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queryTables/queryTable10.xml" ContentType="application/vnd.openxmlformats-officedocument.spreadsheetml.queryTable+xml"/>
  <Override PartName="/xl/tables/table13.xml" ContentType="application/vnd.openxmlformats-officedocument.spreadsheetml.table+xml"/>
  <Override PartName="/xl/queryTables/queryTable11.xml" ContentType="application/vnd.openxmlformats-officedocument.spreadsheetml.queryTable+xml"/>
  <Override PartName="/xl/tables/table14.xml" ContentType="application/vnd.openxmlformats-officedocument.spreadsheetml.table+xml"/>
  <Override PartName="/xl/queryTables/queryTable12.xml" ContentType="application/vnd.openxmlformats-officedocument.spreadsheetml.queryTable+xml"/>
  <Override PartName="/xl/tables/table15.xml" ContentType="application/vnd.openxmlformats-officedocument.spreadsheetml.table+xml"/>
  <Override PartName="/xl/queryTables/queryTable13.xml" ContentType="application/vnd.openxmlformats-officedocument.spreadsheetml.queryTable+xml"/>
  <Override PartName="/xl/tables/table16.xml" ContentType="application/vnd.openxmlformats-officedocument.spreadsheetml.table+xml"/>
  <Override PartName="/xl/queryTables/queryTable14.xml" ContentType="application/vnd.openxmlformats-officedocument.spreadsheetml.queryTable+xml"/>
  <Override PartName="/xl/tables/table17.xml" ContentType="application/vnd.openxmlformats-officedocument.spreadsheetml.table+xml"/>
  <Override PartName="/xl/queryTables/queryTable1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ateg\Desktop\"/>
    </mc:Choice>
  </mc:AlternateContent>
  <xr:revisionPtr revIDLastSave="0" documentId="13_ncr:1_{EE6044AA-5825-4BD1-8761-DF061575DCE4}" xr6:coauthVersionLast="47" xr6:coauthVersionMax="47" xr10:uidLastSave="{00000000-0000-0000-0000-000000000000}"/>
  <bookViews>
    <workbookView xWindow="28680" yWindow="-120" windowWidth="29040" windowHeight="15840" xr2:uid="{F5B4FF3B-8197-42A3-8CCD-0A7023A69584}"/>
  </bookViews>
  <sheets>
    <sheet name="TractorTEK OLTP Dash" sheetId="27" r:id="rId1"/>
    <sheet name="TractorTEK Quantitative Dash" sheetId="1" r:id="rId2"/>
    <sheet name="TractorTEK Income Dash" sheetId="26" r:id="rId3"/>
    <sheet name="team_and_product_info" sheetId="8" r:id="rId4"/>
    <sheet name="sales_week" sheetId="6" r:id="rId5"/>
    <sheet name="oltp_weekly_sales" sheetId="29" r:id="rId6"/>
    <sheet name="prod_sales_2019" sheetId="2" r:id="rId7"/>
    <sheet name="prod_sales_2020" sheetId="3" r:id="rId8"/>
    <sheet name="serv_sales_2019" sheetId="4" r:id="rId9"/>
    <sheet name="serv_sales_2020" sheetId="5" r:id="rId10"/>
    <sheet name="ovr_prod_sale_hist" sheetId="15" r:id="rId11"/>
    <sheet name="ovr_serv_sale_hist" sheetId="16" r:id="rId12"/>
    <sheet name="prod_sales_category" sheetId="20" r:id="rId13"/>
    <sheet name="prod_sales_region" sheetId="18" r:id="rId14"/>
    <sheet name="serv_sales_category" sheetId="21" r:id="rId15"/>
    <sheet name="serv_sales_region" sheetId="22" r:id="rId16"/>
    <sheet name="serv_sales_income" sheetId="23" r:id="rId17"/>
    <sheet name="quart_prod_inc_2019" sheetId="24" r:id="rId18"/>
    <sheet name="quart_prod_inc_2020" sheetId="25" r:id="rId19"/>
  </sheets>
  <definedNames>
    <definedName name="ExternalData_1" localSheetId="5" hidden="1">oltp_weekly_sales!$A$1:$H$26</definedName>
    <definedName name="ExternalData_1" localSheetId="11" hidden="1">ovr_serv_sale_hist!$A$1:$BF$81</definedName>
    <definedName name="ExternalData_1" localSheetId="6" hidden="1">prod_sales_2019!$A$1:$BD$41</definedName>
    <definedName name="ExternalData_1" localSheetId="7" hidden="1">prod_sales_2020!$A$1:$BD$41</definedName>
    <definedName name="ExternalData_1" localSheetId="12" hidden="1">prod_sales_category!$A$1:$E$81</definedName>
    <definedName name="ExternalData_1" localSheetId="17" hidden="1">quart_prod_inc_2019!$A$1:$L$41</definedName>
    <definedName name="ExternalData_1" localSheetId="18" hidden="1">quart_prod_inc_2020!$A$1:$L$41</definedName>
    <definedName name="ExternalData_1" localSheetId="8" hidden="1">serv_sales_2019!$A$1:$BD$41</definedName>
    <definedName name="ExternalData_1" localSheetId="9" hidden="1">serv_sales_2020!$A$1:$BD$41</definedName>
    <definedName name="ExternalData_1" localSheetId="14" hidden="1">serv_sales_category!$A$1:$E$81</definedName>
    <definedName name="ExternalData_1" localSheetId="16" hidden="1">serv_sales_income!$A$1:$G$81</definedName>
    <definedName name="ExternalData_1" localSheetId="15" hidden="1">serv_sales_region!$A$1:$E$81</definedName>
    <definedName name="ExternalData_1" localSheetId="3" hidden="1">team_and_product_info!$B$3:$E$8</definedName>
    <definedName name="ExternalData_2" localSheetId="3" hidden="1">team_and_product_info!$B$25:$O$33</definedName>
    <definedName name="ExternalData_3" localSheetId="4" hidden="1">sales_week!$A$1:$F$105</definedName>
    <definedName name="ExternalData_4" localSheetId="13" hidden="1">prod_sales_region!$A$1:$E$81</definedName>
    <definedName name="Slicer_prod_code">#N/A</definedName>
    <definedName name="Slicer_serv_plan">#N/A</definedName>
  </definedNames>
  <calcPr calcId="191029"/>
  <pivotCaches>
    <pivotCache cacheId="0" r:id="rId20"/>
    <pivotCache cacheId="1" r:id="rId21"/>
    <pivotCache cacheId="2" r:id="rId22"/>
    <pivotCache cacheId="3" r:id="rId23"/>
    <pivotCache cacheId="4" r:id="rId24"/>
    <pivotCache cacheId="5" r:id="rId25"/>
    <pivotCache cacheId="6" r:id="rId26"/>
    <pivotCache cacheId="7" r:id="rId27"/>
    <pivotCache cacheId="8" r:id="rId28"/>
    <pivotCache cacheId="9" r:id="rId29"/>
    <pivotCache cacheId="10" r:id="rId30"/>
    <pivotCache cacheId="11" r:id="rId31"/>
    <pivotCache cacheId="12" r:id="rId32"/>
    <pivotCache cacheId="13" r:id="rId33"/>
  </pivotCaches>
  <extLst>
    <ext xmlns:x14="http://schemas.microsoft.com/office/spreadsheetml/2009/9/main" uri="{BBE1A952-AA13-448e-AADC-164F8A28A991}">
      <x14:slicerCaches>
        <x14:slicerCache r:id="rId34"/>
        <x14:slicerCache r:id="rId3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5" l="1"/>
  <c r="M3" i="25"/>
  <c r="M4" i="25"/>
  <c r="M5" i="25"/>
  <c r="M6" i="25"/>
  <c r="M7" i="25"/>
  <c r="M8" i="25"/>
  <c r="M9" i="25"/>
  <c r="M10" i="25"/>
  <c r="M11" i="25"/>
  <c r="M12" i="25"/>
  <c r="M13" i="25"/>
  <c r="M14" i="25"/>
  <c r="M15" i="25"/>
  <c r="M16" i="25"/>
  <c r="M17" i="25"/>
  <c r="M18" i="25"/>
  <c r="M19" i="25"/>
  <c r="M20" i="25"/>
  <c r="M21" i="25"/>
  <c r="M22" i="25"/>
  <c r="M23" i="25"/>
  <c r="M24" i="25"/>
  <c r="M25" i="25"/>
  <c r="M26" i="25"/>
  <c r="M27" i="25"/>
  <c r="M28" i="25"/>
  <c r="M29" i="25"/>
  <c r="M30" i="25"/>
  <c r="M31" i="25"/>
  <c r="M32" i="25"/>
  <c r="M33" i="25"/>
  <c r="M34" i="25"/>
  <c r="M35" i="25"/>
  <c r="M36" i="25"/>
  <c r="M37" i="25"/>
  <c r="M38" i="25"/>
  <c r="M39" i="25"/>
  <c r="M40" i="25"/>
  <c r="M41" i="25"/>
  <c r="M2" i="24"/>
  <c r="M3" i="24"/>
  <c r="M4" i="24"/>
  <c r="M5" i="24"/>
  <c r="M6" i="24"/>
  <c r="M7" i="24"/>
  <c r="M8" i="24"/>
  <c r="M9" i="24"/>
  <c r="M10" i="24"/>
  <c r="M11" i="24"/>
  <c r="M12" i="24"/>
  <c r="M13" i="24"/>
  <c r="M14" i="24"/>
  <c r="M15" i="24"/>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BG2" i="16"/>
  <c r="BG3" i="16"/>
  <c r="BG4" i="16"/>
  <c r="BG5" i="16"/>
  <c r="BG6" i="16"/>
  <c r="BG7" i="16"/>
  <c r="BG8" i="16"/>
  <c r="BG9" i="16"/>
  <c r="BG10" i="16"/>
  <c r="BG11" i="16"/>
  <c r="BG12" i="16"/>
  <c r="BG13" i="16"/>
  <c r="BG14" i="16"/>
  <c r="BG15" i="16"/>
  <c r="BG16" i="16"/>
  <c r="BG17" i="16"/>
  <c r="BG18" i="16"/>
  <c r="BG19" i="16"/>
  <c r="BG20" i="16"/>
  <c r="BG21" i="16"/>
  <c r="BG22" i="16"/>
  <c r="BG23" i="16"/>
  <c r="BG24" i="16"/>
  <c r="BG25" i="16"/>
  <c r="BG26" i="16"/>
  <c r="BG27" i="16"/>
  <c r="BG28" i="16"/>
  <c r="BG29" i="16"/>
  <c r="BG30" i="16"/>
  <c r="BG31" i="16"/>
  <c r="BG32" i="16"/>
  <c r="BG33" i="16"/>
  <c r="BG34" i="16"/>
  <c r="BG35" i="16"/>
  <c r="BG36" i="16"/>
  <c r="BG37" i="16"/>
  <c r="BG38" i="16"/>
  <c r="BG39" i="16"/>
  <c r="BG40" i="16"/>
  <c r="BG41" i="16"/>
  <c r="BG42" i="16"/>
  <c r="BG43" i="16"/>
  <c r="BG44" i="16"/>
  <c r="BG45" i="16"/>
  <c r="BG46" i="16"/>
  <c r="BG47" i="16"/>
  <c r="BG48" i="16"/>
  <c r="BG49" i="16"/>
  <c r="BG50" i="16"/>
  <c r="BG51" i="16"/>
  <c r="BG52" i="16"/>
  <c r="BG53" i="16"/>
  <c r="BG54" i="16"/>
  <c r="BG55" i="16"/>
  <c r="BG56" i="16"/>
  <c r="BG57" i="16"/>
  <c r="BG58" i="16"/>
  <c r="BG59" i="16"/>
  <c r="BG60" i="16"/>
  <c r="BG61" i="16"/>
  <c r="BG62" i="16"/>
  <c r="BG63" i="16"/>
  <c r="BG64" i="16"/>
  <c r="BG65" i="16"/>
  <c r="BG66" i="16"/>
  <c r="BG67" i="16"/>
  <c r="BG68" i="16"/>
  <c r="BG69" i="16"/>
  <c r="BG70" i="16"/>
  <c r="BG71" i="16"/>
  <c r="BG72" i="16"/>
  <c r="BG73" i="16"/>
  <c r="BG74" i="16"/>
  <c r="BG75" i="16"/>
  <c r="BG76" i="16"/>
  <c r="BG77" i="16"/>
  <c r="BG78" i="16"/>
  <c r="BG79" i="16"/>
  <c r="BG80" i="16"/>
  <c r="BG81" i="16"/>
  <c r="AS2" i="16"/>
  <c r="AS3" i="16"/>
  <c r="AS4" i="16"/>
  <c r="AS5" i="16"/>
  <c r="AS6" i="16"/>
  <c r="AS7" i="16"/>
  <c r="AS8" i="16"/>
  <c r="AS9" i="16"/>
  <c r="AS10" i="16"/>
  <c r="AS11" i="16"/>
  <c r="AS12" i="16"/>
  <c r="AS13" i="16"/>
  <c r="AS14" i="16"/>
  <c r="AS15" i="16"/>
  <c r="AS16" i="16"/>
  <c r="AS17" i="16"/>
  <c r="AS18" i="16"/>
  <c r="AS19" i="16"/>
  <c r="AS20" i="16"/>
  <c r="AS21" i="16"/>
  <c r="AS22" i="16"/>
  <c r="AS23" i="16"/>
  <c r="AS24" i="16"/>
  <c r="AS25" i="16"/>
  <c r="AS26" i="16"/>
  <c r="AS27" i="16"/>
  <c r="AS28" i="16"/>
  <c r="AS29" i="16"/>
  <c r="AS30" i="16"/>
  <c r="AS31" i="16"/>
  <c r="AS32" i="16"/>
  <c r="AS33" i="16"/>
  <c r="AS34" i="16"/>
  <c r="AS35" i="16"/>
  <c r="AS36" i="16"/>
  <c r="AS37" i="16"/>
  <c r="AS38" i="16"/>
  <c r="AS39" i="16"/>
  <c r="AS40" i="16"/>
  <c r="AS41" i="16"/>
  <c r="AS42" i="16"/>
  <c r="AS43" i="16"/>
  <c r="AS44" i="16"/>
  <c r="AS45" i="16"/>
  <c r="AS46" i="16"/>
  <c r="AS47" i="16"/>
  <c r="AS48" i="16"/>
  <c r="AS49" i="16"/>
  <c r="AS50" i="16"/>
  <c r="AS51" i="16"/>
  <c r="AS52" i="16"/>
  <c r="AS53" i="16"/>
  <c r="AS54" i="16"/>
  <c r="AS55" i="16"/>
  <c r="AS56" i="16"/>
  <c r="AS57" i="16"/>
  <c r="AS58" i="16"/>
  <c r="AS59" i="16"/>
  <c r="AS60" i="16"/>
  <c r="AS61" i="16"/>
  <c r="AS62" i="16"/>
  <c r="AS63" i="16"/>
  <c r="AS64" i="16"/>
  <c r="AS65" i="16"/>
  <c r="AS66" i="16"/>
  <c r="AS67" i="16"/>
  <c r="AS68" i="16"/>
  <c r="AS69" i="16"/>
  <c r="AS70" i="16"/>
  <c r="AS71" i="16"/>
  <c r="AS72" i="16"/>
  <c r="AS73" i="16"/>
  <c r="AS74" i="16"/>
  <c r="AS75" i="16"/>
  <c r="AS76" i="16"/>
  <c r="AS77" i="16"/>
  <c r="AS78" i="16"/>
  <c r="AS79" i="16"/>
  <c r="AS80" i="16"/>
  <c r="AS81" i="16"/>
  <c r="AE2" i="16"/>
  <c r="AE3" i="16"/>
  <c r="AE4" i="16"/>
  <c r="AE5" i="16"/>
  <c r="AE6" i="16"/>
  <c r="AE7" i="16"/>
  <c r="AE8" i="16"/>
  <c r="AE9" i="16"/>
  <c r="AE10" i="16"/>
  <c r="AE11" i="16"/>
  <c r="AE12" i="16"/>
  <c r="AE13" i="16"/>
  <c r="AE14" i="16"/>
  <c r="AE15" i="16"/>
  <c r="AE16" i="16"/>
  <c r="AE17" i="16"/>
  <c r="AE18" i="16"/>
  <c r="AE19" i="16"/>
  <c r="AE20" i="16"/>
  <c r="AE21" i="16"/>
  <c r="AE22" i="16"/>
  <c r="AE23" i="16"/>
  <c r="AE24" i="16"/>
  <c r="AE25" i="16"/>
  <c r="AE26" i="16"/>
  <c r="AE27" i="16"/>
  <c r="AE28" i="16"/>
  <c r="AE29" i="16"/>
  <c r="AE30" i="16"/>
  <c r="AE31" i="16"/>
  <c r="AE32" i="16"/>
  <c r="AE33" i="16"/>
  <c r="AE34" i="16"/>
  <c r="AE35" i="16"/>
  <c r="AE36" i="16"/>
  <c r="AE37" i="16"/>
  <c r="AE38" i="16"/>
  <c r="AE39" i="16"/>
  <c r="AE40" i="16"/>
  <c r="AE41" i="16"/>
  <c r="AE42" i="16"/>
  <c r="AE43" i="16"/>
  <c r="AE44" i="16"/>
  <c r="AE45" i="16"/>
  <c r="AE46" i="16"/>
  <c r="AE47" i="16"/>
  <c r="AE48" i="16"/>
  <c r="AE49" i="16"/>
  <c r="AE50" i="16"/>
  <c r="AE51" i="16"/>
  <c r="AE52" i="16"/>
  <c r="AE53" i="16"/>
  <c r="AE54" i="16"/>
  <c r="AE55" i="16"/>
  <c r="AE56" i="16"/>
  <c r="AE57" i="16"/>
  <c r="AE58" i="16"/>
  <c r="AE59" i="16"/>
  <c r="AE60" i="16"/>
  <c r="AE61" i="16"/>
  <c r="AE62" i="16"/>
  <c r="AE63" i="16"/>
  <c r="AE64" i="16"/>
  <c r="AE65" i="16"/>
  <c r="AE66" i="16"/>
  <c r="AE67" i="16"/>
  <c r="AE68" i="16"/>
  <c r="AE69" i="16"/>
  <c r="AE70" i="16"/>
  <c r="AE71" i="16"/>
  <c r="AE72" i="16"/>
  <c r="AE73" i="16"/>
  <c r="AE74" i="16"/>
  <c r="AE75" i="16"/>
  <c r="AE76" i="16"/>
  <c r="AE77" i="16"/>
  <c r="AE78" i="16"/>
  <c r="AE79" i="16"/>
  <c r="AE80" i="16"/>
  <c r="AE81" i="16"/>
  <c r="Q2"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BG2" i="15"/>
  <c r="BG3" i="15"/>
  <c r="BG4" i="15"/>
  <c r="BG5" i="15"/>
  <c r="BG6" i="15"/>
  <c r="BG7" i="15"/>
  <c r="BG8" i="15"/>
  <c r="BG9" i="15"/>
  <c r="BG10" i="15"/>
  <c r="BG11" i="15"/>
  <c r="BG12" i="15"/>
  <c r="BG13" i="15"/>
  <c r="BG14" i="15"/>
  <c r="BG15" i="15"/>
  <c r="BG16" i="15"/>
  <c r="BG17" i="15"/>
  <c r="BG18" i="15"/>
  <c r="BG19" i="15"/>
  <c r="BG20" i="15"/>
  <c r="BG21" i="15"/>
  <c r="BG22" i="15"/>
  <c r="BG23" i="15"/>
  <c r="BG24" i="15"/>
  <c r="BG25" i="15"/>
  <c r="BG26" i="15"/>
  <c r="BG27" i="15"/>
  <c r="BG28" i="15"/>
  <c r="BG29" i="15"/>
  <c r="BG30" i="15"/>
  <c r="BG31" i="15"/>
  <c r="BG32" i="15"/>
  <c r="BG33" i="15"/>
  <c r="BG34" i="15"/>
  <c r="BG35" i="15"/>
  <c r="BG36" i="15"/>
  <c r="BG37" i="15"/>
  <c r="BG38" i="15"/>
  <c r="BG39" i="15"/>
  <c r="BG40" i="15"/>
  <c r="BG41" i="15"/>
  <c r="BG42" i="15"/>
  <c r="BG43" i="15"/>
  <c r="BG44" i="15"/>
  <c r="BG45" i="15"/>
  <c r="BG46" i="15"/>
  <c r="BG47" i="15"/>
  <c r="BG48" i="15"/>
  <c r="BG49" i="15"/>
  <c r="BG50" i="15"/>
  <c r="BG51" i="15"/>
  <c r="BG52" i="15"/>
  <c r="BG53" i="15"/>
  <c r="BG54" i="15"/>
  <c r="BG55" i="15"/>
  <c r="BG56" i="15"/>
  <c r="BG57" i="15"/>
  <c r="BG58" i="15"/>
  <c r="BG59" i="15"/>
  <c r="BG60" i="15"/>
  <c r="BG61" i="15"/>
  <c r="BG62" i="15"/>
  <c r="BG63" i="15"/>
  <c r="BG64" i="15"/>
  <c r="BG65" i="15"/>
  <c r="BG66" i="15"/>
  <c r="BG67" i="15"/>
  <c r="BG68" i="15"/>
  <c r="BG69" i="15"/>
  <c r="BG70" i="15"/>
  <c r="BG71" i="15"/>
  <c r="BG72" i="15"/>
  <c r="BG73" i="15"/>
  <c r="BG74" i="15"/>
  <c r="BG75" i="15"/>
  <c r="BG76" i="15"/>
  <c r="BG77" i="15"/>
  <c r="BG78" i="15"/>
  <c r="BG79" i="15"/>
  <c r="BG80" i="15"/>
  <c r="BG81" i="15"/>
  <c r="AS2" i="15"/>
  <c r="AS3" i="15"/>
  <c r="AS4" i="15"/>
  <c r="AS5" i="15"/>
  <c r="AS6" i="15"/>
  <c r="AS7" i="15"/>
  <c r="AS8" i="15"/>
  <c r="AS9" i="15"/>
  <c r="AS10" i="15"/>
  <c r="AS11" i="15"/>
  <c r="AS12" i="15"/>
  <c r="AS13" i="15"/>
  <c r="AS14" i="15"/>
  <c r="AS15" i="15"/>
  <c r="AS16" i="15"/>
  <c r="AS17" i="15"/>
  <c r="AS18" i="15"/>
  <c r="AS19" i="15"/>
  <c r="AS20" i="15"/>
  <c r="AS21" i="15"/>
  <c r="AS22" i="15"/>
  <c r="AS23" i="15"/>
  <c r="AS24" i="15"/>
  <c r="AS25" i="15"/>
  <c r="AS26" i="15"/>
  <c r="AS27" i="15"/>
  <c r="AS28" i="15"/>
  <c r="AS29" i="15"/>
  <c r="AS30" i="15"/>
  <c r="AS31" i="15"/>
  <c r="AS32" i="15"/>
  <c r="AS33" i="15"/>
  <c r="AS34" i="15"/>
  <c r="AS35" i="15"/>
  <c r="AS36" i="15"/>
  <c r="AS37" i="15"/>
  <c r="AS38" i="15"/>
  <c r="AS39" i="15"/>
  <c r="AS40" i="15"/>
  <c r="AS41" i="15"/>
  <c r="AS42" i="15"/>
  <c r="AS43" i="15"/>
  <c r="AS44" i="15"/>
  <c r="AS45" i="15"/>
  <c r="AS46" i="15"/>
  <c r="AS47" i="15"/>
  <c r="AS48" i="15"/>
  <c r="AS49" i="15"/>
  <c r="AS50" i="15"/>
  <c r="AS51" i="15"/>
  <c r="AS52" i="15"/>
  <c r="AS53" i="15"/>
  <c r="AS54" i="15"/>
  <c r="AS55" i="15"/>
  <c r="AS56" i="15"/>
  <c r="AS57" i="15"/>
  <c r="AS58" i="15"/>
  <c r="AS59" i="15"/>
  <c r="AS60" i="15"/>
  <c r="AS61" i="15"/>
  <c r="AS62" i="15"/>
  <c r="AS63" i="15"/>
  <c r="AS64" i="15"/>
  <c r="AS65" i="15"/>
  <c r="AS66" i="15"/>
  <c r="AS67" i="15"/>
  <c r="AS68" i="15"/>
  <c r="AS69" i="15"/>
  <c r="AS70" i="15"/>
  <c r="AS71" i="15"/>
  <c r="AS72" i="15"/>
  <c r="AS73" i="15"/>
  <c r="AS74" i="15"/>
  <c r="AS75" i="15"/>
  <c r="AS76" i="15"/>
  <c r="AS77" i="15"/>
  <c r="AS78" i="15"/>
  <c r="AS79" i="15"/>
  <c r="AS80" i="15"/>
  <c r="AS81" i="15"/>
  <c r="AE2" i="15"/>
  <c r="AE3" i="15"/>
  <c r="AE4" i="15"/>
  <c r="AE5" i="15"/>
  <c r="AE6" i="15"/>
  <c r="AE7" i="15"/>
  <c r="AE8" i="15"/>
  <c r="AE9" i="15"/>
  <c r="AE10" i="15"/>
  <c r="AE11" i="15"/>
  <c r="AE12" i="15"/>
  <c r="AE13" i="15"/>
  <c r="AE14" i="15"/>
  <c r="AE15" i="15"/>
  <c r="AE16" i="15"/>
  <c r="AE17" i="15"/>
  <c r="AE18" i="15"/>
  <c r="AE19" i="15"/>
  <c r="AE20" i="15"/>
  <c r="AE21" i="15"/>
  <c r="AE22" i="15"/>
  <c r="AE23" i="15"/>
  <c r="AE24" i="15"/>
  <c r="AE25" i="15"/>
  <c r="AE26" i="15"/>
  <c r="AE27" i="15"/>
  <c r="AE28" i="15"/>
  <c r="AE29" i="15"/>
  <c r="AE30" i="15"/>
  <c r="AE31" i="15"/>
  <c r="AE32" i="15"/>
  <c r="AE33" i="15"/>
  <c r="AE34" i="15"/>
  <c r="AE35" i="15"/>
  <c r="AE36" i="15"/>
  <c r="AE37" i="15"/>
  <c r="AE38" i="15"/>
  <c r="AE39" i="15"/>
  <c r="AE40" i="15"/>
  <c r="AE41" i="15"/>
  <c r="AE42" i="15"/>
  <c r="AE43" i="15"/>
  <c r="AE44" i="15"/>
  <c r="AE45" i="15"/>
  <c r="AE46" i="15"/>
  <c r="AE47" i="15"/>
  <c r="AE48" i="15"/>
  <c r="AE49" i="15"/>
  <c r="AE50" i="15"/>
  <c r="AE51" i="15"/>
  <c r="AE52" i="15"/>
  <c r="AE53" i="15"/>
  <c r="AE54" i="15"/>
  <c r="AE55" i="15"/>
  <c r="AE56" i="15"/>
  <c r="AE57" i="15"/>
  <c r="AE58" i="15"/>
  <c r="AE59" i="15"/>
  <c r="AE60" i="15"/>
  <c r="AE61" i="15"/>
  <c r="AE62" i="15"/>
  <c r="AE63" i="15"/>
  <c r="AE64" i="15"/>
  <c r="AE65" i="15"/>
  <c r="AE66" i="15"/>
  <c r="AE67" i="15"/>
  <c r="AE68" i="15"/>
  <c r="AE69" i="15"/>
  <c r="AE70" i="15"/>
  <c r="AE71" i="15"/>
  <c r="AE72" i="15"/>
  <c r="AE73" i="15"/>
  <c r="AE74" i="15"/>
  <c r="AE75" i="15"/>
  <c r="AE76" i="15"/>
  <c r="AE77" i="15"/>
  <c r="AE78" i="15"/>
  <c r="AE79" i="15"/>
  <c r="AE80" i="15"/>
  <c r="AE81" i="15"/>
  <c r="Q2" i="15"/>
  <c r="Q3" i="15"/>
  <c r="Q4" i="15"/>
  <c r="Q5" i="15"/>
  <c r="Q6" i="15"/>
  <c r="Q7" i="15"/>
  <c r="Q8" i="15"/>
  <c r="Q9" i="15"/>
  <c r="Q10" i="15"/>
  <c r="Q11" i="15"/>
  <c r="Q12" i="15"/>
  <c r="Q13" i="15"/>
  <c r="Q14" i="15"/>
  <c r="Q15" i="15"/>
  <c r="Q16" i="15"/>
  <c r="Q17" i="15"/>
  <c r="Q18" i="15"/>
  <c r="Q19" i="15"/>
  <c r="Q20" i="15"/>
  <c r="Q21" i="15"/>
  <c r="Q22" i="15"/>
  <c r="Q23" i="15"/>
  <c r="Q24" i="15"/>
  <c r="Q25" i="15"/>
  <c r="Q26" i="15"/>
  <c r="Q27" i="15"/>
  <c r="Q28" i="15"/>
  <c r="Q29" i="15"/>
  <c r="Q30" i="15"/>
  <c r="Q31" i="15"/>
  <c r="Q32" i="15"/>
  <c r="Q33" i="15"/>
  <c r="Q34" i="15"/>
  <c r="Q35" i="15"/>
  <c r="Q36" i="15"/>
  <c r="Q37" i="15"/>
  <c r="Q38" i="15"/>
  <c r="Q39" i="15"/>
  <c r="Q40" i="15"/>
  <c r="Q41" i="15"/>
  <c r="Q42" i="15"/>
  <c r="Q43" i="15"/>
  <c r="Q44" i="15"/>
  <c r="Q45" i="15"/>
  <c r="Q46" i="15"/>
  <c r="Q47" i="15"/>
  <c r="Q48" i="15"/>
  <c r="Q49" i="15"/>
  <c r="Q50" i="15"/>
  <c r="Q51" i="15"/>
  <c r="Q52" i="15"/>
  <c r="Q53" i="15"/>
  <c r="Q54" i="15"/>
  <c r="Q55" i="15"/>
  <c r="Q56" i="15"/>
  <c r="Q57" i="15"/>
  <c r="Q58" i="15"/>
  <c r="Q59" i="15"/>
  <c r="Q60" i="15"/>
  <c r="Q61" i="15"/>
  <c r="Q62" i="15"/>
  <c r="Q63" i="15"/>
  <c r="Q64" i="15"/>
  <c r="Q65" i="15"/>
  <c r="Q66" i="15"/>
  <c r="Q67" i="15"/>
  <c r="Q68" i="15"/>
  <c r="Q69" i="15"/>
  <c r="Q70" i="15"/>
  <c r="Q71" i="15"/>
  <c r="Q72" i="15"/>
  <c r="Q73" i="15"/>
  <c r="Q74" i="15"/>
  <c r="Q75" i="15"/>
  <c r="Q76" i="15"/>
  <c r="Q77" i="15"/>
  <c r="Q78" i="15"/>
  <c r="Q79" i="15"/>
  <c r="Q80" i="15"/>
  <c r="Q81" i="15"/>
  <c r="BH2" i="16" a="1"/>
  <c r="BH2" i="16" s="1"/>
  <c r="BH3" i="16" a="1"/>
  <c r="BH3" i="16" s="1"/>
  <c r="BH4" i="16" a="1"/>
  <c r="BH4" i="16" s="1"/>
  <c r="BH5" i="16" a="1"/>
  <c r="BH5" i="16" s="1"/>
  <c r="BH6" i="16" a="1"/>
  <c r="BH6" i="16" s="1"/>
  <c r="BH7" i="16" a="1"/>
  <c r="BH7" i="16" s="1"/>
  <c r="BH8" i="16" a="1"/>
  <c r="BH8" i="16" s="1"/>
  <c r="BH9" i="16" a="1"/>
  <c r="BH9" i="16" s="1"/>
  <c r="BH10" i="16" a="1"/>
  <c r="BH10" i="16" s="1"/>
  <c r="BH11" i="16" a="1"/>
  <c r="BH11" i="16" s="1"/>
  <c r="BH12" i="16" a="1"/>
  <c r="BH12" i="16" s="1"/>
  <c r="BH13" i="16" a="1"/>
  <c r="BH13" i="16" s="1"/>
  <c r="BH14" i="16" a="1"/>
  <c r="BH14" i="16" s="1"/>
  <c r="BH15" i="16" a="1"/>
  <c r="BH15" i="16" s="1"/>
  <c r="BH16" i="16" a="1"/>
  <c r="BH16" i="16" s="1"/>
  <c r="BH17" i="16" a="1"/>
  <c r="BH17" i="16" s="1"/>
  <c r="BH18" i="16" a="1"/>
  <c r="BH18" i="16" s="1"/>
  <c r="BH19" i="16" a="1"/>
  <c r="BH19" i="16" s="1"/>
  <c r="BH20" i="16" a="1"/>
  <c r="BH20" i="16" s="1"/>
  <c r="BH21" i="16" a="1"/>
  <c r="BH21" i="16" s="1"/>
  <c r="BH22" i="16" a="1"/>
  <c r="BH22" i="16" s="1"/>
  <c r="BH23" i="16" a="1"/>
  <c r="BH23" i="16" s="1"/>
  <c r="BH24" i="16" a="1"/>
  <c r="BH24" i="16" s="1"/>
  <c r="BH25" i="16" a="1"/>
  <c r="BH25" i="16" s="1"/>
  <c r="BH26" i="16" a="1"/>
  <c r="BH26" i="16" s="1"/>
  <c r="BH27" i="16" a="1"/>
  <c r="BH27" i="16" s="1"/>
  <c r="BH28" i="16" a="1"/>
  <c r="BH28" i="16" s="1"/>
  <c r="BH29" i="16" a="1"/>
  <c r="BH29" i="16" s="1"/>
  <c r="BH30" i="16" a="1"/>
  <c r="BH30" i="16" s="1"/>
  <c r="BH31" i="16" a="1"/>
  <c r="BH31" i="16" s="1"/>
  <c r="BH32" i="16" a="1"/>
  <c r="BH32" i="16" s="1"/>
  <c r="BH33" i="16" a="1"/>
  <c r="BH33" i="16" s="1"/>
  <c r="BH34" i="16" a="1"/>
  <c r="BH34" i="16" s="1"/>
  <c r="BH35" i="16" a="1"/>
  <c r="BH35" i="16" s="1"/>
  <c r="BH36" i="16" a="1"/>
  <c r="BH36" i="16" s="1"/>
  <c r="BH37" i="16" a="1"/>
  <c r="BH37" i="16" s="1"/>
  <c r="BH38" i="16" a="1"/>
  <c r="BH38" i="16" s="1"/>
  <c r="BH39" i="16" a="1"/>
  <c r="BH39" i="16" s="1"/>
  <c r="BH40" i="16" a="1"/>
  <c r="BH40" i="16" s="1"/>
  <c r="BH41" i="16" a="1"/>
  <c r="BH41" i="16" s="1"/>
  <c r="BH42" i="16" a="1"/>
  <c r="BH42" i="16" s="1"/>
  <c r="BH43" i="16" a="1"/>
  <c r="BH43" i="16" s="1"/>
  <c r="BH44" i="16" a="1"/>
  <c r="BH44" i="16" s="1"/>
  <c r="BH45" i="16" a="1"/>
  <c r="BH45" i="16" s="1"/>
  <c r="BH46" i="16" a="1"/>
  <c r="BH46" i="16" s="1"/>
  <c r="BH47" i="16" a="1"/>
  <c r="BH47" i="16" s="1"/>
  <c r="BH48" i="16" a="1"/>
  <c r="BH48" i="16" s="1"/>
  <c r="BH49" i="16" a="1"/>
  <c r="BH49" i="16" s="1"/>
  <c r="BH50" i="16" a="1"/>
  <c r="BH50" i="16" s="1"/>
  <c r="BH51" i="16" a="1"/>
  <c r="BH51" i="16" s="1"/>
  <c r="BH52" i="16" a="1"/>
  <c r="BH52" i="16" s="1"/>
  <c r="BH53" i="16" a="1"/>
  <c r="BH53" i="16" s="1"/>
  <c r="BH54" i="16" a="1"/>
  <c r="BH54" i="16" s="1"/>
  <c r="BH55" i="16" a="1"/>
  <c r="BH55" i="16" s="1"/>
  <c r="BH56" i="16" a="1"/>
  <c r="BH56" i="16" s="1"/>
  <c r="BH57" i="16" a="1"/>
  <c r="BH57" i="16" s="1"/>
  <c r="BH58" i="16" a="1"/>
  <c r="BH58" i="16" s="1"/>
  <c r="BH59" i="16" a="1"/>
  <c r="BH59" i="16" s="1"/>
  <c r="BH60" i="16" a="1"/>
  <c r="BH60" i="16" s="1"/>
  <c r="BH61" i="16" a="1"/>
  <c r="BH61" i="16" s="1"/>
  <c r="BH62" i="16" a="1"/>
  <c r="BH62" i="16" s="1"/>
  <c r="BH63" i="16" a="1"/>
  <c r="BH63" i="16" s="1"/>
  <c r="BH64" i="16" a="1"/>
  <c r="BH64" i="16" s="1"/>
  <c r="BH65" i="16" a="1"/>
  <c r="BH65" i="16" s="1"/>
  <c r="BH66" i="16" a="1"/>
  <c r="BH66" i="16" s="1"/>
  <c r="BH67" i="16" a="1"/>
  <c r="BH67" i="16" s="1"/>
  <c r="BH68" i="16" a="1"/>
  <c r="BH68" i="16" s="1"/>
  <c r="BH69" i="16" a="1"/>
  <c r="BH69" i="16" s="1"/>
  <c r="BH70" i="16" a="1"/>
  <c r="BH70" i="16" s="1"/>
  <c r="BH71" i="16" a="1"/>
  <c r="BH71" i="16" s="1"/>
  <c r="BH72" i="16" a="1"/>
  <c r="BH72" i="16" s="1"/>
  <c r="BH73" i="16" a="1"/>
  <c r="BH73" i="16" s="1"/>
  <c r="BH74" i="16" a="1"/>
  <c r="BH74" i="16" s="1"/>
  <c r="BH75" i="16" a="1"/>
  <c r="BH75" i="16" s="1"/>
  <c r="BH76" i="16" a="1"/>
  <c r="BH76" i="16" s="1"/>
  <c r="BH77" i="16" a="1"/>
  <c r="BH77" i="16" s="1"/>
  <c r="BH78" i="16" a="1"/>
  <c r="BH78" i="16" s="1"/>
  <c r="BH79" i="16" a="1"/>
  <c r="BH79" i="16" s="1"/>
  <c r="BH80" i="16" a="1"/>
  <c r="BH80" i="16" s="1"/>
  <c r="BH81" i="16" a="1"/>
  <c r="BH81" i="16" s="1"/>
  <c r="BH2" i="15" a="1"/>
  <c r="BH2" i="15" s="1"/>
  <c r="BH3" i="15" a="1"/>
  <c r="BH3" i="15" s="1"/>
  <c r="BH4" i="15" a="1"/>
  <c r="BH4" i="15" s="1"/>
  <c r="BH5" i="15" a="1"/>
  <c r="BH5" i="15" s="1"/>
  <c r="BH6" i="15" a="1"/>
  <c r="BH6" i="15" s="1"/>
  <c r="BH7" i="15" a="1"/>
  <c r="BH7" i="15" s="1"/>
  <c r="BH8" i="15" a="1"/>
  <c r="BH8" i="15" s="1"/>
  <c r="BH9" i="15" a="1"/>
  <c r="BH9" i="15" s="1"/>
  <c r="BH10" i="15" a="1"/>
  <c r="BH10" i="15" s="1"/>
  <c r="BH11" i="15" a="1"/>
  <c r="BH11" i="15" s="1"/>
  <c r="BH12" i="15" a="1"/>
  <c r="BH12" i="15" s="1"/>
  <c r="BH13" i="15" a="1"/>
  <c r="BH13" i="15" s="1"/>
  <c r="BH14" i="15" a="1"/>
  <c r="BH14" i="15" s="1"/>
  <c r="BH15" i="15" a="1"/>
  <c r="BH15" i="15" s="1"/>
  <c r="BH16" i="15" a="1"/>
  <c r="BH16" i="15" s="1"/>
  <c r="BH17" i="15" a="1"/>
  <c r="BH17" i="15" s="1"/>
  <c r="BH18" i="15" a="1"/>
  <c r="BH18" i="15" s="1"/>
  <c r="BH19" i="15" a="1"/>
  <c r="BH19" i="15" s="1"/>
  <c r="BH20" i="15" a="1"/>
  <c r="BH20" i="15" s="1"/>
  <c r="BH21" i="15" a="1"/>
  <c r="BH21" i="15" s="1"/>
  <c r="BH22" i="15" a="1"/>
  <c r="BH22" i="15" s="1"/>
  <c r="BH23" i="15" a="1"/>
  <c r="BH23" i="15" s="1"/>
  <c r="BH24" i="15" a="1"/>
  <c r="BH24" i="15" s="1"/>
  <c r="BH25" i="15" a="1"/>
  <c r="BH25" i="15" s="1"/>
  <c r="BH26" i="15" a="1"/>
  <c r="BH26" i="15" s="1"/>
  <c r="BH27" i="15" a="1"/>
  <c r="BH27" i="15" s="1"/>
  <c r="BH28" i="15" a="1"/>
  <c r="BH28" i="15" s="1"/>
  <c r="BH29" i="15" a="1"/>
  <c r="BH29" i="15" s="1"/>
  <c r="BH30" i="15" a="1"/>
  <c r="BH30" i="15" s="1"/>
  <c r="BH31" i="15" a="1"/>
  <c r="BH31" i="15" s="1"/>
  <c r="BH32" i="15" a="1"/>
  <c r="BH32" i="15" s="1"/>
  <c r="BH33" i="15" a="1"/>
  <c r="BH33" i="15" s="1"/>
  <c r="BH34" i="15" a="1"/>
  <c r="BH34" i="15" s="1"/>
  <c r="BH35" i="15" a="1"/>
  <c r="BH35" i="15" s="1"/>
  <c r="BH36" i="15" a="1"/>
  <c r="BH36" i="15" s="1"/>
  <c r="BH37" i="15" a="1"/>
  <c r="BH37" i="15" s="1"/>
  <c r="BH38" i="15" a="1"/>
  <c r="BH38" i="15" s="1"/>
  <c r="BH39" i="15" a="1"/>
  <c r="BH39" i="15" s="1"/>
  <c r="BH40" i="15" a="1"/>
  <c r="BH40" i="15" s="1"/>
  <c r="BH41" i="15" a="1"/>
  <c r="BH41" i="15" s="1"/>
  <c r="BH42" i="15" a="1"/>
  <c r="BH42" i="15" s="1"/>
  <c r="BH43" i="15" a="1"/>
  <c r="BH43" i="15" s="1"/>
  <c r="BH44" i="15" a="1"/>
  <c r="BH44" i="15" s="1"/>
  <c r="BH45" i="15" a="1"/>
  <c r="BH45" i="15" s="1"/>
  <c r="BH46" i="15" a="1"/>
  <c r="BH46" i="15" s="1"/>
  <c r="BH47" i="15" a="1"/>
  <c r="BH47" i="15" s="1"/>
  <c r="BH48" i="15" a="1"/>
  <c r="BH48" i="15" s="1"/>
  <c r="BH49" i="15" a="1"/>
  <c r="BH49" i="15" s="1"/>
  <c r="BH50" i="15" a="1"/>
  <c r="BH50" i="15" s="1"/>
  <c r="BH51" i="15" a="1"/>
  <c r="BH51" i="15" s="1"/>
  <c r="BH52" i="15" a="1"/>
  <c r="BH52" i="15" s="1"/>
  <c r="BH53" i="15" a="1"/>
  <c r="BH53" i="15" s="1"/>
  <c r="BH54" i="15" a="1"/>
  <c r="BH54" i="15" s="1"/>
  <c r="BH55" i="15" a="1"/>
  <c r="BH55" i="15" s="1"/>
  <c r="BH56" i="15" a="1"/>
  <c r="BH56" i="15" s="1"/>
  <c r="BH57" i="15" a="1"/>
  <c r="BH57" i="15" s="1"/>
  <c r="BH58" i="15" a="1"/>
  <c r="BH58" i="15" s="1"/>
  <c r="BH59" i="15" a="1"/>
  <c r="BH59" i="15" s="1"/>
  <c r="BH60" i="15" a="1"/>
  <c r="BH60" i="15" s="1"/>
  <c r="BH61" i="15" a="1"/>
  <c r="BH61" i="15" s="1"/>
  <c r="BH62" i="15" a="1"/>
  <c r="BH62" i="15" s="1"/>
  <c r="BH63" i="15" a="1"/>
  <c r="BH63" i="15" s="1"/>
  <c r="BH64" i="15" a="1"/>
  <c r="BH64" i="15" s="1"/>
  <c r="BH65" i="15" a="1"/>
  <c r="BH65" i="15" s="1"/>
  <c r="BH66" i="15" a="1"/>
  <c r="BH66" i="15" s="1"/>
  <c r="BH67" i="15" a="1"/>
  <c r="BH67" i="15" s="1"/>
  <c r="BH68" i="15" a="1"/>
  <c r="BH68" i="15" s="1"/>
  <c r="BH69" i="15" a="1"/>
  <c r="BH69" i="15" s="1"/>
  <c r="BH70" i="15" a="1"/>
  <c r="BH70" i="15" s="1"/>
  <c r="BH71" i="15" a="1"/>
  <c r="BH71" i="15" s="1"/>
  <c r="BH72" i="15" a="1"/>
  <c r="BH72" i="15" s="1"/>
  <c r="BH73" i="15" a="1"/>
  <c r="BH73" i="15" s="1"/>
  <c r="BH74" i="15" a="1"/>
  <c r="BH74" i="15" s="1"/>
  <c r="BH75" i="15" a="1"/>
  <c r="BH75" i="15" s="1"/>
  <c r="BH76" i="15" a="1"/>
  <c r="BH76" i="15" s="1"/>
  <c r="BH77" i="15" a="1"/>
  <c r="BH77" i="15" s="1"/>
  <c r="BH78" i="15" a="1"/>
  <c r="BH78" i="15" s="1"/>
  <c r="BH79" i="15" a="1"/>
  <c r="BH79" i="15" s="1"/>
  <c r="BH80" i="15" a="1"/>
  <c r="BH80" i="15" s="1"/>
  <c r="BH81" i="15" a="1"/>
  <c r="BH81"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5BED8B-EE62-4069-9821-BDB774744FCE}" keepAlive="1" name="Query - cap_prod_2019" description="Connection to the 'cap_prod_2019' query in the workbook." type="5" refreshedVersion="7" background="1" saveData="1">
    <dbPr connection="Provider=Microsoft.Mashup.OleDb.1;Data Source=$Workbook$;Location=cap_prod_2019;Extended Properties=&quot;&quot;" command="SELECT * FROM [cap_prod_2019]"/>
  </connection>
  <connection id="2" xr16:uid="{80A52C36-1A76-42F7-9349-DD504ED4495E}" keepAlive="1" name="Query - cap_prod_2020" description="Connection to the 'cap_prod_2020' query in the workbook." type="5" refreshedVersion="7" background="1" saveData="1">
    <dbPr connection="Provider=Microsoft.Mashup.OleDb.1;Data Source=$Workbook$;Location=cap_prod_2020;Extended Properties=&quot;&quot;" command="SELECT * FROM [cap_prod_2020]"/>
  </connection>
  <connection id="3" xr16:uid="{6079DFA0-A345-4DA4-BD94-30C0C21FF2BD}" keepAlive="1" name="Query - cap_serv_2019" description="Connection to the 'cap_serv_2019' query in the workbook." type="5" refreshedVersion="7" background="1" saveData="1">
    <dbPr connection="Provider=Microsoft.Mashup.OleDb.1;Data Source=$Workbook$;Location=cap_serv_2019;Extended Properties=&quot;&quot;" command="SELECT * FROM [cap_serv_2019]"/>
  </connection>
  <connection id="4" xr16:uid="{E2A9F5FA-DA03-44AF-AC86-C0CA6A8EEEC5}" keepAlive="1" name="Query - cap_serv_2020" description="Connection to the 'cap_serv_2020' query in the workbook." type="5" refreshedVersion="7" background="1" saveData="1">
    <dbPr connection="Provider=Microsoft.Mashup.OleDb.1;Data Source=$Workbook$;Location=cap_serv_2020;Extended Properties=&quot;&quot;" command="SELECT * FROM [cap_serv_2020]"/>
  </connection>
  <connection id="5" xr16:uid="{AA0F3E37-E1C8-436C-99E2-3467C43923D2}" keepAlive="1" name="Query - capstone_table_part2" description="Connection to the 'capstone_table_part2' query in the workbook." type="5" refreshedVersion="0" background="1">
    <dbPr connection="Provider=Microsoft.Mashup.OleDb.1;Data Source=$Workbook$;Location=capstone_table_part2;Extended Properties=&quot;&quot;" command="SELECT * FROM [capstone_table_part2]"/>
  </connection>
  <connection id="6" xr16:uid="{A34CF7E3-1D87-4968-B2F9-EBA5F86784E7}" keepAlive="1" name="Query - hist_prod_sales_category" description="Connection to the 'hist_prod_sales_category' query in the workbook." type="5" refreshedVersion="7" background="1" saveData="1">
    <dbPr connection="Provider=Microsoft.Mashup.OleDb.1;Data Source=$Workbook$;Location=hist_prod_sales_category;Extended Properties=&quot;&quot;" command="SELECT * FROM [hist_prod_sales_category]"/>
  </connection>
  <connection id="7" xr16:uid="{300C3416-3068-4F0A-B16C-66A3064C52F6}" keepAlive="1" name="Query - hist_prod_sales_region" description="Connection to the 'hist_prod_sales_region' query in the workbook." type="5" refreshedVersion="7" background="1" saveData="1">
    <dbPr connection="Provider=Microsoft.Mashup.OleDb.1;Data Source=$Workbook$;Location=hist_prod_sales_region;Extended Properties=&quot;&quot;" command="SELECT * FROM [hist_prod_sales_region]"/>
  </connection>
  <connection id="8" xr16:uid="{9EB73961-04F9-41D6-8D9B-691CB3FEA8C9}" keepAlive="1" name="Query - hist_serv_sales_category" description="Connection to the 'hist_serv_sales_category' query in the workbook." type="5" refreshedVersion="7" background="1" saveData="1">
    <dbPr connection="Provider=Microsoft.Mashup.OleDb.1;Data Source=$Workbook$;Location=hist_serv_sales_category;Extended Properties=&quot;&quot;" command="SELECT * FROM [hist_serv_sales_category]"/>
  </connection>
  <connection id="9" xr16:uid="{D3A34AE8-AC40-461B-9B45-DF88B7829BA8}" keepAlive="1" name="Query - hist_serv_sales_income" description="Connection to the 'hist_serv_sales_income' query in the workbook." type="5" refreshedVersion="7" background="1" saveData="1">
    <dbPr connection="Provider=Microsoft.Mashup.OleDb.1;Data Source=$Workbook$;Location=hist_serv_sales_income;Extended Properties=&quot;&quot;" command="SELECT * FROM [hist_serv_sales_income]"/>
  </connection>
  <connection id="10" xr16:uid="{389C8F8F-6CA0-462F-9DF5-DD00FF09988D}" keepAlive="1" name="Query - hist_serv_sales_region" description="Connection to the 'hist_serv_sales_region' query in the workbook." type="5" refreshedVersion="7" background="1" saveData="1">
    <dbPr connection="Provider=Microsoft.Mashup.OleDb.1;Data Source=$Workbook$;Location=hist_serv_sales_region;Extended Properties=&quot;&quot;" command="SELECT * FROM [hist_serv_sales_region]"/>
  </connection>
  <connection id="11" xr16:uid="{694211F6-42FE-4019-96FE-BE3671A719CF}" keepAlive="1" name="Query - oltp_weekly_sales" description="Connection to the 'oltp_weekly_sales' query in the workbook." type="5" refreshedVersion="7" background="1" saveData="1">
    <dbPr connection="Provider=Microsoft.Mashup.OleDb.1;Data Source=$Workbook$;Location=oltp_weekly_sales;Extended Properties=&quot;&quot;" command="SELECT * FROM [oltp_weekly_sales]"/>
  </connection>
  <connection id="12" xr16:uid="{191B4A95-DDE1-40AF-82FC-A910C60F24E8}" keepAlive="1" name="Query - product_info" description="Connection to the 'product_info' query in the workbook." type="5" refreshedVersion="0" background="1">
    <dbPr connection="Provider=Microsoft.Mashup.OleDb.1;Data Source=$Workbook$;Location=product_info;Extended Properties=&quot;&quot;" command="SELECT * FROM [product_info]"/>
  </connection>
  <connection id="13" xr16:uid="{BEEE2A3A-8712-47A8-A0FC-C3226F3D3B37}" keepAlive="1" name="Query - product_info (2)" description="Connection to the 'product_info (2)' query in the workbook." type="5" refreshedVersion="7" background="1" saveData="1">
    <dbPr connection="Provider=Microsoft.Mashup.OleDb.1;Data Source=$Workbook$;Location=&quot;product_info (2)&quot;;Extended Properties=&quot;&quot;" command="SELECT * FROM [product_info (2)]"/>
  </connection>
  <connection id="14" xr16:uid="{9ABE06E7-859B-4ECE-ADE9-E66933B31884}" keepAlive="1" name="Query - quart_prod_inc_2019" description="Connection to the 'quart_prod_inc_2019' query in the workbook." type="5" refreshedVersion="7" background="1" saveData="1">
    <dbPr connection="Provider=Microsoft.Mashup.OleDb.1;Data Source=$Workbook$;Location=quart_prod_inc_2019;Extended Properties=&quot;&quot;" command="SELECT * FROM [quart_prod_inc_2019]"/>
  </connection>
  <connection id="15" xr16:uid="{05F229C9-173E-42D9-B474-7938EB842128}" keepAlive="1" name="Query - quart_prod_inc_2020" description="Connection to the 'quart_prod_inc_2020' query in the workbook." type="5" refreshedVersion="7" background="1" saveData="1">
    <dbPr connection="Provider=Microsoft.Mashup.OleDb.1;Data Source=$Workbook$;Location=quart_prod_inc_2020;Extended Properties=&quot;&quot;" command="SELECT * FROM [quart_prod_inc_2020]"/>
  </connection>
  <connection id="16" xr16:uid="{02DF59E4-AFFF-45E4-90D2-FE6A758224E5}" keepAlive="1" name="Query - sales_team" description="Connection to the 'sales_team' query in the workbook." type="5" refreshedVersion="7" background="1" saveData="1">
    <dbPr connection="Provider=Microsoft.Mashup.OleDb.1;Data Source=$Workbook$;Location=sales_team;Extended Properties=&quot;&quot;" command="SELECT * FROM [sales_team]"/>
  </connection>
  <connection id="17" xr16:uid="{BF728C8A-31CB-4BAA-93C6-731F7F7FEB5C}" keepAlive="1" name="Query - weekly_breakdown" description="Connection to the 'weekly_breakdown' query in the workbook." type="5" refreshedVersion="0" background="1">
    <dbPr connection="Provider=Microsoft.Mashup.OleDb.1;Data Source=$Workbook$;Location=weekly_breakdown;Extended Properties=&quot;&quot;" command="SELECT * FROM [weekly_breakdown]"/>
  </connection>
  <connection id="18" xr16:uid="{87BB96FD-BC38-470B-8B9A-70DCCF98E6B2}" keepAlive="1" name="Query - weekly_breakdown (2)" description="Connection to the 'weekly_breakdown (2)' query in the workbook." type="5" refreshedVersion="7" background="1" saveData="1">
    <dbPr connection="Provider=Microsoft.Mashup.OleDb.1;Data Source=$Workbook$;Location=&quot;weekly_breakdown (2)&quot;;Extended Properties=&quot;&quot;" command="SELECT * FROM [weekly_breakdown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<sst xmlns="http://schemas.openxmlformats.org/spreadsheetml/2006/main" count="2767" uniqueCount="180">
  <si>
    <t>W0</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</si>
  <si>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</si>
  <si>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</si>
  <si>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</si>
  <si>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</si>
  <si>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</si>
  <si>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</si>
  <si>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</si>
  <si>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</si>
  <si>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</si>
  <si>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</si>
  <si>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</si>
  <si>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</si>
  <si>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</si>
  <si>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</si>
  <si>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</si>
  <si>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</si>
  <si>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</si>
  <si>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</si>
  <si>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</si>
  <si>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</si>
  <si>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</si>
  <si>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</si>
  <si>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</si>
  <si>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</si>
  <si>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</si>
  <si>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</si>
  <si>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</si>
  <si>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</si>
  <si>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</si>
  <si>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</si>
  <si>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</si>
  <si>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</si>
  <si>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</si>
  <si>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</si>
  <si>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</si>
  <si>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</si>
  <si>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</si>
  <si>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</si>
  <si>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</si>
  <si>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</si>
  <si>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</si>
  <si>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</si>
  <si>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</si>
  <si>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</si>
  <si>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</si>
  <si>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</si>
  <si>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</si>
  <si>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</si>
  <si>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</si>
  <si>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</si>
  <si>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</si>
  <si>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tot_quan</t>
  </si>
  <si>
    <t>PROD_001</t>
  </si>
  <si>
    <t>EMP234</t>
  </si>
  <si>
    <t>PROD_002</t>
  </si>
  <si>
    <t>PROD_003</t>
  </si>
  <si>
    <t>PROD_004</t>
  </si>
  <si>
    <t>PROD_005</t>
  </si>
  <si>
    <t>PROD_006</t>
  </si>
  <si>
    <t>PROD_007</t>
  </si>
  <si>
    <t>PROD_008</t>
  </si>
  <si>
    <t>EMP244</t>
  </si>
  <si>
    <t>EMP256</t>
  </si>
  <si>
    <t>EMP267</t>
  </si>
  <si>
    <t>EMP290</t>
  </si>
  <si>
    <t>ESP_001</t>
  </si>
  <si>
    <t>ESP_002</t>
  </si>
  <si>
    <t>ESP_003</t>
  </si>
  <si>
    <t>ESP_004</t>
  </si>
  <si>
    <t>ESP_005</t>
  </si>
  <si>
    <t>ESP_006</t>
  </si>
  <si>
    <t>ESP_007</t>
  </si>
  <si>
    <t>ESP_008</t>
  </si>
  <si>
    <t>prod_code</t>
  </si>
  <si>
    <t>emp_id</t>
  </si>
  <si>
    <t>year</t>
  </si>
  <si>
    <t>serv_plan</t>
  </si>
  <si>
    <t>sales_team_lead</t>
  </si>
  <si>
    <t>pay_grade</t>
  </si>
  <si>
    <t>region</t>
  </si>
  <si>
    <t>Evans, Gina</t>
  </si>
  <si>
    <t>C12</t>
  </si>
  <si>
    <t>NW</t>
  </si>
  <si>
    <t>Lawson, Harry</t>
  </si>
  <si>
    <t>C11</t>
  </si>
  <si>
    <t>Bachmann, Jane</t>
  </si>
  <si>
    <t>C13</t>
  </si>
  <si>
    <t>Clement, Beverly</t>
  </si>
  <si>
    <t>C14</t>
  </si>
  <si>
    <t>SW</t>
  </si>
  <si>
    <t>Allen, Maude</t>
  </si>
  <si>
    <t>prod_name</t>
  </si>
  <si>
    <t>url</t>
  </si>
  <si>
    <t>manufacturer</t>
  </si>
  <si>
    <t>serv_plan_price</t>
  </si>
  <si>
    <t>2019Q1</t>
  </si>
  <si>
    <t>2019Q2</t>
  </si>
  <si>
    <t>2019Q3</t>
  </si>
  <si>
    <t>2019Q4</t>
  </si>
  <si>
    <t>2020Q1</t>
  </si>
  <si>
    <t>2020Q2</t>
  </si>
  <si>
    <t>2020Q3</t>
  </si>
  <si>
    <t>2020Q4</t>
  </si>
  <si>
    <t>Gator XUV 590M</t>
  </si>
  <si>
    <t>https://e-marketing.deere.com/store/landpro-equipmentalexander-ny/ViewAllProducts.do</t>
  </si>
  <si>
    <t>John Deere</t>
  </si>
  <si>
    <t>CUV82</t>
  </si>
  <si>
    <t>https://www.cat.com/en_US/products/new/equipment/utility-vehicles/utility-vehicles/1000034280.html</t>
  </si>
  <si>
    <t>Cat</t>
  </si>
  <si>
    <t>1025R Sub-Compact Tractor</t>
  </si>
  <si>
    <t>CT1021 Sub-Compact Tractor</t>
  </si>
  <si>
    <t>https://www.bobcat.com/tractors/models/ct1021/features</t>
  </si>
  <si>
    <t>Bobcat</t>
  </si>
  <si>
    <t xml:space="preserve">UV34 Gas </t>
  </si>
  <si>
    <t>https://www.bobcat.com/utility-products/utv/UV34/UV34-gas-utv</t>
  </si>
  <si>
    <t>ZT2000 Zero Turn Mower</t>
  </si>
  <si>
    <t>https://www.bobcat.com/mowers/zero-turn-mowers/zt2000</t>
  </si>
  <si>
    <t>S70 Skid Steer Loader</t>
  </si>
  <si>
    <t>https://www.bobcat.com/loaders/skid-steer-loaders/models/s70/features</t>
  </si>
  <si>
    <t>Z930M Ztrack</t>
  </si>
  <si>
    <t>week0+</t>
  </si>
  <si>
    <t>week1+</t>
  </si>
  <si>
    <t>date</t>
  </si>
  <si>
    <t>sales_period</t>
  </si>
  <si>
    <t>sales_year</t>
  </si>
  <si>
    <t>quarter</t>
  </si>
  <si>
    <t>Grand Total</t>
  </si>
  <si>
    <t>Products Sold 2019</t>
  </si>
  <si>
    <t>Warranties Sold 2019</t>
  </si>
  <si>
    <t>Products Sold 2020</t>
  </si>
  <si>
    <t>Warranties Sold 2020</t>
  </si>
  <si>
    <t>Average Product Sold</t>
  </si>
  <si>
    <t>Average Warranties Sold</t>
  </si>
  <si>
    <t>Q1_tot</t>
  </si>
  <si>
    <t>Q2_tot</t>
  </si>
  <si>
    <t>Q3_tot</t>
  </si>
  <si>
    <t>Q4_tot</t>
  </si>
  <si>
    <t>the_year</t>
  </si>
  <si>
    <t>total_quantity</t>
  </si>
  <si>
    <t>quan_sold</t>
  </si>
  <si>
    <t>serv_price</t>
  </si>
  <si>
    <t>total_income</t>
  </si>
  <si>
    <t>price</t>
  </si>
  <si>
    <t>2019_Q1_inc</t>
  </si>
  <si>
    <t>2019_Q2_inc</t>
  </si>
  <si>
    <t>2019_Q3_inc</t>
  </si>
  <si>
    <t>2019_Q4_inc</t>
  </si>
  <si>
    <t>2020_Q1_inc</t>
  </si>
  <si>
    <t>2020_Q2_inc</t>
  </si>
  <si>
    <t>2020_Q3_inc</t>
  </si>
  <si>
    <t>2020_Q4_inc</t>
  </si>
  <si>
    <t>Category</t>
  </si>
  <si>
    <t>Total Product Quantity</t>
  </si>
  <si>
    <t>Region</t>
  </si>
  <si>
    <t>Sales Team</t>
  </si>
  <si>
    <t>Serv. Plans</t>
  </si>
  <si>
    <t>Total Income</t>
  </si>
  <si>
    <t>Total Warranty Income</t>
  </si>
  <si>
    <t>2019 Q3 Income</t>
  </si>
  <si>
    <t>2019 Q2 Income</t>
  </si>
  <si>
    <t>2019 Q1 Income</t>
  </si>
  <si>
    <t>2019 Q4 Income</t>
  </si>
  <si>
    <t>Total Warranty Quantity</t>
  </si>
  <si>
    <t>Warranties</t>
  </si>
  <si>
    <t>Products</t>
  </si>
  <si>
    <t>2020 Q1 Income</t>
  </si>
  <si>
    <t>2020 Q3 Income</t>
  </si>
  <si>
    <t>2020 Q4 Income</t>
  </si>
  <si>
    <t>2020 Q2 Income</t>
  </si>
  <si>
    <t>tot_income</t>
  </si>
  <si>
    <t>Sales Income Dashboard</t>
  </si>
  <si>
    <t>sale_id</t>
  </si>
  <si>
    <t>prod_quantity</t>
  </si>
  <si>
    <t>serv_quantity</t>
  </si>
  <si>
    <t>the_week</t>
  </si>
  <si>
    <t>OLTP Weekly Sales Dashboard</t>
  </si>
  <si>
    <t>Quantity of Warranties Sold</t>
  </si>
  <si>
    <t>Quantity of Products Sold</t>
  </si>
  <si>
    <t>Quantitative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</si>
</sst>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
  </numFmts>
  <fonts count="6" x14ac:knownFonts="1">
    <font>
      <sz val="11"/>
      <color theme="1"/>
      <name val="Calibri"/>
      <family val="2"/>
      <scheme val="minor"/>
    </font>
    <font>
      <sz val="8"/>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6"/>
      <color theme="0"/>
      <name val="Agency FB"/>
      <family val="2"/>
    </font>
  </fonts>
  <fills count="4">
    <fill>
      <patternFill patternType="none"/>
    </fill>
    <fill>
      <patternFill patternType="gray125"/>
    </fill>
    <fill>
      <patternFill patternType="solid">
        <fgColor theme="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0" fontId="0" fillId="0" borderId="0" xfId="0" applyNumberFormat="1"/>
    <xf numFmtId="14" fontId="0" fillId="0" borderId="0" xfId="0" applyNumberFormat="1"/>
    <xf numFmtId="164" fontId="0" fillId="0" borderId="0" xfId="1" applyNumberFormat="1" applyFont="1"/>
    <xf numFmtId="164" fontId="0" fillId="0" borderId="0" xfId="1" applyNumberFormat="1" applyFont="1" applyAlignment="1">
      <alignment horizontal="left"/>
    </xf>
    <xf numFmtId="0" fontId="0" fillId="3" borderId="0" xfId="0" applyFill="1"/>
    <xf numFmtId="0" fontId="0" fillId="0" borderId="0" xfId="0" applyFill="1"/>
    <xf numFmtId="0" fontId="0" fillId="0" borderId="0" xfId="0" applyFill="1" applyAlignment="1">
      <alignment horizontal="left"/>
    </xf>
    <xf numFmtId="0" fontId="0" fillId="0" borderId="0" xfId="0" applyNumberFormat="1" applyFill="1"/>
    <xf numFmtId="1" fontId="0" fillId="0" borderId="0" xfId="0" applyNumberFormat="1" applyFill="1"/>
    <xf numFmtId="0" fontId="0" fillId="0" borderId="0" xfId="0" applyFill="1" applyAlignment="1">
      <alignment vertical="center"/>
    </xf>
    <xf numFmtId="165" fontId="0" fillId="0" borderId="0" xfId="0" applyNumberFormat="1" applyFill="1"/>
    <xf numFmtId="0" fontId="5"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cellXfs>
  <cellStyles count="2">
    <cellStyle name="Currency" xfId="1" builtinId="4"/>
    <cellStyle name="Normal" xfId="0" builtinId="0"/>
  </cellStyles>
  <dxfs count="163">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164" formatCode="_(&quot;$&quot;* #,##0_);_(&quot;$&quot;* \(#,##0\);_(&quot;$&quot;* &quot;-&quot;??_);_(@_)"/>
      <alignment horizontal="left" vertical="bottom" textRotation="0" wrapText="0" relativeIndent="-1"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vertic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B167E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9" Type="http://schemas.openxmlformats.org/officeDocument/2006/relationships/sharedStrings" Target="sharedStrings.xml"/><Relationship Id="rId21" Type="http://schemas.openxmlformats.org/officeDocument/2006/relationships/pivotCacheDefinition" Target="pivotCache/pivotCacheDefinition2.xml"/><Relationship Id="rId34" Type="http://schemas.microsoft.com/office/2007/relationships/slicerCache" Target="slicerCaches/slicerCache1.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pivotCacheDefinition" Target="pivotCache/pivotCacheDefinition10.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pivotCacheDefinition" Target="pivotCache/pivotCacheDefinition13.xml"/><Relationship Id="rId37" Type="http://schemas.openxmlformats.org/officeDocument/2006/relationships/connections" Target="connections.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openxmlformats.org/officeDocument/2006/relationships/pivotCacheDefinition" Target="pivotCache/pivotCacheDefinition11.xml"/><Relationship Id="rId35" Type="http://schemas.microsoft.com/office/2007/relationships/slicerCache" Target="slicerCaches/slicerCache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pivotCacheDefinition" Target="pivotCache/pivotCacheDefinition14.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OLTP Dash!PivotTable22</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OLTP Dash'!$N$8</c:f>
              <c:strCache>
                <c:ptCount val="1"/>
                <c:pt idx="0">
                  <c:v>Quantity of Products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OLTP Dash'!$M$9:$M$14</c:f>
              <c:strCache>
                <c:ptCount val="5"/>
                <c:pt idx="0">
                  <c:v>EMP234</c:v>
                </c:pt>
                <c:pt idx="1">
                  <c:v>EMP244</c:v>
                </c:pt>
                <c:pt idx="2">
                  <c:v>EMP256</c:v>
                </c:pt>
                <c:pt idx="3">
                  <c:v>EMP267</c:v>
                </c:pt>
                <c:pt idx="4">
                  <c:v>EMP290</c:v>
                </c:pt>
              </c:strCache>
            </c:strRef>
          </c:cat>
          <c:val>
            <c:numRef>
              <c:f>'TractorTEK OLTP Dash'!$N$9:$N$14</c:f>
              <c:numCache>
                <c:formatCode>General</c:formatCode>
                <c:ptCount val="5"/>
                <c:pt idx="0">
                  <c:v>225</c:v>
                </c:pt>
                <c:pt idx="1">
                  <c:v>139</c:v>
                </c:pt>
                <c:pt idx="2">
                  <c:v>108</c:v>
                </c:pt>
                <c:pt idx="3">
                  <c:v>109</c:v>
                </c:pt>
                <c:pt idx="4">
                  <c:v>173</c:v>
                </c:pt>
              </c:numCache>
            </c:numRef>
          </c:val>
          <c:extLst>
            <c:ext xmlns:c16="http://schemas.microsoft.com/office/drawing/2014/chart" uri="{C3380CC4-5D6E-409C-BE32-E72D297353CC}">
              <c16:uniqueId val="{00000000-1EF6-4F19-B407-216C0282C1C7}"/>
            </c:ext>
          </c:extLst>
        </c:ser>
        <c:ser>
          <c:idx val="1"/>
          <c:order val="1"/>
          <c:tx>
            <c:strRef>
              <c:f>'TractorTEK OLTP Dash'!$O$8</c:f>
              <c:strCache>
                <c:ptCount val="1"/>
                <c:pt idx="0">
                  <c:v>Quantity of Warranties Sold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OLTP Dash'!$M$9:$M$14</c:f>
              <c:strCache>
                <c:ptCount val="5"/>
                <c:pt idx="0">
                  <c:v>EMP234</c:v>
                </c:pt>
                <c:pt idx="1">
                  <c:v>EMP244</c:v>
                </c:pt>
                <c:pt idx="2">
                  <c:v>EMP256</c:v>
                </c:pt>
                <c:pt idx="3">
                  <c:v>EMP267</c:v>
                </c:pt>
                <c:pt idx="4">
                  <c:v>EMP290</c:v>
                </c:pt>
              </c:strCache>
            </c:strRef>
          </c:cat>
          <c:val>
            <c:numRef>
              <c:f>'TractorTEK OLTP Dash'!$O$9:$O$14</c:f>
              <c:numCache>
                <c:formatCode>General</c:formatCode>
                <c:ptCount val="5"/>
                <c:pt idx="0">
                  <c:v>89</c:v>
                </c:pt>
                <c:pt idx="1">
                  <c:v>51</c:v>
                </c:pt>
                <c:pt idx="2">
                  <c:v>56</c:v>
                </c:pt>
                <c:pt idx="3">
                  <c:v>58</c:v>
                </c:pt>
                <c:pt idx="4">
                  <c:v>82</c:v>
                </c:pt>
              </c:numCache>
            </c:numRef>
          </c:val>
          <c:extLst>
            <c:ext xmlns:c16="http://schemas.microsoft.com/office/drawing/2014/chart" uri="{C3380CC4-5D6E-409C-BE32-E72D297353CC}">
              <c16:uniqueId val="{00000001-1EF6-4F19-B407-216C0282C1C7}"/>
            </c:ext>
          </c:extLst>
        </c:ser>
        <c:dLbls>
          <c:showLegendKey val="0"/>
          <c:showVal val="0"/>
          <c:showCatName val="0"/>
          <c:showSerName val="0"/>
          <c:showPercent val="0"/>
          <c:showBubbleSize val="0"/>
        </c:dLbls>
        <c:gapWidth val="100"/>
        <c:overlap val="-24"/>
        <c:axId val="61451951"/>
        <c:axId val="61452367"/>
      </c:barChart>
      <c:catAx>
        <c:axId val="614519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452367"/>
        <c:crosses val="autoZero"/>
        <c:auto val="1"/>
        <c:lblAlgn val="ctr"/>
        <c:lblOffset val="100"/>
        <c:noMultiLvlLbl val="0"/>
      </c:catAx>
      <c:valAx>
        <c:axId val="614523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451951"/>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[TractorTEK_WB.xlsx]TractorTEK Quantitative Dash!Prod_Sold_2019</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Quanity of Product Sold - 2019</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Dash'!$C$6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Dash'!$B$7:$B$12</c:f>
              <c:strCache>
                <c:ptCount val="5"/>
                <c:pt idx="0">
                  <c:v>EMP234</c:v>
                </c:pt>
                <c:pt idx="1">
                  <c:v>EMP244</c:v>
                </c:pt>
                <c:pt idx="2">
                  <c:v>EMP256</c:v>
                </c:pt>
                <c:pt idx="3">
                  <c:v>EMP267</c:v>
                </c:pt>
                <c:pt idx="4">
                  <c:v>EMP290</c:v>
                </c:pt>
              </c:strCache>
            </c:strRef>
          </c:cat>
          <c:val>
            <c:numRef>
              <c:f>'TractorTEK Quantitative Dash'!$C$7:$C$12</c:f>
              <c:numCache>
                <c:formatCode>General</c:formatCode>
                <c:ptCount val="5"/>
                <c:pt idx="0">
                  <c:v>10277</c:v>
                </c:pt>
                <c:pt idx="1">
                  <c:v>13447</c:v>
                </c:pt>
                <c:pt idx="2">
                  <c:v>6826</c:v>
                </c:pt>
                <c:pt idx="3">
                  <c:v>13990</c:v>
                </c:pt>
                <c:pt idx="4">
                  <c:v>4785</c:v>
                </c:pt>
              </c:numCache>
            </c:numRef>
          </c:val>
          <c:extLst>
            <c:ext xmlns:c16="http://schemas.microsoft.com/office/drawing/2014/chart" uri="{C3380CC4-5D6E-409C-BE32-E72D297353CC}">
              <c16:uniqueId val="{00000000-CBD4-447A-A0C5-8601E626A7CE}"/>
            </c:ext>
          </c:extLst>
        </c:ser>
        <c:dLbls>
          <c:showLegendKey val="0"/>
          <c:showVal val="0"/>
          <c:showCatName val="0"/>
          <c:showSerName val="0"/>
          <c:showPercent val="0"/>
          <c:showBubbleSize val="0"/>
        </c:dLbls>
        <c:gapWidth val="100"/>
        <c:overlap val="-24"/>
        <c:axId val="733981408"/>
        <c:axId val="733981824"/>
      </c:barChart>
      <c:catAx>
        <c:axId val="733981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3981824"/>
        <c:crosses val="autoZero"/>
        <c:auto val="1"/>
        <c:lblAlgn val="ctr"/>
        <c:lblOffset val="100"/>
        <c:noMultiLvlLbl val="0"/>
      </c:catAx>
      <c:valAx>
        <c:axId val="7339818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3981408"/>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Dash!Warr_Sold_2019</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 of Warranties Sold - 2019</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Dash'!$F$6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Dash'!$E$7:$E$12</c:f>
              <c:strCache>
                <c:ptCount val="5"/>
                <c:pt idx="0">
                  <c:v>EMP234</c:v>
                </c:pt>
                <c:pt idx="1">
                  <c:v>EMP244</c:v>
                </c:pt>
                <c:pt idx="2">
                  <c:v>EMP256</c:v>
                </c:pt>
                <c:pt idx="3">
                  <c:v>EMP267</c:v>
                </c:pt>
                <c:pt idx="4">
                  <c:v>EMP290</c:v>
                </c:pt>
              </c:strCache>
            </c:strRef>
          </c:cat>
          <c:val>
            <c:numRef>
              <c:f>'TractorTEK Quantitative Dash'!$F$7:$F$12</c:f>
              <c:numCache>
                <c:formatCode>General</c:formatCode>
                <c:ptCount val="5"/>
                <c:pt idx="0">
                  <c:v>1232</c:v>
                </c:pt>
                <c:pt idx="1">
                  <c:v>2911</c:v>
                </c:pt>
                <c:pt idx="2">
                  <c:v>861</c:v>
                </c:pt>
                <c:pt idx="3">
                  <c:v>2497</c:v>
                </c:pt>
                <c:pt idx="4">
                  <c:v>346</c:v>
                </c:pt>
              </c:numCache>
            </c:numRef>
          </c:val>
          <c:extLst>
            <c:ext xmlns:c16="http://schemas.microsoft.com/office/drawing/2014/chart" uri="{C3380CC4-5D6E-409C-BE32-E72D297353CC}">
              <c16:uniqueId val="{00000000-8563-4445-99F2-E9E3BD2B9482}"/>
            </c:ext>
          </c:extLst>
        </c:ser>
        <c:dLbls>
          <c:showLegendKey val="0"/>
          <c:showVal val="0"/>
          <c:showCatName val="0"/>
          <c:showSerName val="0"/>
          <c:showPercent val="0"/>
          <c:showBubbleSize val="0"/>
        </c:dLbls>
        <c:gapWidth val="100"/>
        <c:overlap val="-24"/>
        <c:axId val="1206179696"/>
        <c:axId val="1206178448"/>
      </c:barChart>
      <c:catAx>
        <c:axId val="12061796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6178448"/>
        <c:crosses val="autoZero"/>
        <c:auto val="1"/>
        <c:lblAlgn val="ctr"/>
        <c:lblOffset val="100"/>
        <c:noMultiLvlLbl val="0"/>
      </c:catAx>
      <c:valAx>
        <c:axId val="12061784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6179696"/>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Dash!Prod_Sold_2020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 of Product Sold - 2020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Dash'!$I$6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Dash'!$H$7:$H$12</c:f>
              <c:strCache>
                <c:ptCount val="5"/>
                <c:pt idx="0">
                  <c:v>EMP234</c:v>
                </c:pt>
                <c:pt idx="1">
                  <c:v>EMP244</c:v>
                </c:pt>
                <c:pt idx="2">
                  <c:v>EMP256</c:v>
                </c:pt>
                <c:pt idx="3">
                  <c:v>EMP267</c:v>
                </c:pt>
                <c:pt idx="4">
                  <c:v>EMP290</c:v>
                </c:pt>
              </c:strCache>
            </c:strRef>
          </c:cat>
          <c:val>
            <c:numRef>
              <c:f>'TractorTEK Quantitative Dash'!$I$7:$I$12</c:f>
              <c:numCache>
                <c:formatCode>General</c:formatCode>
                <c:ptCount val="5"/>
                <c:pt idx="0">
                  <c:v>10448</c:v>
                </c:pt>
                <c:pt idx="1">
                  <c:v>13830</c:v>
                </c:pt>
                <c:pt idx="2">
                  <c:v>6993</c:v>
                </c:pt>
                <c:pt idx="3">
                  <c:v>14033</c:v>
                </c:pt>
                <c:pt idx="4">
                  <c:v>4817</c:v>
                </c:pt>
              </c:numCache>
            </c:numRef>
          </c:val>
          <c:extLst>
            <c:ext xmlns:c16="http://schemas.microsoft.com/office/drawing/2014/chart" uri="{C3380CC4-5D6E-409C-BE32-E72D297353CC}">
              <c16:uniqueId val="{00000000-DE5E-4109-8911-AF634C7BA4A6}"/>
            </c:ext>
          </c:extLst>
        </c:ser>
        <c:dLbls>
          <c:showLegendKey val="0"/>
          <c:showVal val="0"/>
          <c:showCatName val="0"/>
          <c:showSerName val="0"/>
          <c:showPercent val="0"/>
          <c:showBubbleSize val="0"/>
        </c:dLbls>
        <c:gapWidth val="100"/>
        <c:overlap val="-24"/>
        <c:axId val="141707855"/>
        <c:axId val="141710767"/>
      </c:barChart>
      <c:catAx>
        <c:axId val="1417078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10767"/>
        <c:crosses val="autoZero"/>
        <c:auto val="1"/>
        <c:lblAlgn val="ctr"/>
        <c:lblOffset val="100"/>
        <c:noMultiLvlLbl val="0"/>
      </c:catAx>
      <c:valAx>
        <c:axId val="141710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07855"/>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Dash!Warr_Sold_2020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 of Warranties Sold - 2020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Dash'!$L$6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Dash'!$K$7:$K$12</c:f>
              <c:strCache>
                <c:ptCount val="5"/>
                <c:pt idx="0">
                  <c:v>EMP234</c:v>
                </c:pt>
                <c:pt idx="1">
                  <c:v>EMP244</c:v>
                </c:pt>
                <c:pt idx="2">
                  <c:v>EMP256</c:v>
                </c:pt>
                <c:pt idx="3">
                  <c:v>EMP267</c:v>
                </c:pt>
                <c:pt idx="4">
                  <c:v>EMP290</c:v>
                </c:pt>
              </c:strCache>
            </c:strRef>
          </c:cat>
          <c:val>
            <c:numRef>
              <c:f>'TractorTEK Quantitative Dash'!$L$7:$L$12</c:f>
              <c:numCache>
                <c:formatCode>General</c:formatCode>
                <c:ptCount val="5"/>
                <c:pt idx="0">
                  <c:v>1359</c:v>
                </c:pt>
                <c:pt idx="1">
                  <c:v>2989</c:v>
                </c:pt>
                <c:pt idx="2">
                  <c:v>684</c:v>
                </c:pt>
                <c:pt idx="3">
                  <c:v>2493</c:v>
                </c:pt>
                <c:pt idx="4">
                  <c:v>231</c:v>
                </c:pt>
              </c:numCache>
            </c:numRef>
          </c:val>
          <c:extLst>
            <c:ext xmlns:c16="http://schemas.microsoft.com/office/drawing/2014/chart" uri="{C3380CC4-5D6E-409C-BE32-E72D297353CC}">
              <c16:uniqueId val="{00000000-05E6-4E86-84CC-2AD0523FA50E}"/>
            </c:ext>
          </c:extLst>
        </c:ser>
        <c:dLbls>
          <c:showLegendKey val="0"/>
          <c:showVal val="0"/>
          <c:showCatName val="0"/>
          <c:showSerName val="0"/>
          <c:showPercent val="0"/>
          <c:showBubbleSize val="0"/>
        </c:dLbls>
        <c:gapWidth val="100"/>
        <c:overlap val="-24"/>
        <c:axId val="568646336"/>
        <c:axId val="568639680"/>
      </c:barChart>
      <c:catAx>
        <c:axId val="568646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639680"/>
        <c:crosses val="autoZero"/>
        <c:auto val="1"/>
        <c:lblAlgn val="ctr"/>
        <c:lblOffset val="100"/>
        <c:noMultiLvlLbl val="0"/>
      </c:catAx>
      <c:valAx>
        <c:axId val="5686396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646336"/>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Products Sold</a:t>
            </a:r>
          </a:p>
          <a:p>
            <a:pPr>
              <a:defRPr/>
            </a:pPr>
            <a:r>
              <a:rPr lang="en-US"/>
              <a:t>2019 &amp; 2020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Dash'!$O$6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Dash'!$N$7:$N$12</c:f>
              <c:strCache>
                <c:ptCount val="5"/>
                <c:pt idx="0">
                  <c:v>EMP234</c:v>
                </c:pt>
                <c:pt idx="1">
                  <c:v>EMP244</c:v>
                </c:pt>
                <c:pt idx="2">
                  <c:v>EMP256</c:v>
                </c:pt>
                <c:pt idx="3">
                  <c:v>EMP267</c:v>
                </c:pt>
                <c:pt idx="4">
                  <c:v>EMP290</c:v>
                </c:pt>
              </c:strCache>
            </c:strRef>
          </c:cat>
          <c:val>
            <c:numRef>
              <c:f>'TractorTEK Quantitative Dash'!$O$7:$O$12</c:f>
              <c:numCache>
                <c:formatCode>0</c:formatCode>
                <c:ptCount val="5"/>
                <c:pt idx="0">
                  <c:v>1295.3125</c:v>
                </c:pt>
                <c:pt idx="1">
                  <c:v>1704.8125</c:v>
                </c:pt>
                <c:pt idx="2">
                  <c:v>863.6875</c:v>
                </c:pt>
                <c:pt idx="3">
                  <c:v>1751.4375</c:v>
                </c:pt>
                <c:pt idx="4">
                  <c:v>600.125</c:v>
                </c:pt>
              </c:numCache>
            </c:numRef>
          </c:val>
          <c:extLst>
            <c:ext xmlns:c16="http://schemas.microsoft.com/office/drawing/2014/chart" uri="{C3380CC4-5D6E-409C-BE32-E72D297353CC}">
              <c16:uniqueId val="{00000000-46DB-4B06-B70A-8DA0D0BE2138}"/>
            </c:ext>
          </c:extLst>
        </c:ser>
        <c:dLbls>
          <c:showLegendKey val="0"/>
          <c:showVal val="0"/>
          <c:showCatName val="0"/>
          <c:showSerName val="0"/>
          <c:showPercent val="0"/>
          <c:showBubbleSize val="0"/>
        </c:dLbls>
        <c:gapWidth val="100"/>
        <c:overlap val="-24"/>
        <c:axId val="59249951"/>
        <c:axId val="59250367"/>
      </c:barChart>
      <c:catAx>
        <c:axId val="592499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50367"/>
        <c:crosses val="autoZero"/>
        <c:auto val="1"/>
        <c:lblAlgn val="ctr"/>
        <c:lblOffset val="100"/>
        <c:noMultiLvlLbl val="0"/>
      </c:catAx>
      <c:valAx>
        <c:axId val="5925036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49951"/>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Warranties Sold</a:t>
            </a:r>
          </a:p>
          <a:p>
            <a:pPr>
              <a:defRPr/>
            </a:pPr>
            <a:r>
              <a:rPr lang="en-US"/>
              <a:t>2019 &amp; 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Dash'!$R$6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Dash'!$Q$7:$Q$12</c:f>
              <c:strCache>
                <c:ptCount val="5"/>
                <c:pt idx="0">
                  <c:v>EMP234</c:v>
                </c:pt>
                <c:pt idx="1">
                  <c:v>EMP244</c:v>
                </c:pt>
                <c:pt idx="2">
                  <c:v>EMP256</c:v>
                </c:pt>
                <c:pt idx="3">
                  <c:v>EMP267</c:v>
                </c:pt>
                <c:pt idx="4">
                  <c:v>EMP290</c:v>
                </c:pt>
              </c:strCache>
            </c:strRef>
          </c:cat>
          <c:val>
            <c:numRef>
              <c:f>'TractorTEK Quantitative Dash'!$R$7:$R$12</c:f>
              <c:numCache>
                <c:formatCode>0</c:formatCode>
                <c:ptCount val="5"/>
                <c:pt idx="0">
                  <c:v>161.9375</c:v>
                </c:pt>
                <c:pt idx="1">
                  <c:v>368.75</c:v>
                </c:pt>
                <c:pt idx="2">
                  <c:v>96.5625</c:v>
                </c:pt>
                <c:pt idx="3">
                  <c:v>311.875</c:v>
                </c:pt>
                <c:pt idx="4">
                  <c:v>36.0625</c:v>
                </c:pt>
              </c:numCache>
            </c:numRef>
          </c:val>
          <c:extLst>
            <c:ext xmlns:c16="http://schemas.microsoft.com/office/drawing/2014/chart" uri="{C3380CC4-5D6E-409C-BE32-E72D297353CC}">
              <c16:uniqueId val="{00000000-2710-47FB-89AD-97C8C7D4E553}"/>
            </c:ext>
          </c:extLst>
        </c:ser>
        <c:dLbls>
          <c:showLegendKey val="0"/>
          <c:showVal val="0"/>
          <c:showCatName val="0"/>
          <c:showSerName val="0"/>
          <c:showPercent val="0"/>
          <c:showBubbleSize val="0"/>
        </c:dLbls>
        <c:gapWidth val="100"/>
        <c:overlap val="-24"/>
        <c:axId val="66468383"/>
        <c:axId val="66469631"/>
      </c:barChart>
      <c:catAx>
        <c:axId val="664683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469631"/>
        <c:crosses val="autoZero"/>
        <c:auto val="1"/>
        <c:lblAlgn val="ctr"/>
        <c:lblOffset val="100"/>
        <c:noMultiLvlLbl val="0"/>
      </c:catAx>
      <c:valAx>
        <c:axId val="66469631"/>
        <c:scaling>
          <c:orientation val="minMax"/>
        </c:scaling>
        <c:delete val="0"/>
        <c:axPos val="l"/>
        <c:majorGridlines>
          <c:spPr>
            <a:ln w="9525" cap="flat" cmpd="sng" algn="ctr">
              <a:solidFill>
                <a:schemeClr val="lt1">
                  <a:lumMod val="95000"/>
                  <a:alpha val="10000"/>
                </a:schemeClr>
              </a:solidFill>
              <a:round/>
            </a:ln>
            <a:effectLst>
              <a:outerShdw blurRad="50800" dist="50800" dir="5400000" algn="ctr" rotWithShape="0">
                <a:schemeClr val="accent4">
                  <a:lumMod val="40000"/>
                  <a:lumOff val="60000"/>
                </a:schemeClr>
              </a:outerShdw>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468383"/>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Categorical Product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Dash'!$C$40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Dash'!$B$41:$B$44</c:f>
              <c:strCache>
                <c:ptCount val="3"/>
                <c:pt idx="0">
                  <c:v>Bobcat</c:v>
                </c:pt>
                <c:pt idx="1">
                  <c:v>Cat</c:v>
                </c:pt>
                <c:pt idx="2">
                  <c:v>John Deere</c:v>
                </c:pt>
              </c:strCache>
            </c:strRef>
          </c:cat>
          <c:val>
            <c:numRef>
              <c:f>'TractorTEK Quantitative Dash'!$C$41:$C$44</c:f>
              <c:numCache>
                <c:formatCode>General</c:formatCode>
                <c:ptCount val="3"/>
                <c:pt idx="0">
                  <c:v>46357</c:v>
                </c:pt>
                <c:pt idx="1">
                  <c:v>13877</c:v>
                </c:pt>
                <c:pt idx="2">
                  <c:v>39212</c:v>
                </c:pt>
              </c:numCache>
            </c:numRef>
          </c:val>
          <c:extLst>
            <c:ext xmlns:c16="http://schemas.microsoft.com/office/drawing/2014/chart" uri="{C3380CC4-5D6E-409C-BE32-E72D297353CC}">
              <c16:uniqueId val="{00000000-4230-4709-85FC-7FEA82A42C85}"/>
            </c:ext>
          </c:extLst>
        </c:ser>
        <c:dLbls>
          <c:showLegendKey val="0"/>
          <c:showVal val="0"/>
          <c:showCatName val="0"/>
          <c:showSerName val="0"/>
          <c:showPercent val="0"/>
          <c:showBubbleSize val="0"/>
        </c:dLbls>
        <c:gapWidth val="100"/>
        <c:overlap val="-24"/>
        <c:axId val="230118895"/>
        <c:axId val="230120143"/>
      </c:barChart>
      <c:catAx>
        <c:axId val="2301188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0120143"/>
        <c:crosses val="autoZero"/>
        <c:auto val="1"/>
        <c:lblAlgn val="ctr"/>
        <c:lblOffset val="100"/>
        <c:noMultiLvlLbl val="0"/>
      </c:catAx>
      <c:valAx>
        <c:axId val="230120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0118895"/>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Regional</a:t>
            </a:r>
            <a:r>
              <a:rPr lang="en-US" baseline="0"/>
              <a:t> Product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Dash'!$F$40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Dash'!$E$41:$E$43</c:f>
              <c:strCache>
                <c:ptCount val="2"/>
                <c:pt idx="0">
                  <c:v>NW</c:v>
                </c:pt>
                <c:pt idx="1">
                  <c:v>SW</c:v>
                </c:pt>
              </c:strCache>
            </c:strRef>
          </c:cat>
          <c:val>
            <c:numRef>
              <c:f>'TractorTEK Quantitative Dash'!$F$41:$F$43</c:f>
              <c:numCache>
                <c:formatCode>General</c:formatCode>
                <c:ptCount val="2"/>
                <c:pt idx="0">
                  <c:v>61821</c:v>
                </c:pt>
                <c:pt idx="1">
                  <c:v>37625</c:v>
                </c:pt>
              </c:numCache>
            </c:numRef>
          </c:val>
          <c:extLst>
            <c:ext xmlns:c16="http://schemas.microsoft.com/office/drawing/2014/chart" uri="{C3380CC4-5D6E-409C-BE32-E72D297353CC}">
              <c16:uniqueId val="{00000000-BD47-4AF0-B883-EA3DD2D63E72}"/>
            </c:ext>
          </c:extLst>
        </c:ser>
        <c:dLbls>
          <c:showLegendKey val="0"/>
          <c:showVal val="0"/>
          <c:showCatName val="0"/>
          <c:showSerName val="0"/>
          <c:showPercent val="0"/>
          <c:showBubbleSize val="0"/>
        </c:dLbls>
        <c:gapWidth val="100"/>
        <c:overlap val="-24"/>
        <c:axId val="241926335"/>
        <c:axId val="241939647"/>
      </c:barChart>
      <c:catAx>
        <c:axId val="2419263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939647"/>
        <c:crosses val="autoZero"/>
        <c:auto val="1"/>
        <c:lblAlgn val="ctr"/>
        <c:lblOffset val="100"/>
        <c:noMultiLvlLbl val="0"/>
      </c:catAx>
      <c:valAx>
        <c:axId val="2419396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926335"/>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Regional Warranty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Dash'!$O$40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Dash'!$N$41:$N$43</c:f>
              <c:strCache>
                <c:ptCount val="2"/>
                <c:pt idx="0">
                  <c:v>NW</c:v>
                </c:pt>
                <c:pt idx="1">
                  <c:v>SW</c:v>
                </c:pt>
              </c:strCache>
            </c:strRef>
          </c:cat>
          <c:val>
            <c:numRef>
              <c:f>'TractorTEK Quantitative Dash'!$O$41:$O$43</c:f>
              <c:numCache>
                <c:formatCode>General</c:formatCode>
                <c:ptCount val="2"/>
                <c:pt idx="0">
                  <c:v>10036</c:v>
                </c:pt>
                <c:pt idx="1">
                  <c:v>5567</c:v>
                </c:pt>
              </c:numCache>
            </c:numRef>
          </c:val>
          <c:extLst>
            <c:ext xmlns:c16="http://schemas.microsoft.com/office/drawing/2014/chart" uri="{C3380CC4-5D6E-409C-BE32-E72D297353CC}">
              <c16:uniqueId val="{00000000-02F4-4190-953F-BDB254154DAD}"/>
            </c:ext>
          </c:extLst>
        </c:ser>
        <c:dLbls>
          <c:showLegendKey val="0"/>
          <c:showVal val="0"/>
          <c:showCatName val="0"/>
          <c:showSerName val="0"/>
          <c:showPercent val="0"/>
          <c:showBubbleSize val="0"/>
        </c:dLbls>
        <c:gapWidth val="100"/>
        <c:overlap val="-24"/>
        <c:axId val="2066720688"/>
        <c:axId val="2066718192"/>
      </c:barChart>
      <c:catAx>
        <c:axId val="206672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718192"/>
        <c:crosses val="autoZero"/>
        <c:auto val="1"/>
        <c:lblAlgn val="ctr"/>
        <c:lblOffset val="100"/>
        <c:noMultiLvlLbl val="0"/>
      </c:catAx>
      <c:valAx>
        <c:axId val="20667181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720688"/>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Quantitative Dash!PivotTable17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Categorical Warranty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Quantitative Dash'!$R$40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Quantitative Dash'!$Q$41:$Q$44</c:f>
              <c:strCache>
                <c:ptCount val="3"/>
                <c:pt idx="0">
                  <c:v>Bobcat</c:v>
                </c:pt>
                <c:pt idx="1">
                  <c:v>Cat</c:v>
                </c:pt>
                <c:pt idx="2">
                  <c:v>John Deere</c:v>
                </c:pt>
              </c:strCache>
            </c:strRef>
          </c:cat>
          <c:val>
            <c:numRef>
              <c:f>'TractorTEK Quantitative Dash'!$R$41:$R$44</c:f>
              <c:numCache>
                <c:formatCode>General</c:formatCode>
                <c:ptCount val="3"/>
                <c:pt idx="0">
                  <c:v>8554</c:v>
                </c:pt>
                <c:pt idx="1">
                  <c:v>1354</c:v>
                </c:pt>
                <c:pt idx="2">
                  <c:v>5695</c:v>
                </c:pt>
              </c:numCache>
            </c:numRef>
          </c:val>
          <c:extLst>
            <c:ext xmlns:c16="http://schemas.microsoft.com/office/drawing/2014/chart" uri="{C3380CC4-5D6E-409C-BE32-E72D297353CC}">
              <c16:uniqueId val="{00000000-E2BE-4DE4-8085-4E016E53376F}"/>
            </c:ext>
          </c:extLst>
        </c:ser>
        <c:dLbls>
          <c:showLegendKey val="0"/>
          <c:showVal val="0"/>
          <c:showCatName val="0"/>
          <c:showSerName val="0"/>
          <c:showPercent val="0"/>
          <c:showBubbleSize val="0"/>
        </c:dLbls>
        <c:gapWidth val="100"/>
        <c:overlap val="-24"/>
        <c:axId val="251515103"/>
        <c:axId val="251531743"/>
      </c:barChart>
      <c:catAx>
        <c:axId val="2515151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1531743"/>
        <c:crosses val="autoZero"/>
        <c:auto val="1"/>
        <c:lblAlgn val="ctr"/>
        <c:lblOffset val="100"/>
        <c:noMultiLvlLbl val="0"/>
      </c:catAx>
      <c:valAx>
        <c:axId val="251531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1515103"/>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Income Dash!PivotTable20</c:name>
    <c:fmtId val="4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2019</a:t>
            </a:r>
            <a:r>
              <a:rPr lang="en-US" baseline="0"/>
              <a:t> Quarterly Product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B167E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'TractorTEK Income Dash'!$C$6</c:f>
              <c:strCache>
                <c:ptCount val="1"/>
                <c:pt idx="0">
                  <c:v>2019 Q1 Income</c:v>
                </c:pt>
              </c:strCache>
            </c:strRef>
          </c:tx>
          <c:spPr>
            <a:solidFill>
              <a:srgbClr val="B167EF"/>
            </a:solidFill>
            <a:ln>
              <a:noFill/>
            </a:ln>
            <a:effectLst>
              <a:outerShdw blurRad="57150" dist="19050" dir="5400000" algn="ctr" rotWithShape="0">
                <a:srgbClr val="000000">
                  <a:alpha val="63000"/>
                </a:srgbClr>
              </a:outerShdw>
            </a:effectLst>
          </c:spPr>
          <c:invertIfNegative val="0"/>
          <c:cat>
            <c:strRef>
              <c:f>'TractorTEK Income Dash'!$B$7:$B$15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Dash'!$C$7:$C$15</c:f>
              <c:numCache>
                <c:formatCode>"$"#,##0</c:formatCode>
                <c:ptCount val="8"/>
                <c:pt idx="0">
                  <c:v>25744532</c:v>
                </c:pt>
                <c:pt idx="1">
                  <c:v>27339314</c:v>
                </c:pt>
                <c:pt idx="2">
                  <c:v>28513099</c:v>
                </c:pt>
                <c:pt idx="3">
                  <c:v>20549925</c:v>
                </c:pt>
                <c:pt idx="4">
                  <c:v>21020490</c:v>
                </c:pt>
                <c:pt idx="5">
                  <c:v>6844200</c:v>
                </c:pt>
                <c:pt idx="6">
                  <c:v>32250761</c:v>
                </c:pt>
                <c:pt idx="7">
                  <c:v>14069046</c:v>
                </c:pt>
              </c:numCache>
            </c:numRef>
          </c:val>
          <c:extLst>
            <c:ext xmlns:c16="http://schemas.microsoft.com/office/drawing/2014/chart" uri="{C3380CC4-5D6E-409C-BE32-E72D297353CC}">
              <c16:uniqueId val="{00000000-FBCE-4F1E-A462-9603AD901486}"/>
            </c:ext>
          </c:extLst>
        </c:ser>
        <c:ser>
          <c:idx val="1"/>
          <c:order val="1"/>
          <c:tx>
            <c:strRef>
              <c:f>'TractorTEK Income Dash'!$D$6</c:f>
              <c:strCache>
                <c:ptCount val="1"/>
                <c:pt idx="0">
                  <c:v>2019 Q2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Dash'!$B$7:$B$15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Dash'!$D$7:$D$15</c:f>
              <c:numCache>
                <c:formatCode>"$"#,##0</c:formatCode>
                <c:ptCount val="8"/>
                <c:pt idx="0">
                  <c:v>27699025</c:v>
                </c:pt>
                <c:pt idx="1">
                  <c:v>28536980</c:v>
                </c:pt>
                <c:pt idx="2">
                  <c:v>27958136</c:v>
                </c:pt>
                <c:pt idx="3">
                  <c:v>19468350</c:v>
                </c:pt>
                <c:pt idx="4">
                  <c:v>22573935</c:v>
                </c:pt>
                <c:pt idx="5">
                  <c:v>6835050</c:v>
                </c:pt>
                <c:pt idx="6">
                  <c:v>34963227</c:v>
                </c:pt>
                <c:pt idx="7">
                  <c:v>15621972</c:v>
                </c:pt>
              </c:numCache>
            </c:numRef>
          </c:val>
          <c:extLst>
            <c:ext xmlns:c16="http://schemas.microsoft.com/office/drawing/2014/chart" uri="{C3380CC4-5D6E-409C-BE32-E72D297353CC}">
              <c16:uniqueId val="{00000001-FBCE-4F1E-A462-9603AD901486}"/>
            </c:ext>
          </c:extLst>
        </c:ser>
        <c:ser>
          <c:idx val="2"/>
          <c:order val="2"/>
          <c:tx>
            <c:strRef>
              <c:f>'TractorTEK Income Dash'!$E$6</c:f>
              <c:strCache>
                <c:ptCount val="1"/>
                <c:pt idx="0">
                  <c:v>2019 Q3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Dash'!$B$7:$B$15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Dash'!$E$7:$E$15</c:f>
              <c:numCache>
                <c:formatCode>"$"#,##0</c:formatCode>
                <c:ptCount val="8"/>
                <c:pt idx="0">
                  <c:v>21387382</c:v>
                </c:pt>
                <c:pt idx="1">
                  <c:v>21927638</c:v>
                </c:pt>
                <c:pt idx="2">
                  <c:v>21808546</c:v>
                </c:pt>
                <c:pt idx="3">
                  <c:v>16485480</c:v>
                </c:pt>
                <c:pt idx="4">
                  <c:v>17423775</c:v>
                </c:pt>
                <c:pt idx="5">
                  <c:v>5590650</c:v>
                </c:pt>
                <c:pt idx="6">
                  <c:v>26366089</c:v>
                </c:pt>
                <c:pt idx="7">
                  <c:v>11345631</c:v>
                </c:pt>
              </c:numCache>
            </c:numRef>
          </c:val>
          <c:extLst>
            <c:ext xmlns:c16="http://schemas.microsoft.com/office/drawing/2014/chart" uri="{C3380CC4-5D6E-409C-BE32-E72D297353CC}">
              <c16:uniqueId val="{00000002-FBCE-4F1E-A462-9603AD901486}"/>
            </c:ext>
          </c:extLst>
        </c:ser>
        <c:ser>
          <c:idx val="3"/>
          <c:order val="3"/>
          <c:tx>
            <c:strRef>
              <c:f>'TractorTEK Income Dash'!$F$6</c:f>
              <c:strCache>
                <c:ptCount val="1"/>
                <c:pt idx="0">
                  <c:v>2019 Q4 Income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Dash'!$B$7:$B$15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Dash'!$F$7:$F$15</c:f>
              <c:numCache>
                <c:formatCode>"$"#,##0</c:formatCode>
                <c:ptCount val="8"/>
                <c:pt idx="0">
                  <c:v>22694527</c:v>
                </c:pt>
                <c:pt idx="1">
                  <c:v>24529974</c:v>
                </c:pt>
                <c:pt idx="2">
                  <c:v>23038464</c:v>
                </c:pt>
                <c:pt idx="3">
                  <c:v>17976915</c:v>
                </c:pt>
                <c:pt idx="4">
                  <c:v>18697320</c:v>
                </c:pt>
                <c:pt idx="5">
                  <c:v>5778225</c:v>
                </c:pt>
                <c:pt idx="6">
                  <c:v>28136088</c:v>
                </c:pt>
                <c:pt idx="7">
                  <c:v>14671674</c:v>
                </c:pt>
              </c:numCache>
            </c:numRef>
          </c:val>
          <c:extLst>
            <c:ext xmlns:c16="http://schemas.microsoft.com/office/drawing/2014/chart" uri="{C3380CC4-5D6E-409C-BE32-E72D297353CC}">
              <c16:uniqueId val="{00000003-FBCE-4F1E-A462-9603AD901486}"/>
            </c:ext>
          </c:extLst>
        </c:ser>
        <c:ser>
          <c:idx val="4"/>
          <c:order val="4"/>
          <c:tx>
            <c:strRef>
              <c:f>'TractorTEK Income Dash'!$G$6</c:f>
              <c:strCache>
                <c:ptCount val="1"/>
                <c:pt idx="0">
                  <c:v>Total Income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Dash'!$B$7:$B$15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Dash'!$G$7:$G$15</c:f>
              <c:numCache>
                <c:formatCode>"$"#,##0</c:formatCode>
                <c:ptCount val="8"/>
                <c:pt idx="0">
                  <c:v>97525466</c:v>
                </c:pt>
                <c:pt idx="1">
                  <c:v>102333906</c:v>
                </c:pt>
                <c:pt idx="2">
                  <c:v>101318245</c:v>
                </c:pt>
                <c:pt idx="3">
                  <c:v>74480670</c:v>
                </c:pt>
                <c:pt idx="4">
                  <c:v>79715520</c:v>
                </c:pt>
                <c:pt idx="5">
                  <c:v>25048125</c:v>
                </c:pt>
                <c:pt idx="6">
                  <c:v>121716165</c:v>
                </c:pt>
                <c:pt idx="7">
                  <c:v>55708323</c:v>
                </c:pt>
              </c:numCache>
            </c:numRef>
          </c:val>
          <c:extLst>
            <c:ext xmlns:c16="http://schemas.microsoft.com/office/drawing/2014/chart" uri="{C3380CC4-5D6E-409C-BE32-E72D297353CC}">
              <c16:uniqueId val="{00000004-FBCE-4F1E-A462-9603AD901486}"/>
            </c:ext>
          </c:extLst>
        </c:ser>
        <c:dLbls>
          <c:showLegendKey val="0"/>
          <c:showVal val="0"/>
          <c:showCatName val="0"/>
          <c:showSerName val="0"/>
          <c:showPercent val="0"/>
          <c:showBubbleSize val="0"/>
        </c:dLbls>
        <c:gapWidth val="115"/>
        <c:overlap val="-20"/>
        <c:axId val="1213215552"/>
        <c:axId val="1213209312"/>
      </c:barChart>
      <c:catAx>
        <c:axId val="12132155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209312"/>
        <c:crosses val="autoZero"/>
        <c:auto val="1"/>
        <c:lblAlgn val="ctr"/>
        <c:lblOffset val="100"/>
        <c:noMultiLvlLbl val="0"/>
      </c:catAx>
      <c:valAx>
        <c:axId val="1213209312"/>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215552"/>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layout>
        <c:manualLayout>
          <c:xMode val="edge"/>
          <c:yMode val="edge"/>
          <c:x val="0.80132746691687695"/>
          <c:y val="0.34032445944256967"/>
          <c:w val="0.16513680997543037"/>
          <c:h val="0.26374698162729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Income Dash!PivotTable21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2020 Quarterly Product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B167E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'TractorTEK Income Dash'!$J$6</c:f>
              <c:strCache>
                <c:ptCount val="1"/>
                <c:pt idx="0">
                  <c:v>2020 Q1 Income</c:v>
                </c:pt>
              </c:strCache>
            </c:strRef>
          </c:tx>
          <c:spPr>
            <a:solidFill>
              <a:srgbClr val="B167EF"/>
            </a:solidFill>
            <a:ln>
              <a:noFill/>
            </a:ln>
            <a:effectLst>
              <a:outerShdw blurRad="57150" dist="19050" dir="5400000" algn="ctr" rotWithShape="0">
                <a:srgbClr val="000000">
                  <a:alpha val="63000"/>
                </a:srgbClr>
              </a:outerShdw>
            </a:effectLst>
          </c:spPr>
          <c:invertIfNegative val="0"/>
          <c:cat>
            <c:strRef>
              <c:f>'TractorTEK Income Dash'!$I$7:$I$15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Dash'!$J$7:$J$15</c:f>
              <c:numCache>
                <c:formatCode>"$"#,##0</c:formatCode>
                <c:ptCount val="8"/>
                <c:pt idx="0">
                  <c:v>26197904</c:v>
                </c:pt>
                <c:pt idx="1">
                  <c:v>29021130</c:v>
                </c:pt>
                <c:pt idx="2">
                  <c:v>28173420</c:v>
                </c:pt>
                <c:pt idx="3">
                  <c:v>20356682</c:v>
                </c:pt>
                <c:pt idx="4">
                  <c:v>23215200</c:v>
                </c:pt>
                <c:pt idx="5">
                  <c:v>6996745</c:v>
                </c:pt>
                <c:pt idx="6">
                  <c:v>33130960</c:v>
                </c:pt>
                <c:pt idx="7">
                  <c:v>15569748</c:v>
                </c:pt>
              </c:numCache>
            </c:numRef>
          </c:val>
          <c:extLst>
            <c:ext xmlns:c16="http://schemas.microsoft.com/office/drawing/2014/chart" uri="{C3380CC4-5D6E-409C-BE32-E72D297353CC}">
              <c16:uniqueId val="{00000000-0AC4-47C2-9B81-7D024C0A3173}"/>
            </c:ext>
          </c:extLst>
        </c:ser>
        <c:ser>
          <c:idx val="1"/>
          <c:order val="1"/>
          <c:tx>
            <c:strRef>
              <c:f>'TractorTEK Income Dash'!$K$6</c:f>
              <c:strCache>
                <c:ptCount val="1"/>
                <c:pt idx="0">
                  <c:v>2020 Q2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Dash'!$I$7:$I$15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Dash'!$K$7:$K$15</c:f>
              <c:numCache>
                <c:formatCode>"$"#,##0</c:formatCode>
                <c:ptCount val="8"/>
                <c:pt idx="0">
                  <c:v>29047676</c:v>
                </c:pt>
                <c:pt idx="1">
                  <c:v>28091254</c:v>
                </c:pt>
                <c:pt idx="2">
                  <c:v>27450252</c:v>
                </c:pt>
                <c:pt idx="3">
                  <c:v>20783181</c:v>
                </c:pt>
                <c:pt idx="4">
                  <c:v>23385900</c:v>
                </c:pt>
                <c:pt idx="5">
                  <c:v>7015341</c:v>
                </c:pt>
                <c:pt idx="6">
                  <c:v>35234880</c:v>
                </c:pt>
                <c:pt idx="7">
                  <c:v>16095753</c:v>
                </c:pt>
              </c:numCache>
            </c:numRef>
          </c:val>
          <c:extLst>
            <c:ext xmlns:c16="http://schemas.microsoft.com/office/drawing/2014/chart" uri="{C3380CC4-5D6E-409C-BE32-E72D297353CC}">
              <c16:uniqueId val="{00000001-0AC4-47C2-9B81-7D024C0A3173}"/>
            </c:ext>
          </c:extLst>
        </c:ser>
        <c:ser>
          <c:idx val="2"/>
          <c:order val="2"/>
          <c:tx>
            <c:strRef>
              <c:f>'TractorTEK Income Dash'!$L$6</c:f>
              <c:strCache>
                <c:ptCount val="1"/>
                <c:pt idx="0">
                  <c:v>2020 Q3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Dash'!$I$7:$I$15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Dash'!$L$7:$L$15</c:f>
              <c:numCache>
                <c:formatCode>"$"#,##0</c:formatCode>
                <c:ptCount val="8"/>
                <c:pt idx="0">
                  <c:v>21710763</c:v>
                </c:pt>
                <c:pt idx="1">
                  <c:v>23291894</c:v>
                </c:pt>
                <c:pt idx="2">
                  <c:v>23397498</c:v>
                </c:pt>
                <c:pt idx="3">
                  <c:v>16218489</c:v>
                </c:pt>
                <c:pt idx="4">
                  <c:v>17610550</c:v>
                </c:pt>
                <c:pt idx="5">
                  <c:v>5374244</c:v>
                </c:pt>
                <c:pt idx="6">
                  <c:v>26772960</c:v>
                </c:pt>
                <c:pt idx="7">
                  <c:v>12004603</c:v>
                </c:pt>
              </c:numCache>
            </c:numRef>
          </c:val>
          <c:extLst>
            <c:ext xmlns:c16="http://schemas.microsoft.com/office/drawing/2014/chart" uri="{C3380CC4-5D6E-409C-BE32-E72D297353CC}">
              <c16:uniqueId val="{00000002-0AC4-47C2-9B81-7D024C0A3173}"/>
            </c:ext>
          </c:extLst>
        </c:ser>
        <c:ser>
          <c:idx val="3"/>
          <c:order val="3"/>
          <c:tx>
            <c:strRef>
              <c:f>'TractorTEK Income Dash'!$M$6</c:f>
              <c:strCache>
                <c:ptCount val="1"/>
                <c:pt idx="0">
                  <c:v>2020 Q4 Income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Dash'!$I$7:$I$15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Dash'!$M$7:$M$15</c:f>
              <c:numCache>
                <c:formatCode>"$"#,##0</c:formatCode>
                <c:ptCount val="8"/>
                <c:pt idx="0">
                  <c:v>24873010</c:v>
                </c:pt>
                <c:pt idx="1">
                  <c:v>23921810</c:v>
                </c:pt>
                <c:pt idx="2">
                  <c:v>23216706</c:v>
                </c:pt>
                <c:pt idx="3">
                  <c:v>18523889</c:v>
                </c:pt>
                <c:pt idx="4">
                  <c:v>20185275</c:v>
                </c:pt>
                <c:pt idx="5">
                  <c:v>6173872</c:v>
                </c:pt>
                <c:pt idx="6">
                  <c:v>28206400</c:v>
                </c:pt>
                <c:pt idx="7">
                  <c:v>13407283</c:v>
                </c:pt>
              </c:numCache>
            </c:numRef>
          </c:val>
          <c:extLst>
            <c:ext xmlns:c16="http://schemas.microsoft.com/office/drawing/2014/chart" uri="{C3380CC4-5D6E-409C-BE32-E72D297353CC}">
              <c16:uniqueId val="{00000003-0AC4-47C2-9B81-7D024C0A3173}"/>
            </c:ext>
          </c:extLst>
        </c:ser>
        <c:ser>
          <c:idx val="4"/>
          <c:order val="4"/>
          <c:tx>
            <c:strRef>
              <c:f>'TractorTEK Income Dash'!$N$6</c:f>
              <c:strCache>
                <c:ptCount val="1"/>
                <c:pt idx="0">
                  <c:v>Total Income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Dash'!$I$7:$I$15</c:f>
              <c:strCache>
                <c:ptCount val="8"/>
                <c:pt idx="0">
                  <c:v>PROD_001</c:v>
                </c:pt>
                <c:pt idx="1">
                  <c:v>PROD_002</c:v>
                </c:pt>
                <c:pt idx="2">
                  <c:v>PROD_003</c:v>
                </c:pt>
                <c:pt idx="3">
                  <c:v>PROD_004</c:v>
                </c:pt>
                <c:pt idx="4">
                  <c:v>PROD_005</c:v>
                </c:pt>
                <c:pt idx="5">
                  <c:v>PROD_006</c:v>
                </c:pt>
                <c:pt idx="6">
                  <c:v>PROD_007</c:v>
                </c:pt>
                <c:pt idx="7">
                  <c:v>PROD_008</c:v>
                </c:pt>
              </c:strCache>
            </c:strRef>
          </c:cat>
          <c:val>
            <c:numRef>
              <c:f>'TractorTEK Income Dash'!$N$7:$N$15</c:f>
              <c:numCache>
                <c:formatCode>"$"#,##0</c:formatCode>
                <c:ptCount val="8"/>
                <c:pt idx="0">
                  <c:v>101829353</c:v>
                </c:pt>
                <c:pt idx="1">
                  <c:v>104326088</c:v>
                </c:pt>
                <c:pt idx="2">
                  <c:v>102237876</c:v>
                </c:pt>
                <c:pt idx="3">
                  <c:v>75882241</c:v>
                </c:pt>
                <c:pt idx="4">
                  <c:v>84396925</c:v>
                </c:pt>
                <c:pt idx="5">
                  <c:v>25560202</c:v>
                </c:pt>
                <c:pt idx="6">
                  <c:v>123345200</c:v>
                </c:pt>
                <c:pt idx="7">
                  <c:v>57077387</c:v>
                </c:pt>
              </c:numCache>
            </c:numRef>
          </c:val>
          <c:extLst>
            <c:ext xmlns:c16="http://schemas.microsoft.com/office/drawing/2014/chart" uri="{C3380CC4-5D6E-409C-BE32-E72D297353CC}">
              <c16:uniqueId val="{00000004-0AC4-47C2-9B81-7D024C0A3173}"/>
            </c:ext>
          </c:extLst>
        </c:ser>
        <c:dLbls>
          <c:showLegendKey val="0"/>
          <c:showVal val="0"/>
          <c:showCatName val="0"/>
          <c:showSerName val="0"/>
          <c:showPercent val="0"/>
          <c:showBubbleSize val="0"/>
        </c:dLbls>
        <c:gapWidth val="115"/>
        <c:overlap val="-20"/>
        <c:axId val="2052170672"/>
        <c:axId val="2052174000"/>
      </c:barChart>
      <c:catAx>
        <c:axId val="20521706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174000"/>
        <c:crosses val="autoZero"/>
        <c:auto val="1"/>
        <c:lblAlgn val="ctr"/>
        <c:lblOffset val="100"/>
        <c:noMultiLvlLbl val="0"/>
      </c:catAx>
      <c:valAx>
        <c:axId val="2052174000"/>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2170672"/>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layout>
        <c:manualLayout>
          <c:xMode val="edge"/>
          <c:yMode val="edge"/>
          <c:x val="0.80570761662555923"/>
          <c:y val="0.36587241278160904"/>
          <c:w val="0.16152446875401388"/>
          <c:h val="0.263747037007251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[TractorTEK_WB.xlsx]TractorTEK Income Dash!PivotTable19</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Warranty Income</a:t>
            </a:r>
          </a:p>
          <a:p>
            <a:pPr>
              <a:defRPr/>
            </a:pPr>
            <a:r>
              <a:rPr lang="en-US" baseline="0"/>
              <a:t>2019 &amp; 2020</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'TractorTEK Income Dash'!$R$6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'TractorTEK Income Dash'!$Q$7:$Q$15</c:f>
              <c:strCache>
                <c:ptCount val="8"/>
                <c:pt idx="0">
                  <c:v>ESP_001</c:v>
                </c:pt>
                <c:pt idx="1">
                  <c:v>ESP_002</c:v>
                </c:pt>
                <c:pt idx="2">
                  <c:v>ESP_003</c:v>
                </c:pt>
                <c:pt idx="3">
                  <c:v>ESP_004</c:v>
                </c:pt>
                <c:pt idx="4">
                  <c:v>ESP_005</c:v>
                </c:pt>
                <c:pt idx="5">
                  <c:v>ESP_006</c:v>
                </c:pt>
                <c:pt idx="6">
                  <c:v>ESP_007</c:v>
                </c:pt>
                <c:pt idx="7">
                  <c:v>ESP_008</c:v>
                </c:pt>
              </c:strCache>
            </c:strRef>
          </c:cat>
          <c:val>
            <c:numRef>
              <c:f>'TractorTEK Income Dash'!$R$7:$R$15</c:f>
              <c:numCache>
                <c:formatCode>"$"#,##0</c:formatCode>
                <c:ptCount val="8"/>
                <c:pt idx="0">
                  <c:v>2091483</c:v>
                </c:pt>
                <c:pt idx="1">
                  <c:v>1141422</c:v>
                </c:pt>
                <c:pt idx="2">
                  <c:v>1802454</c:v>
                </c:pt>
                <c:pt idx="3">
                  <c:v>1483680</c:v>
                </c:pt>
                <c:pt idx="4">
                  <c:v>1763556</c:v>
                </c:pt>
                <c:pt idx="5">
                  <c:v>1205280</c:v>
                </c:pt>
                <c:pt idx="6">
                  <c:v>1501474</c:v>
                </c:pt>
                <c:pt idx="7">
                  <c:v>1155753</c:v>
                </c:pt>
              </c:numCache>
            </c:numRef>
          </c:val>
          <c:extLst>
            <c:ext xmlns:c16="http://schemas.microsoft.com/office/drawing/2014/chart" uri="{C3380CC4-5D6E-409C-BE32-E72D297353CC}">
              <c16:uniqueId val="{00000000-5091-4C04-8FFB-ACA4948EAC48}"/>
            </c:ext>
          </c:extLst>
        </c:ser>
        <c:dLbls>
          <c:showLegendKey val="0"/>
          <c:showVal val="0"/>
          <c:showCatName val="0"/>
          <c:showSerName val="0"/>
          <c:showPercent val="0"/>
          <c:showBubbleSize val="0"/>
        </c:dLbls>
        <c:gapWidth val="115"/>
        <c:axId val="214819439"/>
        <c:axId val="214823599"/>
      </c:barChart>
      <c:catAx>
        <c:axId val="214819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23599"/>
        <c:crosses val="autoZero"/>
        <c:auto val="1"/>
        <c:lblAlgn val="ctr"/>
        <c:lblOffset val="100"/>
        <c:noMultiLvlLbl val="0"/>
      </c:catAx>
      <c:valAx>
        <c:axId val="214823599"/>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19439"/>
        <c:crosses val="autoZero"/>
        <c:crossBetween val="between"/>
      </c:valAx>
      <c:spPr>
        <a:noFill/>
        <a:ln>
          <a:noFill/>
        </a:ln>
        <a:effectLst>
          <a:outerShdw blurRad="50800" dir="5400000" sx="102000" sy="102000" algn="ctr" rotWithShape="0">
            <a:schemeClr val="accent4">
              <a:lumMod val="40000"/>
              <a:lumOff val="6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11</xdr:col>
      <xdr:colOff>333375</xdr:colOff>
      <xdr:row>15</xdr:row>
      <xdr:rowOff>4762</xdr:rowOff>
    </xdr:from>
    <xdr:to>
      <xdr:col>15</xdr:col>
      <xdr:colOff>295274</xdr:colOff>
      <xdr:row>31</xdr:row>
      <xdr:rowOff>0</xdr:rowOff>
    </xdr:to>
    <xdr:graphicFrame macro="">
      <xdr:nvGraphicFramePr>
        <xdr:cNvPr id="2" name="Chart 1">
          <a:extLst>
            <a:ext uri="{FF2B5EF4-FFF2-40B4-BE49-F238E27FC236}">
              <a16:creationId xmlns:a16="http://schemas.microsoft.com/office/drawing/2014/main" id="{4496BBD6-A14F-455A-9A2C-29698E9E7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xdr:colOff>
      <xdr:row>15</xdr:row>
      <xdr:rowOff>0</xdr:rowOff>
    </xdr:from>
    <xdr:to>
      <xdr:col>11</xdr:col>
      <xdr:colOff>9525</xdr:colOff>
      <xdr:row>29</xdr:row>
      <xdr:rowOff>0</xdr:rowOff>
    </xdr:to>
    <mc:AlternateContent xmlns:mc="http://schemas.openxmlformats.org/markup-compatibility/2006" xmlns:a14="http://schemas.microsoft.com/office/drawing/2010/main">
      <mc:Choice Requires="a14">
        <xdr:graphicFrame macro="">
          <xdr:nvGraphicFramePr>
            <xdr:cNvPr id="3" name="prod_code">
              <a:extLst>
                <a:ext uri="{FF2B5EF4-FFF2-40B4-BE49-F238E27FC236}">
                  <a16:creationId xmlns:a16="http://schemas.microsoft.com/office/drawing/2014/main" id="{8AD0A227-86BB-4E4B-A842-6D9EC8DCAFCE}"/>
                </a:ext>
              </a:extLst>
            </xdr:cNvPr>
            <xdr:cNvGraphicFramePr/>
          </xdr:nvGraphicFramePr>
          <xdr:xfrm>
            <a:off x="0" y="0"/>
            <a:ext cx="0" cy="0"/>
          </xdr:xfrm>
          <a:graphic>
            <a:graphicData uri="http://schemas.microsoft.com/office/drawing/2010/slicer">
              <sle:slicer xmlns:sle="http://schemas.microsoft.com/office/drawing/2010/slicer" name="prod_code"/>
            </a:graphicData>
          </a:graphic>
        </xdr:graphicFrame>
      </mc:Choice>
      <mc:Fallback xmlns="">
        <xdr:sp macro="" textlink="">
          <xdr:nvSpPr>
            <xdr:cNvPr id="0" name=""/>
            <xdr:cNvSpPr>
              <a:spLocks noTextEdit="1"/>
            </xdr:cNvSpPr>
          </xdr:nvSpPr>
          <xdr:spPr>
            <a:xfrm>
              <a:off x="4876801" y="2857500"/>
              <a:ext cx="1838324"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15</xdr:row>
      <xdr:rowOff>9525</xdr:rowOff>
    </xdr:from>
    <xdr:to>
      <xdr:col>19</xdr:col>
      <xdr:colOff>0</xdr:colOff>
      <xdr:row>29</xdr:row>
      <xdr:rowOff>1</xdr:rowOff>
    </xdr:to>
    <mc:AlternateContent xmlns:mc="http://schemas.openxmlformats.org/markup-compatibility/2006" xmlns:a14="http://schemas.microsoft.com/office/drawing/2010/main">
      <mc:Choice Requires="a14">
        <xdr:graphicFrame macro="">
          <xdr:nvGraphicFramePr>
            <xdr:cNvPr id="4" name="serv_plan">
              <a:extLst>
                <a:ext uri="{FF2B5EF4-FFF2-40B4-BE49-F238E27FC236}">
                  <a16:creationId xmlns:a16="http://schemas.microsoft.com/office/drawing/2014/main" id="{EDADB2EC-6092-4CC3-9C3E-76BA93C02E29}"/>
                </a:ext>
              </a:extLst>
            </xdr:cNvPr>
            <xdr:cNvGraphicFramePr/>
          </xdr:nvGraphicFramePr>
          <xdr:xfrm>
            <a:off x="0" y="0"/>
            <a:ext cx="0" cy="0"/>
          </xdr:xfrm>
          <a:graphic>
            <a:graphicData uri="http://schemas.microsoft.com/office/drawing/2010/slicer">
              <sle:slicer xmlns:sle="http://schemas.microsoft.com/office/drawing/2010/slicer" name="serv_plan"/>
            </a:graphicData>
          </a:graphic>
        </xdr:graphicFrame>
      </mc:Choice>
      <mc:Fallback xmlns="">
        <xdr:sp macro="" textlink="">
          <xdr:nvSpPr>
            <xdr:cNvPr id="0" name=""/>
            <xdr:cNvSpPr>
              <a:spLocks noTextEdit="1"/>
            </xdr:cNvSpPr>
          </xdr:nvSpPr>
          <xdr:spPr>
            <a:xfrm>
              <a:off x="12144375" y="2867025"/>
              <a:ext cx="1819275" cy="2657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455082</xdr:colOff>
      <xdr:row>13</xdr:row>
      <xdr:rowOff>4760</xdr:rowOff>
    </xdr:from>
    <xdr:to>
      <xdr:col>3</xdr:col>
      <xdr:colOff>161924</xdr:colOff>
      <xdr:row>37</xdr:row>
      <xdr:rowOff>190499</xdr:rowOff>
    </xdr:to>
    <xdr:graphicFrame macro="">
      <xdr:nvGraphicFramePr>
        <xdr:cNvPr id="4" name="TQD 1">
          <a:extLst>
            <a:ext uri="{FF2B5EF4-FFF2-40B4-BE49-F238E27FC236}">
              <a16:creationId xmlns:a16="http://schemas.microsoft.com/office/drawing/2014/main" id="{8D94D94C-55BA-492F-BFA6-776B69D55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452438</xdr:colOff>
      <xdr:row>13</xdr:row>
      <xdr:rowOff>4762</xdr:rowOff>
    </xdr:from>
    <xdr:to>
      <xdr:col>6</xdr:col>
      <xdr:colOff>133350</xdr:colOff>
      <xdr:row>38</xdr:row>
      <xdr:rowOff>0</xdr:rowOff>
    </xdr:to>
    <xdr:graphicFrame macro="">
      <xdr:nvGraphicFramePr>
        <xdr:cNvPr id="6" name="TQD 2">
          <a:extLst>
            <a:ext uri="{FF2B5EF4-FFF2-40B4-BE49-F238E27FC236}">
              <a16:creationId xmlns:a16="http://schemas.microsoft.com/office/drawing/2014/main" id="{592FB93F-A41A-4807-B900-A82CAB089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452437</xdr:colOff>
      <xdr:row>13</xdr:row>
      <xdr:rowOff>4762</xdr:rowOff>
    </xdr:from>
    <xdr:to>
      <xdr:col>9</xdr:col>
      <xdr:colOff>200025</xdr:colOff>
      <xdr:row>38</xdr:row>
      <xdr:rowOff>0</xdr:rowOff>
    </xdr:to>
    <xdr:graphicFrame macro="">
      <xdr:nvGraphicFramePr>
        <xdr:cNvPr id="7" name="TQD 3">
          <a:extLst>
            <a:ext uri="{FF2B5EF4-FFF2-40B4-BE49-F238E27FC236}">
              <a16:creationId xmlns:a16="http://schemas.microsoft.com/office/drawing/2014/main" id="{40EB19A4-7AFB-410E-85EA-0FFA32776E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866775</xdr:colOff>
      <xdr:row>13</xdr:row>
      <xdr:rowOff>4761</xdr:rowOff>
    </xdr:from>
    <xdr:to>
      <xdr:col>12</xdr:col>
      <xdr:colOff>142874</xdr:colOff>
      <xdr:row>38</xdr:row>
      <xdr:rowOff>9524</xdr:rowOff>
    </xdr:to>
    <xdr:graphicFrame macro="">
      <xdr:nvGraphicFramePr>
        <xdr:cNvPr id="8" name="TQD 4">
          <a:extLst>
            <a:ext uri="{FF2B5EF4-FFF2-40B4-BE49-F238E27FC236}">
              <a16:creationId xmlns:a16="http://schemas.microsoft.com/office/drawing/2014/main" id="{9B0B0D10-D2B8-444F-8E4D-FFA3C2699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678656</xdr:colOff>
      <xdr:row>13</xdr:row>
      <xdr:rowOff>3570</xdr:rowOff>
    </xdr:from>
    <xdr:to>
      <xdr:col>15</xdr:col>
      <xdr:colOff>59531</xdr:colOff>
      <xdr:row>38</xdr:row>
      <xdr:rowOff>0</xdr:rowOff>
    </xdr:to>
    <xdr:graphicFrame macro="">
      <xdr:nvGraphicFramePr>
        <xdr:cNvPr id="2" name="TQD 5">
          <a:extLst>
            <a:ext uri="{FF2B5EF4-FFF2-40B4-BE49-F238E27FC236}">
              <a16:creationId xmlns:a16="http://schemas.microsoft.com/office/drawing/2014/main" id="{DB487841-040C-410F-95D7-8FA055E2F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609600</xdr:colOff>
      <xdr:row>13</xdr:row>
      <xdr:rowOff>3570</xdr:rowOff>
    </xdr:from>
    <xdr:to>
      <xdr:col>18</xdr:col>
      <xdr:colOff>130969</xdr:colOff>
      <xdr:row>38</xdr:row>
      <xdr:rowOff>0</xdr:rowOff>
    </xdr:to>
    <xdr:graphicFrame macro="">
      <xdr:nvGraphicFramePr>
        <xdr:cNvPr id="3" name="TQD 6">
          <a:extLst>
            <a:ext uri="{FF2B5EF4-FFF2-40B4-BE49-F238E27FC236}">
              <a16:creationId xmlns:a16="http://schemas.microsoft.com/office/drawing/2014/main" id="{23504119-0DF7-4732-BA20-F4EAC0FBA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433918</xdr:colOff>
      <xdr:row>45</xdr:row>
      <xdr:rowOff>0</xdr:rowOff>
    </xdr:from>
    <xdr:to>
      <xdr:col>3</xdr:col>
      <xdr:colOff>169333</xdr:colOff>
      <xdr:row>65</xdr:row>
      <xdr:rowOff>0</xdr:rowOff>
    </xdr:to>
    <xdr:graphicFrame macro="">
      <xdr:nvGraphicFramePr>
        <xdr:cNvPr id="11" name="TQD 7">
          <a:extLst>
            <a:ext uri="{FF2B5EF4-FFF2-40B4-BE49-F238E27FC236}">
              <a16:creationId xmlns:a16="http://schemas.microsoft.com/office/drawing/2014/main" id="{D2AD325E-DB95-4E8C-8BC0-740DC0665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476250</xdr:colOff>
      <xdr:row>45</xdr:row>
      <xdr:rowOff>4234</xdr:rowOff>
    </xdr:from>
    <xdr:to>
      <xdr:col>6</xdr:col>
      <xdr:colOff>148167</xdr:colOff>
      <xdr:row>65</xdr:row>
      <xdr:rowOff>0</xdr:rowOff>
    </xdr:to>
    <xdr:graphicFrame macro="">
      <xdr:nvGraphicFramePr>
        <xdr:cNvPr id="12" name="TQD 8">
          <a:extLst>
            <a:ext uri="{FF2B5EF4-FFF2-40B4-BE49-F238E27FC236}">
              <a16:creationId xmlns:a16="http://schemas.microsoft.com/office/drawing/2014/main" id="{3BC7CE00-92F5-432A-A82E-AF0DF1560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560918</xdr:colOff>
      <xdr:row>45</xdr:row>
      <xdr:rowOff>1</xdr:rowOff>
    </xdr:from>
    <xdr:to>
      <xdr:col>15</xdr:col>
      <xdr:colOff>190501</xdr:colOff>
      <xdr:row>65</xdr:row>
      <xdr:rowOff>1</xdr:rowOff>
    </xdr:to>
    <xdr:graphicFrame macro="">
      <xdr:nvGraphicFramePr>
        <xdr:cNvPr id="13" name="TQD 9">
          <a:extLst>
            <a:ext uri="{FF2B5EF4-FFF2-40B4-BE49-F238E27FC236}">
              <a16:creationId xmlns:a16="http://schemas.microsoft.com/office/drawing/2014/main" id="{5562C5C1-DA37-4768-A990-AA8BA1D9F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555625</xdr:colOff>
      <xdr:row>45</xdr:row>
      <xdr:rowOff>4232</xdr:rowOff>
    </xdr:from>
    <xdr:to>
      <xdr:col>18</xdr:col>
      <xdr:colOff>179916</xdr:colOff>
      <xdr:row>64</xdr:row>
      <xdr:rowOff>190499</xdr:rowOff>
    </xdr:to>
    <xdr:graphicFrame macro="">
      <xdr:nvGraphicFramePr>
        <xdr:cNvPr id="14" name="TQD 10">
          <a:extLst>
            <a:ext uri="{FF2B5EF4-FFF2-40B4-BE49-F238E27FC236}">
              <a16:creationId xmlns:a16="http://schemas.microsoft.com/office/drawing/2014/main" id="{9DB6E243-E0C1-4B38-B6BD-763E0B856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485774</xdr:colOff>
      <xdr:row>16</xdr:row>
      <xdr:rowOff>9525</xdr:rowOff>
    </xdr:from>
    <xdr:to>
      <xdr:col>7</xdr:col>
      <xdr:colOff>171449</xdr:colOff>
      <xdr:row>41</xdr:row>
      <xdr:rowOff>9525</xdr:rowOff>
    </xdr:to>
    <xdr:graphicFrame macro="">
      <xdr:nvGraphicFramePr>
        <xdr:cNvPr id="2" name="TID 1">
          <a:extLst>
            <a:ext uri="{FF2B5EF4-FFF2-40B4-BE49-F238E27FC236}">
              <a16:creationId xmlns:a16="http://schemas.microsoft.com/office/drawing/2014/main" id="{92CC1DCC-1BFA-40CF-A33D-F934F125B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438151</xdr:colOff>
      <xdr:row>16</xdr:row>
      <xdr:rowOff>0</xdr:rowOff>
    </xdr:from>
    <xdr:to>
      <xdr:col>14</xdr:col>
      <xdr:colOff>171450</xdr:colOff>
      <xdr:row>40</xdr:row>
      <xdr:rowOff>190499</xdr:rowOff>
    </xdr:to>
    <xdr:graphicFrame macro="">
      <xdr:nvGraphicFramePr>
        <xdr:cNvPr id="3" name="TID 2">
          <a:extLst>
            <a:ext uri="{FF2B5EF4-FFF2-40B4-BE49-F238E27FC236}">
              <a16:creationId xmlns:a16="http://schemas.microsoft.com/office/drawing/2014/main" id="{037FCBC2-B4C8-4AE6-9EEC-20F0EB167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609599</xdr:colOff>
      <xdr:row>16</xdr:row>
      <xdr:rowOff>0</xdr:rowOff>
    </xdr:from>
    <xdr:to>
      <xdr:col>18</xdr:col>
      <xdr:colOff>609599</xdr:colOff>
      <xdr:row>40</xdr:row>
      <xdr:rowOff>190499</xdr:rowOff>
    </xdr:to>
    <xdr:graphicFrame macro="">
      <xdr:nvGraphicFramePr>
        <xdr:cNvPr id="4" name="TID 3">
          <a:extLst>
            <a:ext uri="{FF2B5EF4-FFF2-40B4-BE49-F238E27FC236}">
              <a16:creationId xmlns:a16="http://schemas.microsoft.com/office/drawing/2014/main" id="{495EE9AE-6A77-4DBC-9A44-C3C87B37C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546756018521" createdVersion="7" refreshedVersion="7" minRefreshableVersion="3" recordCount="40" xr:uid="{9E5512C0-D171-41FD-B3C1-AE61E368D63E}">
  <cacheSource type="worksheet">
    <worksheetSource name="prod_sales_2019"/>
  </cacheSource>
  <cacheFields count="56">
    <cacheField name="prod_code" numFmtId="0">
      <sharedItems count="8">
        <s v="PROD_001"/>
        <s v="PROD_002"/>
        <s v="PROD_003"/>
        <s v="PROD_004"/>
        <s v="PROD_005"/>
        <s v="PROD_006"/>
        <s v="PROD_007"/>
        <s v="PROD_008"/>
      </sharedItems>
    </cacheField>
    <cacheField name="emp_id" numFmtId="0">
      <sharedItems count="5">
        <s v="EMP234"/>
        <s v="EMP244"/>
        <s v="EMP256"/>
        <s v="EMP267"/>
        <s v="EMP290"/>
      </sharedItems>
    </cacheField>
    <cacheField name="year" numFmtId="0">
      <sharedItems containsSemiMixedTypes="0" containsString="0" containsNumber="1" containsInteger="1" minValue="2019" maxValue="2019" count="1">
        <n v="2019"/>
      </sharedItems>
    </cacheField>
    <cacheField name="W0" numFmtId="0">
      <sharedItems containsSemiMixedTypes="0" containsString="0" containsNumber="1" containsInteger="1" minValue="7" maxValue="43"/>
    </cacheField>
    <cacheField name="W1" numFmtId="0">
      <sharedItems containsSemiMixedTypes="0" containsString="0" containsNumber="1" containsInteger="1" minValue="6" maxValue="48"/>
    </cacheField>
    <cacheField name="W2" numFmtId="0">
      <sharedItems containsSemiMixedTypes="0" containsString="0" containsNumber="1" containsInteger="1" minValue="6" maxValue="45"/>
    </cacheField>
    <cacheField name="W3" numFmtId="0">
      <sharedItems containsSemiMixedTypes="0" containsString="0" containsNumber="1" containsInteger="1" minValue="8" maxValue="51"/>
    </cacheField>
    <cacheField name="W4" numFmtId="0">
      <sharedItems containsSemiMixedTypes="0" containsString="0" containsNumber="1" containsInteger="1" minValue="7" maxValue="53"/>
    </cacheField>
    <cacheField name="W5" numFmtId="0">
      <sharedItems containsSemiMixedTypes="0" containsString="0" containsNumber="1" containsInteger="1" minValue="7" maxValue="50"/>
    </cacheField>
    <cacheField name="W6" numFmtId="0">
      <sharedItems containsSemiMixedTypes="0" containsString="0" containsNumber="1" containsInteger="1" minValue="6" maxValue="53"/>
    </cacheField>
    <cacheField name="W7" numFmtId="0">
      <sharedItems containsSemiMixedTypes="0" containsString="0" containsNumber="1" containsInteger="1" minValue="6" maxValue="47"/>
    </cacheField>
    <cacheField name="W8" numFmtId="0">
      <sharedItems containsSemiMixedTypes="0" containsString="0" containsNumber="1" containsInteger="1" minValue="7" maxValue="49"/>
    </cacheField>
    <cacheField name="W9" numFmtId="0">
      <sharedItems containsSemiMixedTypes="0" containsString="0" containsNumber="1" containsInteger="1" minValue="6" maxValue="48"/>
    </cacheField>
    <cacheField name="W10" numFmtId="0">
      <sharedItems containsSemiMixedTypes="0" containsString="0" containsNumber="1" containsInteger="1" minValue="5" maxValue="48"/>
    </cacheField>
    <cacheField name="W11" numFmtId="0">
      <sharedItems containsSemiMixedTypes="0" containsString="0" containsNumber="1" containsInteger="1" minValue="4" maxValue="45"/>
    </cacheField>
    <cacheField name="W12" numFmtId="0">
      <sharedItems containsSemiMixedTypes="0" containsString="0" containsNumber="1" containsInteger="1" minValue="6" maxValue="48"/>
    </cacheField>
    <cacheField name="W13" numFmtId="0">
      <sharedItems containsSemiMixedTypes="0" containsString="0" containsNumber="1" containsInteger="1" minValue="7" maxValue="47"/>
    </cacheField>
    <cacheField name="W14" numFmtId="0">
      <sharedItems containsSemiMixedTypes="0" containsString="0" containsNumber="1" containsInteger="1" minValue="8" maxValue="47"/>
    </cacheField>
    <cacheField name="W15" numFmtId="0">
      <sharedItems containsSemiMixedTypes="0" containsString="0" containsNumber="1" containsInteger="1" minValue="7" maxValue="53"/>
    </cacheField>
    <cacheField name="W16" numFmtId="0">
      <sharedItems containsSemiMixedTypes="0" containsString="0" containsNumber="1" containsInteger="1" minValue="5" maxValue="50"/>
    </cacheField>
    <cacheField name="W17" numFmtId="0">
      <sharedItems containsSemiMixedTypes="0" containsString="0" containsNumber="1" containsInteger="1" minValue="9" maxValue="44"/>
    </cacheField>
    <cacheField name="W18" numFmtId="0">
      <sharedItems containsSemiMixedTypes="0" containsString="0" containsNumber="1" containsInteger="1" minValue="6" maxValue="54"/>
    </cacheField>
    <cacheField name="W19" numFmtId="0">
      <sharedItems containsSemiMixedTypes="0" containsString="0" containsNumber="1" containsInteger="1" minValue="9" maxValue="48"/>
    </cacheField>
    <cacheField name="W20" numFmtId="0">
      <sharedItems containsSemiMixedTypes="0" containsString="0" containsNumber="1" containsInteger="1" minValue="8" maxValue="52"/>
    </cacheField>
    <cacheField name="W21" numFmtId="0">
      <sharedItems containsSemiMixedTypes="0" containsString="0" containsNumber="1" containsInteger="1" minValue="5" maxValue="51"/>
    </cacheField>
    <cacheField name="W22" numFmtId="0">
      <sharedItems containsSemiMixedTypes="0" containsString="0" containsNumber="1" containsInteger="1" minValue="7" maxValue="50"/>
    </cacheField>
    <cacheField name="W23" numFmtId="0">
      <sharedItems containsSemiMixedTypes="0" containsString="0" containsNumber="1" containsInteger="1" minValue="7" maxValue="44"/>
    </cacheField>
    <cacheField name="W24" numFmtId="0">
      <sharedItems containsSemiMixedTypes="0" containsString="0" containsNumber="1" containsInteger="1" minValue="5" maxValue="50"/>
    </cacheField>
    <cacheField name="W25" numFmtId="0">
      <sharedItems containsSemiMixedTypes="0" containsString="0" containsNumber="1" containsInteger="1" minValue="5" maxValue="35"/>
    </cacheField>
    <cacheField name="W26" numFmtId="0">
      <sharedItems containsSemiMixedTypes="0" containsString="0" containsNumber="1" containsInteger="1" minValue="5" maxValue="41"/>
    </cacheField>
    <cacheField name="W27" numFmtId="0">
      <sharedItems containsSemiMixedTypes="0" containsString="0" containsNumber="1" containsInteger="1" minValue="4" maxValue="41"/>
    </cacheField>
    <cacheField name="W28" numFmtId="0">
      <sharedItems containsSemiMixedTypes="0" containsString="0" containsNumber="1" containsInteger="1" minValue="5" maxValue="39"/>
    </cacheField>
    <cacheField name="W29" numFmtId="0">
      <sharedItems containsSemiMixedTypes="0" containsString="0" containsNumber="1" containsInteger="1" minValue="2" maxValue="40"/>
    </cacheField>
    <cacheField name="W30" numFmtId="0">
      <sharedItems containsSemiMixedTypes="0" containsString="0" containsNumber="1" containsInteger="1" minValue="4" maxValue="41"/>
    </cacheField>
    <cacheField name="W31" numFmtId="0">
      <sharedItems containsSemiMixedTypes="0" containsString="0" containsNumber="1" containsInteger="1" minValue="4" maxValue="40"/>
    </cacheField>
    <cacheField name="W32" numFmtId="0">
      <sharedItems containsSemiMixedTypes="0" containsString="0" containsNumber="1" containsInteger="1" minValue="6" maxValue="49"/>
    </cacheField>
    <cacheField name="W33" numFmtId="0">
      <sharedItems containsSemiMixedTypes="0" containsString="0" containsNumber="1" containsInteger="1" minValue="4" maxValue="44"/>
    </cacheField>
    <cacheField name="W34" numFmtId="0">
      <sharedItems containsSemiMixedTypes="0" containsString="0" containsNumber="1" containsInteger="1" minValue="3" maxValue="46"/>
    </cacheField>
    <cacheField name="W35" numFmtId="0">
      <sharedItems containsSemiMixedTypes="0" containsString="0" containsNumber="1" containsInteger="1" minValue="5" maxValue="46"/>
    </cacheField>
    <cacheField name="W36" numFmtId="0">
      <sharedItems containsSemiMixedTypes="0" containsString="0" containsNumber="1" containsInteger="1" minValue="4" maxValue="42"/>
    </cacheField>
    <cacheField name="W37" numFmtId="0">
      <sharedItems containsSemiMixedTypes="0" containsString="0" containsNumber="1" containsInteger="1" minValue="5" maxValue="38"/>
    </cacheField>
    <cacheField name="W38" numFmtId="0">
      <sharedItems containsSemiMixedTypes="0" containsString="0" containsNumber="1" containsInteger="1" minValue="6" maxValue="42"/>
    </cacheField>
    <cacheField name="W39" numFmtId="0">
      <sharedItems containsSemiMixedTypes="0" containsString="0" containsNumber="1" containsInteger="1" minValue="4" maxValue="47"/>
    </cacheField>
    <cacheField name="W40" numFmtId="0">
      <sharedItems containsSemiMixedTypes="0" containsString="0" containsNumber="1" containsInteger="1" minValue="6" maxValue="48"/>
    </cacheField>
    <cacheField name="W41" numFmtId="0">
      <sharedItems containsSemiMixedTypes="0" containsString="0" containsNumber="1" containsInteger="1" minValue="5" maxValue="39"/>
    </cacheField>
    <cacheField name="W42" numFmtId="0">
      <sharedItems containsSemiMixedTypes="0" containsString="0" containsNumber="1" containsInteger="1" minValue="7" maxValue="52"/>
    </cacheField>
    <cacheField name="W43" numFmtId="0">
      <sharedItems containsSemiMixedTypes="0" containsString="0" containsNumber="1" containsInteger="1" minValue="5" maxValue="49"/>
    </cacheField>
    <cacheField name="W44" numFmtId="0">
      <sharedItems containsSemiMixedTypes="0" containsString="0" containsNumber="1" containsInteger="1" minValue="4" maxValue="43"/>
    </cacheField>
    <cacheField name="W45" numFmtId="0">
      <sharedItems containsSemiMixedTypes="0" containsString="0" containsNumber="1" containsInteger="1" minValue="4" maxValue="44"/>
    </cacheField>
    <cacheField name="W46" numFmtId="0">
      <sharedItems containsSemiMixedTypes="0" containsString="0" containsNumber="1" containsInteger="1" minValue="7" maxValue="47"/>
    </cacheField>
    <cacheField name="W47" numFmtId="0">
      <sharedItems containsSemiMixedTypes="0" containsString="0" containsNumber="1" containsInteger="1" minValue="6" maxValue="41"/>
    </cacheField>
    <cacheField name="W48" numFmtId="0">
      <sharedItems containsSemiMixedTypes="0" containsString="0" containsNumber="1" containsInteger="1" minValue="5" maxValue="42"/>
    </cacheField>
    <cacheField name="W49" numFmtId="0">
      <sharedItems containsSemiMixedTypes="0" containsString="0" containsNumber="1" containsInteger="1" minValue="5" maxValue="40"/>
    </cacheField>
    <cacheField name="W50" numFmtId="0">
      <sharedItems containsSemiMixedTypes="0" containsString="0" containsNumber="1" containsInteger="1" minValue="3" maxValue="40"/>
    </cacheField>
    <cacheField name="W51" numFmtId="0">
      <sharedItems containsSemiMixedTypes="0" containsString="0" containsNumber="1" containsInteger="1" minValue="8" maxValue="39"/>
    </cacheField>
    <cacheField name="tot_quan" numFmtId="0">
      <sharedItems containsSemiMixedTypes="0" containsString="0" containsNumber="1" containsInteger="1" minValue="487" maxValue="1925"/>
    </cacheField>
  </cacheFields>
  <extLst>
    <ext xmlns:x14="http://schemas.microsoft.com/office/spreadsheetml/2009/9/main" uri="{725AE2AE-9491-48be-B2B4-4EB974FC3084}">
      <x14:pivotCacheDefinition pivotCacheId="9307895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553364699073" createdVersion="7" refreshedVersion="7" minRefreshableVersion="3" recordCount="40" xr:uid="{9AE95981-6724-4DE4-9B48-E6993C448E43}">
  <cacheSource type="worksheet">
    <worksheetSource name="serv_sales_2019"/>
  </cacheSource>
  <cacheFields count="56">
    <cacheField name="serv_plan" numFmtId="0">
      <sharedItems count="8">
        <s v="ESP_001"/>
        <s v="ESP_002"/>
        <s v="ESP_003"/>
        <s v="ESP_004"/>
        <s v="ESP_005"/>
        <s v="ESP_006"/>
        <s v="ESP_007"/>
        <s v="ESP_008"/>
      </sharedItems>
    </cacheField>
    <cacheField name="emp_id" numFmtId="0">
      <sharedItems count="5">
        <s v="EMP234"/>
        <s v="EMP244"/>
        <s v="EMP256"/>
        <s v="EMP267"/>
        <s v="EMP290"/>
      </sharedItems>
    </cacheField>
    <cacheField name="year" numFmtId="0">
      <sharedItems containsSemiMixedTypes="0" containsString="0" containsNumber="1" containsInteger="1" minValue="2019" maxValue="2019"/>
    </cacheField>
    <cacheField name="W0" numFmtId="0">
      <sharedItems containsSemiMixedTypes="0" containsString="0" containsNumber="1" containsInteger="1" minValue="0" maxValue="12"/>
    </cacheField>
    <cacheField name="W1" numFmtId="0">
      <sharedItems containsSemiMixedTypes="0" containsString="0" containsNumber="1" containsInteger="1" minValue="0" maxValue="15"/>
    </cacheField>
    <cacheField name="W2" numFmtId="0">
      <sharedItems containsSemiMixedTypes="0" containsString="0" containsNumber="1" containsInteger="1" minValue="0" maxValue="10"/>
    </cacheField>
    <cacheField name="W3" numFmtId="0">
      <sharedItems containsSemiMixedTypes="0" containsString="0" containsNumber="1" containsInteger="1" minValue="0" maxValue="13"/>
    </cacheField>
    <cacheField name="W4" numFmtId="0">
      <sharedItems containsSemiMixedTypes="0" containsString="0" containsNumber="1" containsInteger="1" minValue="0" maxValue="13"/>
    </cacheField>
    <cacheField name="W5" numFmtId="0">
      <sharedItems containsSemiMixedTypes="0" containsString="0" containsNumber="1" containsInteger="1" minValue="0" maxValue="13"/>
    </cacheField>
    <cacheField name="W6" numFmtId="0">
      <sharedItems containsSemiMixedTypes="0" containsString="0" containsNumber="1" containsInteger="1" minValue="0" maxValue="14"/>
    </cacheField>
    <cacheField name="W7" numFmtId="0">
      <sharedItems containsSemiMixedTypes="0" containsString="0" containsNumber="1" containsInteger="1" minValue="0" maxValue="14"/>
    </cacheField>
    <cacheField name="W8" numFmtId="0">
      <sharedItems containsSemiMixedTypes="0" containsString="0" containsNumber="1" containsInteger="1" minValue="0" maxValue="16"/>
    </cacheField>
    <cacheField name="W9" numFmtId="0">
      <sharedItems containsSemiMixedTypes="0" containsString="0" containsNumber="1" containsInteger="1" minValue="0" maxValue="15"/>
    </cacheField>
    <cacheField name="W10" numFmtId="0">
      <sharedItems containsSemiMixedTypes="0" containsString="0" containsNumber="1" containsInteger="1" minValue="0" maxValue="10"/>
    </cacheField>
    <cacheField name="W11" numFmtId="0">
      <sharedItems containsSemiMixedTypes="0" containsString="0" containsNumber="1" containsInteger="1" minValue="0" maxValue="10"/>
    </cacheField>
    <cacheField name="W12" numFmtId="0">
      <sharedItems containsSemiMixedTypes="0" containsString="0" containsNumber="1" containsInteger="1" minValue="0" maxValue="13"/>
    </cacheField>
    <cacheField name="W13" numFmtId="0">
      <sharedItems containsSemiMixedTypes="0" containsString="0" containsNumber="1" containsInteger="1" minValue="0" maxValue="15"/>
    </cacheField>
    <cacheField name="W14" numFmtId="0">
      <sharedItems containsSemiMixedTypes="0" containsString="0" containsNumber="1" containsInteger="1" minValue="0" maxValue="13"/>
    </cacheField>
    <cacheField name="W15" numFmtId="0">
      <sharedItems containsSemiMixedTypes="0" containsString="0" containsNumber="1" containsInteger="1" minValue="0" maxValue="14"/>
    </cacheField>
    <cacheField name="W16" numFmtId="0">
      <sharedItems containsSemiMixedTypes="0" containsString="0" containsNumber="1" containsInteger="1" minValue="0" maxValue="11"/>
    </cacheField>
    <cacheField name="W17" numFmtId="0">
      <sharedItems containsSemiMixedTypes="0" containsString="0" containsNumber="1" containsInteger="1" minValue="0" maxValue="10"/>
    </cacheField>
    <cacheField name="W18" numFmtId="0">
      <sharedItems containsSemiMixedTypes="0" containsString="0" containsNumber="1" containsInteger="1" minValue="0" maxValue="12"/>
    </cacheField>
    <cacheField name="W19" numFmtId="0">
      <sharedItems containsSemiMixedTypes="0" containsString="0" containsNumber="1" containsInteger="1" minValue="0" maxValue="11"/>
    </cacheField>
    <cacheField name="W20" numFmtId="0">
      <sharedItems containsSemiMixedTypes="0" containsString="0" containsNumber="1" containsInteger="1" minValue="0" maxValue="16"/>
    </cacheField>
    <cacheField name="W21" numFmtId="0">
      <sharedItems containsSemiMixedTypes="0" containsString="0" containsNumber="1" containsInteger="1" minValue="0" maxValue="12"/>
    </cacheField>
    <cacheField name="W22" numFmtId="0">
      <sharedItems containsSemiMixedTypes="0" containsString="0" containsNumber="1" containsInteger="1" minValue="0" maxValue="13"/>
    </cacheField>
    <cacheField name="W23" numFmtId="0">
      <sharedItems containsSemiMixedTypes="0" containsString="0" containsNumber="1" containsInteger="1" minValue="0" maxValue="12"/>
    </cacheField>
    <cacheField name="W24" numFmtId="0">
      <sharedItems containsSemiMixedTypes="0" containsString="0" containsNumber="1" containsInteger="1" minValue="0" maxValue="11"/>
    </cacheField>
    <cacheField name="W25" numFmtId="0">
      <sharedItems containsSemiMixedTypes="0" containsString="0" containsNumber="1" containsInteger="1" minValue="0" maxValue="10"/>
    </cacheField>
    <cacheField name="W26" numFmtId="0">
      <sharedItems containsSemiMixedTypes="0" containsString="0" containsNumber="1" containsInteger="1" minValue="1" maxValue="14"/>
    </cacheField>
    <cacheField name="W27" numFmtId="0">
      <sharedItems containsSemiMixedTypes="0" containsString="0" containsNumber="1" containsInteger="1" minValue="1" maxValue="14"/>
    </cacheField>
    <cacheField name="W28" numFmtId="0">
      <sharedItems containsSemiMixedTypes="0" containsString="0" containsNumber="1" containsInteger="1" minValue="1" maxValue="16"/>
    </cacheField>
    <cacheField name="W29" numFmtId="0">
      <sharedItems containsSemiMixedTypes="0" containsString="0" containsNumber="1" containsInteger="1" minValue="1" maxValue="16"/>
    </cacheField>
    <cacheField name="W30" numFmtId="0">
      <sharedItems containsSemiMixedTypes="0" containsString="0" containsNumber="1" containsInteger="1" minValue="1" maxValue="15"/>
    </cacheField>
    <cacheField name="W31" numFmtId="0">
      <sharedItems containsSemiMixedTypes="0" containsString="0" containsNumber="1" containsInteger="1" minValue="1" maxValue="14"/>
    </cacheField>
    <cacheField name="W32" numFmtId="0">
      <sharedItems containsSemiMixedTypes="0" containsString="0" containsNumber="1" containsInteger="1" minValue="0" maxValue="23"/>
    </cacheField>
    <cacheField name="W33" numFmtId="0">
      <sharedItems containsSemiMixedTypes="0" containsString="0" containsNumber="1" containsInteger="1" minValue="1" maxValue="16"/>
    </cacheField>
    <cacheField name="W34" numFmtId="0">
      <sharedItems containsSemiMixedTypes="0" containsString="0" containsNumber="1" containsInteger="1" minValue="0" maxValue="14"/>
    </cacheField>
    <cacheField name="W35" numFmtId="0">
      <sharedItems containsSemiMixedTypes="0" containsString="0" containsNumber="1" containsInteger="1" minValue="0" maxValue="15"/>
    </cacheField>
    <cacheField name="W36" numFmtId="0">
      <sharedItems containsSemiMixedTypes="0" containsString="0" containsNumber="1" containsInteger="1" minValue="0" maxValue="11"/>
    </cacheField>
    <cacheField name="W37" numFmtId="0">
      <sharedItems containsSemiMixedTypes="0" containsString="0" containsNumber="1" containsInteger="1" minValue="0" maxValue="12"/>
    </cacheField>
    <cacheField name="W38" numFmtId="0">
      <sharedItems containsSemiMixedTypes="0" containsString="0" containsNumber="1" containsInteger="1" minValue="0" maxValue="10"/>
    </cacheField>
    <cacheField name="W39" numFmtId="0">
      <sharedItems containsSemiMixedTypes="0" containsString="0" containsNumber="1" containsInteger="1" minValue="0" maxValue="10"/>
    </cacheField>
    <cacheField name="W40" numFmtId="0">
      <sharedItems containsSemiMixedTypes="0" containsString="0" containsNumber="1" containsInteger="1" minValue="0" maxValue="8"/>
    </cacheField>
    <cacheField name="W41" numFmtId="0">
      <sharedItems containsSemiMixedTypes="0" containsString="0" containsNumber="1" containsInteger="1" minValue="0" maxValue="12"/>
    </cacheField>
    <cacheField name="W42" numFmtId="0">
      <sharedItems containsSemiMixedTypes="0" containsString="0" containsNumber="1" containsInteger="1" minValue="0" maxValue="15"/>
    </cacheField>
    <cacheField name="W43" numFmtId="0">
      <sharedItems containsSemiMixedTypes="0" containsString="0" containsNumber="1" containsInteger="1" minValue="0" maxValue="12"/>
    </cacheField>
    <cacheField name="W44" numFmtId="0">
      <sharedItems containsSemiMixedTypes="0" containsString="0" containsNumber="1" containsInteger="1" minValue="0" maxValue="14"/>
    </cacheField>
    <cacheField name="W45" numFmtId="0">
      <sharedItems containsSemiMixedTypes="0" containsString="0" containsNumber="1" containsInteger="1" minValue="0" maxValue="11"/>
    </cacheField>
    <cacheField name="W46" numFmtId="0">
      <sharedItems containsSemiMixedTypes="0" containsString="0" containsNumber="1" containsInteger="1" minValue="0" maxValue="10"/>
    </cacheField>
    <cacheField name="W47" numFmtId="0">
      <sharedItems containsSemiMixedTypes="0" containsString="0" containsNumber="1" containsInteger="1" minValue="0" maxValue="12"/>
    </cacheField>
    <cacheField name="W48" numFmtId="0">
      <sharedItems containsSemiMixedTypes="0" containsString="0" containsNumber="1" containsInteger="1" minValue="0" maxValue="11"/>
    </cacheField>
    <cacheField name="W49" numFmtId="0">
      <sharedItems containsSemiMixedTypes="0" containsString="0" containsNumber="1" containsInteger="1" minValue="0" maxValue="14"/>
    </cacheField>
    <cacheField name="W50" numFmtId="0">
      <sharedItems containsSemiMixedTypes="0" containsString="0" containsNumber="1" containsInteger="1" minValue="0" maxValue="12"/>
    </cacheField>
    <cacheField name="W51" numFmtId="0">
      <sharedItems containsSemiMixedTypes="0" containsString="0" containsNumber="1" containsInteger="1" minValue="0" maxValue="8"/>
    </cacheField>
    <cacheField name="tot_quan" numFmtId="0">
      <sharedItems containsSemiMixedTypes="0" containsString="0" containsNumber="1" containsInteger="1" minValue="16" maxValue="6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555829050929" createdVersion="7" refreshedVersion="7" minRefreshableVersion="3" recordCount="40" xr:uid="{72407CF3-AEB1-4E23-A393-BC7DC68991D3}">
  <cacheSource type="worksheet">
    <worksheetSource name="prod_sales_2020"/>
  </cacheSource>
  <cacheFields count="56">
    <cacheField name="prod_code" numFmtId="0">
      <sharedItems count="8">
        <s v="PROD_001"/>
        <s v="PROD_002"/>
        <s v="PROD_003"/>
        <s v="PROD_004"/>
        <s v="PROD_005"/>
        <s v="PROD_006"/>
        <s v="PROD_007"/>
        <s v="PROD_008"/>
      </sharedItems>
    </cacheField>
    <cacheField name="emp_id" numFmtId="0">
      <sharedItems count="5">
        <s v="EMP234"/>
        <s v="EMP244"/>
        <s v="EMP256"/>
        <s v="EMP267"/>
        <s v="EMP290"/>
      </sharedItems>
    </cacheField>
    <cacheField name="year" numFmtId="0">
      <sharedItems containsSemiMixedTypes="0" containsString="0" containsNumber="1" containsInteger="1" minValue="2020" maxValue="2020" count="1">
        <n v="2020"/>
      </sharedItems>
    </cacheField>
    <cacheField name="W0" numFmtId="0">
      <sharedItems containsSemiMixedTypes="0" containsString="0" containsNumber="1" containsInteger="1" minValue="6" maxValue="42"/>
    </cacheField>
    <cacheField name="W1" numFmtId="0">
      <sharedItems containsSemiMixedTypes="0" containsString="0" containsNumber="1" containsInteger="1" minValue="7" maxValue="53"/>
    </cacheField>
    <cacheField name="W2" numFmtId="0">
      <sharedItems containsSemiMixedTypes="0" containsString="0" containsNumber="1" containsInteger="1" minValue="4" maxValue="50"/>
    </cacheField>
    <cacheField name="W3" numFmtId="0">
      <sharedItems containsSemiMixedTypes="0" containsString="0" containsNumber="1" containsInteger="1" minValue="9" maxValue="50"/>
    </cacheField>
    <cacheField name="W4" numFmtId="0">
      <sharedItems containsSemiMixedTypes="0" containsString="0" containsNumber="1" containsInteger="1" minValue="5" maxValue="51"/>
    </cacheField>
    <cacheField name="W5" numFmtId="0">
      <sharedItems containsSemiMixedTypes="0" containsString="0" containsNumber="1" containsInteger="1" minValue="8" maxValue="51"/>
    </cacheField>
    <cacheField name="W6" numFmtId="0">
      <sharedItems containsSemiMixedTypes="0" containsString="0" containsNumber="1" containsInteger="1" minValue="7" maxValue="45"/>
    </cacheField>
    <cacheField name="W7" numFmtId="0">
      <sharedItems containsSemiMixedTypes="0" containsString="0" containsNumber="1" containsInteger="1" minValue="6" maxValue="47"/>
    </cacheField>
    <cacheField name="W8" numFmtId="0">
      <sharedItems containsSemiMixedTypes="0" containsString="0" containsNumber="1" containsInteger="1" minValue="8" maxValue="50"/>
    </cacheField>
    <cacheField name="W9" numFmtId="0">
      <sharedItems containsSemiMixedTypes="0" containsString="0" containsNumber="1" containsInteger="1" minValue="7" maxValue="46"/>
    </cacheField>
    <cacheField name="W10" numFmtId="0">
      <sharedItems containsSemiMixedTypes="0" containsString="0" containsNumber="1" containsInteger="1" minValue="8" maxValue="48"/>
    </cacheField>
    <cacheField name="W11" numFmtId="0">
      <sharedItems containsSemiMixedTypes="0" containsString="0" containsNumber="1" containsInteger="1" minValue="9" maxValue="49"/>
    </cacheField>
    <cacheField name="W12" numFmtId="0">
      <sharedItems containsSemiMixedTypes="0" containsString="0" containsNumber="1" containsInteger="1" minValue="6" maxValue="53"/>
    </cacheField>
    <cacheField name="W13" numFmtId="0">
      <sharedItems containsSemiMixedTypes="0" containsString="0" containsNumber="1" containsInteger="1" minValue="9" maxValue="52"/>
    </cacheField>
    <cacheField name="W14" numFmtId="0">
      <sharedItems containsSemiMixedTypes="0" containsString="0" containsNumber="1" containsInteger="1" minValue="6" maxValue="57"/>
    </cacheField>
    <cacheField name="W15" numFmtId="0">
      <sharedItems containsSemiMixedTypes="0" containsString="0" containsNumber="1" containsInteger="1" minValue="5" maxValue="48"/>
    </cacheField>
    <cacheField name="W16" numFmtId="0">
      <sharedItems containsSemiMixedTypes="0" containsString="0" containsNumber="1" containsInteger="1" minValue="7" maxValue="52"/>
    </cacheField>
    <cacheField name="W17" numFmtId="0">
      <sharedItems containsSemiMixedTypes="0" containsString="0" containsNumber="1" containsInteger="1" minValue="6" maxValue="67"/>
    </cacheField>
    <cacheField name="W18" numFmtId="0">
      <sharedItems containsSemiMixedTypes="0" containsString="0" containsNumber="1" containsInteger="1" minValue="5" maxValue="57"/>
    </cacheField>
    <cacheField name="W19" numFmtId="0">
      <sharedItems containsSemiMixedTypes="0" containsString="0" containsNumber="1" containsInteger="1" minValue="5" maxValue="45"/>
    </cacheField>
    <cacheField name="W20" numFmtId="0">
      <sharedItems containsSemiMixedTypes="0" containsString="0" containsNumber="1" containsInteger="1" minValue="6" maxValue="64"/>
    </cacheField>
    <cacheField name="W21" numFmtId="0">
      <sharedItems containsSemiMixedTypes="0" containsString="0" containsNumber="1" containsInteger="1" minValue="6" maxValue="49"/>
    </cacheField>
    <cacheField name="W22" numFmtId="0">
      <sharedItems containsSemiMixedTypes="0" containsString="0" containsNumber="1" containsInteger="1" minValue="10" maxValue="50"/>
    </cacheField>
    <cacheField name="W23" numFmtId="0">
      <sharedItems containsSemiMixedTypes="0" containsString="0" containsNumber="1" containsInteger="1" minValue="5" maxValue="72"/>
    </cacheField>
    <cacheField name="W24" numFmtId="0">
      <sharedItems containsSemiMixedTypes="0" containsString="0" containsNumber="1" containsInteger="1" minValue="11" maxValue="64"/>
    </cacheField>
    <cacheField name="W25" numFmtId="0">
      <sharedItems containsSemiMixedTypes="0" containsString="0" containsNumber="1" containsInteger="1" minValue="7" maxValue="64"/>
    </cacheField>
    <cacheField name="W26" numFmtId="0">
      <sharedItems containsSemiMixedTypes="0" containsString="0" containsNumber="1" containsInteger="1" minValue="5" maxValue="46"/>
    </cacheField>
    <cacheField name="W27" numFmtId="0">
      <sharedItems containsSemiMixedTypes="0" containsString="0" containsNumber="1" containsInteger="1" minValue="3" maxValue="32"/>
    </cacheField>
    <cacheField name="W28" numFmtId="0">
      <sharedItems containsSemiMixedTypes="0" containsString="0" containsNumber="1" containsInteger="1" minValue="4" maxValue="43"/>
    </cacheField>
    <cacheField name="W29" numFmtId="0">
      <sharedItems containsSemiMixedTypes="0" containsString="0" containsNumber="1" containsInteger="1" minValue="4" maxValue="39"/>
    </cacheField>
    <cacheField name="W30" numFmtId="0">
      <sharedItems containsSemiMixedTypes="0" containsString="0" containsNumber="1" containsInteger="1" minValue="3" maxValue="47"/>
    </cacheField>
    <cacheField name="W31" numFmtId="0">
      <sharedItems containsSemiMixedTypes="0" containsString="0" containsNumber="1" containsInteger="1" minValue="6" maxValue="47"/>
    </cacheField>
    <cacheField name="W32" numFmtId="0">
      <sharedItems containsSemiMixedTypes="0" containsString="0" containsNumber="1" containsInteger="1" minValue="4" maxValue="45"/>
    </cacheField>
    <cacheField name="W33" numFmtId="0">
      <sharedItems containsSemiMixedTypes="0" containsString="0" containsNumber="1" containsInteger="1" minValue="4" maxValue="41"/>
    </cacheField>
    <cacheField name="W34" numFmtId="0">
      <sharedItems containsSemiMixedTypes="0" containsString="0" containsNumber="1" containsInteger="1" minValue="3" maxValue="44"/>
    </cacheField>
    <cacheField name="W35" numFmtId="0">
      <sharedItems containsSemiMixedTypes="0" containsString="0" containsNumber="1" containsInteger="1" minValue="6" maxValue="43"/>
    </cacheField>
    <cacheField name="W36" numFmtId="0">
      <sharedItems containsSemiMixedTypes="0" containsString="0" containsNumber="1" containsInteger="1" minValue="5" maxValue="55"/>
    </cacheField>
    <cacheField name="W37" numFmtId="0">
      <sharedItems containsSemiMixedTypes="0" containsString="0" containsNumber="1" containsInteger="1" minValue="5" maxValue="47"/>
    </cacheField>
    <cacheField name="W38" numFmtId="0">
      <sharedItems containsSemiMixedTypes="0" containsString="0" containsNumber="1" containsInteger="1" minValue="4" maxValue="52"/>
    </cacheField>
    <cacheField name="W39" numFmtId="0">
      <sharedItems containsSemiMixedTypes="0" containsString="0" containsNumber="1" containsInteger="1" minValue="3" maxValue="42"/>
    </cacheField>
    <cacheField name="W40" numFmtId="0">
      <sharedItems containsSemiMixedTypes="0" containsString="0" containsNumber="1" containsInteger="1" minValue="4" maxValue="47"/>
    </cacheField>
    <cacheField name="W41" numFmtId="0">
      <sharedItems containsSemiMixedTypes="0" containsString="0" containsNumber="1" containsInteger="1" minValue="5" maxValue="45"/>
    </cacheField>
    <cacheField name="W42" numFmtId="0">
      <sharedItems containsSemiMixedTypes="0" containsString="0" containsNumber="1" containsInteger="1" minValue="5" maxValue="46"/>
    </cacheField>
    <cacheField name="W43" numFmtId="0">
      <sharedItems containsSemiMixedTypes="0" containsString="0" containsNumber="1" containsInteger="1" minValue="6" maxValue="43"/>
    </cacheField>
    <cacheField name="W44" numFmtId="0">
      <sharedItems containsSemiMixedTypes="0" containsString="0" containsNumber="1" containsInteger="1" minValue="3" maxValue="40"/>
    </cacheField>
    <cacheField name="W45" numFmtId="0">
      <sharedItems containsSemiMixedTypes="0" containsString="0" containsNumber="1" containsInteger="1" minValue="6" maxValue="45"/>
    </cacheField>
    <cacheField name="W46" numFmtId="0">
      <sharedItems containsSemiMixedTypes="0" containsString="0" containsNumber="1" containsInteger="1" minValue="7" maxValue="44"/>
    </cacheField>
    <cacheField name="W47" numFmtId="0">
      <sharedItems containsSemiMixedTypes="0" containsString="0" containsNumber="1" containsInteger="1" minValue="4" maxValue="46"/>
    </cacheField>
    <cacheField name="W48" numFmtId="0">
      <sharedItems containsSemiMixedTypes="0" containsString="0" containsNumber="1" containsInteger="1" minValue="7" maxValue="46"/>
    </cacheField>
    <cacheField name="W49" numFmtId="0">
      <sharedItems containsSemiMixedTypes="0" containsString="0" containsNumber="1" containsInteger="1" minValue="7" maxValue="43"/>
    </cacheField>
    <cacheField name="W50" numFmtId="0">
      <sharedItems containsSemiMixedTypes="0" containsString="0" containsNumber="1" containsInteger="1" minValue="5" maxValue="57"/>
    </cacheField>
    <cacheField name="W51" numFmtId="0">
      <sharedItems containsSemiMixedTypes="0" containsString="0" containsNumber="1" containsInteger="1" minValue="7" maxValue="73"/>
    </cacheField>
    <cacheField name="tot_quan" numFmtId="0">
      <sharedItems containsSemiMixedTypes="0" containsString="0" containsNumber="1" containsInteger="1" minValue="490" maxValue="222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578939236111" createdVersion="7" refreshedVersion="7" minRefreshableVersion="3" recordCount="40" xr:uid="{28F5CAD1-D585-46D3-88E0-86E6C84F38DE}">
  <cacheSource type="worksheet">
    <worksheetSource name="serv_sales_2020"/>
  </cacheSource>
  <cacheFields count="56">
    <cacheField name="serv_plan" numFmtId="0">
      <sharedItems count="8">
        <s v="ESP_001"/>
        <s v="ESP_002"/>
        <s v="ESP_003"/>
        <s v="ESP_004"/>
        <s v="ESP_005"/>
        <s v="ESP_006"/>
        <s v="ESP_007"/>
        <s v="ESP_008"/>
      </sharedItems>
    </cacheField>
    <cacheField name="emp_id" numFmtId="0">
      <sharedItems count="5">
        <s v="EMP234"/>
        <s v="EMP244"/>
        <s v="EMP256"/>
        <s v="EMP267"/>
        <s v="EMP290"/>
      </sharedItems>
    </cacheField>
    <cacheField name="year" numFmtId="0">
      <sharedItems containsSemiMixedTypes="0" containsString="0" containsNumber="1" containsInteger="1" minValue="2020" maxValue="2020" count="1">
        <n v="2020"/>
      </sharedItems>
    </cacheField>
    <cacheField name="W0" numFmtId="0">
      <sharedItems containsSemiMixedTypes="0" containsString="0" containsNumber="1" containsInteger="1" minValue="0" maxValue="10"/>
    </cacheField>
    <cacheField name="W1" numFmtId="0">
      <sharedItems containsSemiMixedTypes="0" containsString="0" containsNumber="1" containsInteger="1" minValue="0" maxValue="13"/>
    </cacheField>
    <cacheField name="W2" numFmtId="0">
      <sharedItems containsSemiMixedTypes="0" containsString="0" containsNumber="1" containsInteger="1" minValue="0" maxValue="18"/>
    </cacheField>
    <cacheField name="W3" numFmtId="0">
      <sharedItems containsSemiMixedTypes="0" containsString="0" containsNumber="1" containsInteger="1" minValue="0" maxValue="11"/>
    </cacheField>
    <cacheField name="W4" numFmtId="0">
      <sharedItems containsSemiMixedTypes="0" containsString="0" containsNumber="1" containsInteger="1" minValue="0" maxValue="14"/>
    </cacheField>
    <cacheField name="W5" numFmtId="0">
      <sharedItems containsSemiMixedTypes="0" containsString="0" containsNumber="1" containsInteger="1" minValue="0" maxValue="11"/>
    </cacheField>
    <cacheField name="W6" numFmtId="0">
      <sharedItems containsSemiMixedTypes="0" containsString="0" containsNumber="1" containsInteger="1" minValue="0" maxValue="15"/>
    </cacheField>
    <cacheField name="W7" numFmtId="0">
      <sharedItems containsSemiMixedTypes="0" containsString="0" containsNumber="1" containsInteger="1" minValue="0" maxValue="18"/>
    </cacheField>
    <cacheField name="W8" numFmtId="0">
      <sharedItems containsSemiMixedTypes="0" containsString="0" containsNumber="1" containsInteger="1" minValue="0" maxValue="25"/>
    </cacheField>
    <cacheField name="W9" numFmtId="0">
      <sharedItems containsSemiMixedTypes="0" containsString="0" containsNumber="1" containsInteger="1" minValue="0" maxValue="16"/>
    </cacheField>
    <cacheField name="W10" numFmtId="0">
      <sharedItems containsSemiMixedTypes="0" containsString="0" containsNumber="1" containsInteger="1" minValue="0" maxValue="14"/>
    </cacheField>
    <cacheField name="W11" numFmtId="0">
      <sharedItems containsSemiMixedTypes="0" containsString="0" containsNumber="1" containsInteger="1" minValue="0" maxValue="11"/>
    </cacheField>
    <cacheField name="W12" numFmtId="0">
      <sharedItems containsSemiMixedTypes="0" containsString="0" containsNumber="1" containsInteger="1" minValue="0" maxValue="11"/>
    </cacheField>
    <cacheField name="W13" numFmtId="0">
      <sharedItems containsSemiMixedTypes="0" containsString="0" containsNumber="1" containsInteger="1" minValue="0" maxValue="10"/>
    </cacheField>
    <cacheField name="W14" numFmtId="0">
      <sharedItems containsSemiMixedTypes="0" containsString="0" containsNumber="1" containsInteger="1" minValue="0" maxValue="10"/>
    </cacheField>
    <cacheField name="W15" numFmtId="0">
      <sharedItems containsSemiMixedTypes="0" containsString="0" containsNumber="1" containsInteger="1" minValue="0" maxValue="13"/>
    </cacheField>
    <cacheField name="W16" numFmtId="0">
      <sharedItems containsSemiMixedTypes="0" containsString="0" containsNumber="1" containsInteger="1" minValue="0" maxValue="12"/>
    </cacheField>
    <cacheField name="W17" numFmtId="0">
      <sharedItems containsSemiMixedTypes="0" containsString="0" containsNumber="1" containsInteger="1" minValue="0" maxValue="13"/>
    </cacheField>
    <cacheField name="W18" numFmtId="0">
      <sharedItems containsSemiMixedTypes="0" containsString="0" containsNumber="1" containsInteger="1" minValue="0" maxValue="12"/>
    </cacheField>
    <cacheField name="W19" numFmtId="0">
      <sharedItems containsSemiMixedTypes="0" containsString="0" containsNumber="1" containsInteger="1" minValue="0" maxValue="12"/>
    </cacheField>
    <cacheField name="W20" numFmtId="0">
      <sharedItems containsSemiMixedTypes="0" containsString="0" containsNumber="1" containsInteger="1" minValue="0" maxValue="13"/>
    </cacheField>
    <cacheField name="W21" numFmtId="0">
      <sharedItems containsSemiMixedTypes="0" containsString="0" containsNumber="1" containsInteger="1" minValue="0" maxValue="10"/>
    </cacheField>
    <cacheField name="W22" numFmtId="0">
      <sharedItems containsSemiMixedTypes="0" containsString="0" containsNumber="1" containsInteger="1" minValue="0" maxValue="13"/>
    </cacheField>
    <cacheField name="W23" numFmtId="0">
      <sharedItems containsSemiMixedTypes="0" containsString="0" containsNumber="1" containsInteger="1" minValue="0" maxValue="18"/>
    </cacheField>
    <cacheField name="W24" numFmtId="0">
      <sharedItems containsSemiMixedTypes="0" containsString="0" containsNumber="1" containsInteger="1" minValue="1" maxValue="17"/>
    </cacheField>
    <cacheField name="W25" numFmtId="0">
      <sharedItems containsSemiMixedTypes="0" containsString="0" containsNumber="1" containsInteger="1" minValue="1" maxValue="18"/>
    </cacheField>
    <cacheField name="W26" numFmtId="0">
      <sharedItems containsSemiMixedTypes="0" containsString="0" containsNumber="1" containsInteger="1" minValue="0" maxValue="14"/>
    </cacheField>
    <cacheField name="W27" numFmtId="0">
      <sharedItems containsSemiMixedTypes="0" containsString="0" containsNumber="1" containsInteger="1" minValue="0" maxValue="17"/>
    </cacheField>
    <cacheField name="W28" numFmtId="0">
      <sharedItems containsSemiMixedTypes="0" containsString="0" containsNumber="1" containsInteger="1" minValue="0" maxValue="21"/>
    </cacheField>
    <cacheField name="W29" numFmtId="0">
      <sharedItems containsSemiMixedTypes="0" containsString="0" containsNumber="1" containsInteger="1" minValue="0" maxValue="19"/>
    </cacheField>
    <cacheField name="W30" numFmtId="0">
      <sharedItems containsSemiMixedTypes="0" containsString="0" containsNumber="1" containsInteger="1" minValue="0" maxValue="17"/>
    </cacheField>
    <cacheField name="W31" numFmtId="0">
      <sharedItems containsSemiMixedTypes="0" containsString="0" containsNumber="1" containsInteger="1" minValue="1" maxValue="15"/>
    </cacheField>
    <cacheField name="W32" numFmtId="0">
      <sharedItems containsSemiMixedTypes="0" containsString="0" containsNumber="1" containsInteger="1" minValue="1" maxValue="15"/>
    </cacheField>
    <cacheField name="W33" numFmtId="0">
      <sharedItems containsSemiMixedTypes="0" containsString="0" containsNumber="1" containsInteger="1" minValue="0" maxValue="14"/>
    </cacheField>
    <cacheField name="W34" numFmtId="0">
      <sharedItems containsSemiMixedTypes="0" containsString="0" containsNumber="1" containsInteger="1" minValue="0" maxValue="11"/>
    </cacheField>
    <cacheField name="W35" numFmtId="0">
      <sharedItems containsSemiMixedTypes="0" containsString="0" containsNumber="1" containsInteger="1" minValue="0" maxValue="14"/>
    </cacheField>
    <cacheField name="W36" numFmtId="0">
      <sharedItems containsSemiMixedTypes="0" containsString="0" containsNumber="1" containsInteger="1" minValue="0" maxValue="12"/>
    </cacheField>
    <cacheField name="W37" numFmtId="0">
      <sharedItems containsSemiMixedTypes="0" containsString="0" containsNumber="1" containsInteger="1" minValue="0" maxValue="12"/>
    </cacheField>
    <cacheField name="W38" numFmtId="0">
      <sharedItems containsSemiMixedTypes="0" containsString="0" containsNumber="1" containsInteger="1" minValue="0" maxValue="9"/>
    </cacheField>
    <cacheField name="W39" numFmtId="0">
      <sharedItems containsSemiMixedTypes="0" containsString="0" containsNumber="1" containsInteger="1" minValue="0" maxValue="9"/>
    </cacheField>
    <cacheField name="W40" numFmtId="0">
      <sharedItems containsSemiMixedTypes="0" containsString="0" containsNumber="1" containsInteger="1" minValue="0" maxValue="13"/>
    </cacheField>
    <cacheField name="W41" numFmtId="0">
      <sharedItems containsSemiMixedTypes="0" containsString="0" containsNumber="1" containsInteger="1" minValue="0" maxValue="10"/>
    </cacheField>
    <cacheField name="W42" numFmtId="0">
      <sharedItems containsSemiMixedTypes="0" containsString="0" containsNumber="1" containsInteger="1" minValue="0" maxValue="13"/>
    </cacheField>
    <cacheField name="W43" numFmtId="0">
      <sharedItems containsSemiMixedTypes="0" containsString="0" containsNumber="1" containsInteger="1" minValue="0" maxValue="14"/>
    </cacheField>
    <cacheField name="W44" numFmtId="0">
      <sharedItems containsSemiMixedTypes="0" containsString="0" containsNumber="1" containsInteger="1" minValue="0" maxValue="14"/>
    </cacheField>
    <cacheField name="W45" numFmtId="0">
      <sharedItems containsSemiMixedTypes="0" containsString="0" containsNumber="1" containsInteger="1" minValue="0" maxValue="10"/>
    </cacheField>
    <cacheField name="W46" numFmtId="0">
      <sharedItems containsSemiMixedTypes="0" containsString="0" containsNumber="1" containsInteger="1" minValue="0" maxValue="13"/>
    </cacheField>
    <cacheField name="W47" numFmtId="0">
      <sharedItems containsSemiMixedTypes="0" containsString="0" containsNumber="1" containsInteger="1" minValue="0" maxValue="11"/>
    </cacheField>
    <cacheField name="W48" numFmtId="0">
      <sharedItems containsSemiMixedTypes="0" containsString="0" containsNumber="1" containsInteger="1" minValue="0" maxValue="11"/>
    </cacheField>
    <cacheField name="W49" numFmtId="0">
      <sharedItems containsSemiMixedTypes="0" containsString="0" containsNumber="1" containsInteger="1" minValue="0" maxValue="10"/>
    </cacheField>
    <cacheField name="W50" numFmtId="0">
      <sharedItems containsSemiMixedTypes="0" containsString="0" containsNumber="1" containsInteger="1" minValue="0" maxValue="14"/>
    </cacheField>
    <cacheField name="W51" numFmtId="0">
      <sharedItems containsSemiMixedTypes="0" containsString="0" containsNumber="1" containsInteger="1" minValue="0" maxValue="17"/>
    </cacheField>
    <cacheField name="tot_quan" numFmtId="0">
      <sharedItems containsSemiMixedTypes="0" containsString="0" containsNumber="1" containsInteger="1" minValue="5" maxValue="58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800988657407" createdVersion="7" refreshedVersion="7" minRefreshableVersion="3" recordCount="80" xr:uid="{F3B81262-110A-443E-B742-4BE5C25A3177}">
  <cacheSource type="worksheet">
    <worksheetSource name="ovr_prod_sale_hist"/>
  </cacheSource>
  <cacheFields count="56">
    <cacheField name="prod_code" numFmtId="0">
      <sharedItems count="8">
        <s v="PROD_001"/>
        <s v="PROD_002"/>
        <s v="PROD_003"/>
        <s v="PROD_004"/>
        <s v="PROD_005"/>
        <s v="PROD_006"/>
        <s v="PROD_007"/>
        <s v="PROD_008"/>
      </sharedItems>
    </cacheField>
    <cacheField name="emp_id" numFmtId="0">
      <sharedItems count="5">
        <s v="EMP234"/>
        <s v="EMP244"/>
        <s v="EMP256"/>
        <s v="EMP267"/>
        <s v="EMP290"/>
      </sharedItems>
    </cacheField>
    <cacheField name="year" numFmtId="0">
      <sharedItems containsSemiMixedTypes="0" containsString="0" containsNumber="1" containsInteger="1" minValue="2019" maxValue="2020" count="2">
        <n v="2019"/>
        <n v="2020"/>
      </sharedItems>
    </cacheField>
    <cacheField name="W0" numFmtId="0">
      <sharedItems containsSemiMixedTypes="0" containsString="0" containsNumber="1" containsInteger="1" minValue="6" maxValue="43"/>
    </cacheField>
    <cacheField name="W1" numFmtId="0">
      <sharedItems containsSemiMixedTypes="0" containsString="0" containsNumber="1" containsInteger="1" minValue="6" maxValue="53"/>
    </cacheField>
    <cacheField name="W2" numFmtId="0">
      <sharedItems containsSemiMixedTypes="0" containsString="0" containsNumber="1" containsInteger="1" minValue="4" maxValue="50"/>
    </cacheField>
    <cacheField name="W3" numFmtId="0">
      <sharedItems containsSemiMixedTypes="0" containsString="0" containsNumber="1" containsInteger="1" minValue="8" maxValue="51"/>
    </cacheField>
    <cacheField name="W4" numFmtId="0">
      <sharedItems containsSemiMixedTypes="0" containsString="0" containsNumber="1" containsInteger="1" minValue="5" maxValue="53"/>
    </cacheField>
    <cacheField name="W5" numFmtId="0">
      <sharedItems containsSemiMixedTypes="0" containsString="0" containsNumber="1" containsInteger="1" minValue="7" maxValue="51"/>
    </cacheField>
    <cacheField name="W6" numFmtId="0">
      <sharedItems containsSemiMixedTypes="0" containsString="0" containsNumber="1" containsInteger="1" minValue="6" maxValue="53"/>
    </cacheField>
    <cacheField name="W7" numFmtId="0">
      <sharedItems containsSemiMixedTypes="0" containsString="0" containsNumber="1" containsInteger="1" minValue="6" maxValue="47"/>
    </cacheField>
    <cacheField name="W8" numFmtId="0">
      <sharedItems containsSemiMixedTypes="0" containsString="0" containsNumber="1" containsInteger="1" minValue="7" maxValue="50"/>
    </cacheField>
    <cacheField name="W9" numFmtId="0">
      <sharedItems containsSemiMixedTypes="0" containsString="0" containsNumber="1" containsInteger="1" minValue="6" maxValue="48"/>
    </cacheField>
    <cacheField name="W10" numFmtId="0">
      <sharedItems containsSemiMixedTypes="0" containsString="0" containsNumber="1" containsInteger="1" minValue="5" maxValue="48"/>
    </cacheField>
    <cacheField name="W11" numFmtId="0">
      <sharedItems containsSemiMixedTypes="0" containsString="0" containsNumber="1" containsInteger="1" minValue="4" maxValue="49"/>
    </cacheField>
    <cacheField name="W12" numFmtId="0">
      <sharedItems containsSemiMixedTypes="0" containsString="0" containsNumber="1" containsInteger="1" minValue="6" maxValue="53"/>
    </cacheField>
    <cacheField name="W13" numFmtId="0">
      <sharedItems containsSemiMixedTypes="0" containsString="0" containsNumber="1" containsInteger="1" minValue="7" maxValue="52"/>
    </cacheField>
    <cacheField name="W14" numFmtId="0">
      <sharedItems containsSemiMixedTypes="0" containsString="0" containsNumber="1" containsInteger="1" minValue="6" maxValue="57"/>
    </cacheField>
    <cacheField name="W15" numFmtId="0">
      <sharedItems containsSemiMixedTypes="0" containsString="0" containsNumber="1" containsInteger="1" minValue="5" maxValue="53"/>
    </cacheField>
    <cacheField name="W16" numFmtId="0">
      <sharedItems containsSemiMixedTypes="0" containsString="0" containsNumber="1" containsInteger="1" minValue="5" maxValue="52"/>
    </cacheField>
    <cacheField name="W17" numFmtId="0">
      <sharedItems containsSemiMixedTypes="0" containsString="0" containsNumber="1" containsInteger="1" minValue="6" maxValue="67"/>
    </cacheField>
    <cacheField name="W18" numFmtId="0">
      <sharedItems containsSemiMixedTypes="0" containsString="0" containsNumber="1" containsInteger="1" minValue="5" maxValue="57"/>
    </cacheField>
    <cacheField name="W19" numFmtId="0">
      <sharedItems containsSemiMixedTypes="0" containsString="0" containsNumber="1" containsInteger="1" minValue="5" maxValue="48"/>
    </cacheField>
    <cacheField name="W20" numFmtId="0">
      <sharedItems containsSemiMixedTypes="0" containsString="0" containsNumber="1" containsInteger="1" minValue="6" maxValue="64"/>
    </cacheField>
    <cacheField name="W21" numFmtId="0">
      <sharedItems containsSemiMixedTypes="0" containsString="0" containsNumber="1" containsInteger="1" minValue="5" maxValue="51"/>
    </cacheField>
    <cacheField name="W22" numFmtId="0">
      <sharedItems containsSemiMixedTypes="0" containsString="0" containsNumber="1" containsInteger="1" minValue="7" maxValue="50"/>
    </cacheField>
    <cacheField name="W23" numFmtId="0">
      <sharedItems containsSemiMixedTypes="0" containsString="0" containsNumber="1" containsInteger="1" minValue="5" maxValue="72"/>
    </cacheField>
    <cacheField name="W24" numFmtId="0">
      <sharedItems containsSemiMixedTypes="0" containsString="0" containsNumber="1" containsInteger="1" minValue="5" maxValue="64"/>
    </cacheField>
    <cacheField name="W25" numFmtId="0">
      <sharedItems containsSemiMixedTypes="0" containsString="0" containsNumber="1" containsInteger="1" minValue="5" maxValue="64"/>
    </cacheField>
    <cacheField name="W26" numFmtId="0">
      <sharedItems containsSemiMixedTypes="0" containsString="0" containsNumber="1" containsInteger="1" minValue="5" maxValue="46"/>
    </cacheField>
    <cacheField name="W27" numFmtId="0">
      <sharedItems containsSemiMixedTypes="0" containsString="0" containsNumber="1" containsInteger="1" minValue="3" maxValue="41"/>
    </cacheField>
    <cacheField name="W28" numFmtId="0">
      <sharedItems containsSemiMixedTypes="0" containsString="0" containsNumber="1" containsInteger="1" minValue="4" maxValue="43"/>
    </cacheField>
    <cacheField name="W29" numFmtId="0">
      <sharedItems containsSemiMixedTypes="0" containsString="0" containsNumber="1" containsInteger="1" minValue="2" maxValue="40"/>
    </cacheField>
    <cacheField name="W30" numFmtId="0">
      <sharedItems containsSemiMixedTypes="0" containsString="0" containsNumber="1" containsInteger="1" minValue="3" maxValue="47"/>
    </cacheField>
    <cacheField name="W31" numFmtId="0">
      <sharedItems containsSemiMixedTypes="0" containsString="0" containsNumber="1" containsInteger="1" minValue="4" maxValue="47"/>
    </cacheField>
    <cacheField name="W32" numFmtId="0">
      <sharedItems containsSemiMixedTypes="0" containsString="0" containsNumber="1" containsInteger="1" minValue="4" maxValue="49"/>
    </cacheField>
    <cacheField name="W33" numFmtId="0">
      <sharedItems containsSemiMixedTypes="0" containsString="0" containsNumber="1" containsInteger="1" minValue="4" maxValue="44"/>
    </cacheField>
    <cacheField name="W34" numFmtId="0">
      <sharedItems containsSemiMixedTypes="0" containsString="0" containsNumber="1" containsInteger="1" minValue="3" maxValue="46"/>
    </cacheField>
    <cacheField name="W35" numFmtId="0">
      <sharedItems containsSemiMixedTypes="0" containsString="0" containsNumber="1" containsInteger="1" minValue="5" maxValue="46"/>
    </cacheField>
    <cacheField name="W36" numFmtId="0">
      <sharedItems containsSemiMixedTypes="0" containsString="0" containsNumber="1" containsInteger="1" minValue="4" maxValue="55"/>
    </cacheField>
    <cacheField name="W37" numFmtId="0">
      <sharedItems containsSemiMixedTypes="0" containsString="0" containsNumber="1" containsInteger="1" minValue="5" maxValue="47"/>
    </cacheField>
    <cacheField name="W38" numFmtId="0">
      <sharedItems containsSemiMixedTypes="0" containsString="0" containsNumber="1" containsInteger="1" minValue="4" maxValue="52"/>
    </cacheField>
    <cacheField name="W39" numFmtId="0">
      <sharedItems containsSemiMixedTypes="0" containsString="0" containsNumber="1" containsInteger="1" minValue="3" maxValue="47"/>
    </cacheField>
    <cacheField name="W40" numFmtId="0">
      <sharedItems containsSemiMixedTypes="0" containsString="0" containsNumber="1" containsInteger="1" minValue="4" maxValue="48"/>
    </cacheField>
    <cacheField name="W41" numFmtId="0">
      <sharedItems containsSemiMixedTypes="0" containsString="0" containsNumber="1" containsInteger="1" minValue="5" maxValue="45"/>
    </cacheField>
    <cacheField name="W42" numFmtId="0">
      <sharedItems containsSemiMixedTypes="0" containsString="0" containsNumber="1" containsInteger="1" minValue="5" maxValue="52"/>
    </cacheField>
    <cacheField name="W43" numFmtId="0">
      <sharedItems containsSemiMixedTypes="0" containsString="0" containsNumber="1" containsInteger="1" minValue="5" maxValue="49"/>
    </cacheField>
    <cacheField name="W44" numFmtId="0">
      <sharedItems containsSemiMixedTypes="0" containsString="0" containsNumber="1" containsInteger="1" minValue="3" maxValue="43"/>
    </cacheField>
    <cacheField name="W45" numFmtId="0">
      <sharedItems containsSemiMixedTypes="0" containsString="0" containsNumber="1" containsInteger="1" minValue="4" maxValue="45"/>
    </cacheField>
    <cacheField name="W46" numFmtId="0">
      <sharedItems containsSemiMixedTypes="0" containsString="0" containsNumber="1" containsInteger="1" minValue="7" maxValue="47"/>
    </cacheField>
    <cacheField name="W47" numFmtId="0">
      <sharedItems containsSemiMixedTypes="0" containsString="0" containsNumber="1" containsInteger="1" minValue="4" maxValue="46"/>
    </cacheField>
    <cacheField name="W48" numFmtId="0">
      <sharedItems containsSemiMixedTypes="0" containsString="0" containsNumber="1" containsInteger="1" minValue="5" maxValue="46"/>
    </cacheField>
    <cacheField name="W49" numFmtId="0">
      <sharedItems containsSemiMixedTypes="0" containsString="0" containsNumber="1" containsInteger="1" minValue="5" maxValue="43"/>
    </cacheField>
    <cacheField name="W50" numFmtId="0">
      <sharedItems containsSemiMixedTypes="0" containsString="0" containsNumber="1" containsInteger="1" minValue="3" maxValue="57"/>
    </cacheField>
    <cacheField name="W51" numFmtId="0">
      <sharedItems containsSemiMixedTypes="0" containsString="0" containsNumber="1" containsInteger="1" minValue="7" maxValue="73"/>
    </cacheField>
    <cacheField name="tot_quan" numFmtId="0">
      <sharedItems containsSemiMixedTypes="0" containsString="0" containsNumber="1" containsInteger="1" minValue="487" maxValue="2220" count="79">
        <n v="1692"/>
        <n v="1694"/>
        <n v="2220"/>
        <n v="1925"/>
        <n v="1593"/>
        <n v="1602"/>
        <n v="1804"/>
        <n v="1805"/>
        <n v="826"/>
        <n v="820"/>
        <n v="1678"/>
        <n v="1676"/>
        <n v="1864"/>
        <n v="1877"/>
        <n v="969"/>
        <n v="966"/>
        <n v="1765"/>
        <n v="1756"/>
        <n v="659"/>
        <n v="667"/>
        <n v="1649"/>
        <n v="1656"/>
        <n v="1724"/>
        <n v="1716"/>
        <n v="927"/>
        <n v="932"/>
        <n v="1832"/>
        <n v="1841"/>
        <n v="633"/>
        <n v="631"/>
        <n v="1613"/>
        <n v="1617"/>
        <n v="1697"/>
        <n v="1701"/>
        <n v="834"/>
        <n v="860"/>
        <n v="1803"/>
        <n v="1797"/>
        <n v="602"/>
        <n v="601"/>
        <n v="1153"/>
        <n v="1030"/>
        <n v="1682"/>
        <n v="1683"/>
        <n v="687"/>
        <n v="786"/>
        <n v="1746"/>
        <n v="1738"/>
        <n v="565"/>
        <n v="559"/>
        <n v="945"/>
        <n v="949"/>
        <n v="1668"/>
        <n v="1663"/>
        <n v="640"/>
        <n v="636"/>
        <n v="1705"/>
        <n v="1709"/>
        <n v="532"/>
        <n v="526"/>
        <n v="885"/>
        <n v="867"/>
        <n v="1642"/>
        <n v="1635"/>
        <n v="604"/>
        <n v="615"/>
        <n v="1687"/>
        <n v="1691"/>
        <n v="502"/>
        <n v="816"/>
        <n v="805"/>
        <n v="1265"/>
        <n v="1315"/>
        <n v="579"/>
        <n v="589"/>
        <n v="1671"/>
        <n v="1673"/>
        <n v="487"/>
        <n v="49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8.814095833332" createdVersion="7" refreshedVersion="7" minRefreshableVersion="3" recordCount="80" xr:uid="{AE409659-7441-443D-B822-0841D4F4381C}">
  <cacheSource type="worksheet">
    <worksheetSource name="ovr_serv_sale_hist"/>
  </cacheSource>
  <cacheFields count="56">
    <cacheField name="prod_serv_codes" numFmtId="0">
      <sharedItems count="8">
        <s v="ESP_001"/>
        <s v="ESP_002"/>
        <s v="ESP_003"/>
        <s v="ESP_004"/>
        <s v="ESP_005"/>
        <s v="ESP_006"/>
        <s v="ESP_007"/>
        <s v="ESP_008"/>
      </sharedItems>
    </cacheField>
    <cacheField name="emp_id" numFmtId="0">
      <sharedItems count="5">
        <s v="EMP234"/>
        <s v="EMP244"/>
        <s v="EMP256"/>
        <s v="EMP267"/>
        <s v="EMP290"/>
      </sharedItems>
    </cacheField>
    <cacheField name="year" numFmtId="0">
      <sharedItems containsSemiMixedTypes="0" containsString="0" containsNumber="1" containsInteger="1" minValue="2019" maxValue="2020" count="2">
        <n v="2020"/>
        <n v="2019"/>
      </sharedItems>
    </cacheField>
    <cacheField name="W0" numFmtId="0">
      <sharedItems containsSemiMixedTypes="0" containsString="0" containsNumber="1" containsInteger="1" minValue="0" maxValue="12"/>
    </cacheField>
    <cacheField name="W1" numFmtId="0">
      <sharedItems containsSemiMixedTypes="0" containsString="0" containsNumber="1" containsInteger="1" minValue="0" maxValue="15"/>
    </cacheField>
    <cacheField name="W2" numFmtId="0">
      <sharedItems containsSemiMixedTypes="0" containsString="0" containsNumber="1" containsInteger="1" minValue="0" maxValue="18"/>
    </cacheField>
    <cacheField name="W3" numFmtId="0">
      <sharedItems containsSemiMixedTypes="0" containsString="0" containsNumber="1" containsInteger="1" minValue="0" maxValue="13"/>
    </cacheField>
    <cacheField name="W4" numFmtId="0">
      <sharedItems containsSemiMixedTypes="0" containsString="0" containsNumber="1" containsInteger="1" minValue="0" maxValue="14"/>
    </cacheField>
    <cacheField name="W5" numFmtId="0">
      <sharedItems containsSemiMixedTypes="0" containsString="0" containsNumber="1" containsInteger="1" minValue="0" maxValue="13"/>
    </cacheField>
    <cacheField name="W6" numFmtId="0">
      <sharedItems containsSemiMixedTypes="0" containsString="0" containsNumber="1" containsInteger="1" minValue="0" maxValue="15"/>
    </cacheField>
    <cacheField name="W7" numFmtId="0">
      <sharedItems containsSemiMixedTypes="0" containsString="0" containsNumber="1" containsInteger="1" minValue="0" maxValue="18"/>
    </cacheField>
    <cacheField name="W8" numFmtId="0">
      <sharedItems containsSemiMixedTypes="0" containsString="0" containsNumber="1" containsInteger="1" minValue="0" maxValue="25"/>
    </cacheField>
    <cacheField name="W9" numFmtId="0">
      <sharedItems containsSemiMixedTypes="0" containsString="0" containsNumber="1" containsInteger="1" minValue="0" maxValue="16"/>
    </cacheField>
    <cacheField name="W10" numFmtId="0">
      <sharedItems containsSemiMixedTypes="0" containsString="0" containsNumber="1" containsInteger="1" minValue="0" maxValue="14"/>
    </cacheField>
    <cacheField name="W11" numFmtId="0">
      <sharedItems containsSemiMixedTypes="0" containsString="0" containsNumber="1" containsInteger="1" minValue="0" maxValue="11"/>
    </cacheField>
    <cacheField name="W12" numFmtId="0">
      <sharedItems containsSemiMixedTypes="0" containsString="0" containsNumber="1" containsInteger="1" minValue="0" maxValue="13"/>
    </cacheField>
    <cacheField name="W13" numFmtId="0">
      <sharedItems containsSemiMixedTypes="0" containsString="0" containsNumber="1" containsInteger="1" minValue="0" maxValue="15"/>
    </cacheField>
    <cacheField name="W14" numFmtId="0">
      <sharedItems containsSemiMixedTypes="0" containsString="0" containsNumber="1" containsInteger="1" minValue="0" maxValue="13"/>
    </cacheField>
    <cacheField name="W15" numFmtId="0">
      <sharedItems containsSemiMixedTypes="0" containsString="0" containsNumber="1" containsInteger="1" minValue="0" maxValue="14"/>
    </cacheField>
    <cacheField name="W16" numFmtId="0">
      <sharedItems containsSemiMixedTypes="0" containsString="0" containsNumber="1" containsInteger="1" minValue="0" maxValue="12"/>
    </cacheField>
    <cacheField name="W17" numFmtId="0">
      <sharedItems containsSemiMixedTypes="0" containsString="0" containsNumber="1" containsInteger="1" minValue="0" maxValue="13"/>
    </cacheField>
    <cacheField name="W18" numFmtId="0">
      <sharedItems containsSemiMixedTypes="0" containsString="0" containsNumber="1" containsInteger="1" minValue="0" maxValue="12"/>
    </cacheField>
    <cacheField name="W19" numFmtId="0">
      <sharedItems containsSemiMixedTypes="0" containsString="0" containsNumber="1" containsInteger="1" minValue="0" maxValue="12"/>
    </cacheField>
    <cacheField name="W20" numFmtId="0">
      <sharedItems containsSemiMixedTypes="0" containsString="0" containsNumber="1" containsInteger="1" minValue="0" maxValue="16"/>
    </cacheField>
    <cacheField name="W21" numFmtId="0">
      <sharedItems containsSemiMixedTypes="0" containsString="0" containsNumber="1" containsInteger="1" minValue="0" maxValue="12"/>
    </cacheField>
    <cacheField name="W22" numFmtId="0">
      <sharedItems containsSemiMixedTypes="0" containsString="0" containsNumber="1" containsInteger="1" minValue="0" maxValue="13"/>
    </cacheField>
    <cacheField name="W23" numFmtId="0">
      <sharedItems containsSemiMixedTypes="0" containsString="0" containsNumber="1" containsInteger="1" minValue="0" maxValue="18"/>
    </cacheField>
    <cacheField name="W24" numFmtId="0">
      <sharedItems containsSemiMixedTypes="0" containsString="0" containsNumber="1" containsInteger="1" minValue="0" maxValue="17"/>
    </cacheField>
    <cacheField name="W25" numFmtId="0">
      <sharedItems containsSemiMixedTypes="0" containsString="0" containsNumber="1" containsInteger="1" minValue="0" maxValue="18"/>
    </cacheField>
    <cacheField name="W26" numFmtId="0">
      <sharedItems containsSemiMixedTypes="0" containsString="0" containsNumber="1" containsInteger="1" minValue="0" maxValue="14"/>
    </cacheField>
    <cacheField name="W27" numFmtId="0">
      <sharedItems containsSemiMixedTypes="0" containsString="0" containsNumber="1" containsInteger="1" minValue="0" maxValue="17"/>
    </cacheField>
    <cacheField name="W28" numFmtId="0">
      <sharedItems containsSemiMixedTypes="0" containsString="0" containsNumber="1" containsInteger="1" minValue="0" maxValue="21"/>
    </cacheField>
    <cacheField name="W29" numFmtId="0">
      <sharedItems containsSemiMixedTypes="0" containsString="0" containsNumber="1" containsInteger="1" minValue="0" maxValue="19"/>
    </cacheField>
    <cacheField name="W30" numFmtId="0">
      <sharedItems containsSemiMixedTypes="0" containsString="0" containsNumber="1" containsInteger="1" minValue="0" maxValue="17"/>
    </cacheField>
    <cacheField name="W31" numFmtId="0">
      <sharedItems containsSemiMixedTypes="0" containsString="0" containsNumber="1" containsInteger="1" minValue="1" maxValue="15"/>
    </cacheField>
    <cacheField name="W32" numFmtId="0">
      <sharedItems containsSemiMixedTypes="0" containsString="0" containsNumber="1" containsInteger="1" minValue="0" maxValue="23"/>
    </cacheField>
    <cacheField name="W33" numFmtId="0">
      <sharedItems containsSemiMixedTypes="0" containsString="0" containsNumber="1" containsInteger="1" minValue="0" maxValue="16"/>
    </cacheField>
    <cacheField name="W34" numFmtId="0">
      <sharedItems containsSemiMixedTypes="0" containsString="0" containsNumber="1" containsInteger="1" minValue="0" maxValue="14"/>
    </cacheField>
    <cacheField name="W35" numFmtId="0">
      <sharedItems containsSemiMixedTypes="0" containsString="0" containsNumber="1" containsInteger="1" minValue="0" maxValue="15"/>
    </cacheField>
    <cacheField name="W36" numFmtId="0">
      <sharedItems containsSemiMixedTypes="0" containsString="0" containsNumber="1" containsInteger="1" minValue="0" maxValue="12"/>
    </cacheField>
    <cacheField name="W37" numFmtId="0">
      <sharedItems containsSemiMixedTypes="0" containsString="0" containsNumber="1" containsInteger="1" minValue="0" maxValue="12"/>
    </cacheField>
    <cacheField name="W38" numFmtId="0">
      <sharedItems containsSemiMixedTypes="0" containsString="0" containsNumber="1" containsInteger="1" minValue="0" maxValue="10"/>
    </cacheField>
    <cacheField name="W39" numFmtId="0">
      <sharedItems containsSemiMixedTypes="0" containsString="0" containsNumber="1" containsInteger="1" minValue="0" maxValue="10"/>
    </cacheField>
    <cacheField name="W40" numFmtId="0">
      <sharedItems containsSemiMixedTypes="0" containsString="0" containsNumber="1" containsInteger="1" minValue="0" maxValue="13"/>
    </cacheField>
    <cacheField name="W41" numFmtId="0">
      <sharedItems containsSemiMixedTypes="0" containsString="0" containsNumber="1" containsInteger="1" minValue="0" maxValue="12"/>
    </cacheField>
    <cacheField name="W42" numFmtId="0">
      <sharedItems containsSemiMixedTypes="0" containsString="0" containsNumber="1" containsInteger="1" minValue="0" maxValue="15"/>
    </cacheField>
    <cacheField name="W43" numFmtId="0">
      <sharedItems containsSemiMixedTypes="0" containsString="0" containsNumber="1" containsInteger="1" minValue="0" maxValue="14"/>
    </cacheField>
    <cacheField name="W44" numFmtId="0">
      <sharedItems containsSemiMixedTypes="0" containsString="0" containsNumber="1" containsInteger="1" minValue="0" maxValue="14"/>
    </cacheField>
    <cacheField name="W45" numFmtId="0">
      <sharedItems containsSemiMixedTypes="0" containsString="0" containsNumber="1" containsInteger="1" minValue="0" maxValue="11"/>
    </cacheField>
    <cacheField name="W46" numFmtId="0">
      <sharedItems containsSemiMixedTypes="0" containsString="0" containsNumber="1" containsInteger="1" minValue="0" maxValue="13"/>
    </cacheField>
    <cacheField name="W47" numFmtId="0">
      <sharedItems containsSemiMixedTypes="0" containsString="0" containsNumber="1" containsInteger="1" minValue="0" maxValue="12"/>
    </cacheField>
    <cacheField name="W48" numFmtId="0">
      <sharedItems containsSemiMixedTypes="0" containsString="0" containsNumber="1" containsInteger="1" minValue="0" maxValue="11"/>
    </cacheField>
    <cacheField name="W49" numFmtId="0">
      <sharedItems containsSemiMixedTypes="0" containsString="0" containsNumber="1" containsInteger="1" minValue="0" maxValue="14"/>
    </cacheField>
    <cacheField name="W50" numFmtId="0">
      <sharedItems containsSemiMixedTypes="0" containsString="0" containsNumber="1" containsInteger="1" minValue="0" maxValue="14"/>
    </cacheField>
    <cacheField name="W51" numFmtId="0">
      <sharedItems containsSemiMixedTypes="0" containsString="0" containsNumber="1" containsInteger="1" minValue="0" maxValue="17"/>
    </cacheField>
    <cacheField name="tot_quan" numFmtId="0">
      <sharedItems containsSemiMixedTypes="0" containsString="0" containsNumber="1" containsInteger="1" minValue="5" maxValue="6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25427893517" createdVersion="7" refreshedVersion="7" minRefreshableVersion="3" recordCount="80" xr:uid="{A2272A8A-3A67-492B-94D1-E4B7BED6E486}">
  <cacheSource type="worksheet">
    <worksheetSource name="hist_prod_sales_category"/>
  </cacheSource>
  <cacheFields count="5">
    <cacheField name="prod_code" numFmtId="0">
      <sharedItems/>
    </cacheField>
    <cacheField name="manufacturer" numFmtId="0">
      <sharedItems count="3">
        <s v="John Deere"/>
        <s v="Cat"/>
        <s v="Bobcat"/>
      </sharedItems>
    </cacheField>
    <cacheField name="emp_id" numFmtId="0">
      <sharedItems count="5">
        <s v="EMP234"/>
        <s v="EMP244"/>
        <s v="EMP256"/>
        <s v="EMP267"/>
        <s v="EMP290"/>
      </sharedItems>
    </cacheField>
    <cacheField name="the_year" numFmtId="0">
      <sharedItems containsSemiMixedTypes="0" containsString="0" containsNumber="1" containsInteger="1" minValue="2019" maxValue="2020"/>
    </cacheField>
    <cacheField name="total_quantity" numFmtId="0">
      <sharedItems containsSemiMixedTypes="0" containsString="0" containsNumber="1" containsInteger="1" minValue="487" maxValue="222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28551736112" createdVersion="7" refreshedVersion="7" minRefreshableVersion="3" recordCount="80" xr:uid="{53A27C14-292D-47D1-89B0-ED65194187A4}">
  <cacheSource type="worksheet">
    <worksheetSource name="hist_prod_sales_region"/>
  </cacheSource>
  <cacheFields count="5">
    <cacheField name="prod_code" numFmtId="0">
      <sharedItems/>
    </cacheField>
    <cacheField name="emp_id" numFmtId="0">
      <sharedItems count="5">
        <s v="EMP234"/>
        <s v="EMP244"/>
        <s v="EMP256"/>
        <s v="EMP267"/>
        <s v="EMP290"/>
      </sharedItems>
    </cacheField>
    <cacheField name="region" numFmtId="0">
      <sharedItems count="2">
        <s v="NW"/>
        <s v="SW"/>
      </sharedItems>
    </cacheField>
    <cacheField name="the_year" numFmtId="0">
      <sharedItems containsSemiMixedTypes="0" containsString="0" containsNumber="1" containsInteger="1" minValue="2019" maxValue="2020" count="2">
        <n v="2020"/>
        <n v="2019"/>
      </sharedItems>
    </cacheField>
    <cacheField name="total_quantity" numFmtId="0">
      <sharedItems containsSemiMixedTypes="0" containsString="0" containsNumber="1" containsInteger="1" minValue="487" maxValue="2220"/>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30072569447" createdVersion="7" refreshedVersion="7" minRefreshableVersion="3" recordCount="80" xr:uid="{F998553F-25DD-41BC-9F3C-87080A934E9D}">
  <cacheSource type="worksheet">
    <worksheetSource name="hist_serv_sales_category"/>
  </cacheSource>
  <cacheFields count="5">
    <cacheField name="serv_plan" numFmtId="0">
      <sharedItems/>
    </cacheField>
    <cacheField name="manufacturer" numFmtId="0">
      <sharedItems count="3">
        <s v="John Deere"/>
        <s v="Cat"/>
        <s v="Bobcat"/>
      </sharedItems>
    </cacheField>
    <cacheField name="emp_id" numFmtId="0">
      <sharedItems count="5">
        <s v="EMP234"/>
        <s v="EMP244"/>
        <s v="EMP256"/>
        <s v="EMP267"/>
        <s v="EMP290"/>
      </sharedItems>
    </cacheField>
    <cacheField name="the_year" numFmtId="0">
      <sharedItems containsSemiMixedTypes="0" containsString="0" containsNumber="1" containsInteger="1" minValue="2019" maxValue="2020" count="2">
        <n v="2019"/>
        <n v="2020"/>
      </sharedItems>
    </cacheField>
    <cacheField name="total_quantity" numFmtId="0">
      <sharedItems containsSemiMixedTypes="0" containsString="0" containsNumber="1" containsInteger="1" minValue="5" maxValue="600"/>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32109953703" createdVersion="7" refreshedVersion="7" minRefreshableVersion="3" recordCount="80" xr:uid="{89438244-F355-4284-84E7-F552FC6BE2F8}">
  <cacheSource type="worksheet">
    <worksheetSource name="hist_serv_sales_region"/>
  </cacheSource>
  <cacheFields count="5">
    <cacheField name="serv_plan" numFmtId="0">
      <sharedItems/>
    </cacheField>
    <cacheField name="emp_id" numFmtId="0">
      <sharedItems count="5">
        <s v="EMP234"/>
        <s v="EMP244"/>
        <s v="EMP256"/>
        <s v="EMP267"/>
        <s v="EMP290"/>
      </sharedItems>
    </cacheField>
    <cacheField name="region" numFmtId="0">
      <sharedItems count="2">
        <s v="NW"/>
        <s v="SW"/>
      </sharedItems>
    </cacheField>
    <cacheField name="the_year" numFmtId="0">
      <sharedItems containsSemiMixedTypes="0" containsString="0" containsNumber="1" containsInteger="1" minValue="2019" maxValue="2020" count="2">
        <n v="2020"/>
        <n v="2019"/>
      </sharedItems>
    </cacheField>
    <cacheField name="total_quantity" numFmtId="0">
      <sharedItems containsSemiMixedTypes="0" containsString="0" containsNumber="1" containsInteger="1" minValue="5" maxValue="6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33940277775" createdVersion="7" refreshedVersion="7" minRefreshableVersion="3" recordCount="80" xr:uid="{84C3B9B5-FE27-49C2-9BD2-930198E462C5}">
  <cacheSource type="worksheet">
    <worksheetSource name="hist_serv_sales_income"/>
  </cacheSource>
  <cacheFields count="7">
    <cacheField name="emp_id" numFmtId="0">
      <sharedItems count="5">
        <s v="EMP234"/>
        <s v="EMP244"/>
        <s v="EMP256"/>
        <s v="EMP267"/>
        <s v="EMP290"/>
      </sharedItems>
    </cacheField>
    <cacheField name="region" numFmtId="0">
      <sharedItems count="2">
        <s v="NW"/>
        <s v="SW"/>
      </sharedItems>
    </cacheField>
    <cacheField name="serv_plan" numFmtId="0">
      <sharedItems count="8">
        <s v="ESP_001"/>
        <s v="ESP_002"/>
        <s v="ESP_003"/>
        <s v="ESP_004"/>
        <s v="ESP_005"/>
        <s v="ESP_006"/>
        <s v="ESP_007"/>
        <s v="ESP_008"/>
      </sharedItems>
    </cacheField>
    <cacheField name="quan_sold" numFmtId="0">
      <sharedItems containsSemiMixedTypes="0" containsString="0" containsNumber="1" containsInteger="1" minValue="5" maxValue="600" count="73">
        <n v="202"/>
        <n v="232"/>
        <n v="483"/>
        <n v="560"/>
        <n v="166"/>
        <n v="134"/>
        <n v="339"/>
        <n v="321"/>
        <n v="30"/>
        <n v="14"/>
        <n v="123"/>
        <n v="127"/>
        <n v="294"/>
        <n v="287"/>
        <n v="51"/>
        <n v="41"/>
        <n v="197"/>
        <n v="212"/>
        <n v="16"/>
        <n v="6"/>
        <n v="196"/>
        <n v="198"/>
        <n v="293"/>
        <n v="300"/>
        <n v="95"/>
        <n v="75"/>
        <n v="326"/>
        <n v="328"/>
        <n v="23"/>
        <n v="9"/>
        <n v="162"/>
        <n v="175"/>
        <n v="301"/>
        <n v="310"/>
        <n v="122"/>
        <n v="99"/>
        <n v="249"/>
        <n v="239"/>
        <n v="63"/>
        <n v="40"/>
        <n v="427"/>
        <n v="425"/>
        <n v="104"/>
        <n v="79"/>
        <n v="332"/>
        <n v="337"/>
        <n v="49"/>
        <n v="43"/>
        <n v="241"/>
        <n v="600"/>
        <n v="588"/>
        <n v="145"/>
        <n v="541"/>
        <n v="533"/>
        <n v="96"/>
        <n v="81"/>
        <n v="88"/>
        <n v="109"/>
        <n v="290"/>
        <n v="89"/>
        <n v="69"/>
        <n v="219"/>
        <n v="218"/>
        <n v="53"/>
        <n v="33"/>
        <n v="86"/>
        <n v="107"/>
        <n v="223"/>
        <n v="225"/>
        <n v="68"/>
        <n v="42"/>
        <n v="305"/>
        <n v="5"/>
      </sharedItems>
    </cacheField>
    <cacheField name="serv_price" numFmtId="0">
      <sharedItems containsSemiMixedTypes="0" containsString="0" containsNumber="1" containsInteger="1" minValue="372" maxValue="1027" count="4">
        <n v="843"/>
        <n v="978"/>
        <n v="372"/>
        <n v="1027"/>
      </sharedItems>
    </cacheField>
    <cacheField name="total_income" numFmtId="164">
      <sharedItems containsSemiMixedTypes="0" containsString="0" containsNumber="1" containsInteger="1" minValue="4215" maxValue="472080"/>
    </cacheField>
    <cacheField name="the_year" numFmtId="0">
      <sharedItems containsSemiMixedTypes="0" containsString="0" containsNumber="1" containsInteger="1" minValue="2019" maxValue="2020" count="2">
        <n v="2019"/>
        <n v="2020"/>
      </sharedItems>
    </cacheField>
  </cacheFields>
  <extLst>
    <ext xmlns:x14="http://schemas.microsoft.com/office/spreadsheetml/2009/9/main" uri="{725AE2AE-9491-48be-B2B4-4EB974FC3084}">
      <x14:pivotCacheDefinition pivotCacheId="449962325"/>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82319907408" createdVersion="7" refreshedVersion="7" minRefreshableVersion="3" recordCount="40" xr:uid="{62BA1114-3EE6-4373-9108-E39C46A24A8C}">
  <cacheSource type="worksheet">
    <worksheetSource name="quart_prod_inc_2019"/>
  </cacheSource>
  <cacheFields count="13">
    <cacheField name="emp_id" numFmtId="0">
      <sharedItems count="5">
        <s v="EMP234"/>
        <s v="EMP244"/>
        <s v="EMP256"/>
        <s v="EMP267"/>
        <s v="EMP290"/>
      </sharedItems>
    </cacheField>
    <cacheField name="region" numFmtId="0">
      <sharedItems count="2">
        <s v="NW"/>
        <s v="SW"/>
      </sharedItems>
    </cacheField>
    <cacheField name="prod_code" numFmtId="0">
      <sharedItems count="8">
        <s v="PROD_001"/>
        <s v="PROD_008"/>
        <s v="PROD_004"/>
        <s v="PROD_003"/>
        <s v="PROD_005"/>
        <s v="PROD_002"/>
        <s v="PROD_006"/>
        <s v="PROD_007"/>
      </sharedItems>
    </cacheField>
    <cacheField name="price" numFmtId="164">
      <sharedItems containsSemiMixedTypes="0" containsString="0" containsNumber="1" containsInteger="1" minValue="4575" maxValue="22987"/>
    </cacheField>
    <cacheField name="Q1_tot" numFmtId="0">
      <sharedItems containsSemiMixedTypes="0" containsString="0" containsNumber="1" containsInteger="1" minValue="121" maxValue="514"/>
    </cacheField>
    <cacheField name="Q2_tot" numFmtId="0">
      <sharedItems containsSemiMixedTypes="0" containsString="0" containsNumber="1" containsInteger="1" minValue="120" maxValue="562"/>
    </cacheField>
    <cacheField name="Q3_tot" numFmtId="0">
      <sharedItems containsSemiMixedTypes="0" containsString="0" containsNumber="1" containsInteger="1" minValue="92" maxValue="447"/>
    </cacheField>
    <cacheField name="Q4_tot" numFmtId="0">
      <sharedItems containsSemiMixedTypes="0" containsString="0" containsNumber="1" containsInteger="1" minValue="110" maxValue="447"/>
    </cacheField>
    <cacheField name="2019_Q1_inc" numFmtId="164">
      <sharedItems containsSemiMixedTypes="0" containsString="0" containsNumber="1" containsInteger="1" minValue="672525" maxValue="10872851" count="40">
        <n v="5228580"/>
        <n v="1935363"/>
        <n v="5248485"/>
        <n v="7004533"/>
        <n v="3694680"/>
        <n v="6712844"/>
        <n v="1262700"/>
        <n v="4528439"/>
        <n v="6361439"/>
        <n v="7600004"/>
        <n v="7529498"/>
        <n v="5601420"/>
        <n v="6577650"/>
        <n v="2026725"/>
        <n v="10872851"/>
        <n v="3453522"/>
        <n v="5340621"/>
        <n v="3637356"/>
        <n v="3929738"/>
        <n v="2641320"/>
        <n v="672525"/>
        <n v="2435130"/>
        <n v="3746881"/>
        <n v="1471803"/>
        <n v="6137357"/>
        <n v="7112066"/>
        <n v="6929538"/>
        <n v="5373720"/>
        <n v="2200575"/>
        <n v="10321163"/>
        <n v="6311745"/>
        <n v="5667021"/>
        <n v="2676535"/>
        <n v="2277044"/>
        <n v="3119792"/>
        <n v="1684980"/>
        <n v="2001285"/>
        <n v="681675"/>
        <n v="2781427"/>
        <n v="1541337"/>
      </sharedItems>
    </cacheField>
    <cacheField name="2019_Q2_inc" numFmtId="164">
      <sharedItems containsSemiMixedTypes="0" containsString="0" containsNumber="1" containsInteger="1" minValue="645075" maxValue="10780903" count="40">
        <n v="6087561"/>
        <n v="2862483"/>
        <n v="4918320"/>
        <n v="6974535"/>
        <n v="4324455"/>
        <n v="6683272"/>
        <n v="1152900"/>
        <n v="5976620"/>
        <n v="6996338"/>
        <n v="7437358"/>
        <n v="6899540"/>
        <n v="4645080"/>
        <n v="6507675"/>
        <n v="1990125"/>
        <n v="10780903"/>
        <n v="4438587"/>
        <n v="5465111"/>
        <n v="4361870"/>
        <n v="3764749"/>
        <n v="2538855"/>
        <n v="933300"/>
        <n v="2687040"/>
        <n v="3654933"/>
        <n v="2074431"/>
        <n v="6100010"/>
        <n v="7023350"/>
        <n v="7514499"/>
        <n v="5612805"/>
        <n v="2113650"/>
        <n v="10436098"/>
        <n v="6605640"/>
        <n v="4855791"/>
        <n v="3050005"/>
        <n v="3031130"/>
        <n v="2804813"/>
        <n v="1753290"/>
        <n v="2449125"/>
        <n v="645075"/>
        <n v="4114673"/>
        <n v="1390680"/>
      </sharedItems>
    </cacheField>
    <cacheField name="2019_Q3_inc" numFmtId="164">
      <sharedItems containsSemiMixedTypes="0" containsString="0" containsNumber="1" containsInteger="1" minValue="489525" maxValue="9332722"/>
    </cacheField>
    <cacheField name="2019_Q4_inc" numFmtId="164">
      <sharedItems containsSemiMixedTypes="0" containsString="0" containsNumber="1" containsInteger="1" minValue="590175" maxValue="8689086"/>
    </cacheField>
    <cacheField name="tot_income" numFmtId="164">
      <sharedItems containsSemiMixedTypes="0" containsString="0" containsNumber="1" containsInteger="1" minValue="2406450" maxValue="38779069"/>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586920601854" createdVersion="7" refreshedVersion="7" minRefreshableVersion="3" recordCount="40" xr:uid="{8F5CB4E7-8F2D-4FAC-84BA-65607B93CFCE}">
  <cacheSource type="worksheet">
    <worksheetSource name="quart_prod_inc_2020"/>
  </cacheSource>
  <cacheFields count="13">
    <cacheField name="emp_id" numFmtId="0">
      <sharedItems count="5">
        <s v="EMP234"/>
        <s v="EMP244"/>
        <s v="EMP256"/>
        <s v="EMP267"/>
        <s v="EMP290"/>
      </sharedItems>
    </cacheField>
    <cacheField name="region" numFmtId="0">
      <sharedItems count="2">
        <s v="NW"/>
        <s v="SW"/>
      </sharedItems>
    </cacheField>
    <cacheField name="prod_code" numFmtId="0">
      <sharedItems count="8">
        <s v="PROD_001"/>
        <s v="PROD_008"/>
        <s v="PROD_004"/>
        <s v="PROD_003"/>
        <s v="PROD_005"/>
        <s v="PROD_002"/>
        <s v="PROD_006"/>
        <s v="PROD_007"/>
      </sharedItems>
    </cacheField>
    <cacheField name="price" numFmtId="164">
      <sharedItems containsSemiMixedTypes="0" containsString="0" containsNumber="1" containsInteger="1" minValue="4649" maxValue="23120"/>
    </cacheField>
    <cacheField name="Q1_tot" numFmtId="0">
      <sharedItems containsSemiMixedTypes="0" containsString="0" containsNumber="1" containsInteger="1" minValue="131" maxValue="526"/>
    </cacheField>
    <cacheField name="Q2_tot" numFmtId="0">
      <sharedItems containsSemiMixedTypes="0" containsString="0" containsNumber="1" containsInteger="1" minValue="133" maxValue="697"/>
    </cacheField>
    <cacheField name="Q3_tot" numFmtId="0">
      <sharedItems containsSemiMixedTypes="0" containsString="0" containsNumber="1" containsInteger="1" minValue="92" maxValue="438"/>
    </cacheField>
    <cacheField name="Q4_tot" numFmtId="0">
      <sharedItems containsSemiMixedTypes="0" containsString="0" containsNumber="1" containsInteger="1" minValue="118" maxValue="583"/>
    </cacheField>
    <cacheField name="2020_Q1_inc" numFmtId="164">
      <sharedItems containsSemiMixedTypes="0" containsString="0" containsNumber="1" containsInteger="1" minValue="636913" maxValue="10889520"/>
    </cacheField>
    <cacheField name="2020_Q2_inc" numFmtId="164">
      <sharedItems containsSemiMixedTypes="0" containsString="0" containsNumber="1" containsInteger="1" minValue="771734" maxValue="10797040"/>
    </cacheField>
    <cacheField name="2020_Q3_inc" numFmtId="164">
      <sharedItems containsSemiMixedTypes="0" containsString="0" containsNumber="1" containsInteger="1" minValue="506741" maxValue="8739360"/>
    </cacheField>
    <cacheField name="2020_Q4_inc" numFmtId="164">
      <sharedItems containsSemiMixedTypes="0" containsString="0" containsNumber="1" containsInteger="1" minValue="557880" maxValue="8670000"/>
    </cacheField>
    <cacheField name="tot_income" numFmtId="164">
      <sharedItems containsSemiMixedTypes="0" containsString="0" containsNumber="1" containsInteger="1" minValue="2473268" maxValue="39095920"/>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Gatz" refreshedDate="44629.694473379626" createdVersion="7" refreshedVersion="7" minRefreshableVersion="3" recordCount="25" xr:uid="{F59E79DE-1199-4F01-8506-DA78A5966CE6}">
  <cacheSource type="worksheet">
    <worksheetSource name="oltp_weekly_sales"/>
  </cacheSource>
  <cacheFields count="8">
    <cacheField name="sale_id" numFmtId="0">
      <sharedItems containsSemiMixedTypes="0" containsString="0" containsNumber="1" containsInteger="1" minValue="1" maxValue="25"/>
    </cacheField>
    <cacheField name="emp_id" numFmtId="0">
      <sharedItems count="5">
        <s v="EMP234"/>
        <s v="EMP244"/>
        <s v="EMP256"/>
        <s v="EMP267"/>
        <s v="EMP290"/>
      </sharedItems>
    </cacheField>
    <cacheField name="prod_code" numFmtId="0">
      <sharedItems count="8">
        <s v="PROD_001"/>
        <s v="PROD_002"/>
        <s v="PROD_003"/>
        <s v="PROD_004"/>
        <s v="PROD_005"/>
        <s v="PROD_006"/>
        <s v="PROD_007"/>
        <s v="PROD_008"/>
      </sharedItems>
    </cacheField>
    <cacheField name="prod_quantity" numFmtId="0">
      <sharedItems containsSemiMixedTypes="0" containsString="0" containsNumber="1" containsInteger="1" minValue="12" maxValue="50"/>
    </cacheField>
    <cacheField name="serv_plan" numFmtId="0">
      <sharedItems count="8">
        <s v="ESP_001"/>
        <s v="ESP_002"/>
        <s v="ESP_003"/>
        <s v="ESP_004"/>
        <s v="ESP_005"/>
        <s v="ESP_006"/>
        <s v="ESP_007"/>
        <s v="ESP_008"/>
      </sharedItems>
    </cacheField>
    <cacheField name="serv_quantity" numFmtId="0">
      <sharedItems containsSemiMixedTypes="0" containsString="0" containsNumber="1" containsInteger="1" minValue="2" maxValue="28"/>
    </cacheField>
    <cacheField name="the_week" numFmtId="0">
      <sharedItems containsSemiMixedTypes="0" containsString="0" containsNumber="1" containsInteger="1" minValue="1" maxValue="1" count="1">
        <n v="1"/>
      </sharedItems>
    </cacheField>
    <cacheField name="the_year" numFmtId="0">
      <sharedItems containsSemiMixedTypes="0" containsString="0" containsNumber="1" containsInteger="1" minValue="2021" maxValue="2021"/>
    </cacheField>
  </cacheFields>
  <extLst>
    <ext xmlns:x14="http://schemas.microsoft.com/office/spreadsheetml/2009/9/main" uri="{725AE2AE-9491-48be-B2B4-4EB974FC3084}">
      <x14:pivotCacheDefinition pivotCacheId="1521746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34"/>
    <n v="27"/>
    <n v="28"/>
    <n v="36"/>
    <n v="50"/>
    <n v="28"/>
    <n v="31"/>
    <n v="33"/>
    <n v="34"/>
    <n v="27"/>
    <n v="29"/>
    <n v="33"/>
    <n v="30"/>
    <n v="45"/>
    <n v="35"/>
    <n v="42"/>
    <n v="45"/>
    <n v="37"/>
    <n v="39"/>
    <n v="32"/>
    <n v="40"/>
    <n v="38"/>
    <n v="41"/>
    <n v="40"/>
    <n v="31"/>
    <n v="24"/>
    <n v="31"/>
    <n v="26"/>
    <n v="27"/>
    <n v="23"/>
    <n v="33"/>
    <n v="31"/>
    <n v="33"/>
    <n v="33"/>
    <n v="26"/>
    <n v="19"/>
    <n v="37"/>
    <n v="38"/>
    <n v="38"/>
    <n v="37"/>
    <n v="19"/>
    <n v="33"/>
    <n v="33"/>
    <n v="45"/>
    <n v="29"/>
    <n v="28"/>
    <n v="27"/>
    <n v="32"/>
    <n v="33"/>
    <n v="27"/>
    <n v="29"/>
    <n v="16"/>
    <n v="1692"/>
  </r>
  <r>
    <x v="1"/>
    <x v="0"/>
    <x v="0"/>
    <n v="27"/>
    <n v="45"/>
    <n v="40"/>
    <n v="34"/>
    <n v="31"/>
    <n v="35"/>
    <n v="37"/>
    <n v="40"/>
    <n v="40"/>
    <n v="37"/>
    <n v="34"/>
    <n v="25"/>
    <n v="29"/>
    <n v="30"/>
    <n v="42"/>
    <n v="35"/>
    <n v="37"/>
    <n v="42"/>
    <n v="38"/>
    <n v="33"/>
    <n v="38"/>
    <n v="39"/>
    <n v="33"/>
    <n v="41"/>
    <n v="24"/>
    <n v="20"/>
    <n v="25"/>
    <n v="32"/>
    <n v="25"/>
    <n v="32"/>
    <n v="27"/>
    <n v="28"/>
    <n v="34"/>
    <n v="39"/>
    <n v="19"/>
    <n v="32"/>
    <n v="23"/>
    <n v="30"/>
    <n v="33"/>
    <n v="34"/>
    <n v="23"/>
    <n v="28"/>
    <n v="34"/>
    <n v="27"/>
    <n v="39"/>
    <n v="36"/>
    <n v="39"/>
    <n v="35"/>
    <n v="22"/>
    <n v="35"/>
    <n v="16"/>
    <n v="23"/>
    <n v="1676"/>
  </r>
  <r>
    <x v="2"/>
    <x v="0"/>
    <x v="0"/>
    <n v="34"/>
    <n v="37"/>
    <n v="29"/>
    <n v="42"/>
    <n v="31"/>
    <n v="36"/>
    <n v="36"/>
    <n v="43"/>
    <n v="29"/>
    <n v="30"/>
    <n v="48"/>
    <n v="34"/>
    <n v="38"/>
    <n v="33"/>
    <n v="28"/>
    <n v="45"/>
    <n v="41"/>
    <n v="33"/>
    <n v="52"/>
    <n v="38"/>
    <n v="29"/>
    <n v="33"/>
    <n v="43"/>
    <n v="34"/>
    <n v="33"/>
    <n v="23"/>
    <n v="25"/>
    <n v="28"/>
    <n v="25"/>
    <n v="23"/>
    <n v="32"/>
    <n v="25"/>
    <n v="36"/>
    <n v="36"/>
    <n v="27"/>
    <n v="25"/>
    <n v="22"/>
    <n v="28"/>
    <n v="24"/>
    <n v="27"/>
    <n v="35"/>
    <n v="30"/>
    <n v="24"/>
    <n v="31"/>
    <n v="31"/>
    <n v="31"/>
    <n v="20"/>
    <n v="33"/>
    <n v="27"/>
    <n v="24"/>
    <n v="30"/>
    <n v="18"/>
    <n v="1649"/>
  </r>
  <r>
    <x v="3"/>
    <x v="0"/>
    <x v="0"/>
    <n v="35"/>
    <n v="37"/>
    <n v="31"/>
    <n v="23"/>
    <n v="37"/>
    <n v="42"/>
    <n v="38"/>
    <n v="34"/>
    <n v="33"/>
    <n v="37"/>
    <n v="34"/>
    <n v="43"/>
    <n v="37"/>
    <n v="32"/>
    <n v="43"/>
    <n v="42"/>
    <n v="41"/>
    <n v="43"/>
    <n v="29"/>
    <n v="33"/>
    <n v="39"/>
    <n v="25"/>
    <n v="32"/>
    <n v="31"/>
    <n v="23"/>
    <n v="19"/>
    <n v="21"/>
    <n v="29"/>
    <n v="21"/>
    <n v="25"/>
    <n v="20"/>
    <n v="29"/>
    <n v="22"/>
    <n v="19"/>
    <n v="37"/>
    <n v="28"/>
    <n v="37"/>
    <n v="27"/>
    <n v="23"/>
    <n v="28"/>
    <n v="42"/>
    <n v="28"/>
    <n v="29"/>
    <n v="32"/>
    <n v="25"/>
    <n v="31"/>
    <n v="21"/>
    <n v="35"/>
    <n v="23"/>
    <n v="33"/>
    <n v="28"/>
    <n v="27"/>
    <n v="1613"/>
  </r>
  <r>
    <x v="4"/>
    <x v="0"/>
    <x v="0"/>
    <n v="26"/>
    <n v="16"/>
    <n v="23"/>
    <n v="19"/>
    <n v="29"/>
    <n v="21"/>
    <n v="16"/>
    <n v="14"/>
    <n v="29"/>
    <n v="13"/>
    <n v="20"/>
    <n v="22"/>
    <n v="16"/>
    <n v="26"/>
    <n v="19"/>
    <n v="26"/>
    <n v="23"/>
    <n v="17"/>
    <n v="12"/>
    <n v="20"/>
    <n v="24"/>
    <n v="29"/>
    <n v="24"/>
    <n v="38"/>
    <n v="24"/>
    <n v="27"/>
    <n v="10"/>
    <n v="17"/>
    <n v="10"/>
    <n v="16"/>
    <n v="18"/>
    <n v="21"/>
    <n v="14"/>
    <n v="23"/>
    <n v="21"/>
    <n v="15"/>
    <n v="25"/>
    <n v="15"/>
    <n v="13"/>
    <n v="11"/>
    <n v="21"/>
    <n v="19"/>
    <n v="20"/>
    <n v="15"/>
    <n v="17"/>
    <n v="11"/>
    <n v="12"/>
    <n v="18"/>
    <n v="23"/>
    <n v="22"/>
    <n v="19"/>
    <n v="31"/>
    <n v="1030"/>
  </r>
  <r>
    <x v="5"/>
    <x v="0"/>
    <x v="0"/>
    <n v="16"/>
    <n v="30"/>
    <n v="25"/>
    <n v="11"/>
    <n v="23"/>
    <n v="19"/>
    <n v="27"/>
    <n v="15"/>
    <n v="30"/>
    <n v="23"/>
    <n v="19"/>
    <n v="22"/>
    <n v="16"/>
    <n v="17"/>
    <n v="19"/>
    <n v="20"/>
    <n v="30"/>
    <n v="15"/>
    <n v="24"/>
    <n v="15"/>
    <n v="18"/>
    <n v="16"/>
    <n v="15"/>
    <n v="23"/>
    <n v="20"/>
    <n v="20"/>
    <n v="15"/>
    <n v="11"/>
    <n v="9"/>
    <n v="12"/>
    <n v="21"/>
    <n v="26"/>
    <n v="20"/>
    <n v="12"/>
    <n v="16"/>
    <n v="14"/>
    <n v="11"/>
    <n v="15"/>
    <n v="24"/>
    <n v="14"/>
    <n v="19"/>
    <n v="20"/>
    <n v="19"/>
    <n v="14"/>
    <n v="18"/>
    <n v="13"/>
    <n v="17"/>
    <n v="15"/>
    <n v="11"/>
    <n v="13"/>
    <n v="18"/>
    <n v="20"/>
    <n v="945"/>
  </r>
  <r>
    <x v="6"/>
    <x v="0"/>
    <x v="0"/>
    <n v="14"/>
    <n v="20"/>
    <n v="15"/>
    <n v="11"/>
    <n v="10"/>
    <n v="20"/>
    <n v="18"/>
    <n v="12"/>
    <n v="18"/>
    <n v="11"/>
    <n v="17"/>
    <n v="18"/>
    <n v="13"/>
    <n v="24"/>
    <n v="11"/>
    <n v="18"/>
    <n v="21"/>
    <n v="12"/>
    <n v="14"/>
    <n v="22"/>
    <n v="15"/>
    <n v="22"/>
    <n v="20"/>
    <n v="21"/>
    <n v="34"/>
    <n v="26"/>
    <n v="13"/>
    <n v="11"/>
    <n v="11"/>
    <n v="16"/>
    <n v="16"/>
    <n v="11"/>
    <n v="9"/>
    <n v="15"/>
    <n v="19"/>
    <n v="14"/>
    <n v="20"/>
    <n v="18"/>
    <n v="17"/>
    <n v="19"/>
    <n v="8"/>
    <n v="15"/>
    <n v="17"/>
    <n v="13"/>
    <n v="10"/>
    <n v="20"/>
    <n v="19"/>
    <n v="15"/>
    <n v="18"/>
    <n v="22"/>
    <n v="26"/>
    <n v="18"/>
    <n v="867"/>
  </r>
  <r>
    <x v="7"/>
    <x v="0"/>
    <x v="0"/>
    <n v="10"/>
    <n v="10"/>
    <n v="10"/>
    <n v="11"/>
    <n v="11"/>
    <n v="11"/>
    <n v="15"/>
    <n v="14"/>
    <n v="20"/>
    <n v="16"/>
    <n v="5"/>
    <n v="16"/>
    <n v="18"/>
    <n v="17"/>
    <n v="19"/>
    <n v="20"/>
    <n v="17"/>
    <n v="15"/>
    <n v="12"/>
    <n v="24"/>
    <n v="23"/>
    <n v="22"/>
    <n v="16"/>
    <n v="17"/>
    <n v="20"/>
    <n v="25"/>
    <n v="9"/>
    <n v="16"/>
    <n v="15"/>
    <n v="10"/>
    <n v="9"/>
    <n v="14"/>
    <n v="13"/>
    <n v="14"/>
    <n v="12"/>
    <n v="6"/>
    <n v="11"/>
    <n v="21"/>
    <n v="14"/>
    <n v="10"/>
    <n v="15"/>
    <n v="14"/>
    <n v="10"/>
    <n v="17"/>
    <n v="21"/>
    <n v="14"/>
    <n v="25"/>
    <n v="20"/>
    <n v="12"/>
    <n v="21"/>
    <n v="25"/>
    <n v="23"/>
    <n v="805"/>
  </r>
  <r>
    <x v="0"/>
    <x v="1"/>
    <x v="0"/>
    <n v="35"/>
    <n v="34"/>
    <n v="40"/>
    <n v="36"/>
    <n v="45"/>
    <n v="37"/>
    <n v="43"/>
    <n v="47"/>
    <n v="34"/>
    <n v="39"/>
    <n v="33"/>
    <n v="41"/>
    <n v="47"/>
    <n v="40"/>
    <n v="47"/>
    <n v="53"/>
    <n v="44"/>
    <n v="39"/>
    <n v="42"/>
    <n v="41"/>
    <n v="44"/>
    <n v="51"/>
    <n v="47"/>
    <n v="44"/>
    <n v="38"/>
    <n v="32"/>
    <n v="29"/>
    <n v="41"/>
    <n v="27"/>
    <n v="21"/>
    <n v="36"/>
    <n v="27"/>
    <n v="30"/>
    <n v="19"/>
    <n v="46"/>
    <n v="31"/>
    <n v="33"/>
    <n v="29"/>
    <n v="36"/>
    <n v="34"/>
    <n v="25"/>
    <n v="27"/>
    <n v="52"/>
    <n v="36"/>
    <n v="43"/>
    <n v="31"/>
    <n v="37"/>
    <n v="38"/>
    <n v="42"/>
    <n v="28"/>
    <n v="28"/>
    <n v="26"/>
    <n v="1925"/>
  </r>
  <r>
    <x v="1"/>
    <x v="1"/>
    <x v="0"/>
    <n v="41"/>
    <n v="27"/>
    <n v="27"/>
    <n v="51"/>
    <n v="37"/>
    <n v="38"/>
    <n v="48"/>
    <n v="40"/>
    <n v="39"/>
    <n v="40"/>
    <n v="47"/>
    <n v="31"/>
    <n v="48"/>
    <n v="43"/>
    <n v="37"/>
    <n v="45"/>
    <n v="47"/>
    <n v="39"/>
    <n v="50"/>
    <n v="38"/>
    <n v="38"/>
    <n v="44"/>
    <n v="33"/>
    <n v="27"/>
    <n v="39"/>
    <n v="23"/>
    <n v="22"/>
    <n v="29"/>
    <n v="24"/>
    <n v="36"/>
    <n v="33"/>
    <n v="33"/>
    <n v="32"/>
    <n v="38"/>
    <n v="32"/>
    <n v="30"/>
    <n v="32"/>
    <n v="34"/>
    <n v="41"/>
    <n v="47"/>
    <n v="28"/>
    <n v="26"/>
    <n v="23"/>
    <n v="38"/>
    <n v="36"/>
    <n v="40"/>
    <n v="44"/>
    <n v="39"/>
    <n v="37"/>
    <n v="24"/>
    <n v="27"/>
    <n v="22"/>
    <n v="1864"/>
  </r>
  <r>
    <x v="2"/>
    <x v="1"/>
    <x v="0"/>
    <n v="27"/>
    <n v="46"/>
    <n v="31"/>
    <n v="38"/>
    <n v="40"/>
    <n v="40"/>
    <n v="53"/>
    <n v="43"/>
    <n v="45"/>
    <n v="32"/>
    <n v="37"/>
    <n v="32"/>
    <n v="38"/>
    <n v="39"/>
    <n v="28"/>
    <n v="43"/>
    <n v="50"/>
    <n v="39"/>
    <n v="44"/>
    <n v="33"/>
    <n v="35"/>
    <n v="33"/>
    <n v="38"/>
    <n v="26"/>
    <n v="28"/>
    <n v="24"/>
    <n v="21"/>
    <n v="26"/>
    <n v="24"/>
    <n v="33"/>
    <n v="28"/>
    <n v="24"/>
    <n v="24"/>
    <n v="29"/>
    <n v="23"/>
    <n v="30"/>
    <n v="38"/>
    <n v="29"/>
    <n v="23"/>
    <n v="30"/>
    <n v="41"/>
    <n v="30"/>
    <n v="33"/>
    <n v="46"/>
    <n v="30"/>
    <n v="29"/>
    <n v="31"/>
    <n v="32"/>
    <n v="21"/>
    <n v="34"/>
    <n v="31"/>
    <n v="14"/>
    <n v="1716"/>
  </r>
  <r>
    <x v="3"/>
    <x v="1"/>
    <x v="0"/>
    <n v="43"/>
    <n v="34"/>
    <n v="39"/>
    <n v="32"/>
    <n v="45"/>
    <n v="35"/>
    <n v="43"/>
    <n v="44"/>
    <n v="36"/>
    <n v="39"/>
    <n v="37"/>
    <n v="27"/>
    <n v="38"/>
    <n v="34"/>
    <n v="32"/>
    <n v="30"/>
    <n v="47"/>
    <n v="33"/>
    <n v="30"/>
    <n v="26"/>
    <n v="31"/>
    <n v="35"/>
    <n v="22"/>
    <n v="26"/>
    <n v="44"/>
    <n v="18"/>
    <n v="41"/>
    <n v="30"/>
    <n v="22"/>
    <n v="28"/>
    <n v="31"/>
    <n v="21"/>
    <n v="27"/>
    <n v="33"/>
    <n v="39"/>
    <n v="27"/>
    <n v="29"/>
    <n v="22"/>
    <n v="36"/>
    <n v="30"/>
    <n v="29"/>
    <n v="38"/>
    <n v="27"/>
    <n v="29"/>
    <n v="42"/>
    <n v="38"/>
    <n v="30"/>
    <n v="28"/>
    <n v="28"/>
    <n v="30"/>
    <n v="34"/>
    <n v="28"/>
    <n v="1697"/>
  </r>
  <r>
    <x v="4"/>
    <x v="1"/>
    <x v="0"/>
    <n v="40"/>
    <n v="38"/>
    <n v="39"/>
    <n v="38"/>
    <n v="39"/>
    <n v="33"/>
    <n v="28"/>
    <n v="44"/>
    <n v="36"/>
    <n v="36"/>
    <n v="23"/>
    <n v="38"/>
    <n v="38"/>
    <n v="41"/>
    <n v="43"/>
    <n v="27"/>
    <n v="38"/>
    <n v="31"/>
    <n v="43"/>
    <n v="32"/>
    <n v="35"/>
    <n v="38"/>
    <n v="48"/>
    <n v="38"/>
    <n v="30"/>
    <n v="21"/>
    <n v="20"/>
    <n v="22"/>
    <n v="24"/>
    <n v="23"/>
    <n v="31"/>
    <n v="23"/>
    <n v="33"/>
    <n v="31"/>
    <n v="39"/>
    <n v="30"/>
    <n v="30"/>
    <n v="34"/>
    <n v="31"/>
    <n v="21"/>
    <n v="21"/>
    <n v="39"/>
    <n v="30"/>
    <n v="29"/>
    <n v="29"/>
    <n v="41"/>
    <n v="35"/>
    <n v="22"/>
    <n v="28"/>
    <n v="29"/>
    <n v="29"/>
    <n v="23"/>
    <n v="1682"/>
  </r>
  <r>
    <x v="5"/>
    <x v="1"/>
    <x v="0"/>
    <n v="36"/>
    <n v="44"/>
    <n v="22"/>
    <n v="35"/>
    <n v="34"/>
    <n v="34"/>
    <n v="38"/>
    <n v="34"/>
    <n v="26"/>
    <n v="36"/>
    <n v="33"/>
    <n v="28"/>
    <n v="43"/>
    <n v="38"/>
    <n v="19"/>
    <n v="40"/>
    <n v="41"/>
    <n v="32"/>
    <n v="41"/>
    <n v="36"/>
    <n v="51"/>
    <n v="29"/>
    <n v="29"/>
    <n v="32"/>
    <n v="24"/>
    <n v="23"/>
    <n v="19"/>
    <n v="32"/>
    <n v="26"/>
    <n v="28"/>
    <n v="31"/>
    <n v="22"/>
    <n v="49"/>
    <n v="35"/>
    <n v="29"/>
    <n v="38"/>
    <n v="29"/>
    <n v="31"/>
    <n v="25"/>
    <n v="21"/>
    <n v="22"/>
    <n v="32"/>
    <n v="28"/>
    <n v="31"/>
    <n v="39"/>
    <n v="29"/>
    <n v="29"/>
    <n v="34"/>
    <n v="27"/>
    <n v="40"/>
    <n v="35"/>
    <n v="24"/>
    <n v="1663"/>
  </r>
  <r>
    <x v="6"/>
    <x v="1"/>
    <x v="0"/>
    <n v="35"/>
    <n v="29"/>
    <n v="40"/>
    <n v="32"/>
    <n v="33"/>
    <n v="30"/>
    <n v="36"/>
    <n v="42"/>
    <n v="40"/>
    <n v="44"/>
    <n v="40"/>
    <n v="38"/>
    <n v="34"/>
    <n v="34"/>
    <n v="36"/>
    <n v="38"/>
    <n v="31"/>
    <n v="35"/>
    <n v="44"/>
    <n v="38"/>
    <n v="36"/>
    <n v="41"/>
    <n v="33"/>
    <n v="38"/>
    <n v="31"/>
    <n v="34"/>
    <n v="20"/>
    <n v="24"/>
    <n v="27"/>
    <n v="31"/>
    <n v="25"/>
    <n v="18"/>
    <n v="35"/>
    <n v="19"/>
    <n v="34"/>
    <n v="23"/>
    <n v="20"/>
    <n v="28"/>
    <n v="27"/>
    <n v="34"/>
    <n v="19"/>
    <n v="35"/>
    <n v="18"/>
    <n v="35"/>
    <n v="20"/>
    <n v="34"/>
    <n v="31"/>
    <n v="33"/>
    <n v="30"/>
    <n v="25"/>
    <n v="30"/>
    <n v="18"/>
    <n v="1635"/>
  </r>
  <r>
    <x v="7"/>
    <x v="1"/>
    <x v="0"/>
    <n v="17"/>
    <n v="16"/>
    <n v="19"/>
    <n v="20"/>
    <n v="19"/>
    <n v="19"/>
    <n v="29"/>
    <n v="35"/>
    <n v="15"/>
    <n v="27"/>
    <n v="24"/>
    <n v="24"/>
    <n v="34"/>
    <n v="29"/>
    <n v="24"/>
    <n v="29"/>
    <n v="24"/>
    <n v="29"/>
    <n v="22"/>
    <n v="22"/>
    <n v="37"/>
    <n v="32"/>
    <n v="25"/>
    <n v="27"/>
    <n v="50"/>
    <n v="33"/>
    <n v="14"/>
    <n v="11"/>
    <n v="13"/>
    <n v="24"/>
    <n v="16"/>
    <n v="17"/>
    <n v="15"/>
    <n v="17"/>
    <n v="18"/>
    <n v="20"/>
    <n v="19"/>
    <n v="26"/>
    <n v="16"/>
    <n v="24"/>
    <n v="17"/>
    <n v="20"/>
    <n v="26"/>
    <n v="35"/>
    <n v="29"/>
    <n v="22"/>
    <n v="22"/>
    <n v="30"/>
    <n v="29"/>
    <n v="31"/>
    <n v="34"/>
    <n v="39"/>
    <n v="1265"/>
  </r>
  <r>
    <x v="0"/>
    <x v="2"/>
    <x v="0"/>
    <n v="31"/>
    <n v="27"/>
    <n v="37"/>
    <n v="29"/>
    <n v="34"/>
    <n v="39"/>
    <n v="28"/>
    <n v="28"/>
    <n v="30"/>
    <n v="32"/>
    <n v="38"/>
    <n v="37"/>
    <n v="39"/>
    <n v="30"/>
    <n v="40"/>
    <n v="32"/>
    <n v="42"/>
    <n v="29"/>
    <n v="31"/>
    <n v="38"/>
    <n v="35"/>
    <n v="27"/>
    <n v="38"/>
    <n v="36"/>
    <n v="35"/>
    <n v="26"/>
    <n v="22"/>
    <n v="23"/>
    <n v="27"/>
    <n v="31"/>
    <n v="29"/>
    <n v="24"/>
    <n v="30"/>
    <n v="25"/>
    <n v="25"/>
    <n v="27"/>
    <n v="24"/>
    <n v="35"/>
    <n v="30"/>
    <n v="34"/>
    <n v="24"/>
    <n v="21"/>
    <n v="31"/>
    <n v="36"/>
    <n v="27"/>
    <n v="25"/>
    <n v="27"/>
    <n v="34"/>
    <n v="27"/>
    <n v="37"/>
    <n v="31"/>
    <n v="19"/>
    <n v="1593"/>
  </r>
  <r>
    <x v="1"/>
    <x v="2"/>
    <x v="0"/>
    <n v="23"/>
    <n v="12"/>
    <n v="16"/>
    <n v="22"/>
    <n v="18"/>
    <n v="18"/>
    <n v="17"/>
    <n v="11"/>
    <n v="28"/>
    <n v="10"/>
    <n v="25"/>
    <n v="24"/>
    <n v="22"/>
    <n v="25"/>
    <n v="12"/>
    <n v="17"/>
    <n v="16"/>
    <n v="33"/>
    <n v="20"/>
    <n v="16"/>
    <n v="20"/>
    <n v="20"/>
    <n v="25"/>
    <n v="24"/>
    <n v="32"/>
    <n v="35"/>
    <n v="13"/>
    <n v="12"/>
    <n v="11"/>
    <n v="10"/>
    <n v="11"/>
    <n v="6"/>
    <n v="10"/>
    <n v="18"/>
    <n v="19"/>
    <n v="19"/>
    <n v="13"/>
    <n v="16"/>
    <n v="11"/>
    <n v="13"/>
    <n v="24"/>
    <n v="15"/>
    <n v="18"/>
    <n v="24"/>
    <n v="14"/>
    <n v="18"/>
    <n v="18"/>
    <n v="13"/>
    <n v="23"/>
    <n v="22"/>
    <n v="23"/>
    <n v="31"/>
    <n v="966"/>
  </r>
  <r>
    <x v="2"/>
    <x v="2"/>
    <x v="0"/>
    <n v="19"/>
    <n v="20"/>
    <n v="27"/>
    <n v="23"/>
    <n v="19"/>
    <n v="30"/>
    <n v="23"/>
    <n v="23"/>
    <n v="13"/>
    <n v="12"/>
    <n v="14"/>
    <n v="28"/>
    <n v="11"/>
    <n v="15"/>
    <n v="24"/>
    <n v="15"/>
    <n v="25"/>
    <n v="28"/>
    <n v="22"/>
    <n v="17"/>
    <n v="16"/>
    <n v="19"/>
    <n v="21"/>
    <n v="15"/>
    <n v="16"/>
    <n v="18"/>
    <n v="14"/>
    <n v="10"/>
    <n v="14"/>
    <n v="16"/>
    <n v="11"/>
    <n v="16"/>
    <n v="10"/>
    <n v="17"/>
    <n v="17"/>
    <n v="16"/>
    <n v="13"/>
    <n v="22"/>
    <n v="13"/>
    <n v="16"/>
    <n v="14"/>
    <n v="12"/>
    <n v="18"/>
    <n v="22"/>
    <n v="17"/>
    <n v="16"/>
    <n v="21"/>
    <n v="12"/>
    <n v="19"/>
    <n v="16"/>
    <n v="21"/>
    <n v="21"/>
    <n v="927"/>
  </r>
  <r>
    <x v="3"/>
    <x v="2"/>
    <x v="0"/>
    <n v="12"/>
    <n v="27"/>
    <n v="18"/>
    <n v="22"/>
    <n v="19"/>
    <n v="19"/>
    <n v="25"/>
    <n v="19"/>
    <n v="8"/>
    <n v="15"/>
    <n v="15"/>
    <n v="18"/>
    <n v="15"/>
    <n v="22"/>
    <n v="18"/>
    <n v="16"/>
    <n v="19"/>
    <n v="21"/>
    <n v="18"/>
    <n v="14"/>
    <n v="20"/>
    <n v="15"/>
    <n v="15"/>
    <n v="10"/>
    <n v="22"/>
    <n v="13"/>
    <n v="11"/>
    <n v="20"/>
    <n v="20"/>
    <n v="12"/>
    <n v="10"/>
    <n v="9"/>
    <n v="8"/>
    <n v="12"/>
    <n v="24"/>
    <n v="23"/>
    <n v="11"/>
    <n v="12"/>
    <n v="18"/>
    <n v="8"/>
    <n v="19"/>
    <n v="18"/>
    <n v="18"/>
    <n v="13"/>
    <n v="19"/>
    <n v="13"/>
    <n v="12"/>
    <n v="9"/>
    <n v="20"/>
    <n v="20"/>
    <n v="10"/>
    <n v="10"/>
    <n v="834"/>
  </r>
  <r>
    <x v="4"/>
    <x v="2"/>
    <x v="0"/>
    <n v="15"/>
    <n v="12"/>
    <n v="7"/>
    <n v="16"/>
    <n v="18"/>
    <n v="9"/>
    <n v="15"/>
    <n v="13"/>
    <n v="17"/>
    <n v="22"/>
    <n v="12"/>
    <n v="4"/>
    <n v="14"/>
    <n v="22"/>
    <n v="15"/>
    <n v="15"/>
    <n v="12"/>
    <n v="9"/>
    <n v="13"/>
    <n v="12"/>
    <n v="12"/>
    <n v="10"/>
    <n v="13"/>
    <n v="13"/>
    <n v="27"/>
    <n v="19"/>
    <n v="11"/>
    <n v="4"/>
    <n v="8"/>
    <n v="14"/>
    <n v="16"/>
    <n v="11"/>
    <n v="13"/>
    <n v="10"/>
    <n v="14"/>
    <n v="12"/>
    <n v="4"/>
    <n v="17"/>
    <n v="15"/>
    <n v="11"/>
    <n v="13"/>
    <n v="8"/>
    <n v="7"/>
    <n v="13"/>
    <n v="11"/>
    <n v="9"/>
    <n v="12"/>
    <n v="10"/>
    <n v="17"/>
    <n v="12"/>
    <n v="24"/>
    <n v="25"/>
    <n v="687"/>
  </r>
  <r>
    <x v="5"/>
    <x v="2"/>
    <x v="0"/>
    <n v="10"/>
    <n v="6"/>
    <n v="6"/>
    <n v="15"/>
    <n v="10"/>
    <n v="14"/>
    <n v="10"/>
    <n v="9"/>
    <n v="12"/>
    <n v="12"/>
    <n v="11"/>
    <n v="13"/>
    <n v="19"/>
    <n v="11"/>
    <n v="16"/>
    <n v="16"/>
    <n v="14"/>
    <n v="14"/>
    <n v="14"/>
    <n v="21"/>
    <n v="11"/>
    <n v="11"/>
    <n v="17"/>
    <n v="18"/>
    <n v="16"/>
    <n v="25"/>
    <n v="8"/>
    <n v="8"/>
    <n v="9"/>
    <n v="2"/>
    <n v="6"/>
    <n v="7"/>
    <n v="10"/>
    <n v="9"/>
    <n v="9"/>
    <n v="5"/>
    <n v="8"/>
    <n v="16"/>
    <n v="15"/>
    <n v="13"/>
    <n v="7"/>
    <n v="8"/>
    <n v="12"/>
    <n v="14"/>
    <n v="12"/>
    <n v="12"/>
    <n v="12"/>
    <n v="13"/>
    <n v="14"/>
    <n v="16"/>
    <n v="19"/>
    <n v="21"/>
    <n v="636"/>
  </r>
  <r>
    <x v="6"/>
    <x v="2"/>
    <x v="0"/>
    <n v="15"/>
    <n v="12"/>
    <n v="11"/>
    <n v="17"/>
    <n v="10"/>
    <n v="18"/>
    <n v="11"/>
    <n v="16"/>
    <n v="8"/>
    <n v="6"/>
    <n v="11"/>
    <n v="10"/>
    <n v="18"/>
    <n v="10"/>
    <n v="14"/>
    <n v="13"/>
    <n v="13"/>
    <n v="12"/>
    <n v="14"/>
    <n v="10"/>
    <n v="10"/>
    <n v="11"/>
    <n v="14"/>
    <n v="11"/>
    <n v="10"/>
    <n v="17"/>
    <n v="8"/>
    <n v="13"/>
    <n v="6"/>
    <n v="16"/>
    <n v="9"/>
    <n v="4"/>
    <n v="12"/>
    <n v="10"/>
    <n v="19"/>
    <n v="9"/>
    <n v="7"/>
    <n v="5"/>
    <n v="10"/>
    <n v="8"/>
    <n v="11"/>
    <n v="5"/>
    <n v="11"/>
    <n v="13"/>
    <n v="11"/>
    <n v="11"/>
    <n v="11"/>
    <n v="14"/>
    <n v="15"/>
    <n v="16"/>
    <n v="17"/>
    <n v="11"/>
    <n v="604"/>
  </r>
  <r>
    <x v="7"/>
    <x v="2"/>
    <x v="0"/>
    <n v="13"/>
    <n v="6"/>
    <n v="7"/>
    <n v="9"/>
    <n v="9"/>
    <n v="15"/>
    <n v="13"/>
    <n v="6"/>
    <n v="7"/>
    <n v="10"/>
    <n v="9"/>
    <n v="12"/>
    <n v="11"/>
    <n v="10"/>
    <n v="12"/>
    <n v="14"/>
    <n v="10"/>
    <n v="19"/>
    <n v="11"/>
    <n v="10"/>
    <n v="8"/>
    <n v="17"/>
    <n v="11"/>
    <n v="15"/>
    <n v="29"/>
    <n v="13"/>
    <n v="5"/>
    <n v="8"/>
    <n v="10"/>
    <n v="6"/>
    <n v="8"/>
    <n v="7"/>
    <n v="9"/>
    <n v="11"/>
    <n v="5"/>
    <n v="6"/>
    <n v="8"/>
    <n v="12"/>
    <n v="9"/>
    <n v="12"/>
    <n v="9"/>
    <n v="8"/>
    <n v="10"/>
    <n v="16"/>
    <n v="11"/>
    <n v="8"/>
    <n v="17"/>
    <n v="16"/>
    <n v="8"/>
    <n v="10"/>
    <n v="23"/>
    <n v="21"/>
    <n v="579"/>
  </r>
  <r>
    <x v="0"/>
    <x v="3"/>
    <x v="0"/>
    <n v="32"/>
    <n v="48"/>
    <n v="44"/>
    <n v="40"/>
    <n v="31"/>
    <n v="40"/>
    <n v="30"/>
    <n v="45"/>
    <n v="40"/>
    <n v="29"/>
    <n v="45"/>
    <n v="32"/>
    <n v="37"/>
    <n v="36"/>
    <n v="43"/>
    <n v="36"/>
    <n v="34"/>
    <n v="42"/>
    <n v="50"/>
    <n v="36"/>
    <n v="44"/>
    <n v="31"/>
    <n v="50"/>
    <n v="35"/>
    <n v="26"/>
    <n v="27"/>
    <n v="23"/>
    <n v="32"/>
    <n v="37"/>
    <n v="19"/>
    <n v="40"/>
    <n v="34"/>
    <n v="29"/>
    <n v="38"/>
    <n v="42"/>
    <n v="35"/>
    <n v="28"/>
    <n v="29"/>
    <n v="32"/>
    <n v="29"/>
    <n v="26"/>
    <n v="23"/>
    <n v="32"/>
    <n v="33"/>
    <n v="30"/>
    <n v="44"/>
    <n v="47"/>
    <n v="37"/>
    <n v="18"/>
    <n v="36"/>
    <n v="23"/>
    <n v="25"/>
    <n v="1804"/>
  </r>
  <r>
    <x v="1"/>
    <x v="3"/>
    <x v="0"/>
    <n v="31"/>
    <n v="21"/>
    <n v="28"/>
    <n v="39"/>
    <n v="53"/>
    <n v="39"/>
    <n v="25"/>
    <n v="31"/>
    <n v="43"/>
    <n v="40"/>
    <n v="41"/>
    <n v="43"/>
    <n v="47"/>
    <n v="35"/>
    <n v="36"/>
    <n v="34"/>
    <n v="35"/>
    <n v="40"/>
    <n v="54"/>
    <n v="38"/>
    <n v="34"/>
    <n v="34"/>
    <n v="30"/>
    <n v="44"/>
    <n v="33"/>
    <n v="28"/>
    <n v="22"/>
    <n v="24"/>
    <n v="31"/>
    <n v="21"/>
    <n v="41"/>
    <n v="26"/>
    <n v="30"/>
    <n v="44"/>
    <n v="30"/>
    <n v="20"/>
    <n v="28"/>
    <n v="23"/>
    <n v="42"/>
    <n v="21"/>
    <n v="30"/>
    <n v="30"/>
    <n v="45"/>
    <n v="34"/>
    <n v="28"/>
    <n v="37"/>
    <n v="40"/>
    <n v="30"/>
    <n v="33"/>
    <n v="32"/>
    <n v="33"/>
    <n v="25"/>
    <n v="1756"/>
  </r>
  <r>
    <x v="2"/>
    <x v="3"/>
    <x v="0"/>
    <n v="21"/>
    <n v="36"/>
    <n v="44"/>
    <n v="47"/>
    <n v="26"/>
    <n v="33"/>
    <n v="30"/>
    <n v="27"/>
    <n v="37"/>
    <n v="34"/>
    <n v="41"/>
    <n v="45"/>
    <n v="41"/>
    <n v="36"/>
    <n v="37"/>
    <n v="43"/>
    <n v="44"/>
    <n v="44"/>
    <n v="35"/>
    <n v="33"/>
    <n v="52"/>
    <n v="40"/>
    <n v="48"/>
    <n v="30"/>
    <n v="36"/>
    <n v="23"/>
    <n v="28"/>
    <n v="22"/>
    <n v="39"/>
    <n v="35"/>
    <n v="17"/>
    <n v="40"/>
    <n v="43"/>
    <n v="36"/>
    <n v="37"/>
    <n v="46"/>
    <n v="30"/>
    <n v="35"/>
    <n v="39"/>
    <n v="38"/>
    <n v="36"/>
    <n v="28"/>
    <n v="29"/>
    <n v="29"/>
    <n v="35"/>
    <n v="41"/>
    <n v="30"/>
    <n v="31"/>
    <n v="35"/>
    <n v="38"/>
    <n v="30"/>
    <n v="22"/>
    <n v="1832"/>
  </r>
  <r>
    <x v="3"/>
    <x v="3"/>
    <x v="0"/>
    <n v="37"/>
    <n v="28"/>
    <n v="42"/>
    <n v="38"/>
    <n v="37"/>
    <n v="35"/>
    <n v="42"/>
    <n v="36"/>
    <n v="30"/>
    <n v="48"/>
    <n v="28"/>
    <n v="39"/>
    <n v="32"/>
    <n v="44"/>
    <n v="36"/>
    <n v="41"/>
    <n v="35"/>
    <n v="39"/>
    <n v="39"/>
    <n v="48"/>
    <n v="32"/>
    <n v="39"/>
    <n v="35"/>
    <n v="39"/>
    <n v="31"/>
    <n v="35"/>
    <n v="31"/>
    <n v="26"/>
    <n v="29"/>
    <n v="36"/>
    <n v="37"/>
    <n v="27"/>
    <n v="26"/>
    <n v="26"/>
    <n v="33"/>
    <n v="39"/>
    <n v="42"/>
    <n v="28"/>
    <n v="21"/>
    <n v="37"/>
    <n v="32"/>
    <n v="36"/>
    <n v="25"/>
    <n v="49"/>
    <n v="36"/>
    <n v="27"/>
    <n v="33"/>
    <n v="41"/>
    <n v="37"/>
    <n v="22"/>
    <n v="33"/>
    <n v="23"/>
    <n v="1797"/>
  </r>
  <r>
    <x v="4"/>
    <x v="3"/>
    <x v="0"/>
    <n v="32"/>
    <n v="34"/>
    <n v="38"/>
    <n v="41"/>
    <n v="24"/>
    <n v="29"/>
    <n v="34"/>
    <n v="47"/>
    <n v="41"/>
    <n v="42"/>
    <n v="28"/>
    <n v="35"/>
    <n v="26"/>
    <n v="32"/>
    <n v="36"/>
    <n v="41"/>
    <n v="35"/>
    <n v="30"/>
    <n v="47"/>
    <n v="20"/>
    <n v="28"/>
    <n v="48"/>
    <n v="43"/>
    <n v="43"/>
    <n v="42"/>
    <n v="27"/>
    <n v="21"/>
    <n v="24"/>
    <n v="25"/>
    <n v="40"/>
    <n v="38"/>
    <n v="31"/>
    <n v="29"/>
    <n v="29"/>
    <n v="33"/>
    <n v="35"/>
    <n v="33"/>
    <n v="27"/>
    <n v="28"/>
    <n v="25"/>
    <n v="35"/>
    <n v="29"/>
    <n v="33"/>
    <n v="31"/>
    <n v="28"/>
    <n v="34"/>
    <n v="38"/>
    <n v="38"/>
    <n v="31"/>
    <n v="38"/>
    <n v="31"/>
    <n v="31"/>
    <n v="1738"/>
  </r>
  <r>
    <x v="5"/>
    <x v="3"/>
    <x v="0"/>
    <n v="32"/>
    <n v="44"/>
    <n v="31"/>
    <n v="38"/>
    <n v="37"/>
    <n v="36"/>
    <n v="30"/>
    <n v="42"/>
    <n v="49"/>
    <n v="46"/>
    <n v="26"/>
    <n v="31"/>
    <n v="39"/>
    <n v="47"/>
    <n v="43"/>
    <n v="50"/>
    <n v="35"/>
    <n v="37"/>
    <n v="32"/>
    <n v="31"/>
    <n v="29"/>
    <n v="45"/>
    <n v="33"/>
    <n v="35"/>
    <n v="29"/>
    <n v="16"/>
    <n v="34"/>
    <n v="28"/>
    <n v="30"/>
    <n v="30"/>
    <n v="17"/>
    <n v="32"/>
    <n v="37"/>
    <n v="31"/>
    <n v="24"/>
    <n v="34"/>
    <n v="33"/>
    <n v="38"/>
    <n v="35"/>
    <n v="28"/>
    <n v="34"/>
    <n v="28"/>
    <n v="32"/>
    <n v="24"/>
    <n v="28"/>
    <n v="22"/>
    <n v="24"/>
    <n v="26"/>
    <n v="33"/>
    <n v="25"/>
    <n v="40"/>
    <n v="15"/>
    <n v="1705"/>
  </r>
  <r>
    <x v="6"/>
    <x v="3"/>
    <x v="0"/>
    <n v="26"/>
    <n v="31"/>
    <n v="45"/>
    <n v="36"/>
    <n v="31"/>
    <n v="28"/>
    <n v="28"/>
    <n v="34"/>
    <n v="42"/>
    <n v="40"/>
    <n v="43"/>
    <n v="35"/>
    <n v="30"/>
    <n v="33"/>
    <n v="40"/>
    <n v="45"/>
    <n v="48"/>
    <n v="35"/>
    <n v="30"/>
    <n v="29"/>
    <n v="39"/>
    <n v="41"/>
    <n v="30"/>
    <n v="34"/>
    <n v="28"/>
    <n v="22"/>
    <n v="31"/>
    <n v="29"/>
    <n v="30"/>
    <n v="34"/>
    <n v="26"/>
    <n v="28"/>
    <n v="32"/>
    <n v="31"/>
    <n v="27"/>
    <n v="40"/>
    <n v="33"/>
    <n v="34"/>
    <n v="31"/>
    <n v="19"/>
    <n v="48"/>
    <n v="21"/>
    <n v="31"/>
    <n v="19"/>
    <n v="24"/>
    <n v="32"/>
    <n v="36"/>
    <n v="30"/>
    <n v="33"/>
    <n v="29"/>
    <n v="27"/>
    <n v="29"/>
    <n v="1687"/>
  </r>
  <r>
    <x v="7"/>
    <x v="3"/>
    <x v="0"/>
    <n v="25"/>
    <n v="30"/>
    <n v="32"/>
    <n v="47"/>
    <n v="45"/>
    <n v="50"/>
    <n v="40"/>
    <n v="35"/>
    <n v="33"/>
    <n v="33"/>
    <n v="35"/>
    <n v="43"/>
    <n v="41"/>
    <n v="32"/>
    <n v="38"/>
    <n v="40"/>
    <n v="30"/>
    <n v="36"/>
    <n v="27"/>
    <n v="26"/>
    <n v="39"/>
    <n v="38"/>
    <n v="34"/>
    <n v="33"/>
    <n v="24"/>
    <n v="22"/>
    <n v="18"/>
    <n v="36"/>
    <n v="28"/>
    <n v="33"/>
    <n v="27"/>
    <n v="24"/>
    <n v="25"/>
    <n v="30"/>
    <n v="31"/>
    <n v="30"/>
    <n v="19"/>
    <n v="26"/>
    <n v="36"/>
    <n v="28"/>
    <n v="39"/>
    <n v="35"/>
    <n v="37"/>
    <n v="32"/>
    <n v="25"/>
    <n v="31"/>
    <n v="29"/>
    <n v="28"/>
    <n v="37"/>
    <n v="22"/>
    <n v="31"/>
    <n v="26"/>
    <n v="1671"/>
  </r>
  <r>
    <x v="0"/>
    <x v="4"/>
    <x v="0"/>
    <n v="20"/>
    <n v="11"/>
    <n v="22"/>
    <n v="14"/>
    <n v="15"/>
    <n v="20"/>
    <n v="15"/>
    <n v="17"/>
    <n v="14"/>
    <n v="21"/>
    <n v="16"/>
    <n v="20"/>
    <n v="10"/>
    <n v="14"/>
    <n v="14"/>
    <n v="16"/>
    <n v="18"/>
    <n v="19"/>
    <n v="15"/>
    <n v="17"/>
    <n v="22"/>
    <n v="24"/>
    <n v="21"/>
    <n v="22"/>
    <n v="22"/>
    <n v="21"/>
    <n v="14"/>
    <n v="7"/>
    <n v="7"/>
    <n v="10"/>
    <n v="9"/>
    <n v="11"/>
    <n v="14"/>
    <n v="19"/>
    <n v="6"/>
    <n v="15"/>
    <n v="9"/>
    <n v="15"/>
    <n v="12"/>
    <n v="14"/>
    <n v="19"/>
    <n v="15"/>
    <n v="17"/>
    <n v="16"/>
    <n v="16"/>
    <n v="15"/>
    <n v="14"/>
    <n v="15"/>
    <n v="14"/>
    <n v="14"/>
    <n v="22"/>
    <n v="21"/>
    <n v="820"/>
  </r>
  <r>
    <x v="1"/>
    <x v="4"/>
    <x v="0"/>
    <n v="7"/>
    <n v="7"/>
    <n v="13"/>
    <n v="14"/>
    <n v="11"/>
    <n v="11"/>
    <n v="13"/>
    <n v="17"/>
    <n v="15"/>
    <n v="6"/>
    <n v="7"/>
    <n v="14"/>
    <n v="19"/>
    <n v="16"/>
    <n v="13"/>
    <n v="10"/>
    <n v="11"/>
    <n v="25"/>
    <n v="15"/>
    <n v="9"/>
    <n v="19"/>
    <n v="23"/>
    <n v="12"/>
    <n v="15"/>
    <n v="28"/>
    <n v="9"/>
    <n v="7"/>
    <n v="9"/>
    <n v="10"/>
    <n v="9"/>
    <n v="19"/>
    <n v="12"/>
    <n v="9"/>
    <n v="15"/>
    <n v="6"/>
    <n v="12"/>
    <n v="13"/>
    <n v="9"/>
    <n v="7"/>
    <n v="11"/>
    <n v="11"/>
    <n v="6"/>
    <n v="10"/>
    <n v="10"/>
    <n v="8"/>
    <n v="13"/>
    <n v="9"/>
    <n v="15"/>
    <n v="11"/>
    <n v="16"/>
    <n v="18"/>
    <n v="25"/>
    <n v="659"/>
  </r>
  <r>
    <x v="2"/>
    <x v="4"/>
    <x v="0"/>
    <n v="23"/>
    <n v="16"/>
    <n v="9"/>
    <n v="11"/>
    <n v="16"/>
    <n v="19"/>
    <n v="23"/>
    <n v="16"/>
    <n v="16"/>
    <n v="18"/>
    <n v="8"/>
    <n v="22"/>
    <n v="11"/>
    <n v="20"/>
    <n v="11"/>
    <n v="12"/>
    <n v="17"/>
    <n v="12"/>
    <n v="13"/>
    <n v="13"/>
    <n v="21"/>
    <n v="13"/>
    <n v="7"/>
    <n v="18"/>
    <n v="12"/>
    <n v="18"/>
    <n v="9"/>
    <n v="6"/>
    <n v="5"/>
    <n v="14"/>
    <n v="9"/>
    <n v="7"/>
    <n v="11"/>
    <n v="6"/>
    <n v="6"/>
    <n v="11"/>
    <n v="9"/>
    <n v="8"/>
    <n v="9"/>
    <n v="4"/>
    <n v="15"/>
    <n v="5"/>
    <n v="7"/>
    <n v="9"/>
    <n v="4"/>
    <n v="4"/>
    <n v="11"/>
    <n v="14"/>
    <n v="12"/>
    <n v="10"/>
    <n v="18"/>
    <n v="13"/>
    <n v="631"/>
  </r>
  <r>
    <x v="3"/>
    <x v="4"/>
    <x v="0"/>
    <n v="15"/>
    <n v="7"/>
    <n v="15"/>
    <n v="14"/>
    <n v="17"/>
    <n v="7"/>
    <n v="10"/>
    <n v="16"/>
    <n v="11"/>
    <n v="8"/>
    <n v="8"/>
    <n v="10"/>
    <n v="10"/>
    <n v="12"/>
    <n v="10"/>
    <n v="16"/>
    <n v="13"/>
    <n v="10"/>
    <n v="13"/>
    <n v="13"/>
    <n v="18"/>
    <n v="12"/>
    <n v="15"/>
    <n v="9"/>
    <n v="8"/>
    <n v="5"/>
    <n v="11"/>
    <n v="8"/>
    <n v="9"/>
    <n v="10"/>
    <n v="7"/>
    <n v="12"/>
    <n v="12"/>
    <n v="9"/>
    <n v="16"/>
    <n v="11"/>
    <n v="12"/>
    <n v="10"/>
    <n v="6"/>
    <n v="19"/>
    <n v="6"/>
    <n v="12"/>
    <n v="11"/>
    <n v="16"/>
    <n v="12"/>
    <n v="11"/>
    <n v="13"/>
    <n v="8"/>
    <n v="17"/>
    <n v="10"/>
    <n v="10"/>
    <n v="21"/>
    <n v="601"/>
  </r>
  <r>
    <x v="4"/>
    <x v="4"/>
    <x v="0"/>
    <n v="10"/>
    <n v="11"/>
    <n v="10"/>
    <n v="9"/>
    <n v="9"/>
    <n v="14"/>
    <n v="16"/>
    <n v="12"/>
    <n v="9"/>
    <n v="10"/>
    <n v="10"/>
    <n v="11"/>
    <n v="12"/>
    <n v="18"/>
    <n v="8"/>
    <n v="10"/>
    <n v="18"/>
    <n v="19"/>
    <n v="15"/>
    <n v="10"/>
    <n v="12"/>
    <n v="16"/>
    <n v="13"/>
    <n v="10"/>
    <n v="12"/>
    <n v="14"/>
    <n v="9"/>
    <n v="5"/>
    <n v="9"/>
    <n v="15"/>
    <n v="14"/>
    <n v="7"/>
    <n v="8"/>
    <n v="4"/>
    <n v="12"/>
    <n v="6"/>
    <n v="9"/>
    <n v="6"/>
    <n v="10"/>
    <n v="7"/>
    <n v="10"/>
    <n v="10"/>
    <n v="10"/>
    <n v="9"/>
    <n v="21"/>
    <n v="9"/>
    <n v="7"/>
    <n v="8"/>
    <n v="8"/>
    <n v="8"/>
    <n v="11"/>
    <n v="9"/>
    <n v="559"/>
  </r>
  <r>
    <x v="5"/>
    <x v="4"/>
    <x v="0"/>
    <n v="8"/>
    <n v="14"/>
    <n v="14"/>
    <n v="11"/>
    <n v="14"/>
    <n v="12"/>
    <n v="6"/>
    <n v="6"/>
    <n v="7"/>
    <n v="21"/>
    <n v="13"/>
    <n v="13"/>
    <n v="10"/>
    <n v="7"/>
    <n v="18"/>
    <n v="7"/>
    <n v="6"/>
    <n v="14"/>
    <n v="6"/>
    <n v="9"/>
    <n v="11"/>
    <n v="18"/>
    <n v="15"/>
    <n v="9"/>
    <n v="10"/>
    <n v="11"/>
    <n v="7"/>
    <n v="9"/>
    <n v="5"/>
    <n v="9"/>
    <n v="4"/>
    <n v="9"/>
    <n v="12"/>
    <n v="11"/>
    <n v="3"/>
    <n v="8"/>
    <n v="8"/>
    <n v="10"/>
    <n v="12"/>
    <n v="7"/>
    <n v="12"/>
    <n v="15"/>
    <n v="15"/>
    <n v="7"/>
    <n v="10"/>
    <n v="10"/>
    <n v="7"/>
    <n v="12"/>
    <n v="10"/>
    <n v="5"/>
    <n v="9"/>
    <n v="10"/>
    <n v="526"/>
  </r>
  <r>
    <x v="6"/>
    <x v="4"/>
    <x v="0"/>
    <n v="10"/>
    <n v="7"/>
    <n v="8"/>
    <n v="13"/>
    <n v="7"/>
    <n v="10"/>
    <n v="12"/>
    <n v="11"/>
    <n v="11"/>
    <n v="8"/>
    <n v="7"/>
    <n v="11"/>
    <n v="6"/>
    <n v="16"/>
    <n v="12"/>
    <n v="8"/>
    <n v="10"/>
    <n v="16"/>
    <n v="17"/>
    <n v="9"/>
    <n v="17"/>
    <n v="12"/>
    <n v="11"/>
    <n v="13"/>
    <n v="18"/>
    <n v="20"/>
    <n v="6"/>
    <n v="5"/>
    <n v="5"/>
    <n v="12"/>
    <n v="4"/>
    <n v="8"/>
    <n v="7"/>
    <n v="4"/>
    <n v="9"/>
    <n v="5"/>
    <n v="9"/>
    <n v="6"/>
    <n v="12"/>
    <n v="7"/>
    <n v="9"/>
    <n v="14"/>
    <n v="9"/>
    <n v="9"/>
    <n v="5"/>
    <n v="12"/>
    <n v="7"/>
    <n v="6"/>
    <n v="5"/>
    <n v="13"/>
    <n v="3"/>
    <n v="11"/>
    <n v="502"/>
  </r>
  <r>
    <x v="7"/>
    <x v="4"/>
    <x v="0"/>
    <n v="7"/>
    <n v="6"/>
    <n v="7"/>
    <n v="8"/>
    <n v="10"/>
    <n v="12"/>
    <n v="7"/>
    <n v="10"/>
    <n v="11"/>
    <n v="14"/>
    <n v="10"/>
    <n v="16"/>
    <n v="15"/>
    <n v="13"/>
    <n v="9"/>
    <n v="16"/>
    <n v="5"/>
    <n v="15"/>
    <n v="9"/>
    <n v="9"/>
    <n v="10"/>
    <n v="5"/>
    <n v="11"/>
    <n v="7"/>
    <n v="5"/>
    <n v="6"/>
    <n v="12"/>
    <n v="11"/>
    <n v="14"/>
    <n v="6"/>
    <n v="8"/>
    <n v="7"/>
    <n v="6"/>
    <n v="12"/>
    <n v="3"/>
    <n v="9"/>
    <n v="11"/>
    <n v="14"/>
    <n v="9"/>
    <n v="11"/>
    <n v="11"/>
    <n v="8"/>
    <n v="8"/>
    <n v="5"/>
    <n v="11"/>
    <n v="10"/>
    <n v="7"/>
    <n v="7"/>
    <n v="9"/>
    <n v="7"/>
    <n v="10"/>
    <n v="8"/>
    <n v="4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n v="2019"/>
    <n v="4"/>
    <n v="4"/>
    <n v="4"/>
    <n v="6"/>
    <n v="10"/>
    <n v="5"/>
    <n v="4"/>
    <n v="4"/>
    <n v="3"/>
    <n v="2"/>
    <n v="1"/>
    <n v="1"/>
    <n v="0"/>
    <n v="1"/>
    <n v="2"/>
    <n v="3"/>
    <n v="5"/>
    <n v="4"/>
    <n v="4"/>
    <n v="3"/>
    <n v="4"/>
    <n v="5"/>
    <n v="6"/>
    <n v="7"/>
    <n v="6"/>
    <n v="5"/>
    <n v="6"/>
    <n v="4"/>
    <n v="4"/>
    <n v="5"/>
    <n v="8"/>
    <n v="9"/>
    <n v="11"/>
    <n v="9"/>
    <n v="6"/>
    <n v="4"/>
    <n v="6"/>
    <n v="5"/>
    <n v="5"/>
    <n v="4"/>
    <n v="2"/>
    <n v="3"/>
    <n v="2"/>
    <n v="3"/>
    <n v="1"/>
    <n v="1"/>
    <n v="1"/>
    <n v="0"/>
    <n v="0"/>
    <n v="0"/>
    <n v="0"/>
    <n v="0"/>
    <n v="202"/>
  </r>
  <r>
    <x v="0"/>
    <x v="1"/>
    <n v="2019"/>
    <n v="9"/>
    <n v="8"/>
    <n v="10"/>
    <n v="9"/>
    <n v="11"/>
    <n v="9"/>
    <n v="11"/>
    <n v="11"/>
    <n v="8"/>
    <n v="9"/>
    <n v="7"/>
    <n v="8"/>
    <n v="8"/>
    <n v="7"/>
    <n v="8"/>
    <n v="9"/>
    <n v="7"/>
    <n v="7"/>
    <n v="8"/>
    <n v="9"/>
    <n v="10"/>
    <n v="12"/>
    <n v="12"/>
    <n v="12"/>
    <n v="11"/>
    <n v="9"/>
    <n v="9"/>
    <n v="13"/>
    <n v="9"/>
    <n v="7"/>
    <n v="12"/>
    <n v="9"/>
    <n v="10"/>
    <n v="6"/>
    <n v="14"/>
    <n v="8"/>
    <n v="8"/>
    <n v="7"/>
    <n v="10"/>
    <n v="10"/>
    <n v="8"/>
    <n v="8"/>
    <n v="15"/>
    <n v="10"/>
    <n v="12"/>
    <n v="8"/>
    <n v="10"/>
    <n v="10"/>
    <n v="11"/>
    <n v="7"/>
    <n v="7"/>
    <n v="6"/>
    <n v="483"/>
  </r>
  <r>
    <x v="0"/>
    <x v="2"/>
    <n v="2019"/>
    <n v="3"/>
    <n v="3"/>
    <n v="4"/>
    <n v="3"/>
    <n v="4"/>
    <n v="3"/>
    <n v="2"/>
    <n v="1"/>
    <n v="1"/>
    <n v="2"/>
    <n v="4"/>
    <n v="5"/>
    <n v="6"/>
    <n v="4"/>
    <n v="4"/>
    <n v="3"/>
    <n v="2"/>
    <n v="2"/>
    <n v="2"/>
    <n v="2"/>
    <n v="2"/>
    <n v="2"/>
    <n v="4"/>
    <n v="4"/>
    <n v="5"/>
    <n v="3"/>
    <n v="3"/>
    <n v="3"/>
    <n v="4"/>
    <n v="5"/>
    <n v="5"/>
    <n v="5"/>
    <n v="7"/>
    <n v="5"/>
    <n v="5"/>
    <n v="5"/>
    <n v="4"/>
    <n v="5"/>
    <n v="4"/>
    <n v="3"/>
    <n v="2"/>
    <n v="2"/>
    <n v="2"/>
    <n v="3"/>
    <n v="2"/>
    <n v="2"/>
    <n v="2"/>
    <n v="2"/>
    <n v="1"/>
    <n v="2"/>
    <n v="2"/>
    <n v="1"/>
    <n v="166"/>
  </r>
  <r>
    <x v="0"/>
    <x v="3"/>
    <n v="2019"/>
    <n v="6"/>
    <n v="9"/>
    <n v="8"/>
    <n v="8"/>
    <n v="6"/>
    <n v="8"/>
    <n v="6"/>
    <n v="8"/>
    <n v="7"/>
    <n v="5"/>
    <n v="8"/>
    <n v="6"/>
    <n v="6"/>
    <n v="6"/>
    <n v="7"/>
    <n v="5"/>
    <n v="5"/>
    <n v="6"/>
    <n v="7"/>
    <n v="5"/>
    <n v="6"/>
    <n v="5"/>
    <n v="8"/>
    <n v="6"/>
    <n v="5"/>
    <n v="6"/>
    <n v="7"/>
    <n v="11"/>
    <n v="15"/>
    <n v="7"/>
    <n v="13"/>
    <n v="10"/>
    <n v="8"/>
    <n v="10"/>
    <n v="10"/>
    <n v="8"/>
    <n v="5"/>
    <n v="5"/>
    <n v="4"/>
    <n v="3"/>
    <n v="2"/>
    <n v="2"/>
    <n v="4"/>
    <n v="4"/>
    <n v="5"/>
    <n v="7"/>
    <n v="8"/>
    <n v="6"/>
    <n v="3"/>
    <n v="6"/>
    <n v="4"/>
    <n v="4"/>
    <n v="339"/>
  </r>
  <r>
    <x v="0"/>
    <x v="4"/>
    <n v="2019"/>
    <n v="2"/>
    <n v="1"/>
    <n v="1"/>
    <n v="1"/>
    <n v="0"/>
    <n v="0"/>
    <n v="0"/>
    <n v="0"/>
    <n v="0"/>
    <n v="0"/>
    <n v="0"/>
    <n v="0"/>
    <n v="0"/>
    <n v="0"/>
    <n v="0"/>
    <n v="0"/>
    <n v="0"/>
    <n v="0"/>
    <n v="0"/>
    <n v="0"/>
    <n v="1"/>
    <n v="1"/>
    <n v="0"/>
    <n v="0"/>
    <n v="0"/>
    <n v="1"/>
    <n v="1"/>
    <n v="1"/>
    <n v="1"/>
    <n v="2"/>
    <n v="1"/>
    <n v="2"/>
    <n v="2"/>
    <n v="2"/>
    <n v="0"/>
    <n v="1"/>
    <n v="0"/>
    <n v="0"/>
    <n v="0"/>
    <n v="0"/>
    <n v="0"/>
    <n v="0"/>
    <n v="0"/>
    <n v="0"/>
    <n v="0"/>
    <n v="1"/>
    <n v="1"/>
    <n v="2"/>
    <n v="2"/>
    <n v="1"/>
    <n v="1"/>
    <n v="1"/>
    <n v="30"/>
  </r>
  <r>
    <x v="1"/>
    <x v="0"/>
    <n v="2019"/>
    <n v="2"/>
    <n v="4"/>
    <n v="4"/>
    <n v="4"/>
    <n v="4"/>
    <n v="3"/>
    <n v="3"/>
    <n v="3"/>
    <n v="2"/>
    <n v="2"/>
    <n v="1"/>
    <n v="0"/>
    <n v="0"/>
    <n v="0"/>
    <n v="1"/>
    <n v="1"/>
    <n v="2"/>
    <n v="1"/>
    <n v="1"/>
    <n v="0"/>
    <n v="0"/>
    <n v="2"/>
    <n v="3"/>
    <n v="5"/>
    <n v="4"/>
    <n v="3"/>
    <n v="3"/>
    <n v="4"/>
    <n v="2"/>
    <n v="4"/>
    <n v="5"/>
    <n v="6"/>
    <n v="9"/>
    <n v="9"/>
    <n v="4"/>
    <n v="6"/>
    <n v="4"/>
    <n v="4"/>
    <n v="3"/>
    <n v="2"/>
    <n v="1"/>
    <n v="1"/>
    <n v="1"/>
    <n v="0"/>
    <n v="0"/>
    <n v="0"/>
    <n v="0"/>
    <n v="0"/>
    <n v="0"/>
    <n v="0"/>
    <n v="0"/>
    <n v="0"/>
    <n v="123"/>
  </r>
  <r>
    <x v="1"/>
    <x v="1"/>
    <n v="2019"/>
    <n v="6"/>
    <n v="4"/>
    <n v="5"/>
    <n v="9"/>
    <n v="7"/>
    <n v="7"/>
    <n v="8"/>
    <n v="6"/>
    <n v="6"/>
    <n v="5"/>
    <n v="5"/>
    <n v="3"/>
    <n v="3"/>
    <n v="3"/>
    <n v="2"/>
    <n v="3"/>
    <n v="3"/>
    <n v="3"/>
    <n v="4"/>
    <n v="3"/>
    <n v="4"/>
    <n v="5"/>
    <n v="4"/>
    <n v="4"/>
    <n v="7"/>
    <n v="4"/>
    <n v="5"/>
    <n v="7"/>
    <n v="6"/>
    <n v="9"/>
    <n v="8"/>
    <n v="9"/>
    <n v="8"/>
    <n v="9"/>
    <n v="7"/>
    <n v="6"/>
    <n v="6"/>
    <n v="6"/>
    <n v="8"/>
    <n v="9"/>
    <n v="6"/>
    <n v="5"/>
    <n v="4"/>
    <n v="7"/>
    <n v="6"/>
    <n v="7"/>
    <n v="8"/>
    <n v="7"/>
    <n v="7"/>
    <n v="4"/>
    <n v="4"/>
    <n v="3"/>
    <n v="294"/>
  </r>
  <r>
    <x v="1"/>
    <x v="2"/>
    <n v="2019"/>
    <n v="2"/>
    <n v="1"/>
    <n v="1"/>
    <n v="1"/>
    <n v="1"/>
    <n v="1"/>
    <n v="1"/>
    <n v="0"/>
    <n v="0"/>
    <n v="0"/>
    <n v="1"/>
    <n v="1"/>
    <n v="1"/>
    <n v="1"/>
    <n v="0"/>
    <n v="0"/>
    <n v="0"/>
    <n v="0"/>
    <n v="0"/>
    <n v="0"/>
    <n v="0"/>
    <n v="0"/>
    <n v="1"/>
    <n v="1"/>
    <n v="2"/>
    <n v="3"/>
    <n v="1"/>
    <n v="1"/>
    <n v="1"/>
    <n v="1"/>
    <n v="2"/>
    <n v="1"/>
    <n v="2"/>
    <n v="3"/>
    <n v="3"/>
    <n v="3"/>
    <n v="2"/>
    <n v="2"/>
    <n v="1"/>
    <n v="1"/>
    <n v="1"/>
    <n v="1"/>
    <n v="1"/>
    <n v="1"/>
    <n v="0"/>
    <n v="0"/>
    <n v="0"/>
    <n v="0"/>
    <n v="1"/>
    <n v="1"/>
    <n v="1"/>
    <n v="1"/>
    <n v="51"/>
  </r>
  <r>
    <x v="1"/>
    <x v="3"/>
    <n v="2019"/>
    <n v="2"/>
    <n v="2"/>
    <n v="3"/>
    <n v="5"/>
    <n v="7"/>
    <n v="5"/>
    <n v="3"/>
    <n v="4"/>
    <n v="5"/>
    <n v="4"/>
    <n v="5"/>
    <n v="5"/>
    <n v="6"/>
    <n v="4"/>
    <n v="4"/>
    <n v="4"/>
    <n v="4"/>
    <n v="4"/>
    <n v="4"/>
    <n v="2"/>
    <n v="1"/>
    <n v="2"/>
    <n v="2"/>
    <n v="4"/>
    <n v="3"/>
    <n v="4"/>
    <n v="4"/>
    <n v="6"/>
    <n v="10"/>
    <n v="6"/>
    <n v="11"/>
    <n v="6"/>
    <n v="6"/>
    <n v="8"/>
    <n v="5"/>
    <n v="2"/>
    <n v="3"/>
    <n v="2"/>
    <n v="2"/>
    <n v="1"/>
    <n v="0"/>
    <n v="0"/>
    <n v="1"/>
    <n v="2"/>
    <n v="2"/>
    <n v="3"/>
    <n v="4"/>
    <n v="3"/>
    <n v="4"/>
    <n v="3"/>
    <n v="3"/>
    <n v="2"/>
    <n v="197"/>
  </r>
  <r>
    <x v="1"/>
    <x v="4"/>
    <n v="2019"/>
    <n v="0"/>
    <n v="0"/>
    <n v="0"/>
    <n v="0"/>
    <n v="0"/>
    <n v="0"/>
    <n v="0"/>
    <n v="0"/>
    <n v="0"/>
    <n v="0"/>
    <n v="0"/>
    <n v="0"/>
    <n v="0"/>
    <n v="0"/>
    <n v="0"/>
    <n v="0"/>
    <n v="0"/>
    <n v="0"/>
    <n v="0"/>
    <n v="0"/>
    <n v="1"/>
    <n v="1"/>
    <n v="0"/>
    <n v="0"/>
    <n v="0"/>
    <n v="0"/>
    <n v="1"/>
    <n v="1"/>
    <n v="2"/>
    <n v="1"/>
    <n v="2"/>
    <n v="1"/>
    <n v="0"/>
    <n v="1"/>
    <n v="0"/>
    <n v="0"/>
    <n v="0"/>
    <n v="0"/>
    <n v="0"/>
    <n v="0"/>
    <n v="0"/>
    <n v="0"/>
    <n v="0"/>
    <n v="0"/>
    <n v="0"/>
    <n v="0"/>
    <n v="0"/>
    <n v="1"/>
    <n v="1"/>
    <n v="1"/>
    <n v="1"/>
    <n v="1"/>
    <n v="16"/>
  </r>
  <r>
    <x v="2"/>
    <x v="0"/>
    <n v="2019"/>
    <n v="4"/>
    <n v="5"/>
    <n v="4"/>
    <n v="6"/>
    <n v="5"/>
    <n v="5"/>
    <n v="5"/>
    <n v="6"/>
    <n v="4"/>
    <n v="3"/>
    <n v="3"/>
    <n v="1"/>
    <n v="0"/>
    <n v="1"/>
    <n v="1"/>
    <n v="2"/>
    <n v="3"/>
    <n v="2"/>
    <n v="4"/>
    <n v="3"/>
    <n v="3"/>
    <n v="4"/>
    <n v="6"/>
    <n v="6"/>
    <n v="7"/>
    <n v="5"/>
    <n v="5"/>
    <n v="5"/>
    <n v="5"/>
    <n v="5"/>
    <n v="8"/>
    <n v="8"/>
    <n v="12"/>
    <n v="11"/>
    <n v="7"/>
    <n v="5"/>
    <n v="4"/>
    <n v="4"/>
    <n v="3"/>
    <n v="3"/>
    <n v="3"/>
    <n v="2"/>
    <n v="2"/>
    <n v="2"/>
    <n v="1"/>
    <n v="1"/>
    <n v="1"/>
    <n v="1"/>
    <n v="0"/>
    <n v="0"/>
    <n v="0"/>
    <n v="0"/>
    <n v="196"/>
  </r>
  <r>
    <x v="2"/>
    <x v="1"/>
    <n v="2019"/>
    <n v="3"/>
    <n v="7"/>
    <n v="5"/>
    <n v="7"/>
    <n v="8"/>
    <n v="7"/>
    <n v="9"/>
    <n v="7"/>
    <n v="7"/>
    <n v="4"/>
    <n v="4"/>
    <n v="3"/>
    <n v="3"/>
    <n v="3"/>
    <n v="3"/>
    <n v="4"/>
    <n v="5"/>
    <n v="4"/>
    <n v="5"/>
    <n v="4"/>
    <n v="5"/>
    <n v="5"/>
    <n v="7"/>
    <n v="6"/>
    <n v="7"/>
    <n v="6"/>
    <n v="5"/>
    <n v="6"/>
    <n v="6"/>
    <n v="8"/>
    <n v="7"/>
    <n v="6"/>
    <n v="6"/>
    <n v="7"/>
    <n v="5"/>
    <n v="6"/>
    <n v="7"/>
    <n v="6"/>
    <n v="4"/>
    <n v="6"/>
    <n v="8"/>
    <n v="6"/>
    <n v="7"/>
    <n v="9"/>
    <n v="6"/>
    <n v="5"/>
    <n v="6"/>
    <n v="6"/>
    <n v="4"/>
    <n v="6"/>
    <n v="5"/>
    <n v="2"/>
    <n v="293"/>
  </r>
  <r>
    <x v="2"/>
    <x v="2"/>
    <n v="2019"/>
    <n v="2"/>
    <n v="2"/>
    <n v="3"/>
    <n v="3"/>
    <n v="3"/>
    <n v="4"/>
    <n v="2"/>
    <n v="2"/>
    <n v="1"/>
    <n v="1"/>
    <n v="1"/>
    <n v="3"/>
    <n v="2"/>
    <n v="2"/>
    <n v="2"/>
    <n v="1"/>
    <n v="1"/>
    <n v="1"/>
    <n v="1"/>
    <n v="1"/>
    <n v="1"/>
    <n v="1"/>
    <n v="2"/>
    <n v="2"/>
    <n v="2"/>
    <n v="2"/>
    <n v="2"/>
    <n v="1"/>
    <n v="2"/>
    <n v="3"/>
    <n v="2"/>
    <n v="3"/>
    <n v="2"/>
    <n v="3"/>
    <n v="3"/>
    <n v="3"/>
    <n v="3"/>
    <n v="4"/>
    <n v="2"/>
    <n v="2"/>
    <n v="1"/>
    <n v="1"/>
    <n v="1"/>
    <n v="1"/>
    <n v="1"/>
    <n v="1"/>
    <n v="1"/>
    <n v="1"/>
    <n v="1"/>
    <n v="1"/>
    <n v="1"/>
    <n v="1"/>
    <n v="95"/>
  </r>
  <r>
    <x v="2"/>
    <x v="3"/>
    <n v="2019"/>
    <n v="4"/>
    <n v="7"/>
    <n v="9"/>
    <n v="11"/>
    <n v="6"/>
    <n v="7"/>
    <n v="6"/>
    <n v="5"/>
    <n v="6"/>
    <n v="5"/>
    <n v="6"/>
    <n v="7"/>
    <n v="7"/>
    <n v="6"/>
    <n v="6"/>
    <n v="7"/>
    <n v="7"/>
    <n v="6"/>
    <n v="5"/>
    <n v="4"/>
    <n v="7"/>
    <n v="5"/>
    <n v="7"/>
    <n v="5"/>
    <n v="6"/>
    <n v="5"/>
    <n v="8"/>
    <n v="7"/>
    <n v="15"/>
    <n v="13"/>
    <n v="6"/>
    <n v="12"/>
    <n v="12"/>
    <n v="9"/>
    <n v="8"/>
    <n v="8"/>
    <n v="4"/>
    <n v="4"/>
    <n v="4"/>
    <n v="3"/>
    <n v="2"/>
    <n v="2"/>
    <n v="3"/>
    <n v="4"/>
    <n v="5"/>
    <n v="6"/>
    <n v="5"/>
    <n v="5"/>
    <n v="6"/>
    <n v="6"/>
    <n v="4"/>
    <n v="3"/>
    <n v="326"/>
  </r>
  <r>
    <x v="2"/>
    <x v="4"/>
    <n v="2019"/>
    <n v="1"/>
    <n v="1"/>
    <n v="0"/>
    <n v="0"/>
    <n v="1"/>
    <n v="1"/>
    <n v="0"/>
    <n v="0"/>
    <n v="0"/>
    <n v="0"/>
    <n v="0"/>
    <n v="0"/>
    <n v="0"/>
    <n v="0"/>
    <n v="0"/>
    <n v="0"/>
    <n v="0"/>
    <n v="0"/>
    <n v="0"/>
    <n v="0"/>
    <n v="1"/>
    <n v="0"/>
    <n v="0"/>
    <n v="0"/>
    <n v="0"/>
    <n v="1"/>
    <n v="1"/>
    <n v="1"/>
    <n v="1"/>
    <n v="3"/>
    <n v="1"/>
    <n v="1"/>
    <n v="1"/>
    <n v="1"/>
    <n v="0"/>
    <n v="1"/>
    <n v="0"/>
    <n v="0"/>
    <n v="0"/>
    <n v="0"/>
    <n v="0"/>
    <n v="0"/>
    <n v="0"/>
    <n v="0"/>
    <n v="0"/>
    <n v="0"/>
    <n v="1"/>
    <n v="1"/>
    <n v="2"/>
    <n v="1"/>
    <n v="1"/>
    <n v="0"/>
    <n v="23"/>
  </r>
  <r>
    <x v="3"/>
    <x v="0"/>
    <n v="2019"/>
    <n v="4"/>
    <n v="4"/>
    <n v="4"/>
    <n v="3"/>
    <n v="5"/>
    <n v="5"/>
    <n v="4"/>
    <n v="3"/>
    <n v="2"/>
    <n v="2"/>
    <n v="1"/>
    <n v="1"/>
    <n v="0"/>
    <n v="0"/>
    <n v="1"/>
    <n v="2"/>
    <n v="2"/>
    <n v="3"/>
    <n v="2"/>
    <n v="3"/>
    <n v="3"/>
    <n v="3"/>
    <n v="4"/>
    <n v="5"/>
    <n v="4"/>
    <n v="3"/>
    <n v="3"/>
    <n v="4"/>
    <n v="3"/>
    <n v="5"/>
    <n v="5"/>
    <n v="8"/>
    <n v="7"/>
    <n v="6"/>
    <n v="10"/>
    <n v="7"/>
    <n v="8"/>
    <n v="5"/>
    <n v="3"/>
    <n v="3"/>
    <n v="4"/>
    <n v="2"/>
    <n v="2"/>
    <n v="2"/>
    <n v="1"/>
    <n v="1"/>
    <n v="0"/>
    <n v="0"/>
    <n v="0"/>
    <n v="0"/>
    <n v="0"/>
    <n v="0"/>
    <n v="162"/>
  </r>
  <r>
    <x v="3"/>
    <x v="1"/>
    <n v="2019"/>
    <n v="6"/>
    <n v="6"/>
    <n v="7"/>
    <n v="6"/>
    <n v="10"/>
    <n v="7"/>
    <n v="8"/>
    <n v="7"/>
    <n v="5"/>
    <n v="5"/>
    <n v="4"/>
    <n v="3"/>
    <n v="3"/>
    <n v="3"/>
    <n v="3"/>
    <n v="3"/>
    <n v="4"/>
    <n v="3"/>
    <n v="3"/>
    <n v="3"/>
    <n v="4"/>
    <n v="6"/>
    <n v="4"/>
    <n v="6"/>
    <n v="11"/>
    <n v="4"/>
    <n v="10"/>
    <n v="7"/>
    <n v="5"/>
    <n v="7"/>
    <n v="8"/>
    <n v="6"/>
    <n v="7"/>
    <n v="8"/>
    <n v="9"/>
    <n v="6"/>
    <n v="6"/>
    <n v="4"/>
    <n v="7"/>
    <n v="6"/>
    <n v="6"/>
    <n v="7"/>
    <n v="5"/>
    <n v="5"/>
    <n v="7"/>
    <n v="7"/>
    <n v="6"/>
    <n v="5"/>
    <n v="6"/>
    <n v="6"/>
    <n v="6"/>
    <n v="5"/>
    <n v="301"/>
  </r>
  <r>
    <x v="3"/>
    <x v="2"/>
    <n v="2019"/>
    <n v="2"/>
    <n v="4"/>
    <n v="3"/>
    <n v="3"/>
    <n v="3"/>
    <n v="2"/>
    <n v="3"/>
    <n v="2"/>
    <n v="1"/>
    <n v="2"/>
    <n v="2"/>
    <n v="3"/>
    <n v="3"/>
    <n v="3"/>
    <n v="2"/>
    <n v="1"/>
    <n v="1"/>
    <n v="2"/>
    <n v="2"/>
    <n v="2"/>
    <n v="2"/>
    <n v="2"/>
    <n v="2"/>
    <n v="2"/>
    <n v="4"/>
    <n v="2"/>
    <n v="2"/>
    <n v="5"/>
    <n v="5"/>
    <n v="3"/>
    <n v="2"/>
    <n v="2"/>
    <n v="2"/>
    <n v="3"/>
    <n v="6"/>
    <n v="5"/>
    <n v="2"/>
    <n v="2"/>
    <n v="3"/>
    <n v="1"/>
    <n v="2"/>
    <n v="2"/>
    <n v="2"/>
    <n v="1"/>
    <n v="2"/>
    <n v="2"/>
    <n v="1"/>
    <n v="1"/>
    <n v="2"/>
    <n v="2"/>
    <n v="1"/>
    <n v="1"/>
    <n v="122"/>
  </r>
  <r>
    <x v="3"/>
    <x v="3"/>
    <n v="2019"/>
    <n v="4"/>
    <n v="3"/>
    <n v="6"/>
    <n v="6"/>
    <n v="7"/>
    <n v="6"/>
    <n v="7"/>
    <n v="5"/>
    <n v="4"/>
    <n v="7"/>
    <n v="4"/>
    <n v="6"/>
    <n v="5"/>
    <n v="6"/>
    <n v="4"/>
    <n v="4"/>
    <n v="3"/>
    <n v="3"/>
    <n v="3"/>
    <n v="4"/>
    <n v="3"/>
    <n v="4"/>
    <n v="4"/>
    <n v="4"/>
    <n v="4"/>
    <n v="6"/>
    <n v="7"/>
    <n v="8"/>
    <n v="10"/>
    <n v="12"/>
    <n v="11"/>
    <n v="7"/>
    <n v="6"/>
    <n v="5"/>
    <n v="6"/>
    <n v="6"/>
    <n v="5"/>
    <n v="3"/>
    <n v="2"/>
    <n v="2"/>
    <n v="1"/>
    <n v="1"/>
    <n v="1"/>
    <n v="3"/>
    <n v="3"/>
    <n v="3"/>
    <n v="4"/>
    <n v="6"/>
    <n v="6"/>
    <n v="3"/>
    <n v="4"/>
    <n v="2"/>
    <n v="249"/>
  </r>
  <r>
    <x v="3"/>
    <x v="4"/>
    <n v="2019"/>
    <n v="2"/>
    <n v="1"/>
    <n v="2"/>
    <n v="2"/>
    <n v="2"/>
    <n v="1"/>
    <n v="1"/>
    <n v="1"/>
    <n v="0"/>
    <n v="0"/>
    <n v="0"/>
    <n v="0"/>
    <n v="0"/>
    <n v="0"/>
    <n v="0"/>
    <n v="1"/>
    <n v="1"/>
    <n v="1"/>
    <n v="1"/>
    <n v="1"/>
    <n v="2"/>
    <n v="1"/>
    <n v="1"/>
    <n v="0"/>
    <n v="0"/>
    <n v="0"/>
    <n v="1"/>
    <n v="1"/>
    <n v="2"/>
    <n v="2"/>
    <n v="2"/>
    <n v="3"/>
    <n v="3"/>
    <n v="2"/>
    <n v="2"/>
    <n v="1"/>
    <n v="1"/>
    <n v="1"/>
    <n v="1"/>
    <n v="2"/>
    <n v="1"/>
    <n v="1"/>
    <n v="1"/>
    <n v="1"/>
    <n v="1"/>
    <n v="1"/>
    <n v="2"/>
    <n v="1"/>
    <n v="4"/>
    <n v="2"/>
    <n v="1"/>
    <n v="2"/>
    <n v="63"/>
  </r>
  <r>
    <x v="4"/>
    <x v="0"/>
    <n v="2019"/>
    <n v="4"/>
    <n v="3"/>
    <n v="4"/>
    <n v="3"/>
    <n v="5"/>
    <n v="3"/>
    <n v="2"/>
    <n v="2"/>
    <n v="3"/>
    <n v="1"/>
    <n v="1"/>
    <n v="1"/>
    <n v="1"/>
    <n v="1"/>
    <n v="1"/>
    <n v="2"/>
    <n v="2"/>
    <n v="2"/>
    <n v="1"/>
    <n v="2"/>
    <n v="2"/>
    <n v="4"/>
    <n v="4"/>
    <n v="7"/>
    <n v="5"/>
    <n v="5"/>
    <n v="2"/>
    <n v="3"/>
    <n v="2"/>
    <n v="3"/>
    <n v="5"/>
    <n v="6"/>
    <n v="5"/>
    <n v="7"/>
    <n v="6"/>
    <n v="4"/>
    <n v="5"/>
    <n v="3"/>
    <n v="2"/>
    <n v="1"/>
    <n v="2"/>
    <n v="2"/>
    <n v="2"/>
    <n v="1"/>
    <n v="1"/>
    <n v="1"/>
    <n v="0"/>
    <n v="0"/>
    <n v="0"/>
    <n v="0"/>
    <n v="0"/>
    <n v="0"/>
    <n v="134"/>
  </r>
  <r>
    <x v="4"/>
    <x v="1"/>
    <n v="2019"/>
    <n v="9"/>
    <n v="8"/>
    <n v="9"/>
    <n v="9"/>
    <n v="10"/>
    <n v="8"/>
    <n v="7"/>
    <n v="11"/>
    <n v="9"/>
    <n v="8"/>
    <n v="5"/>
    <n v="7"/>
    <n v="6"/>
    <n v="7"/>
    <n v="8"/>
    <n v="5"/>
    <n v="8"/>
    <n v="7"/>
    <n v="9"/>
    <n v="7"/>
    <n v="8"/>
    <n v="9"/>
    <n v="13"/>
    <n v="11"/>
    <n v="9"/>
    <n v="7"/>
    <n v="6"/>
    <n v="7"/>
    <n v="8"/>
    <n v="8"/>
    <n v="10"/>
    <n v="8"/>
    <n v="11"/>
    <n v="10"/>
    <n v="12"/>
    <n v="9"/>
    <n v="8"/>
    <n v="9"/>
    <n v="8"/>
    <n v="6"/>
    <n v="6"/>
    <n v="11"/>
    <n v="8"/>
    <n v="8"/>
    <n v="8"/>
    <n v="11"/>
    <n v="9"/>
    <n v="6"/>
    <n v="7"/>
    <n v="7"/>
    <n v="7"/>
    <n v="5"/>
    <n v="427"/>
  </r>
  <r>
    <x v="4"/>
    <x v="2"/>
    <n v="2019"/>
    <n v="2"/>
    <n v="2"/>
    <n v="1"/>
    <n v="3"/>
    <n v="3"/>
    <n v="1"/>
    <n v="2"/>
    <n v="2"/>
    <n v="2"/>
    <n v="3"/>
    <n v="2"/>
    <n v="1"/>
    <n v="3"/>
    <n v="4"/>
    <n v="2"/>
    <n v="1"/>
    <n v="1"/>
    <n v="1"/>
    <n v="1"/>
    <n v="1"/>
    <n v="1"/>
    <n v="1"/>
    <n v="2"/>
    <n v="2"/>
    <n v="4"/>
    <n v="3"/>
    <n v="2"/>
    <n v="1"/>
    <n v="2"/>
    <n v="3"/>
    <n v="4"/>
    <n v="3"/>
    <n v="4"/>
    <n v="3"/>
    <n v="3"/>
    <n v="3"/>
    <n v="1"/>
    <n v="3"/>
    <n v="3"/>
    <n v="2"/>
    <n v="2"/>
    <n v="1"/>
    <n v="1"/>
    <n v="1"/>
    <n v="1"/>
    <n v="1"/>
    <n v="1"/>
    <n v="1"/>
    <n v="2"/>
    <n v="1"/>
    <n v="2"/>
    <n v="2"/>
    <n v="104"/>
  </r>
  <r>
    <x v="4"/>
    <x v="3"/>
    <n v="2019"/>
    <n v="5"/>
    <n v="5"/>
    <n v="6"/>
    <n v="7"/>
    <n v="4"/>
    <n v="5"/>
    <n v="7"/>
    <n v="9"/>
    <n v="8"/>
    <n v="9"/>
    <n v="6"/>
    <n v="7"/>
    <n v="5"/>
    <n v="6"/>
    <n v="6"/>
    <n v="6"/>
    <n v="5"/>
    <n v="4"/>
    <n v="6"/>
    <n v="2"/>
    <n v="3"/>
    <n v="7"/>
    <n v="7"/>
    <n v="8"/>
    <n v="9"/>
    <n v="7"/>
    <n v="7"/>
    <n v="9"/>
    <n v="11"/>
    <n v="16"/>
    <n v="15"/>
    <n v="11"/>
    <n v="10"/>
    <n v="9"/>
    <n v="9"/>
    <n v="8"/>
    <n v="6"/>
    <n v="4"/>
    <n v="4"/>
    <n v="2"/>
    <n v="2"/>
    <n v="2"/>
    <n v="3"/>
    <n v="4"/>
    <n v="4"/>
    <n v="5"/>
    <n v="6"/>
    <n v="6"/>
    <n v="5"/>
    <n v="6"/>
    <n v="5"/>
    <n v="4"/>
    <n v="332"/>
  </r>
  <r>
    <x v="4"/>
    <x v="4"/>
    <n v="2019"/>
    <n v="1"/>
    <n v="1"/>
    <n v="1"/>
    <n v="1"/>
    <n v="1"/>
    <n v="1"/>
    <n v="1"/>
    <n v="0"/>
    <n v="0"/>
    <n v="0"/>
    <n v="0"/>
    <n v="0"/>
    <n v="0"/>
    <n v="0"/>
    <n v="0"/>
    <n v="0"/>
    <n v="1"/>
    <n v="1"/>
    <n v="1"/>
    <n v="1"/>
    <n v="1"/>
    <n v="1"/>
    <n v="1"/>
    <n v="0"/>
    <n v="0"/>
    <n v="1"/>
    <n v="1"/>
    <n v="1"/>
    <n v="3"/>
    <n v="4"/>
    <n v="3"/>
    <n v="1"/>
    <n v="1"/>
    <n v="1"/>
    <n v="2"/>
    <n v="1"/>
    <n v="1"/>
    <n v="1"/>
    <n v="1"/>
    <n v="1"/>
    <n v="1"/>
    <n v="1"/>
    <n v="1"/>
    <n v="1"/>
    <n v="1"/>
    <n v="1"/>
    <n v="1"/>
    <n v="1"/>
    <n v="1"/>
    <n v="1"/>
    <n v="1"/>
    <n v="1"/>
    <n v="49"/>
  </r>
  <r>
    <x v="5"/>
    <x v="0"/>
    <n v="2019"/>
    <n v="4"/>
    <n v="8"/>
    <n v="7"/>
    <n v="3"/>
    <n v="7"/>
    <n v="5"/>
    <n v="7"/>
    <n v="4"/>
    <n v="7"/>
    <n v="5"/>
    <n v="4"/>
    <n v="4"/>
    <n v="2"/>
    <n v="3"/>
    <n v="3"/>
    <n v="4"/>
    <n v="7"/>
    <n v="3"/>
    <n v="5"/>
    <n v="3"/>
    <n v="4"/>
    <n v="4"/>
    <n v="4"/>
    <n v="7"/>
    <n v="7"/>
    <n v="7"/>
    <n v="5"/>
    <n v="4"/>
    <n v="3"/>
    <n v="4"/>
    <n v="8"/>
    <n v="11"/>
    <n v="9"/>
    <n v="5"/>
    <n v="6"/>
    <n v="5"/>
    <n v="4"/>
    <n v="5"/>
    <n v="7"/>
    <n v="4"/>
    <n v="4"/>
    <n v="4"/>
    <n v="4"/>
    <n v="3"/>
    <n v="3"/>
    <n v="2"/>
    <n v="3"/>
    <n v="2"/>
    <n v="2"/>
    <n v="2"/>
    <n v="2"/>
    <n v="2"/>
    <n v="241"/>
  </r>
  <r>
    <x v="5"/>
    <x v="1"/>
    <n v="2019"/>
    <n v="12"/>
    <n v="15"/>
    <n v="8"/>
    <n v="13"/>
    <n v="13"/>
    <n v="13"/>
    <n v="14"/>
    <n v="12"/>
    <n v="9"/>
    <n v="12"/>
    <n v="10"/>
    <n v="8"/>
    <n v="12"/>
    <n v="10"/>
    <n v="5"/>
    <n v="11"/>
    <n v="11"/>
    <n v="9"/>
    <n v="12"/>
    <n v="11"/>
    <n v="16"/>
    <n v="10"/>
    <n v="10"/>
    <n v="12"/>
    <n v="10"/>
    <n v="10"/>
    <n v="8"/>
    <n v="14"/>
    <n v="12"/>
    <n v="13"/>
    <n v="14"/>
    <n v="10"/>
    <n v="23"/>
    <n v="16"/>
    <n v="12"/>
    <n v="15"/>
    <n v="11"/>
    <n v="12"/>
    <n v="10"/>
    <n v="8"/>
    <n v="8"/>
    <n v="12"/>
    <n v="11"/>
    <n v="12"/>
    <n v="14"/>
    <n v="11"/>
    <n v="10"/>
    <n v="12"/>
    <n v="10"/>
    <n v="14"/>
    <n v="12"/>
    <n v="8"/>
    <n v="600"/>
  </r>
  <r>
    <x v="5"/>
    <x v="2"/>
    <n v="2019"/>
    <n v="3"/>
    <n v="2"/>
    <n v="2"/>
    <n v="4"/>
    <n v="3"/>
    <n v="3"/>
    <n v="2"/>
    <n v="2"/>
    <n v="2"/>
    <n v="3"/>
    <n v="3"/>
    <n v="4"/>
    <n v="6"/>
    <n v="3"/>
    <n v="4"/>
    <n v="3"/>
    <n v="3"/>
    <n v="3"/>
    <n v="3"/>
    <n v="5"/>
    <n v="2"/>
    <n v="3"/>
    <n v="4"/>
    <n v="5"/>
    <n v="5"/>
    <n v="7"/>
    <n v="2"/>
    <n v="2"/>
    <n v="3"/>
    <n v="1"/>
    <n v="2"/>
    <n v="3"/>
    <n v="4"/>
    <n v="3"/>
    <n v="3"/>
    <n v="2"/>
    <n v="3"/>
    <n v="5"/>
    <n v="4"/>
    <n v="3"/>
    <n v="2"/>
    <n v="2"/>
    <n v="3"/>
    <n v="3"/>
    <n v="3"/>
    <n v="3"/>
    <n v="3"/>
    <n v="3"/>
    <n v="3"/>
    <n v="3"/>
    <n v="4"/>
    <n v="5"/>
    <n v="166"/>
  </r>
  <r>
    <x v="5"/>
    <x v="3"/>
    <n v="2019"/>
    <n v="10"/>
    <n v="14"/>
    <n v="10"/>
    <n v="13"/>
    <n v="13"/>
    <n v="12"/>
    <n v="10"/>
    <n v="14"/>
    <n v="16"/>
    <n v="15"/>
    <n v="8"/>
    <n v="10"/>
    <n v="13"/>
    <n v="15"/>
    <n v="13"/>
    <n v="14"/>
    <n v="10"/>
    <n v="10"/>
    <n v="8"/>
    <n v="8"/>
    <n v="7"/>
    <n v="12"/>
    <n v="9"/>
    <n v="10"/>
    <n v="9"/>
    <n v="6"/>
    <n v="14"/>
    <n v="13"/>
    <n v="16"/>
    <n v="15"/>
    <n v="8"/>
    <n v="14"/>
    <n v="16"/>
    <n v="12"/>
    <n v="9"/>
    <n v="11"/>
    <n v="10"/>
    <n v="10"/>
    <n v="9"/>
    <n v="6"/>
    <n v="7"/>
    <n v="6"/>
    <n v="7"/>
    <n v="6"/>
    <n v="8"/>
    <n v="6"/>
    <n v="7"/>
    <n v="8"/>
    <n v="11"/>
    <n v="8"/>
    <n v="11"/>
    <n v="4"/>
    <n v="541"/>
  </r>
  <r>
    <x v="5"/>
    <x v="4"/>
    <n v="2019"/>
    <n v="2"/>
    <n v="3"/>
    <n v="3"/>
    <n v="2"/>
    <n v="3"/>
    <n v="2"/>
    <n v="1"/>
    <n v="1"/>
    <n v="1"/>
    <n v="2"/>
    <n v="1"/>
    <n v="1"/>
    <n v="1"/>
    <n v="1"/>
    <n v="2"/>
    <n v="1"/>
    <n v="1"/>
    <n v="2"/>
    <n v="1"/>
    <n v="2"/>
    <n v="2"/>
    <n v="3"/>
    <n v="2"/>
    <n v="1"/>
    <n v="1"/>
    <n v="2"/>
    <n v="2"/>
    <n v="3"/>
    <n v="2"/>
    <n v="3"/>
    <n v="1"/>
    <n v="3"/>
    <n v="3"/>
    <n v="3"/>
    <n v="1"/>
    <n v="2"/>
    <n v="2"/>
    <n v="2"/>
    <n v="2"/>
    <n v="1"/>
    <n v="2"/>
    <n v="2"/>
    <n v="2"/>
    <n v="1"/>
    <n v="1"/>
    <n v="2"/>
    <n v="1"/>
    <n v="3"/>
    <n v="3"/>
    <n v="1"/>
    <n v="2"/>
    <n v="2"/>
    <n v="96"/>
  </r>
  <r>
    <x v="6"/>
    <x v="0"/>
    <n v="2019"/>
    <n v="2"/>
    <n v="2"/>
    <n v="2"/>
    <n v="2"/>
    <n v="1"/>
    <n v="3"/>
    <n v="2"/>
    <n v="1"/>
    <n v="1"/>
    <n v="1"/>
    <n v="1"/>
    <n v="0"/>
    <n v="0"/>
    <n v="0"/>
    <n v="0"/>
    <n v="1"/>
    <n v="2"/>
    <n v="1"/>
    <n v="1"/>
    <n v="1"/>
    <n v="1"/>
    <n v="2"/>
    <n v="2"/>
    <n v="3"/>
    <n v="6"/>
    <n v="4"/>
    <n v="2"/>
    <n v="2"/>
    <n v="2"/>
    <n v="3"/>
    <n v="4"/>
    <n v="3"/>
    <n v="3"/>
    <n v="4"/>
    <n v="5"/>
    <n v="3"/>
    <n v="4"/>
    <n v="3"/>
    <n v="2"/>
    <n v="2"/>
    <n v="1"/>
    <n v="1"/>
    <n v="1"/>
    <n v="1"/>
    <n v="0"/>
    <n v="0"/>
    <n v="0"/>
    <n v="0"/>
    <n v="0"/>
    <n v="0"/>
    <n v="0"/>
    <n v="0"/>
    <n v="88"/>
  </r>
  <r>
    <x v="6"/>
    <x v="1"/>
    <n v="2019"/>
    <n v="6"/>
    <n v="5"/>
    <n v="7"/>
    <n v="6"/>
    <n v="7"/>
    <n v="6"/>
    <n v="7"/>
    <n v="8"/>
    <n v="7"/>
    <n v="6"/>
    <n v="5"/>
    <n v="4"/>
    <n v="2"/>
    <n v="3"/>
    <n v="3"/>
    <n v="4"/>
    <n v="3"/>
    <n v="4"/>
    <n v="5"/>
    <n v="4"/>
    <n v="4"/>
    <n v="6"/>
    <n v="6"/>
    <n v="8"/>
    <n v="7"/>
    <n v="8"/>
    <n v="5"/>
    <n v="6"/>
    <n v="8"/>
    <n v="9"/>
    <n v="7"/>
    <n v="5"/>
    <n v="10"/>
    <n v="5"/>
    <n v="8"/>
    <n v="5"/>
    <n v="4"/>
    <n v="5"/>
    <n v="5"/>
    <n v="7"/>
    <n v="4"/>
    <n v="7"/>
    <n v="3"/>
    <n v="7"/>
    <n v="4"/>
    <n v="6"/>
    <n v="6"/>
    <n v="6"/>
    <n v="5"/>
    <n v="4"/>
    <n v="5"/>
    <n v="3"/>
    <n v="290"/>
  </r>
  <r>
    <x v="6"/>
    <x v="2"/>
    <n v="2019"/>
    <n v="2"/>
    <n v="2"/>
    <n v="2"/>
    <n v="3"/>
    <n v="2"/>
    <n v="3"/>
    <n v="1"/>
    <n v="2"/>
    <n v="1"/>
    <n v="1"/>
    <n v="2"/>
    <n v="2"/>
    <n v="4"/>
    <n v="2"/>
    <n v="2"/>
    <n v="1"/>
    <n v="1"/>
    <n v="1"/>
    <n v="1"/>
    <n v="1"/>
    <n v="1"/>
    <n v="1"/>
    <n v="2"/>
    <n v="2"/>
    <n v="2"/>
    <n v="3"/>
    <n v="2"/>
    <n v="3"/>
    <n v="1"/>
    <n v="3"/>
    <n v="2"/>
    <n v="1"/>
    <n v="3"/>
    <n v="2"/>
    <n v="4"/>
    <n v="2"/>
    <n v="1"/>
    <n v="1"/>
    <n v="2"/>
    <n v="1"/>
    <n v="1"/>
    <n v="1"/>
    <n v="1"/>
    <n v="1"/>
    <n v="1"/>
    <n v="1"/>
    <n v="1"/>
    <n v="1"/>
    <n v="1"/>
    <n v="2"/>
    <n v="2"/>
    <n v="1"/>
    <n v="89"/>
  </r>
  <r>
    <x v="6"/>
    <x v="3"/>
    <n v="2019"/>
    <n v="3"/>
    <n v="4"/>
    <n v="6"/>
    <n v="5"/>
    <n v="4"/>
    <n v="4"/>
    <n v="4"/>
    <n v="5"/>
    <n v="6"/>
    <n v="6"/>
    <n v="6"/>
    <n v="5"/>
    <n v="4"/>
    <n v="4"/>
    <n v="4"/>
    <n v="4"/>
    <n v="4"/>
    <n v="3"/>
    <n v="2"/>
    <n v="2"/>
    <n v="3"/>
    <n v="3"/>
    <n v="3"/>
    <n v="3"/>
    <n v="3"/>
    <n v="4"/>
    <n v="7"/>
    <n v="9"/>
    <n v="11"/>
    <n v="11"/>
    <n v="7"/>
    <n v="7"/>
    <n v="7"/>
    <n v="6"/>
    <n v="4"/>
    <n v="5"/>
    <n v="3"/>
    <n v="3"/>
    <n v="2"/>
    <n v="1"/>
    <n v="2"/>
    <n v="1"/>
    <n v="2"/>
    <n v="1"/>
    <n v="2"/>
    <n v="3"/>
    <n v="4"/>
    <n v="4"/>
    <n v="5"/>
    <n v="3"/>
    <n v="3"/>
    <n v="2"/>
    <n v="219"/>
  </r>
  <r>
    <x v="6"/>
    <x v="4"/>
    <n v="2019"/>
    <n v="1"/>
    <n v="1"/>
    <n v="1"/>
    <n v="2"/>
    <n v="1"/>
    <n v="1"/>
    <n v="1"/>
    <n v="1"/>
    <n v="0"/>
    <n v="0"/>
    <n v="0"/>
    <n v="0"/>
    <n v="0"/>
    <n v="0"/>
    <n v="1"/>
    <n v="1"/>
    <n v="1"/>
    <n v="2"/>
    <n v="2"/>
    <n v="1"/>
    <n v="2"/>
    <n v="1"/>
    <n v="1"/>
    <n v="1"/>
    <n v="1"/>
    <n v="2"/>
    <n v="1"/>
    <n v="1"/>
    <n v="1"/>
    <n v="3"/>
    <n v="1"/>
    <n v="2"/>
    <n v="1"/>
    <n v="1"/>
    <n v="1"/>
    <n v="1"/>
    <n v="1"/>
    <n v="1"/>
    <n v="1"/>
    <n v="1"/>
    <n v="1"/>
    <n v="1"/>
    <n v="1"/>
    <n v="1"/>
    <n v="0"/>
    <n v="1"/>
    <n v="1"/>
    <n v="1"/>
    <n v="1"/>
    <n v="2"/>
    <n v="0"/>
    <n v="1"/>
    <n v="53"/>
  </r>
  <r>
    <x v="7"/>
    <x v="0"/>
    <n v="2019"/>
    <n v="1"/>
    <n v="1"/>
    <n v="1"/>
    <n v="2"/>
    <n v="2"/>
    <n v="2"/>
    <n v="2"/>
    <n v="2"/>
    <n v="2"/>
    <n v="1"/>
    <n v="0"/>
    <n v="0"/>
    <n v="0"/>
    <n v="0"/>
    <n v="1"/>
    <n v="2"/>
    <n v="2"/>
    <n v="1"/>
    <n v="1"/>
    <n v="2"/>
    <n v="1"/>
    <n v="2"/>
    <n v="2"/>
    <n v="3"/>
    <n v="4"/>
    <n v="5"/>
    <n v="2"/>
    <n v="3"/>
    <n v="2"/>
    <n v="2"/>
    <n v="2"/>
    <n v="4"/>
    <n v="4"/>
    <n v="4"/>
    <n v="3"/>
    <n v="1"/>
    <n v="2"/>
    <n v="4"/>
    <n v="2"/>
    <n v="1"/>
    <n v="1"/>
    <n v="1"/>
    <n v="1"/>
    <n v="1"/>
    <n v="1"/>
    <n v="1"/>
    <n v="1"/>
    <n v="1"/>
    <n v="0"/>
    <n v="0"/>
    <n v="0"/>
    <n v="0"/>
    <n v="86"/>
  </r>
  <r>
    <x v="7"/>
    <x v="1"/>
    <n v="2019"/>
    <n v="2"/>
    <n v="2"/>
    <n v="3"/>
    <n v="4"/>
    <n v="4"/>
    <n v="4"/>
    <n v="5"/>
    <n v="6"/>
    <n v="3"/>
    <n v="4"/>
    <n v="3"/>
    <n v="3"/>
    <n v="3"/>
    <n v="3"/>
    <n v="2"/>
    <n v="3"/>
    <n v="2"/>
    <n v="3"/>
    <n v="2"/>
    <n v="3"/>
    <n v="5"/>
    <n v="5"/>
    <n v="4"/>
    <n v="5"/>
    <n v="11"/>
    <n v="8"/>
    <n v="4"/>
    <n v="3"/>
    <n v="4"/>
    <n v="7"/>
    <n v="5"/>
    <n v="5"/>
    <n v="4"/>
    <n v="5"/>
    <n v="4"/>
    <n v="4"/>
    <n v="3"/>
    <n v="5"/>
    <n v="3"/>
    <n v="5"/>
    <n v="3"/>
    <n v="4"/>
    <n v="5"/>
    <n v="6"/>
    <n v="5"/>
    <n v="4"/>
    <n v="4"/>
    <n v="6"/>
    <n v="5"/>
    <n v="6"/>
    <n v="6"/>
    <n v="6"/>
    <n v="223"/>
  </r>
  <r>
    <x v="7"/>
    <x v="2"/>
    <n v="2019"/>
    <n v="2"/>
    <n v="1"/>
    <n v="1"/>
    <n v="1"/>
    <n v="1"/>
    <n v="2"/>
    <n v="1"/>
    <n v="0"/>
    <n v="0"/>
    <n v="1"/>
    <n v="1"/>
    <n v="2"/>
    <n v="2"/>
    <n v="1"/>
    <n v="1"/>
    <n v="1"/>
    <n v="1"/>
    <n v="1"/>
    <n v="1"/>
    <n v="1"/>
    <n v="1"/>
    <n v="2"/>
    <n v="1"/>
    <n v="2"/>
    <n v="4"/>
    <n v="2"/>
    <n v="1"/>
    <n v="1"/>
    <n v="1"/>
    <n v="1"/>
    <n v="2"/>
    <n v="2"/>
    <n v="2"/>
    <n v="3"/>
    <n v="1"/>
    <n v="1"/>
    <n v="2"/>
    <n v="2"/>
    <n v="1"/>
    <n v="1"/>
    <n v="1"/>
    <n v="1"/>
    <n v="1"/>
    <n v="1"/>
    <n v="1"/>
    <n v="1"/>
    <n v="1"/>
    <n v="1"/>
    <n v="0"/>
    <n v="1"/>
    <n v="2"/>
    <n v="2"/>
    <n v="68"/>
  </r>
  <r>
    <x v="7"/>
    <x v="3"/>
    <n v="2019"/>
    <n v="4"/>
    <n v="5"/>
    <n v="6"/>
    <n v="9"/>
    <n v="9"/>
    <n v="10"/>
    <n v="8"/>
    <n v="7"/>
    <n v="7"/>
    <n v="6"/>
    <n v="7"/>
    <n v="8"/>
    <n v="8"/>
    <n v="6"/>
    <n v="6"/>
    <n v="6"/>
    <n v="4"/>
    <n v="5"/>
    <n v="3"/>
    <n v="3"/>
    <n v="4"/>
    <n v="5"/>
    <n v="5"/>
    <n v="5"/>
    <n v="4"/>
    <n v="5"/>
    <n v="5"/>
    <n v="12"/>
    <n v="11"/>
    <n v="12"/>
    <n v="9"/>
    <n v="8"/>
    <n v="7"/>
    <n v="8"/>
    <n v="7"/>
    <n v="6"/>
    <n v="3"/>
    <n v="4"/>
    <n v="4"/>
    <n v="2"/>
    <n v="1"/>
    <n v="2"/>
    <n v="3"/>
    <n v="3"/>
    <n v="3"/>
    <n v="4"/>
    <n v="4"/>
    <n v="5"/>
    <n v="6"/>
    <n v="3"/>
    <n v="4"/>
    <n v="3"/>
    <n v="294"/>
  </r>
  <r>
    <x v="7"/>
    <x v="4"/>
    <n v="2019"/>
    <n v="1"/>
    <n v="0"/>
    <n v="0"/>
    <n v="0"/>
    <n v="0"/>
    <n v="0"/>
    <n v="0"/>
    <n v="0"/>
    <n v="0"/>
    <n v="0"/>
    <n v="0"/>
    <n v="0"/>
    <n v="0"/>
    <n v="0"/>
    <n v="0"/>
    <n v="0"/>
    <n v="0"/>
    <n v="0"/>
    <n v="0"/>
    <n v="0"/>
    <n v="0"/>
    <n v="0"/>
    <n v="0"/>
    <n v="0"/>
    <n v="0"/>
    <n v="0"/>
    <n v="1"/>
    <n v="2"/>
    <n v="3"/>
    <n v="1"/>
    <n v="1"/>
    <n v="1"/>
    <n v="1"/>
    <n v="1"/>
    <n v="0"/>
    <n v="0"/>
    <n v="0"/>
    <n v="0"/>
    <n v="0"/>
    <n v="0"/>
    <n v="0"/>
    <n v="0"/>
    <n v="0"/>
    <n v="0"/>
    <n v="0"/>
    <n v="0"/>
    <n v="0"/>
    <n v="1"/>
    <n v="1"/>
    <n v="1"/>
    <n v="1"/>
    <n v="0"/>
    <n v="1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31"/>
    <n v="35"/>
    <n v="29"/>
    <n v="42"/>
    <n v="31"/>
    <n v="35"/>
    <n v="28"/>
    <n v="41"/>
    <n v="49"/>
    <n v="41"/>
    <n v="36"/>
    <n v="27"/>
    <n v="39"/>
    <n v="43"/>
    <n v="33"/>
    <n v="47"/>
    <n v="43"/>
    <n v="34"/>
    <n v="43"/>
    <n v="40"/>
    <n v="36"/>
    <n v="35"/>
    <n v="36"/>
    <n v="41"/>
    <n v="35"/>
    <n v="30"/>
    <n v="27"/>
    <n v="30"/>
    <n v="28"/>
    <n v="25"/>
    <n v="47"/>
    <n v="21"/>
    <n v="32"/>
    <n v="41"/>
    <n v="22"/>
    <n v="27"/>
    <n v="27"/>
    <n v="17"/>
    <n v="29"/>
    <n v="22"/>
    <n v="27"/>
    <n v="32"/>
    <n v="34"/>
    <n v="40"/>
    <n v="23"/>
    <n v="36"/>
    <n v="30"/>
    <n v="30"/>
    <n v="26"/>
    <n v="21"/>
    <n v="16"/>
    <n v="24"/>
    <n v="1694"/>
  </r>
  <r>
    <x v="1"/>
    <x v="0"/>
    <x v="0"/>
    <n v="32"/>
    <n v="34"/>
    <n v="46"/>
    <n v="30"/>
    <n v="39"/>
    <n v="51"/>
    <n v="28"/>
    <n v="25"/>
    <n v="30"/>
    <n v="32"/>
    <n v="38"/>
    <n v="23"/>
    <n v="41"/>
    <n v="29"/>
    <n v="39"/>
    <n v="38"/>
    <n v="35"/>
    <n v="31"/>
    <n v="44"/>
    <n v="28"/>
    <n v="30"/>
    <n v="38"/>
    <n v="34"/>
    <n v="42"/>
    <n v="29"/>
    <n v="20"/>
    <n v="26"/>
    <n v="30"/>
    <n v="31"/>
    <n v="37"/>
    <n v="41"/>
    <n v="30"/>
    <n v="28"/>
    <n v="30"/>
    <n v="30"/>
    <n v="23"/>
    <n v="48"/>
    <n v="25"/>
    <n v="25"/>
    <n v="26"/>
    <n v="26"/>
    <n v="28"/>
    <n v="27"/>
    <n v="33"/>
    <n v="28"/>
    <n v="45"/>
    <n v="30"/>
    <n v="44"/>
    <n v="29"/>
    <n v="27"/>
    <n v="23"/>
    <n v="22"/>
    <n v="1678"/>
  </r>
  <r>
    <x v="2"/>
    <x v="0"/>
    <x v="0"/>
    <n v="36"/>
    <n v="33"/>
    <n v="40"/>
    <n v="46"/>
    <n v="39"/>
    <n v="39"/>
    <n v="26"/>
    <n v="44"/>
    <n v="34"/>
    <n v="34"/>
    <n v="43"/>
    <n v="46"/>
    <n v="36"/>
    <n v="28"/>
    <n v="27"/>
    <n v="44"/>
    <n v="32"/>
    <n v="32"/>
    <n v="39"/>
    <n v="32"/>
    <n v="36"/>
    <n v="39"/>
    <n v="31"/>
    <n v="25"/>
    <n v="33"/>
    <n v="22"/>
    <n v="24"/>
    <n v="22"/>
    <n v="24"/>
    <n v="28"/>
    <n v="27"/>
    <n v="18"/>
    <n v="24"/>
    <n v="27"/>
    <n v="34"/>
    <n v="27"/>
    <n v="35"/>
    <n v="38"/>
    <n v="52"/>
    <n v="32"/>
    <n v="25"/>
    <n v="25"/>
    <n v="22"/>
    <n v="24"/>
    <n v="29"/>
    <n v="35"/>
    <n v="33"/>
    <n v="32"/>
    <n v="34"/>
    <n v="32"/>
    <n v="19"/>
    <n v="18"/>
    <n v="1656"/>
  </r>
  <r>
    <x v="3"/>
    <x v="0"/>
    <x v="0"/>
    <n v="25"/>
    <n v="37"/>
    <n v="42"/>
    <n v="50"/>
    <n v="18"/>
    <n v="32"/>
    <n v="38"/>
    <n v="37"/>
    <n v="33"/>
    <n v="30"/>
    <n v="37"/>
    <n v="20"/>
    <n v="41"/>
    <n v="40"/>
    <n v="39"/>
    <n v="38"/>
    <n v="34"/>
    <n v="32"/>
    <n v="41"/>
    <n v="30"/>
    <n v="40"/>
    <n v="36"/>
    <n v="31"/>
    <n v="33"/>
    <n v="28"/>
    <n v="22"/>
    <n v="22"/>
    <n v="30"/>
    <n v="23"/>
    <n v="31"/>
    <n v="28"/>
    <n v="30"/>
    <n v="34"/>
    <n v="29"/>
    <n v="30"/>
    <n v="32"/>
    <n v="26"/>
    <n v="30"/>
    <n v="31"/>
    <n v="24"/>
    <n v="29"/>
    <n v="27"/>
    <n v="24"/>
    <n v="28"/>
    <n v="30"/>
    <n v="28"/>
    <n v="29"/>
    <n v="34"/>
    <n v="31"/>
    <n v="29"/>
    <n v="25"/>
    <n v="19"/>
    <n v="1617"/>
  </r>
  <r>
    <x v="4"/>
    <x v="0"/>
    <x v="0"/>
    <n v="18"/>
    <n v="26"/>
    <n v="12"/>
    <n v="17"/>
    <n v="23"/>
    <n v="15"/>
    <n v="18"/>
    <n v="19"/>
    <n v="33"/>
    <n v="31"/>
    <n v="21"/>
    <n v="32"/>
    <n v="21"/>
    <n v="17"/>
    <n v="29"/>
    <n v="20"/>
    <n v="20"/>
    <n v="23"/>
    <n v="20"/>
    <n v="27"/>
    <n v="20"/>
    <n v="30"/>
    <n v="29"/>
    <n v="33"/>
    <n v="43"/>
    <n v="31"/>
    <n v="9"/>
    <n v="17"/>
    <n v="16"/>
    <n v="17"/>
    <n v="14"/>
    <n v="15"/>
    <n v="13"/>
    <n v="8"/>
    <n v="13"/>
    <n v="25"/>
    <n v="16"/>
    <n v="29"/>
    <n v="17"/>
    <n v="17"/>
    <n v="19"/>
    <n v="19"/>
    <n v="24"/>
    <n v="26"/>
    <n v="21"/>
    <n v="25"/>
    <n v="25"/>
    <n v="24"/>
    <n v="29"/>
    <n v="23"/>
    <n v="34"/>
    <n v="30"/>
    <n v="1153"/>
  </r>
  <r>
    <x v="5"/>
    <x v="0"/>
    <x v="0"/>
    <n v="15"/>
    <n v="26"/>
    <n v="11"/>
    <n v="15"/>
    <n v="19"/>
    <n v="15"/>
    <n v="16"/>
    <n v="19"/>
    <n v="19"/>
    <n v="23"/>
    <n v="24"/>
    <n v="24"/>
    <n v="19"/>
    <n v="26"/>
    <n v="19"/>
    <n v="16"/>
    <n v="20"/>
    <n v="23"/>
    <n v="20"/>
    <n v="9"/>
    <n v="13"/>
    <n v="23"/>
    <n v="28"/>
    <n v="27"/>
    <n v="26"/>
    <n v="27"/>
    <n v="6"/>
    <n v="14"/>
    <n v="13"/>
    <n v="8"/>
    <n v="18"/>
    <n v="16"/>
    <n v="15"/>
    <n v="17"/>
    <n v="7"/>
    <n v="18"/>
    <n v="13"/>
    <n v="17"/>
    <n v="9"/>
    <n v="16"/>
    <n v="16"/>
    <n v="16"/>
    <n v="12"/>
    <n v="18"/>
    <n v="13"/>
    <n v="11"/>
    <n v="20"/>
    <n v="20"/>
    <n v="26"/>
    <n v="26"/>
    <n v="25"/>
    <n v="37"/>
    <n v="949"/>
  </r>
  <r>
    <x v="6"/>
    <x v="0"/>
    <x v="0"/>
    <n v="16"/>
    <n v="17"/>
    <n v="12"/>
    <n v="10"/>
    <n v="23"/>
    <n v="14"/>
    <n v="23"/>
    <n v="15"/>
    <n v="14"/>
    <n v="18"/>
    <n v="17"/>
    <n v="18"/>
    <n v="11"/>
    <n v="16"/>
    <n v="15"/>
    <n v="18"/>
    <n v="23"/>
    <n v="22"/>
    <n v="23"/>
    <n v="13"/>
    <n v="23"/>
    <n v="22"/>
    <n v="24"/>
    <n v="35"/>
    <n v="23"/>
    <n v="24"/>
    <n v="13"/>
    <n v="18"/>
    <n v="13"/>
    <n v="11"/>
    <n v="17"/>
    <n v="18"/>
    <n v="9"/>
    <n v="10"/>
    <n v="14"/>
    <n v="11"/>
    <n v="14"/>
    <n v="13"/>
    <n v="15"/>
    <n v="18"/>
    <n v="16"/>
    <n v="12"/>
    <n v="19"/>
    <n v="12"/>
    <n v="10"/>
    <n v="18"/>
    <n v="11"/>
    <n v="18"/>
    <n v="21"/>
    <n v="19"/>
    <n v="24"/>
    <n v="22"/>
    <n v="885"/>
  </r>
  <r>
    <x v="7"/>
    <x v="0"/>
    <x v="0"/>
    <n v="9"/>
    <n v="13"/>
    <n v="15"/>
    <n v="18"/>
    <n v="15"/>
    <n v="10"/>
    <n v="10"/>
    <n v="17"/>
    <n v="20"/>
    <n v="14"/>
    <n v="15"/>
    <n v="20"/>
    <n v="12"/>
    <n v="11"/>
    <n v="20"/>
    <n v="17"/>
    <n v="18"/>
    <n v="24"/>
    <n v="15"/>
    <n v="19"/>
    <n v="23"/>
    <n v="20"/>
    <n v="26"/>
    <n v="23"/>
    <n v="34"/>
    <n v="25"/>
    <n v="9"/>
    <n v="11"/>
    <n v="13"/>
    <n v="14"/>
    <n v="8"/>
    <n v="10"/>
    <n v="16"/>
    <n v="14"/>
    <n v="11"/>
    <n v="8"/>
    <n v="10"/>
    <n v="17"/>
    <n v="13"/>
    <n v="17"/>
    <n v="11"/>
    <n v="8"/>
    <n v="12"/>
    <n v="10"/>
    <n v="11"/>
    <n v="23"/>
    <n v="20"/>
    <n v="11"/>
    <n v="17"/>
    <n v="16"/>
    <n v="16"/>
    <n v="27"/>
    <n v="816"/>
  </r>
  <r>
    <x v="0"/>
    <x v="1"/>
    <x v="0"/>
    <n v="42"/>
    <n v="48"/>
    <n v="38"/>
    <n v="43"/>
    <n v="35"/>
    <n v="39"/>
    <n v="36"/>
    <n v="38"/>
    <n v="49"/>
    <n v="46"/>
    <n v="44"/>
    <n v="25"/>
    <n v="43"/>
    <n v="38"/>
    <n v="34"/>
    <n v="48"/>
    <n v="52"/>
    <n v="67"/>
    <n v="52"/>
    <n v="45"/>
    <n v="64"/>
    <n v="49"/>
    <n v="48"/>
    <n v="72"/>
    <n v="64"/>
    <n v="64"/>
    <n v="30"/>
    <n v="25"/>
    <n v="43"/>
    <n v="23"/>
    <n v="29"/>
    <n v="30"/>
    <n v="31"/>
    <n v="28"/>
    <n v="34"/>
    <n v="34"/>
    <n v="36"/>
    <n v="47"/>
    <n v="24"/>
    <n v="35"/>
    <n v="47"/>
    <n v="34"/>
    <n v="46"/>
    <n v="41"/>
    <n v="34"/>
    <n v="39"/>
    <n v="44"/>
    <n v="46"/>
    <n v="46"/>
    <n v="41"/>
    <n v="57"/>
    <n v="73"/>
    <n v="2220"/>
  </r>
  <r>
    <x v="1"/>
    <x v="1"/>
    <x v="0"/>
    <n v="36"/>
    <n v="42"/>
    <n v="27"/>
    <n v="33"/>
    <n v="40"/>
    <n v="48"/>
    <n v="38"/>
    <n v="39"/>
    <n v="41"/>
    <n v="39"/>
    <n v="44"/>
    <n v="35"/>
    <n v="53"/>
    <n v="52"/>
    <n v="43"/>
    <n v="45"/>
    <n v="41"/>
    <n v="42"/>
    <n v="43"/>
    <n v="26"/>
    <n v="35"/>
    <n v="29"/>
    <n v="48"/>
    <n v="24"/>
    <n v="33"/>
    <n v="34"/>
    <n v="23"/>
    <n v="24"/>
    <n v="26"/>
    <n v="28"/>
    <n v="32"/>
    <n v="34"/>
    <n v="38"/>
    <n v="40"/>
    <n v="32"/>
    <n v="31"/>
    <n v="50"/>
    <n v="36"/>
    <n v="43"/>
    <n v="42"/>
    <n v="32"/>
    <n v="32"/>
    <n v="38"/>
    <n v="36"/>
    <n v="39"/>
    <n v="32"/>
    <n v="31"/>
    <n v="39"/>
    <n v="23"/>
    <n v="40"/>
    <n v="32"/>
    <n v="14"/>
    <n v="1877"/>
  </r>
  <r>
    <x v="2"/>
    <x v="1"/>
    <x v="0"/>
    <n v="38"/>
    <n v="26"/>
    <n v="37"/>
    <n v="43"/>
    <n v="51"/>
    <n v="39"/>
    <n v="42"/>
    <n v="27"/>
    <n v="36"/>
    <n v="45"/>
    <n v="27"/>
    <n v="39"/>
    <n v="37"/>
    <n v="41"/>
    <n v="28"/>
    <n v="45"/>
    <n v="39"/>
    <n v="34"/>
    <n v="40"/>
    <n v="45"/>
    <n v="39"/>
    <n v="35"/>
    <n v="35"/>
    <n v="45"/>
    <n v="32"/>
    <n v="17"/>
    <n v="23"/>
    <n v="28"/>
    <n v="38"/>
    <n v="26"/>
    <n v="36"/>
    <n v="35"/>
    <n v="24"/>
    <n v="24"/>
    <n v="32"/>
    <n v="34"/>
    <n v="30"/>
    <n v="30"/>
    <n v="17"/>
    <n v="27"/>
    <n v="36"/>
    <n v="35"/>
    <n v="33"/>
    <n v="29"/>
    <n v="37"/>
    <n v="20"/>
    <n v="38"/>
    <n v="38"/>
    <n v="32"/>
    <n v="14"/>
    <n v="26"/>
    <n v="20"/>
    <n v="1724"/>
  </r>
  <r>
    <x v="3"/>
    <x v="1"/>
    <x v="0"/>
    <n v="31"/>
    <n v="28"/>
    <n v="41"/>
    <n v="36"/>
    <n v="45"/>
    <n v="25"/>
    <n v="42"/>
    <n v="47"/>
    <n v="36"/>
    <n v="42"/>
    <n v="42"/>
    <n v="37"/>
    <n v="45"/>
    <n v="38"/>
    <n v="40"/>
    <n v="31"/>
    <n v="34"/>
    <n v="28"/>
    <n v="27"/>
    <n v="35"/>
    <n v="40"/>
    <n v="41"/>
    <n v="32"/>
    <n v="31"/>
    <n v="35"/>
    <n v="28"/>
    <n v="19"/>
    <n v="25"/>
    <n v="28"/>
    <n v="21"/>
    <n v="32"/>
    <n v="36"/>
    <n v="29"/>
    <n v="32"/>
    <n v="31"/>
    <n v="20"/>
    <n v="25"/>
    <n v="21"/>
    <n v="38"/>
    <n v="29"/>
    <n v="32"/>
    <n v="32"/>
    <n v="27"/>
    <n v="36"/>
    <n v="31"/>
    <n v="29"/>
    <n v="36"/>
    <n v="26"/>
    <n v="43"/>
    <n v="32"/>
    <n v="35"/>
    <n v="19"/>
    <n v="1701"/>
  </r>
  <r>
    <x v="4"/>
    <x v="1"/>
    <x v="0"/>
    <n v="27"/>
    <n v="34"/>
    <n v="43"/>
    <n v="45"/>
    <n v="28"/>
    <n v="35"/>
    <n v="26"/>
    <n v="34"/>
    <n v="38"/>
    <n v="45"/>
    <n v="26"/>
    <n v="49"/>
    <n v="51"/>
    <n v="41"/>
    <n v="34"/>
    <n v="38"/>
    <n v="41"/>
    <n v="38"/>
    <n v="40"/>
    <n v="34"/>
    <n v="47"/>
    <n v="32"/>
    <n v="32"/>
    <n v="38"/>
    <n v="32"/>
    <n v="18"/>
    <n v="20"/>
    <n v="32"/>
    <n v="26"/>
    <n v="35"/>
    <n v="29"/>
    <n v="25"/>
    <n v="27"/>
    <n v="35"/>
    <n v="20"/>
    <n v="28"/>
    <n v="35"/>
    <n v="24"/>
    <n v="26"/>
    <n v="34"/>
    <n v="40"/>
    <n v="31"/>
    <n v="28"/>
    <n v="31"/>
    <n v="17"/>
    <n v="38"/>
    <n v="34"/>
    <n v="28"/>
    <n v="21"/>
    <n v="28"/>
    <n v="30"/>
    <n v="15"/>
    <n v="1683"/>
  </r>
  <r>
    <x v="5"/>
    <x v="1"/>
    <x v="0"/>
    <n v="31"/>
    <n v="39"/>
    <n v="50"/>
    <n v="31"/>
    <n v="37"/>
    <n v="30"/>
    <n v="37"/>
    <n v="44"/>
    <n v="35"/>
    <n v="33"/>
    <n v="26"/>
    <n v="32"/>
    <n v="41"/>
    <n v="35"/>
    <n v="35"/>
    <n v="47"/>
    <n v="43"/>
    <n v="45"/>
    <n v="41"/>
    <n v="40"/>
    <n v="29"/>
    <n v="22"/>
    <n v="36"/>
    <n v="25"/>
    <n v="32"/>
    <n v="18"/>
    <n v="22"/>
    <n v="21"/>
    <n v="27"/>
    <n v="30"/>
    <n v="35"/>
    <n v="33"/>
    <n v="32"/>
    <n v="24"/>
    <n v="18"/>
    <n v="35"/>
    <n v="33"/>
    <n v="30"/>
    <n v="24"/>
    <n v="23"/>
    <n v="36"/>
    <n v="27"/>
    <n v="31"/>
    <n v="39"/>
    <n v="38"/>
    <n v="21"/>
    <n v="32"/>
    <n v="33"/>
    <n v="34"/>
    <n v="24"/>
    <n v="22"/>
    <n v="30"/>
    <n v="1668"/>
  </r>
  <r>
    <x v="6"/>
    <x v="1"/>
    <x v="0"/>
    <n v="34"/>
    <n v="30"/>
    <n v="42"/>
    <n v="42"/>
    <n v="29"/>
    <n v="24"/>
    <n v="36"/>
    <n v="42"/>
    <n v="42"/>
    <n v="29"/>
    <n v="42"/>
    <n v="47"/>
    <n v="26"/>
    <n v="30"/>
    <n v="32"/>
    <n v="37"/>
    <n v="40"/>
    <n v="30"/>
    <n v="37"/>
    <n v="33"/>
    <n v="40"/>
    <n v="36"/>
    <n v="22"/>
    <n v="31"/>
    <n v="39"/>
    <n v="24"/>
    <n v="26"/>
    <n v="24"/>
    <n v="27"/>
    <n v="24"/>
    <n v="25"/>
    <n v="43"/>
    <n v="29"/>
    <n v="27"/>
    <n v="34"/>
    <n v="21"/>
    <n v="33"/>
    <n v="30"/>
    <n v="34"/>
    <n v="22"/>
    <n v="22"/>
    <n v="25"/>
    <n v="32"/>
    <n v="32"/>
    <n v="25"/>
    <n v="36"/>
    <n v="36"/>
    <n v="23"/>
    <n v="28"/>
    <n v="43"/>
    <n v="20"/>
    <n v="25"/>
    <n v="1642"/>
  </r>
  <r>
    <x v="7"/>
    <x v="1"/>
    <x v="0"/>
    <n v="28"/>
    <n v="23"/>
    <n v="35"/>
    <n v="34"/>
    <n v="33"/>
    <n v="27"/>
    <n v="33"/>
    <n v="27"/>
    <n v="25"/>
    <n v="32"/>
    <n v="40"/>
    <n v="28"/>
    <n v="34"/>
    <n v="24"/>
    <n v="31"/>
    <n v="23"/>
    <n v="27"/>
    <n v="21"/>
    <n v="46"/>
    <n v="29"/>
    <n v="21"/>
    <n v="21"/>
    <n v="27"/>
    <n v="35"/>
    <n v="27"/>
    <n v="24"/>
    <n v="22"/>
    <n v="16"/>
    <n v="19"/>
    <n v="28"/>
    <n v="23"/>
    <n v="14"/>
    <n v="17"/>
    <n v="21"/>
    <n v="16"/>
    <n v="23"/>
    <n v="30"/>
    <n v="20"/>
    <n v="15"/>
    <n v="19"/>
    <n v="20"/>
    <n v="14"/>
    <n v="25"/>
    <n v="18"/>
    <n v="29"/>
    <n v="30"/>
    <n v="30"/>
    <n v="19"/>
    <n v="13"/>
    <n v="25"/>
    <n v="24"/>
    <n v="30"/>
    <n v="1315"/>
  </r>
  <r>
    <x v="0"/>
    <x v="2"/>
    <x v="0"/>
    <n v="26"/>
    <n v="28"/>
    <n v="33"/>
    <n v="32"/>
    <n v="20"/>
    <n v="33"/>
    <n v="42"/>
    <n v="29"/>
    <n v="24"/>
    <n v="32"/>
    <n v="45"/>
    <n v="41"/>
    <n v="35"/>
    <n v="39"/>
    <n v="32"/>
    <n v="36"/>
    <n v="31"/>
    <n v="32"/>
    <n v="48"/>
    <n v="26"/>
    <n v="34"/>
    <n v="30"/>
    <n v="36"/>
    <n v="31"/>
    <n v="34"/>
    <n v="19"/>
    <n v="19"/>
    <n v="27"/>
    <n v="28"/>
    <n v="32"/>
    <n v="21"/>
    <n v="24"/>
    <n v="34"/>
    <n v="26"/>
    <n v="38"/>
    <n v="32"/>
    <n v="26"/>
    <n v="22"/>
    <n v="27"/>
    <n v="32"/>
    <n v="37"/>
    <n v="29"/>
    <n v="32"/>
    <n v="27"/>
    <n v="40"/>
    <n v="33"/>
    <n v="29"/>
    <n v="35"/>
    <n v="30"/>
    <n v="29"/>
    <n v="25"/>
    <n v="20"/>
    <n v="1602"/>
  </r>
  <r>
    <x v="1"/>
    <x v="2"/>
    <x v="0"/>
    <n v="24"/>
    <n v="18"/>
    <n v="15"/>
    <n v="21"/>
    <n v="20"/>
    <n v="19"/>
    <n v="21"/>
    <n v="25"/>
    <n v="21"/>
    <n v="13"/>
    <n v="31"/>
    <n v="20"/>
    <n v="23"/>
    <n v="18"/>
    <n v="16"/>
    <n v="18"/>
    <n v="15"/>
    <n v="25"/>
    <n v="23"/>
    <n v="25"/>
    <n v="26"/>
    <n v="9"/>
    <n v="23"/>
    <n v="23"/>
    <n v="22"/>
    <n v="26"/>
    <n v="15"/>
    <n v="16"/>
    <n v="15"/>
    <n v="20"/>
    <n v="13"/>
    <n v="15"/>
    <n v="16"/>
    <n v="17"/>
    <n v="19"/>
    <n v="13"/>
    <n v="14"/>
    <n v="17"/>
    <n v="17"/>
    <n v="15"/>
    <n v="22"/>
    <n v="14"/>
    <n v="23"/>
    <n v="12"/>
    <n v="13"/>
    <n v="12"/>
    <n v="21"/>
    <n v="19"/>
    <n v="11"/>
    <n v="20"/>
    <n v="20"/>
    <n v="20"/>
    <n v="969"/>
  </r>
  <r>
    <x v="2"/>
    <x v="2"/>
    <x v="0"/>
    <n v="19"/>
    <n v="14"/>
    <n v="17"/>
    <n v="27"/>
    <n v="14"/>
    <n v="18"/>
    <n v="18"/>
    <n v="18"/>
    <n v="14"/>
    <n v="18"/>
    <n v="19"/>
    <n v="17"/>
    <n v="28"/>
    <n v="25"/>
    <n v="21"/>
    <n v="16"/>
    <n v="24"/>
    <n v="26"/>
    <n v="14"/>
    <n v="18"/>
    <n v="20"/>
    <n v="25"/>
    <n v="20"/>
    <n v="21"/>
    <n v="17"/>
    <n v="7"/>
    <n v="21"/>
    <n v="19"/>
    <n v="20"/>
    <n v="14"/>
    <n v="20"/>
    <n v="19"/>
    <n v="16"/>
    <n v="12"/>
    <n v="16"/>
    <n v="20"/>
    <n v="25"/>
    <n v="15"/>
    <n v="18"/>
    <n v="18"/>
    <n v="16"/>
    <n v="15"/>
    <n v="19"/>
    <n v="9"/>
    <n v="27"/>
    <n v="14"/>
    <n v="17"/>
    <n v="12"/>
    <n v="16"/>
    <n v="13"/>
    <n v="19"/>
    <n v="7"/>
    <n v="932"/>
  </r>
  <r>
    <x v="3"/>
    <x v="2"/>
    <x v="0"/>
    <n v="6"/>
    <n v="13"/>
    <n v="16"/>
    <n v="9"/>
    <n v="18"/>
    <n v="16"/>
    <n v="16"/>
    <n v="12"/>
    <n v="22"/>
    <n v="15"/>
    <n v="18"/>
    <n v="16"/>
    <n v="15"/>
    <n v="15"/>
    <n v="12"/>
    <n v="18"/>
    <n v="19"/>
    <n v="32"/>
    <n v="18"/>
    <n v="27"/>
    <n v="25"/>
    <n v="23"/>
    <n v="19"/>
    <n v="20"/>
    <n v="27"/>
    <n v="21"/>
    <n v="8"/>
    <n v="11"/>
    <n v="9"/>
    <n v="12"/>
    <n v="11"/>
    <n v="11"/>
    <n v="8"/>
    <n v="17"/>
    <n v="20"/>
    <n v="6"/>
    <n v="10"/>
    <n v="16"/>
    <n v="16"/>
    <n v="13"/>
    <n v="10"/>
    <n v="19"/>
    <n v="17"/>
    <n v="14"/>
    <n v="13"/>
    <n v="19"/>
    <n v="19"/>
    <n v="20"/>
    <n v="22"/>
    <n v="22"/>
    <n v="18"/>
    <n v="31"/>
    <n v="860"/>
  </r>
  <r>
    <x v="4"/>
    <x v="2"/>
    <x v="0"/>
    <n v="15"/>
    <n v="11"/>
    <n v="26"/>
    <n v="15"/>
    <n v="13"/>
    <n v="11"/>
    <n v="12"/>
    <n v="10"/>
    <n v="14"/>
    <n v="11"/>
    <n v="18"/>
    <n v="23"/>
    <n v="22"/>
    <n v="16"/>
    <n v="6"/>
    <n v="16"/>
    <n v="20"/>
    <n v="32"/>
    <n v="8"/>
    <n v="24"/>
    <n v="15"/>
    <n v="13"/>
    <n v="30"/>
    <n v="20"/>
    <n v="24"/>
    <n v="17"/>
    <n v="10"/>
    <n v="18"/>
    <n v="15"/>
    <n v="10"/>
    <n v="11"/>
    <n v="9"/>
    <n v="14"/>
    <n v="12"/>
    <n v="7"/>
    <n v="7"/>
    <n v="16"/>
    <n v="12"/>
    <n v="15"/>
    <n v="6"/>
    <n v="14"/>
    <n v="11"/>
    <n v="14"/>
    <n v="18"/>
    <n v="11"/>
    <n v="11"/>
    <n v="11"/>
    <n v="13"/>
    <n v="14"/>
    <n v="16"/>
    <n v="20"/>
    <n v="29"/>
    <n v="786"/>
  </r>
  <r>
    <x v="5"/>
    <x v="2"/>
    <x v="0"/>
    <n v="7"/>
    <n v="11"/>
    <n v="6"/>
    <n v="12"/>
    <n v="15"/>
    <n v="11"/>
    <n v="10"/>
    <n v="15"/>
    <n v="12"/>
    <n v="7"/>
    <n v="10"/>
    <n v="12"/>
    <n v="12"/>
    <n v="12"/>
    <n v="7"/>
    <n v="13"/>
    <n v="15"/>
    <n v="16"/>
    <n v="19"/>
    <n v="17"/>
    <n v="9"/>
    <n v="16"/>
    <n v="18"/>
    <n v="14"/>
    <n v="22"/>
    <n v="25"/>
    <n v="12"/>
    <n v="4"/>
    <n v="5"/>
    <n v="11"/>
    <n v="10"/>
    <n v="19"/>
    <n v="10"/>
    <n v="10"/>
    <n v="9"/>
    <n v="11"/>
    <n v="8"/>
    <n v="12"/>
    <n v="6"/>
    <n v="15"/>
    <n v="6"/>
    <n v="12"/>
    <n v="20"/>
    <n v="11"/>
    <n v="15"/>
    <n v="14"/>
    <n v="7"/>
    <n v="11"/>
    <n v="15"/>
    <n v="16"/>
    <n v="14"/>
    <n v="14"/>
    <n v="640"/>
  </r>
  <r>
    <x v="6"/>
    <x v="2"/>
    <x v="0"/>
    <n v="14"/>
    <n v="12"/>
    <n v="9"/>
    <n v="11"/>
    <n v="13"/>
    <n v="12"/>
    <n v="8"/>
    <n v="12"/>
    <n v="13"/>
    <n v="10"/>
    <n v="10"/>
    <n v="17"/>
    <n v="14"/>
    <n v="14"/>
    <n v="25"/>
    <n v="18"/>
    <n v="13"/>
    <n v="22"/>
    <n v="12"/>
    <n v="21"/>
    <n v="15"/>
    <n v="17"/>
    <n v="11"/>
    <n v="15"/>
    <n v="12"/>
    <n v="17"/>
    <n v="11"/>
    <n v="5"/>
    <n v="7"/>
    <n v="7"/>
    <n v="8"/>
    <n v="9"/>
    <n v="5"/>
    <n v="11"/>
    <n v="9"/>
    <n v="8"/>
    <n v="13"/>
    <n v="12"/>
    <n v="7"/>
    <n v="8"/>
    <n v="12"/>
    <n v="7"/>
    <n v="14"/>
    <n v="6"/>
    <n v="3"/>
    <n v="9"/>
    <n v="15"/>
    <n v="8"/>
    <n v="11"/>
    <n v="13"/>
    <n v="12"/>
    <n v="18"/>
    <n v="615"/>
  </r>
  <r>
    <x v="7"/>
    <x v="2"/>
    <x v="0"/>
    <n v="15"/>
    <n v="12"/>
    <n v="9"/>
    <n v="12"/>
    <n v="14"/>
    <n v="14"/>
    <n v="17"/>
    <n v="14"/>
    <n v="10"/>
    <n v="11"/>
    <n v="19"/>
    <n v="12"/>
    <n v="6"/>
    <n v="12"/>
    <n v="14"/>
    <n v="11"/>
    <n v="9"/>
    <n v="11"/>
    <n v="19"/>
    <n v="15"/>
    <n v="18"/>
    <n v="13"/>
    <n v="17"/>
    <n v="9"/>
    <n v="12"/>
    <n v="12"/>
    <n v="10"/>
    <n v="9"/>
    <n v="13"/>
    <n v="13"/>
    <n v="7"/>
    <n v="11"/>
    <n v="4"/>
    <n v="10"/>
    <n v="10"/>
    <n v="15"/>
    <n v="12"/>
    <n v="9"/>
    <n v="4"/>
    <n v="10"/>
    <n v="8"/>
    <n v="5"/>
    <n v="10"/>
    <n v="8"/>
    <n v="11"/>
    <n v="6"/>
    <n v="8"/>
    <n v="18"/>
    <n v="7"/>
    <n v="10"/>
    <n v="10"/>
    <n v="14"/>
    <n v="589"/>
  </r>
  <r>
    <x v="0"/>
    <x v="3"/>
    <x v="0"/>
    <n v="34"/>
    <n v="37"/>
    <n v="26"/>
    <n v="27"/>
    <n v="49"/>
    <n v="48"/>
    <n v="36"/>
    <n v="34"/>
    <n v="28"/>
    <n v="41"/>
    <n v="41"/>
    <n v="35"/>
    <n v="29"/>
    <n v="42"/>
    <n v="41"/>
    <n v="31"/>
    <n v="38"/>
    <n v="27"/>
    <n v="36"/>
    <n v="36"/>
    <n v="39"/>
    <n v="42"/>
    <n v="35"/>
    <n v="38"/>
    <n v="35"/>
    <n v="24"/>
    <n v="32"/>
    <n v="32"/>
    <n v="41"/>
    <n v="33"/>
    <n v="32"/>
    <n v="29"/>
    <n v="45"/>
    <n v="26"/>
    <n v="26"/>
    <n v="35"/>
    <n v="34"/>
    <n v="40"/>
    <n v="33"/>
    <n v="42"/>
    <n v="35"/>
    <n v="37"/>
    <n v="43"/>
    <n v="33"/>
    <n v="28"/>
    <n v="25"/>
    <n v="31"/>
    <n v="44"/>
    <n v="24"/>
    <n v="25"/>
    <n v="43"/>
    <n v="28"/>
    <n v="1805"/>
  </r>
  <r>
    <x v="1"/>
    <x v="3"/>
    <x v="0"/>
    <n v="19"/>
    <n v="53"/>
    <n v="43"/>
    <n v="41"/>
    <n v="39"/>
    <n v="46"/>
    <n v="45"/>
    <n v="31"/>
    <n v="50"/>
    <n v="46"/>
    <n v="39"/>
    <n v="35"/>
    <n v="38"/>
    <n v="29"/>
    <n v="37"/>
    <n v="28"/>
    <n v="32"/>
    <n v="46"/>
    <n v="49"/>
    <n v="28"/>
    <n v="43"/>
    <n v="42"/>
    <n v="46"/>
    <n v="29"/>
    <n v="35"/>
    <n v="20"/>
    <n v="46"/>
    <n v="27"/>
    <n v="29"/>
    <n v="32"/>
    <n v="16"/>
    <n v="37"/>
    <n v="29"/>
    <n v="27"/>
    <n v="36"/>
    <n v="26"/>
    <n v="30"/>
    <n v="37"/>
    <n v="30"/>
    <n v="31"/>
    <n v="25"/>
    <n v="36"/>
    <n v="35"/>
    <n v="32"/>
    <n v="22"/>
    <n v="36"/>
    <n v="30"/>
    <n v="26"/>
    <n v="31"/>
    <n v="29"/>
    <n v="26"/>
    <n v="15"/>
    <n v="1765"/>
  </r>
  <r>
    <x v="2"/>
    <x v="3"/>
    <x v="0"/>
    <n v="32"/>
    <n v="41"/>
    <n v="50"/>
    <n v="35"/>
    <n v="36"/>
    <n v="35"/>
    <n v="41"/>
    <n v="33"/>
    <n v="32"/>
    <n v="34"/>
    <n v="38"/>
    <n v="29"/>
    <n v="42"/>
    <n v="52"/>
    <n v="57"/>
    <n v="31"/>
    <n v="34"/>
    <n v="24"/>
    <n v="30"/>
    <n v="38"/>
    <n v="42"/>
    <n v="39"/>
    <n v="50"/>
    <n v="30"/>
    <n v="26"/>
    <n v="36"/>
    <n v="37"/>
    <n v="25"/>
    <n v="31"/>
    <n v="22"/>
    <n v="19"/>
    <n v="40"/>
    <n v="43"/>
    <n v="19"/>
    <n v="33"/>
    <n v="38"/>
    <n v="55"/>
    <n v="33"/>
    <n v="43"/>
    <n v="39"/>
    <n v="29"/>
    <n v="45"/>
    <n v="25"/>
    <n v="32"/>
    <n v="37"/>
    <n v="33"/>
    <n v="35"/>
    <n v="31"/>
    <n v="45"/>
    <n v="32"/>
    <n v="27"/>
    <n v="26"/>
    <n v="1841"/>
  </r>
  <r>
    <x v="3"/>
    <x v="3"/>
    <x v="0"/>
    <n v="31"/>
    <n v="35"/>
    <n v="36"/>
    <n v="44"/>
    <n v="36"/>
    <n v="38"/>
    <n v="36"/>
    <n v="39"/>
    <n v="47"/>
    <n v="39"/>
    <n v="24"/>
    <n v="29"/>
    <n v="46"/>
    <n v="38"/>
    <n v="34"/>
    <n v="26"/>
    <n v="36"/>
    <n v="41"/>
    <n v="57"/>
    <n v="42"/>
    <n v="46"/>
    <n v="31"/>
    <n v="37"/>
    <n v="40"/>
    <n v="27"/>
    <n v="32"/>
    <n v="23"/>
    <n v="28"/>
    <n v="30"/>
    <n v="28"/>
    <n v="31"/>
    <n v="47"/>
    <n v="30"/>
    <n v="30"/>
    <n v="41"/>
    <n v="25"/>
    <n v="22"/>
    <n v="32"/>
    <n v="29"/>
    <n v="32"/>
    <n v="32"/>
    <n v="42"/>
    <n v="30"/>
    <n v="35"/>
    <n v="32"/>
    <n v="28"/>
    <n v="30"/>
    <n v="41"/>
    <n v="40"/>
    <n v="39"/>
    <n v="38"/>
    <n v="21"/>
    <n v="1803"/>
  </r>
  <r>
    <x v="4"/>
    <x v="3"/>
    <x v="0"/>
    <n v="26"/>
    <n v="43"/>
    <n v="46"/>
    <n v="39"/>
    <n v="41"/>
    <n v="31"/>
    <n v="41"/>
    <n v="35"/>
    <n v="44"/>
    <n v="26"/>
    <n v="48"/>
    <n v="46"/>
    <n v="35"/>
    <n v="38"/>
    <n v="39"/>
    <n v="36"/>
    <n v="38"/>
    <n v="35"/>
    <n v="31"/>
    <n v="41"/>
    <n v="43"/>
    <n v="36"/>
    <n v="44"/>
    <n v="27"/>
    <n v="26"/>
    <n v="20"/>
    <n v="35"/>
    <n v="32"/>
    <n v="19"/>
    <n v="39"/>
    <n v="38"/>
    <n v="33"/>
    <n v="24"/>
    <n v="23"/>
    <n v="35"/>
    <n v="28"/>
    <n v="34"/>
    <n v="27"/>
    <n v="24"/>
    <n v="30"/>
    <n v="36"/>
    <n v="30"/>
    <n v="29"/>
    <n v="22"/>
    <n v="36"/>
    <n v="26"/>
    <n v="33"/>
    <n v="44"/>
    <n v="29"/>
    <n v="36"/>
    <n v="27"/>
    <n v="22"/>
    <n v="1746"/>
  </r>
  <r>
    <x v="5"/>
    <x v="3"/>
    <x v="0"/>
    <n v="42"/>
    <n v="34"/>
    <n v="40"/>
    <n v="39"/>
    <n v="47"/>
    <n v="31"/>
    <n v="43"/>
    <n v="40"/>
    <n v="47"/>
    <n v="35"/>
    <n v="38"/>
    <n v="37"/>
    <n v="44"/>
    <n v="27"/>
    <n v="30"/>
    <n v="47"/>
    <n v="39"/>
    <n v="34"/>
    <n v="35"/>
    <n v="30"/>
    <n v="27"/>
    <n v="34"/>
    <n v="29"/>
    <n v="28"/>
    <n v="27"/>
    <n v="28"/>
    <n v="27"/>
    <n v="30"/>
    <n v="27"/>
    <n v="25"/>
    <n v="35"/>
    <n v="25"/>
    <n v="40"/>
    <n v="32"/>
    <n v="28"/>
    <n v="26"/>
    <n v="27"/>
    <n v="32"/>
    <n v="31"/>
    <n v="33"/>
    <n v="32"/>
    <n v="23"/>
    <n v="33"/>
    <n v="29"/>
    <n v="25"/>
    <n v="30"/>
    <n v="40"/>
    <n v="37"/>
    <n v="36"/>
    <n v="29"/>
    <n v="27"/>
    <n v="18"/>
    <n v="1709"/>
  </r>
  <r>
    <x v="6"/>
    <x v="3"/>
    <x v="0"/>
    <n v="32"/>
    <n v="28"/>
    <n v="39"/>
    <n v="36"/>
    <n v="47"/>
    <n v="40"/>
    <n v="35"/>
    <n v="39"/>
    <n v="40"/>
    <n v="37"/>
    <n v="38"/>
    <n v="31"/>
    <n v="29"/>
    <n v="41"/>
    <n v="41"/>
    <n v="34"/>
    <n v="33"/>
    <n v="32"/>
    <n v="54"/>
    <n v="36"/>
    <n v="39"/>
    <n v="38"/>
    <n v="39"/>
    <n v="35"/>
    <n v="24"/>
    <n v="21"/>
    <n v="31"/>
    <n v="27"/>
    <n v="33"/>
    <n v="31"/>
    <n v="25"/>
    <n v="27"/>
    <n v="26"/>
    <n v="38"/>
    <n v="25"/>
    <n v="17"/>
    <n v="34"/>
    <n v="29"/>
    <n v="35"/>
    <n v="28"/>
    <n v="22"/>
    <n v="33"/>
    <n v="37"/>
    <n v="20"/>
    <n v="22"/>
    <n v="37"/>
    <n v="39"/>
    <n v="26"/>
    <n v="24"/>
    <n v="29"/>
    <n v="28"/>
    <n v="30"/>
    <n v="1691"/>
  </r>
  <r>
    <x v="7"/>
    <x v="3"/>
    <x v="0"/>
    <n v="38"/>
    <n v="27"/>
    <n v="36"/>
    <n v="36"/>
    <n v="35"/>
    <n v="39"/>
    <n v="33"/>
    <n v="29"/>
    <n v="41"/>
    <n v="31"/>
    <n v="37"/>
    <n v="37"/>
    <n v="30"/>
    <n v="35"/>
    <n v="25"/>
    <n v="28"/>
    <n v="42"/>
    <n v="30"/>
    <n v="39"/>
    <n v="30"/>
    <n v="45"/>
    <n v="35"/>
    <n v="32"/>
    <n v="30"/>
    <n v="29"/>
    <n v="25"/>
    <n v="25"/>
    <n v="26"/>
    <n v="26"/>
    <n v="25"/>
    <n v="35"/>
    <n v="24"/>
    <n v="27"/>
    <n v="27"/>
    <n v="44"/>
    <n v="43"/>
    <n v="22"/>
    <n v="35"/>
    <n v="31"/>
    <n v="33"/>
    <n v="35"/>
    <n v="25"/>
    <n v="40"/>
    <n v="43"/>
    <n v="36"/>
    <n v="34"/>
    <n v="32"/>
    <n v="18"/>
    <n v="26"/>
    <n v="35"/>
    <n v="29"/>
    <n v="23"/>
    <n v="1673"/>
  </r>
  <r>
    <x v="0"/>
    <x v="4"/>
    <x v="0"/>
    <n v="16"/>
    <n v="15"/>
    <n v="27"/>
    <n v="14"/>
    <n v="19"/>
    <n v="12"/>
    <n v="13"/>
    <n v="11"/>
    <n v="17"/>
    <n v="31"/>
    <n v="20"/>
    <n v="16"/>
    <n v="10"/>
    <n v="24"/>
    <n v="23"/>
    <n v="17"/>
    <n v="19"/>
    <n v="16"/>
    <n v="19"/>
    <n v="13"/>
    <n v="11"/>
    <n v="15"/>
    <n v="18"/>
    <n v="17"/>
    <n v="18"/>
    <n v="29"/>
    <n v="12"/>
    <n v="15"/>
    <n v="5"/>
    <n v="18"/>
    <n v="10"/>
    <n v="9"/>
    <n v="16"/>
    <n v="8"/>
    <n v="13"/>
    <n v="10"/>
    <n v="14"/>
    <n v="13"/>
    <n v="13"/>
    <n v="13"/>
    <n v="21"/>
    <n v="16"/>
    <n v="19"/>
    <n v="15"/>
    <n v="13"/>
    <n v="10"/>
    <n v="11"/>
    <n v="16"/>
    <n v="14"/>
    <n v="17"/>
    <n v="21"/>
    <n v="24"/>
    <n v="826"/>
  </r>
  <r>
    <x v="1"/>
    <x v="4"/>
    <x v="0"/>
    <n v="15"/>
    <n v="7"/>
    <n v="10"/>
    <n v="18"/>
    <n v="21"/>
    <n v="8"/>
    <n v="7"/>
    <n v="12"/>
    <n v="13"/>
    <n v="15"/>
    <n v="12"/>
    <n v="15"/>
    <n v="22"/>
    <n v="15"/>
    <n v="8"/>
    <n v="9"/>
    <n v="13"/>
    <n v="16"/>
    <n v="13"/>
    <n v="18"/>
    <n v="16"/>
    <n v="12"/>
    <n v="28"/>
    <n v="15"/>
    <n v="25"/>
    <n v="20"/>
    <n v="8"/>
    <n v="8"/>
    <n v="4"/>
    <n v="4"/>
    <n v="5"/>
    <n v="10"/>
    <n v="9"/>
    <n v="9"/>
    <n v="7"/>
    <n v="12"/>
    <n v="7"/>
    <n v="8"/>
    <n v="12"/>
    <n v="4"/>
    <n v="9"/>
    <n v="6"/>
    <n v="20"/>
    <n v="17"/>
    <n v="9"/>
    <n v="18"/>
    <n v="10"/>
    <n v="14"/>
    <n v="15"/>
    <n v="19"/>
    <n v="20"/>
    <n v="20"/>
    <n v="667"/>
  </r>
  <r>
    <x v="2"/>
    <x v="4"/>
    <x v="0"/>
    <n v="9"/>
    <n v="12"/>
    <n v="11"/>
    <n v="16"/>
    <n v="8"/>
    <n v="9"/>
    <n v="18"/>
    <n v="12"/>
    <n v="18"/>
    <n v="14"/>
    <n v="13"/>
    <n v="14"/>
    <n v="14"/>
    <n v="15"/>
    <n v="12"/>
    <n v="13"/>
    <n v="15"/>
    <n v="18"/>
    <n v="12"/>
    <n v="18"/>
    <n v="8"/>
    <n v="19"/>
    <n v="13"/>
    <n v="12"/>
    <n v="14"/>
    <n v="15"/>
    <n v="7"/>
    <n v="3"/>
    <n v="12"/>
    <n v="11"/>
    <n v="11"/>
    <n v="9"/>
    <n v="13"/>
    <n v="14"/>
    <n v="13"/>
    <n v="9"/>
    <n v="8"/>
    <n v="5"/>
    <n v="8"/>
    <n v="6"/>
    <n v="8"/>
    <n v="11"/>
    <n v="14"/>
    <n v="11"/>
    <n v="13"/>
    <n v="11"/>
    <n v="8"/>
    <n v="9"/>
    <n v="12"/>
    <n v="18"/>
    <n v="15"/>
    <n v="22"/>
    <n v="633"/>
  </r>
  <r>
    <x v="3"/>
    <x v="4"/>
    <x v="0"/>
    <n v="10"/>
    <n v="14"/>
    <n v="13"/>
    <n v="11"/>
    <n v="9"/>
    <n v="13"/>
    <n v="19"/>
    <n v="10"/>
    <n v="11"/>
    <n v="12"/>
    <n v="8"/>
    <n v="9"/>
    <n v="18"/>
    <n v="16"/>
    <n v="12"/>
    <n v="8"/>
    <n v="14"/>
    <n v="8"/>
    <n v="14"/>
    <n v="6"/>
    <n v="9"/>
    <n v="14"/>
    <n v="21"/>
    <n v="11"/>
    <n v="13"/>
    <n v="10"/>
    <n v="8"/>
    <n v="7"/>
    <n v="9"/>
    <n v="9"/>
    <n v="20"/>
    <n v="14"/>
    <n v="9"/>
    <n v="6"/>
    <n v="3"/>
    <n v="11"/>
    <n v="7"/>
    <n v="10"/>
    <n v="10"/>
    <n v="7"/>
    <n v="12"/>
    <n v="16"/>
    <n v="11"/>
    <n v="14"/>
    <n v="10"/>
    <n v="11"/>
    <n v="9"/>
    <n v="8"/>
    <n v="20"/>
    <n v="19"/>
    <n v="14"/>
    <n v="15"/>
    <n v="602"/>
  </r>
  <r>
    <x v="4"/>
    <x v="4"/>
    <x v="0"/>
    <n v="7"/>
    <n v="18"/>
    <n v="11"/>
    <n v="14"/>
    <n v="9"/>
    <n v="16"/>
    <n v="15"/>
    <n v="17"/>
    <n v="8"/>
    <n v="17"/>
    <n v="13"/>
    <n v="11"/>
    <n v="7"/>
    <n v="16"/>
    <n v="16"/>
    <n v="8"/>
    <n v="11"/>
    <n v="12"/>
    <n v="5"/>
    <n v="13"/>
    <n v="8"/>
    <n v="13"/>
    <n v="10"/>
    <n v="7"/>
    <n v="13"/>
    <n v="10"/>
    <n v="7"/>
    <n v="10"/>
    <n v="5"/>
    <n v="7"/>
    <n v="11"/>
    <n v="6"/>
    <n v="10"/>
    <n v="9"/>
    <n v="12"/>
    <n v="11"/>
    <n v="12"/>
    <n v="11"/>
    <n v="9"/>
    <n v="5"/>
    <n v="8"/>
    <n v="17"/>
    <n v="8"/>
    <n v="10"/>
    <n v="6"/>
    <n v="19"/>
    <n v="13"/>
    <n v="11"/>
    <n v="7"/>
    <n v="7"/>
    <n v="18"/>
    <n v="11"/>
    <n v="565"/>
  </r>
  <r>
    <x v="5"/>
    <x v="4"/>
    <x v="0"/>
    <n v="7"/>
    <n v="19"/>
    <n v="4"/>
    <n v="9"/>
    <n v="8"/>
    <n v="12"/>
    <n v="11"/>
    <n v="10"/>
    <n v="8"/>
    <n v="16"/>
    <n v="10"/>
    <n v="9"/>
    <n v="14"/>
    <n v="12"/>
    <n v="15"/>
    <n v="15"/>
    <n v="7"/>
    <n v="6"/>
    <n v="10"/>
    <n v="18"/>
    <n v="8"/>
    <n v="9"/>
    <n v="14"/>
    <n v="15"/>
    <n v="17"/>
    <n v="20"/>
    <n v="9"/>
    <n v="8"/>
    <n v="13"/>
    <n v="8"/>
    <n v="3"/>
    <n v="7"/>
    <n v="7"/>
    <n v="8"/>
    <n v="15"/>
    <n v="8"/>
    <n v="10"/>
    <n v="8"/>
    <n v="5"/>
    <n v="3"/>
    <n v="10"/>
    <n v="9"/>
    <n v="7"/>
    <n v="8"/>
    <n v="16"/>
    <n v="8"/>
    <n v="9"/>
    <n v="7"/>
    <n v="7"/>
    <n v="11"/>
    <n v="9"/>
    <n v="16"/>
    <n v="532"/>
  </r>
  <r>
    <x v="6"/>
    <x v="4"/>
    <x v="0"/>
    <n v="7"/>
    <n v="10"/>
    <n v="9"/>
    <n v="11"/>
    <n v="5"/>
    <n v="8"/>
    <n v="15"/>
    <n v="14"/>
    <n v="9"/>
    <n v="7"/>
    <n v="16"/>
    <n v="13"/>
    <n v="10"/>
    <n v="14"/>
    <n v="13"/>
    <n v="7"/>
    <n v="18"/>
    <n v="7"/>
    <n v="13"/>
    <n v="11"/>
    <n v="8"/>
    <n v="6"/>
    <n v="12"/>
    <n v="5"/>
    <n v="11"/>
    <n v="8"/>
    <n v="5"/>
    <n v="10"/>
    <n v="5"/>
    <n v="11"/>
    <n v="13"/>
    <n v="7"/>
    <n v="10"/>
    <n v="11"/>
    <n v="5"/>
    <n v="10"/>
    <n v="8"/>
    <n v="9"/>
    <n v="11"/>
    <n v="10"/>
    <n v="4"/>
    <n v="13"/>
    <n v="5"/>
    <n v="21"/>
    <n v="10"/>
    <n v="6"/>
    <n v="7"/>
    <n v="4"/>
    <n v="8"/>
    <n v="16"/>
    <n v="5"/>
    <n v="11"/>
    <n v="502"/>
  </r>
  <r>
    <x v="7"/>
    <x v="4"/>
    <x v="0"/>
    <n v="8"/>
    <n v="16"/>
    <n v="9"/>
    <n v="9"/>
    <n v="9"/>
    <n v="10"/>
    <n v="12"/>
    <n v="6"/>
    <n v="15"/>
    <n v="7"/>
    <n v="8"/>
    <n v="15"/>
    <n v="7"/>
    <n v="9"/>
    <n v="15"/>
    <n v="5"/>
    <n v="14"/>
    <n v="11"/>
    <n v="12"/>
    <n v="5"/>
    <n v="6"/>
    <n v="14"/>
    <n v="13"/>
    <n v="16"/>
    <n v="13"/>
    <n v="16"/>
    <n v="10"/>
    <n v="10"/>
    <n v="9"/>
    <n v="8"/>
    <n v="5"/>
    <n v="6"/>
    <n v="6"/>
    <n v="4"/>
    <n v="7"/>
    <n v="6"/>
    <n v="5"/>
    <n v="9"/>
    <n v="7"/>
    <n v="7"/>
    <n v="10"/>
    <n v="5"/>
    <n v="10"/>
    <n v="7"/>
    <n v="13"/>
    <n v="7"/>
    <n v="12"/>
    <n v="7"/>
    <n v="8"/>
    <n v="11"/>
    <n v="12"/>
    <n v="9"/>
    <n v="49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0"/>
    <n v="1"/>
    <n v="1"/>
    <n v="3"/>
    <n v="3"/>
    <n v="4"/>
    <n v="3"/>
    <n v="5"/>
    <n v="7"/>
    <n v="5"/>
    <n v="3"/>
    <n v="2"/>
    <n v="2"/>
    <n v="3"/>
    <n v="3"/>
    <n v="5"/>
    <n v="5"/>
    <n v="5"/>
    <n v="6"/>
    <n v="6"/>
    <n v="6"/>
    <n v="6"/>
    <n v="7"/>
    <n v="9"/>
    <n v="8"/>
    <n v="7"/>
    <n v="6"/>
    <n v="7"/>
    <n v="7"/>
    <n v="6"/>
    <n v="11"/>
    <n v="5"/>
    <n v="7"/>
    <n v="9"/>
    <n v="4"/>
    <n v="5"/>
    <n v="4"/>
    <n v="2"/>
    <n v="4"/>
    <n v="3"/>
    <n v="3"/>
    <n v="4"/>
    <n v="4"/>
    <n v="5"/>
    <n v="3"/>
    <n v="4"/>
    <n v="3"/>
    <n v="3"/>
    <n v="2"/>
    <n v="2"/>
    <n v="2"/>
    <n v="2"/>
    <n v="232"/>
  </r>
  <r>
    <x v="0"/>
    <x v="1"/>
    <x v="0"/>
    <n v="10"/>
    <n v="12"/>
    <n v="10"/>
    <n v="11"/>
    <n v="9"/>
    <n v="10"/>
    <n v="10"/>
    <n v="10"/>
    <n v="14"/>
    <n v="11"/>
    <n v="10"/>
    <n v="5"/>
    <n v="7"/>
    <n v="6"/>
    <n v="6"/>
    <n v="9"/>
    <n v="10"/>
    <n v="13"/>
    <n v="10"/>
    <n v="9"/>
    <n v="13"/>
    <n v="10"/>
    <n v="11"/>
    <n v="18"/>
    <n v="17"/>
    <n v="18"/>
    <n v="9"/>
    <n v="8"/>
    <n v="15"/>
    <n v="8"/>
    <n v="11"/>
    <n v="12"/>
    <n v="13"/>
    <n v="10"/>
    <n v="11"/>
    <n v="10"/>
    <n v="9"/>
    <n v="12"/>
    <n v="6"/>
    <n v="9"/>
    <n v="13"/>
    <n v="9"/>
    <n v="13"/>
    <n v="11"/>
    <n v="9"/>
    <n v="10"/>
    <n v="11"/>
    <n v="11"/>
    <n v="10"/>
    <n v="10"/>
    <n v="14"/>
    <n v="17"/>
    <n v="560"/>
  </r>
  <r>
    <x v="0"/>
    <x v="2"/>
    <x v="0"/>
    <n v="2"/>
    <n v="3"/>
    <n v="4"/>
    <n v="4"/>
    <n v="3"/>
    <n v="4"/>
    <n v="3"/>
    <n v="2"/>
    <n v="1"/>
    <n v="1"/>
    <n v="1"/>
    <n v="0"/>
    <n v="0"/>
    <n v="1"/>
    <n v="1"/>
    <n v="2"/>
    <n v="2"/>
    <n v="2"/>
    <n v="4"/>
    <n v="2"/>
    <n v="3"/>
    <n v="3"/>
    <n v="4"/>
    <n v="4"/>
    <n v="5"/>
    <n v="3"/>
    <n v="3"/>
    <n v="5"/>
    <n v="6"/>
    <n v="7"/>
    <n v="5"/>
    <n v="7"/>
    <n v="10"/>
    <n v="6"/>
    <n v="7"/>
    <n v="4"/>
    <n v="2"/>
    <n v="2"/>
    <n v="1"/>
    <n v="1"/>
    <n v="1"/>
    <n v="1"/>
    <n v="1"/>
    <n v="0"/>
    <n v="1"/>
    <n v="0"/>
    <n v="0"/>
    <n v="0"/>
    <n v="0"/>
    <n v="0"/>
    <n v="0"/>
    <n v="0"/>
    <n v="134"/>
  </r>
  <r>
    <x v="0"/>
    <x v="3"/>
    <x v="0"/>
    <n v="4"/>
    <n v="4"/>
    <n v="2"/>
    <n v="1"/>
    <n v="0"/>
    <n v="5"/>
    <n v="8"/>
    <n v="11"/>
    <n v="12"/>
    <n v="14"/>
    <n v="10"/>
    <n v="6"/>
    <n v="3"/>
    <n v="4"/>
    <n v="4"/>
    <n v="3"/>
    <n v="4"/>
    <n v="3"/>
    <n v="3"/>
    <n v="3"/>
    <n v="4"/>
    <n v="5"/>
    <n v="5"/>
    <n v="7"/>
    <n v="7"/>
    <n v="7"/>
    <n v="11"/>
    <n v="14"/>
    <n v="21"/>
    <n v="14"/>
    <n v="11"/>
    <n v="8"/>
    <n v="8"/>
    <n v="4"/>
    <n v="4"/>
    <n v="4"/>
    <n v="4"/>
    <n v="4"/>
    <n v="3"/>
    <n v="4"/>
    <n v="3"/>
    <n v="5"/>
    <n v="7"/>
    <n v="6"/>
    <n v="6"/>
    <n v="5"/>
    <n v="6"/>
    <n v="8"/>
    <n v="4"/>
    <n v="5"/>
    <n v="8"/>
    <n v="5"/>
    <n v="321"/>
  </r>
  <r>
    <x v="0"/>
    <x v="4"/>
    <x v="0"/>
    <n v="0"/>
    <n v="0"/>
    <n v="0"/>
    <n v="0"/>
    <n v="0"/>
    <n v="0"/>
    <n v="0"/>
    <n v="0"/>
    <n v="0"/>
    <n v="0"/>
    <n v="0"/>
    <n v="0"/>
    <n v="0"/>
    <n v="0"/>
    <n v="0"/>
    <n v="0"/>
    <n v="0"/>
    <n v="0"/>
    <n v="0"/>
    <n v="0"/>
    <n v="0"/>
    <n v="0"/>
    <n v="1"/>
    <n v="1"/>
    <n v="1"/>
    <n v="2"/>
    <n v="1"/>
    <n v="1"/>
    <n v="0"/>
    <n v="1"/>
    <n v="1"/>
    <n v="1"/>
    <n v="2"/>
    <n v="1"/>
    <n v="1"/>
    <n v="0"/>
    <n v="0"/>
    <n v="0"/>
    <n v="0"/>
    <n v="0"/>
    <n v="0"/>
    <n v="0"/>
    <n v="0"/>
    <n v="0"/>
    <n v="0"/>
    <n v="0"/>
    <n v="0"/>
    <n v="0"/>
    <n v="0"/>
    <n v="0"/>
    <n v="0"/>
    <n v="0"/>
    <n v="14"/>
  </r>
  <r>
    <x v="1"/>
    <x v="0"/>
    <x v="0"/>
    <n v="0"/>
    <n v="0"/>
    <n v="1"/>
    <n v="1"/>
    <n v="1"/>
    <n v="2"/>
    <n v="1"/>
    <n v="1"/>
    <n v="2"/>
    <n v="1"/>
    <n v="1"/>
    <n v="0"/>
    <n v="0"/>
    <n v="1"/>
    <n v="1"/>
    <n v="2"/>
    <n v="3"/>
    <n v="2"/>
    <n v="4"/>
    <n v="2"/>
    <n v="2"/>
    <n v="4"/>
    <n v="4"/>
    <n v="7"/>
    <n v="5"/>
    <n v="4"/>
    <n v="5"/>
    <n v="5"/>
    <n v="6"/>
    <n v="7"/>
    <n v="7"/>
    <n v="5"/>
    <n v="5"/>
    <n v="4"/>
    <n v="3"/>
    <n v="2"/>
    <n v="3"/>
    <n v="2"/>
    <n v="1"/>
    <n v="1"/>
    <n v="1"/>
    <n v="1"/>
    <n v="2"/>
    <n v="2"/>
    <n v="2"/>
    <n v="3"/>
    <n v="2"/>
    <n v="2"/>
    <n v="1"/>
    <n v="1"/>
    <n v="1"/>
    <n v="1"/>
    <n v="127"/>
  </r>
  <r>
    <x v="1"/>
    <x v="1"/>
    <x v="0"/>
    <n v="4"/>
    <n v="5"/>
    <n v="4"/>
    <n v="5"/>
    <n v="7"/>
    <n v="8"/>
    <n v="6"/>
    <n v="6"/>
    <n v="7"/>
    <n v="5"/>
    <n v="5"/>
    <n v="3"/>
    <n v="4"/>
    <n v="4"/>
    <n v="3"/>
    <n v="3"/>
    <n v="3"/>
    <n v="4"/>
    <n v="4"/>
    <n v="3"/>
    <n v="4"/>
    <n v="4"/>
    <n v="8"/>
    <n v="5"/>
    <n v="7"/>
    <n v="8"/>
    <n v="5"/>
    <n v="6"/>
    <n v="6"/>
    <n v="7"/>
    <n v="8"/>
    <n v="9"/>
    <n v="10"/>
    <n v="10"/>
    <n v="7"/>
    <n v="6"/>
    <n v="8"/>
    <n v="6"/>
    <n v="7"/>
    <n v="7"/>
    <n v="5"/>
    <n v="5"/>
    <n v="6"/>
    <n v="6"/>
    <n v="6"/>
    <n v="5"/>
    <n v="4"/>
    <n v="5"/>
    <n v="3"/>
    <n v="5"/>
    <n v="4"/>
    <n v="2"/>
    <n v="287"/>
  </r>
  <r>
    <x v="1"/>
    <x v="2"/>
    <x v="0"/>
    <n v="1"/>
    <n v="1"/>
    <n v="1"/>
    <n v="1"/>
    <n v="2"/>
    <n v="1"/>
    <n v="1"/>
    <n v="1"/>
    <n v="0"/>
    <n v="0"/>
    <n v="0"/>
    <n v="0"/>
    <n v="0"/>
    <n v="0"/>
    <n v="0"/>
    <n v="0"/>
    <n v="0"/>
    <n v="0"/>
    <n v="0"/>
    <n v="0"/>
    <n v="1"/>
    <n v="0"/>
    <n v="1"/>
    <n v="1"/>
    <n v="2"/>
    <n v="2"/>
    <n v="2"/>
    <n v="2"/>
    <n v="2"/>
    <n v="3"/>
    <n v="2"/>
    <n v="3"/>
    <n v="4"/>
    <n v="3"/>
    <n v="2"/>
    <n v="1"/>
    <n v="1"/>
    <n v="0"/>
    <n v="0"/>
    <n v="0"/>
    <n v="0"/>
    <n v="0"/>
    <n v="0"/>
    <n v="0"/>
    <n v="0"/>
    <n v="0"/>
    <n v="0"/>
    <n v="0"/>
    <n v="0"/>
    <n v="0"/>
    <n v="0"/>
    <n v="0"/>
    <n v="41"/>
  </r>
  <r>
    <x v="1"/>
    <x v="3"/>
    <x v="0"/>
    <n v="1"/>
    <n v="3"/>
    <n v="1"/>
    <n v="1"/>
    <n v="0"/>
    <n v="4"/>
    <n v="8"/>
    <n v="8"/>
    <n v="17"/>
    <n v="12"/>
    <n v="7"/>
    <n v="3"/>
    <n v="0"/>
    <n v="0"/>
    <n v="0"/>
    <n v="1"/>
    <n v="1"/>
    <n v="1"/>
    <n v="1"/>
    <n v="1"/>
    <n v="1"/>
    <n v="2"/>
    <n v="4"/>
    <n v="3"/>
    <n v="5"/>
    <n v="4"/>
    <n v="14"/>
    <n v="10"/>
    <n v="13"/>
    <n v="12"/>
    <n v="5"/>
    <n v="8"/>
    <n v="4"/>
    <n v="4"/>
    <n v="4"/>
    <n v="3"/>
    <n v="3"/>
    <n v="3"/>
    <n v="2"/>
    <n v="1"/>
    <n v="1"/>
    <n v="2"/>
    <n v="3"/>
    <n v="4"/>
    <n v="4"/>
    <n v="5"/>
    <n v="4"/>
    <n v="3"/>
    <n v="3"/>
    <n v="3"/>
    <n v="3"/>
    <n v="2"/>
    <n v="212"/>
  </r>
  <r>
    <x v="1"/>
    <x v="4"/>
    <x v="0"/>
    <n v="0"/>
    <n v="0"/>
    <n v="0"/>
    <n v="0"/>
    <n v="0"/>
    <n v="0"/>
    <n v="0"/>
    <n v="0"/>
    <n v="0"/>
    <n v="0"/>
    <n v="0"/>
    <n v="0"/>
    <n v="0"/>
    <n v="0"/>
    <n v="0"/>
    <n v="0"/>
    <n v="0"/>
    <n v="0"/>
    <n v="0"/>
    <n v="0"/>
    <n v="0"/>
    <n v="0"/>
    <n v="1"/>
    <n v="0"/>
    <n v="1"/>
    <n v="1"/>
    <n v="0"/>
    <n v="0"/>
    <n v="0"/>
    <n v="0"/>
    <n v="0"/>
    <n v="1"/>
    <n v="1"/>
    <n v="1"/>
    <n v="0"/>
    <n v="0"/>
    <n v="0"/>
    <n v="0"/>
    <n v="0"/>
    <n v="0"/>
    <n v="0"/>
    <n v="0"/>
    <n v="0"/>
    <n v="0"/>
    <n v="0"/>
    <n v="0"/>
    <n v="0"/>
    <n v="0"/>
    <n v="0"/>
    <n v="0"/>
    <n v="0"/>
    <n v="0"/>
    <n v="6"/>
  </r>
  <r>
    <x v="2"/>
    <x v="0"/>
    <x v="0"/>
    <n v="0"/>
    <n v="1"/>
    <n v="1"/>
    <n v="3"/>
    <n v="3"/>
    <n v="3"/>
    <n v="3"/>
    <n v="5"/>
    <n v="4"/>
    <n v="4"/>
    <n v="4"/>
    <n v="3"/>
    <n v="2"/>
    <n v="2"/>
    <n v="3"/>
    <n v="5"/>
    <n v="4"/>
    <n v="4"/>
    <n v="5"/>
    <n v="4"/>
    <n v="5"/>
    <n v="6"/>
    <n v="5"/>
    <n v="5"/>
    <n v="7"/>
    <n v="5"/>
    <n v="5"/>
    <n v="5"/>
    <n v="6"/>
    <n v="7"/>
    <n v="7"/>
    <n v="4"/>
    <n v="6"/>
    <n v="6"/>
    <n v="6"/>
    <n v="4"/>
    <n v="4"/>
    <n v="5"/>
    <n v="6"/>
    <n v="4"/>
    <n v="3"/>
    <n v="3"/>
    <n v="2"/>
    <n v="2"/>
    <n v="3"/>
    <n v="3"/>
    <n v="3"/>
    <n v="2"/>
    <n v="2"/>
    <n v="2"/>
    <n v="1"/>
    <n v="1"/>
    <n v="198"/>
  </r>
  <r>
    <x v="2"/>
    <x v="1"/>
    <x v="0"/>
    <n v="5"/>
    <n v="4"/>
    <n v="6"/>
    <n v="8"/>
    <n v="10"/>
    <n v="8"/>
    <n v="8"/>
    <n v="5"/>
    <n v="7"/>
    <n v="8"/>
    <n v="4"/>
    <n v="5"/>
    <n v="4"/>
    <n v="4"/>
    <n v="3"/>
    <n v="4"/>
    <n v="4"/>
    <n v="3"/>
    <n v="4"/>
    <n v="5"/>
    <n v="5"/>
    <n v="5"/>
    <n v="6"/>
    <n v="9"/>
    <n v="7"/>
    <n v="4"/>
    <n v="6"/>
    <n v="7"/>
    <n v="10"/>
    <n v="7"/>
    <n v="10"/>
    <n v="10"/>
    <n v="7"/>
    <n v="6"/>
    <n v="7"/>
    <n v="7"/>
    <n v="5"/>
    <n v="5"/>
    <n v="3"/>
    <n v="5"/>
    <n v="6"/>
    <n v="6"/>
    <n v="6"/>
    <n v="5"/>
    <n v="7"/>
    <n v="4"/>
    <n v="6"/>
    <n v="6"/>
    <n v="5"/>
    <n v="2"/>
    <n v="4"/>
    <n v="3"/>
    <n v="300"/>
  </r>
  <r>
    <x v="2"/>
    <x v="2"/>
    <x v="0"/>
    <n v="1"/>
    <n v="1"/>
    <n v="2"/>
    <n v="3"/>
    <n v="2"/>
    <n v="2"/>
    <n v="1"/>
    <n v="1"/>
    <n v="0"/>
    <n v="0"/>
    <n v="0"/>
    <n v="0"/>
    <n v="0"/>
    <n v="1"/>
    <n v="1"/>
    <n v="1"/>
    <n v="1"/>
    <n v="2"/>
    <n v="1"/>
    <n v="1"/>
    <n v="2"/>
    <n v="2"/>
    <n v="2"/>
    <n v="2"/>
    <n v="2"/>
    <n v="1"/>
    <n v="3"/>
    <n v="3"/>
    <n v="3"/>
    <n v="3"/>
    <n v="5"/>
    <n v="5"/>
    <n v="5"/>
    <n v="3"/>
    <n v="3"/>
    <n v="3"/>
    <n v="2"/>
    <n v="1"/>
    <n v="1"/>
    <n v="1"/>
    <n v="1"/>
    <n v="1"/>
    <n v="0"/>
    <n v="0"/>
    <n v="0"/>
    <n v="0"/>
    <n v="0"/>
    <n v="0"/>
    <n v="0"/>
    <n v="0"/>
    <n v="0"/>
    <n v="0"/>
    <n v="75"/>
  </r>
  <r>
    <x v="2"/>
    <x v="3"/>
    <x v="0"/>
    <n v="3"/>
    <n v="4"/>
    <n v="3"/>
    <n v="2"/>
    <n v="1"/>
    <n v="4"/>
    <n v="9"/>
    <n v="10"/>
    <n v="13"/>
    <n v="11"/>
    <n v="9"/>
    <n v="4"/>
    <n v="3"/>
    <n v="4"/>
    <n v="5"/>
    <n v="3"/>
    <n v="4"/>
    <n v="3"/>
    <n v="3"/>
    <n v="5"/>
    <n v="5"/>
    <n v="6"/>
    <n v="9"/>
    <n v="6"/>
    <n v="6"/>
    <n v="11"/>
    <n v="14"/>
    <n v="11"/>
    <n v="16"/>
    <n v="10"/>
    <n v="7"/>
    <n v="11"/>
    <n v="9"/>
    <n v="3"/>
    <n v="5"/>
    <n v="5"/>
    <n v="7"/>
    <n v="4"/>
    <n v="5"/>
    <n v="4"/>
    <n v="3"/>
    <n v="6"/>
    <n v="4"/>
    <n v="6"/>
    <n v="8"/>
    <n v="7"/>
    <n v="7"/>
    <n v="6"/>
    <n v="8"/>
    <n v="6"/>
    <n v="5"/>
    <n v="5"/>
    <n v="328"/>
  </r>
  <r>
    <x v="2"/>
    <x v="4"/>
    <x v="0"/>
    <n v="0"/>
    <n v="0"/>
    <n v="0"/>
    <n v="0"/>
    <n v="0"/>
    <n v="0"/>
    <n v="0"/>
    <n v="0"/>
    <n v="0"/>
    <n v="0"/>
    <n v="0"/>
    <n v="0"/>
    <n v="0"/>
    <n v="0"/>
    <n v="0"/>
    <n v="0"/>
    <n v="0"/>
    <n v="0"/>
    <n v="0"/>
    <n v="0"/>
    <n v="0"/>
    <n v="0"/>
    <n v="1"/>
    <n v="1"/>
    <n v="1"/>
    <n v="1"/>
    <n v="0"/>
    <n v="0"/>
    <n v="0"/>
    <n v="0"/>
    <n v="1"/>
    <n v="1"/>
    <n v="1"/>
    <n v="1"/>
    <n v="1"/>
    <n v="0"/>
    <n v="0"/>
    <n v="0"/>
    <n v="0"/>
    <n v="0"/>
    <n v="0"/>
    <n v="0"/>
    <n v="0"/>
    <n v="0"/>
    <n v="0"/>
    <n v="0"/>
    <n v="0"/>
    <n v="0"/>
    <n v="0"/>
    <n v="0"/>
    <n v="0"/>
    <n v="0"/>
    <n v="9"/>
  </r>
  <r>
    <x v="3"/>
    <x v="0"/>
    <x v="0"/>
    <n v="0"/>
    <n v="0"/>
    <n v="1"/>
    <n v="2"/>
    <n v="1"/>
    <n v="2"/>
    <n v="3"/>
    <n v="3"/>
    <n v="3"/>
    <n v="2"/>
    <n v="2"/>
    <n v="1"/>
    <n v="1"/>
    <n v="2"/>
    <n v="2"/>
    <n v="3"/>
    <n v="4"/>
    <n v="4"/>
    <n v="5"/>
    <n v="4"/>
    <n v="6"/>
    <n v="6"/>
    <n v="6"/>
    <n v="7"/>
    <n v="6"/>
    <n v="5"/>
    <n v="5"/>
    <n v="7"/>
    <n v="5"/>
    <n v="7"/>
    <n v="6"/>
    <n v="6"/>
    <n v="7"/>
    <n v="5"/>
    <n v="5"/>
    <n v="4"/>
    <n v="3"/>
    <n v="3"/>
    <n v="3"/>
    <n v="3"/>
    <n v="3"/>
    <n v="3"/>
    <n v="2"/>
    <n v="3"/>
    <n v="3"/>
    <n v="2"/>
    <n v="2"/>
    <n v="2"/>
    <n v="1"/>
    <n v="2"/>
    <n v="1"/>
    <n v="1"/>
    <n v="175"/>
  </r>
  <r>
    <x v="3"/>
    <x v="1"/>
    <x v="0"/>
    <n v="5"/>
    <n v="5"/>
    <n v="7"/>
    <n v="7"/>
    <n v="9"/>
    <n v="5"/>
    <n v="8"/>
    <n v="9"/>
    <n v="7"/>
    <n v="7"/>
    <n v="6"/>
    <n v="5"/>
    <n v="4"/>
    <n v="4"/>
    <n v="4"/>
    <n v="3"/>
    <n v="3"/>
    <n v="3"/>
    <n v="3"/>
    <n v="4"/>
    <n v="5"/>
    <n v="6"/>
    <n v="6"/>
    <n v="6"/>
    <n v="8"/>
    <n v="7"/>
    <n v="5"/>
    <n v="6"/>
    <n v="7"/>
    <n v="5"/>
    <n v="9"/>
    <n v="10"/>
    <n v="8"/>
    <n v="9"/>
    <n v="8"/>
    <n v="5"/>
    <n v="5"/>
    <n v="4"/>
    <n v="8"/>
    <n v="6"/>
    <n v="7"/>
    <n v="7"/>
    <n v="6"/>
    <n v="7"/>
    <n v="6"/>
    <n v="5"/>
    <n v="6"/>
    <n v="4"/>
    <n v="7"/>
    <n v="5"/>
    <n v="6"/>
    <n v="3"/>
    <n v="310"/>
  </r>
  <r>
    <x v="3"/>
    <x v="2"/>
    <x v="0"/>
    <n v="1"/>
    <n v="2"/>
    <n v="3"/>
    <n v="2"/>
    <n v="3"/>
    <n v="2"/>
    <n v="2"/>
    <n v="1"/>
    <n v="2"/>
    <n v="1"/>
    <n v="1"/>
    <n v="1"/>
    <n v="0"/>
    <n v="1"/>
    <n v="1"/>
    <n v="1"/>
    <n v="1"/>
    <n v="3"/>
    <n v="2"/>
    <n v="4"/>
    <n v="4"/>
    <n v="4"/>
    <n v="4"/>
    <n v="4"/>
    <n v="6"/>
    <n v="5"/>
    <n v="2"/>
    <n v="3"/>
    <n v="2"/>
    <n v="3"/>
    <n v="3"/>
    <n v="3"/>
    <n v="2"/>
    <n v="4"/>
    <n v="4"/>
    <n v="1"/>
    <n v="1"/>
    <n v="2"/>
    <n v="1"/>
    <n v="1"/>
    <n v="1"/>
    <n v="1"/>
    <n v="1"/>
    <n v="1"/>
    <n v="1"/>
    <n v="1"/>
    <n v="0"/>
    <n v="0"/>
    <n v="0"/>
    <n v="0"/>
    <n v="0"/>
    <n v="0"/>
    <n v="99"/>
  </r>
  <r>
    <x v="3"/>
    <x v="3"/>
    <x v="0"/>
    <n v="2"/>
    <n v="2"/>
    <n v="1"/>
    <n v="1"/>
    <n v="0"/>
    <n v="3"/>
    <n v="6"/>
    <n v="10"/>
    <n v="16"/>
    <n v="10"/>
    <n v="5"/>
    <n v="3"/>
    <n v="2"/>
    <n v="2"/>
    <n v="1"/>
    <n v="1"/>
    <n v="1"/>
    <n v="2"/>
    <n v="3"/>
    <n v="2"/>
    <n v="3"/>
    <n v="3"/>
    <n v="4"/>
    <n v="6"/>
    <n v="5"/>
    <n v="8"/>
    <n v="7"/>
    <n v="11"/>
    <n v="14"/>
    <n v="11"/>
    <n v="10"/>
    <n v="11"/>
    <n v="5"/>
    <n v="4"/>
    <n v="5"/>
    <n v="2"/>
    <n v="2"/>
    <n v="2"/>
    <n v="2"/>
    <n v="2"/>
    <n v="1"/>
    <n v="3"/>
    <n v="3"/>
    <n v="5"/>
    <n v="6"/>
    <n v="5"/>
    <n v="4"/>
    <n v="5"/>
    <n v="4"/>
    <n v="5"/>
    <n v="5"/>
    <n v="3"/>
    <n v="239"/>
  </r>
  <r>
    <x v="3"/>
    <x v="4"/>
    <x v="0"/>
    <n v="1"/>
    <n v="1"/>
    <n v="0"/>
    <n v="0"/>
    <n v="0"/>
    <n v="0"/>
    <n v="0"/>
    <n v="0"/>
    <n v="0"/>
    <n v="0"/>
    <n v="0"/>
    <n v="1"/>
    <n v="2"/>
    <n v="1"/>
    <n v="1"/>
    <n v="0"/>
    <n v="1"/>
    <n v="0"/>
    <n v="1"/>
    <n v="0"/>
    <n v="0"/>
    <n v="1"/>
    <n v="3"/>
    <n v="2"/>
    <n v="3"/>
    <n v="2"/>
    <n v="1"/>
    <n v="1"/>
    <n v="1"/>
    <n v="1"/>
    <n v="3"/>
    <n v="2"/>
    <n v="2"/>
    <n v="1"/>
    <n v="0"/>
    <n v="1"/>
    <n v="1"/>
    <n v="1"/>
    <n v="0"/>
    <n v="0"/>
    <n v="0"/>
    <n v="0"/>
    <n v="0"/>
    <n v="0"/>
    <n v="0"/>
    <n v="1"/>
    <n v="0"/>
    <n v="0"/>
    <n v="1"/>
    <n v="1"/>
    <n v="1"/>
    <n v="1"/>
    <n v="40"/>
  </r>
  <r>
    <x v="4"/>
    <x v="0"/>
    <x v="0"/>
    <n v="0"/>
    <n v="0"/>
    <n v="0"/>
    <n v="1"/>
    <n v="1"/>
    <n v="1"/>
    <n v="2"/>
    <n v="2"/>
    <n v="4"/>
    <n v="4"/>
    <n v="2"/>
    <n v="3"/>
    <n v="2"/>
    <n v="2"/>
    <n v="3"/>
    <n v="2"/>
    <n v="3"/>
    <n v="3"/>
    <n v="3"/>
    <n v="4"/>
    <n v="3"/>
    <n v="6"/>
    <n v="6"/>
    <n v="8"/>
    <n v="11"/>
    <n v="8"/>
    <n v="2"/>
    <n v="4"/>
    <n v="4"/>
    <n v="4"/>
    <n v="3"/>
    <n v="4"/>
    <n v="3"/>
    <n v="2"/>
    <n v="3"/>
    <n v="4"/>
    <n v="2"/>
    <n v="4"/>
    <n v="2"/>
    <n v="2"/>
    <n v="2"/>
    <n v="2"/>
    <n v="3"/>
    <n v="3"/>
    <n v="3"/>
    <n v="3"/>
    <n v="3"/>
    <n v="3"/>
    <n v="3"/>
    <n v="3"/>
    <n v="4"/>
    <n v="3"/>
    <n v="162"/>
  </r>
  <r>
    <x v="4"/>
    <x v="1"/>
    <x v="0"/>
    <n v="6"/>
    <n v="8"/>
    <n v="10"/>
    <n v="11"/>
    <n v="7"/>
    <n v="9"/>
    <n v="7"/>
    <n v="9"/>
    <n v="10"/>
    <n v="11"/>
    <n v="6"/>
    <n v="9"/>
    <n v="8"/>
    <n v="7"/>
    <n v="6"/>
    <n v="7"/>
    <n v="7"/>
    <n v="7"/>
    <n v="8"/>
    <n v="7"/>
    <n v="10"/>
    <n v="7"/>
    <n v="8"/>
    <n v="10"/>
    <n v="10"/>
    <n v="5"/>
    <n v="6"/>
    <n v="10"/>
    <n v="8"/>
    <n v="12"/>
    <n v="11"/>
    <n v="10"/>
    <n v="11"/>
    <n v="14"/>
    <n v="7"/>
    <n v="9"/>
    <n v="10"/>
    <n v="7"/>
    <n v="7"/>
    <n v="9"/>
    <n v="10"/>
    <n v="8"/>
    <n v="7"/>
    <n v="8"/>
    <n v="4"/>
    <n v="9"/>
    <n v="8"/>
    <n v="7"/>
    <n v="5"/>
    <n v="7"/>
    <n v="7"/>
    <n v="4"/>
    <n v="425"/>
  </r>
  <r>
    <x v="4"/>
    <x v="2"/>
    <x v="0"/>
    <n v="1"/>
    <n v="1"/>
    <n v="3"/>
    <n v="2"/>
    <n v="2"/>
    <n v="1"/>
    <n v="1"/>
    <n v="1"/>
    <n v="1"/>
    <n v="1"/>
    <n v="1"/>
    <n v="1"/>
    <n v="1"/>
    <n v="1"/>
    <n v="0"/>
    <n v="1"/>
    <n v="1"/>
    <n v="2"/>
    <n v="1"/>
    <n v="3"/>
    <n v="2"/>
    <n v="2"/>
    <n v="5"/>
    <n v="4"/>
    <n v="5"/>
    <n v="3"/>
    <n v="2"/>
    <n v="4"/>
    <n v="3"/>
    <n v="2"/>
    <n v="3"/>
    <n v="3"/>
    <n v="4"/>
    <n v="3"/>
    <n v="1"/>
    <n v="1"/>
    <n v="1"/>
    <n v="1"/>
    <n v="1"/>
    <n v="0"/>
    <n v="1"/>
    <n v="1"/>
    <n v="1"/>
    <n v="0"/>
    <n v="0"/>
    <n v="0"/>
    <n v="0"/>
    <n v="0"/>
    <n v="0"/>
    <n v="0"/>
    <n v="0"/>
    <n v="0"/>
    <n v="79"/>
  </r>
  <r>
    <x v="4"/>
    <x v="3"/>
    <x v="0"/>
    <n v="3"/>
    <n v="5"/>
    <n v="4"/>
    <n v="2"/>
    <n v="1"/>
    <n v="4"/>
    <n v="9"/>
    <n v="11"/>
    <n v="18"/>
    <n v="9"/>
    <n v="12"/>
    <n v="8"/>
    <n v="3"/>
    <n v="4"/>
    <n v="4"/>
    <n v="4"/>
    <n v="5"/>
    <n v="4"/>
    <n v="4"/>
    <n v="4"/>
    <n v="4"/>
    <n v="5"/>
    <n v="7"/>
    <n v="6"/>
    <n v="6"/>
    <n v="7"/>
    <n v="14"/>
    <n v="16"/>
    <n v="11"/>
    <n v="19"/>
    <n v="15"/>
    <n v="11"/>
    <n v="6"/>
    <n v="5"/>
    <n v="7"/>
    <n v="5"/>
    <n v="5"/>
    <n v="4"/>
    <n v="3"/>
    <n v="3"/>
    <n v="3"/>
    <n v="4"/>
    <n v="4"/>
    <n v="4"/>
    <n v="7"/>
    <n v="5"/>
    <n v="6"/>
    <n v="7"/>
    <n v="5"/>
    <n v="6"/>
    <n v="5"/>
    <n v="4"/>
    <n v="337"/>
  </r>
  <r>
    <x v="4"/>
    <x v="4"/>
    <x v="0"/>
    <n v="0"/>
    <n v="1"/>
    <n v="0"/>
    <n v="0"/>
    <n v="0"/>
    <n v="0"/>
    <n v="0"/>
    <n v="0"/>
    <n v="0"/>
    <n v="1"/>
    <n v="1"/>
    <n v="1"/>
    <n v="1"/>
    <n v="2"/>
    <n v="1"/>
    <n v="1"/>
    <n v="1"/>
    <n v="1"/>
    <n v="0"/>
    <n v="1"/>
    <n v="1"/>
    <n v="1"/>
    <n v="1"/>
    <n v="1"/>
    <n v="2"/>
    <n v="2"/>
    <n v="1"/>
    <n v="1"/>
    <n v="0"/>
    <n v="1"/>
    <n v="1"/>
    <n v="1"/>
    <n v="2"/>
    <n v="1"/>
    <n v="1"/>
    <n v="1"/>
    <n v="1"/>
    <n v="1"/>
    <n v="0"/>
    <n v="0"/>
    <n v="0"/>
    <n v="0"/>
    <n v="0"/>
    <n v="1"/>
    <n v="1"/>
    <n v="2"/>
    <n v="1"/>
    <n v="1"/>
    <n v="1"/>
    <n v="1"/>
    <n v="2"/>
    <n v="1"/>
    <n v="43"/>
  </r>
  <r>
    <x v="5"/>
    <x v="0"/>
    <x v="0"/>
    <n v="1"/>
    <n v="3"/>
    <n v="2"/>
    <n v="3"/>
    <n v="4"/>
    <n v="3"/>
    <n v="4"/>
    <n v="5"/>
    <n v="5"/>
    <n v="5"/>
    <n v="5"/>
    <n v="5"/>
    <n v="4"/>
    <n v="5"/>
    <n v="4"/>
    <n v="4"/>
    <n v="5"/>
    <n v="6"/>
    <n v="5"/>
    <n v="2"/>
    <n v="4"/>
    <n v="7"/>
    <n v="9"/>
    <n v="9"/>
    <n v="9"/>
    <n v="10"/>
    <n v="2"/>
    <n v="5"/>
    <n v="5"/>
    <n v="3"/>
    <n v="7"/>
    <n v="6"/>
    <n v="6"/>
    <n v="6"/>
    <n v="2"/>
    <n v="5"/>
    <n v="4"/>
    <n v="5"/>
    <n v="2"/>
    <n v="4"/>
    <n v="4"/>
    <n v="4"/>
    <n v="3"/>
    <n v="5"/>
    <n v="3"/>
    <n v="3"/>
    <n v="5"/>
    <n v="5"/>
    <n v="6"/>
    <n v="6"/>
    <n v="6"/>
    <n v="9"/>
    <n v="249"/>
  </r>
  <r>
    <x v="5"/>
    <x v="1"/>
    <x v="0"/>
    <n v="10"/>
    <n v="13"/>
    <n v="18"/>
    <n v="11"/>
    <n v="14"/>
    <n v="11"/>
    <n v="14"/>
    <n v="16"/>
    <n v="13"/>
    <n v="11"/>
    <n v="8"/>
    <n v="9"/>
    <n v="11"/>
    <n v="10"/>
    <n v="10"/>
    <n v="13"/>
    <n v="12"/>
    <n v="13"/>
    <n v="12"/>
    <n v="12"/>
    <n v="9"/>
    <n v="7"/>
    <n v="13"/>
    <n v="9"/>
    <n v="13"/>
    <n v="7"/>
    <n v="9"/>
    <n v="9"/>
    <n v="12"/>
    <n v="13"/>
    <n v="16"/>
    <n v="15"/>
    <n v="15"/>
    <n v="11"/>
    <n v="8"/>
    <n v="14"/>
    <n v="12"/>
    <n v="11"/>
    <n v="9"/>
    <n v="8"/>
    <n v="13"/>
    <n v="10"/>
    <n v="11"/>
    <n v="14"/>
    <n v="14"/>
    <n v="7"/>
    <n v="11"/>
    <n v="11"/>
    <n v="11"/>
    <n v="8"/>
    <n v="7"/>
    <n v="10"/>
    <n v="588"/>
  </r>
  <r>
    <x v="5"/>
    <x v="2"/>
    <x v="0"/>
    <n v="2"/>
    <n v="3"/>
    <n v="2"/>
    <n v="3"/>
    <n v="4"/>
    <n v="3"/>
    <n v="2"/>
    <n v="3"/>
    <n v="2"/>
    <n v="1"/>
    <n v="2"/>
    <n v="2"/>
    <n v="2"/>
    <n v="2"/>
    <n v="1"/>
    <n v="2"/>
    <n v="3"/>
    <n v="3"/>
    <n v="4"/>
    <n v="4"/>
    <n v="2"/>
    <n v="4"/>
    <n v="5"/>
    <n v="4"/>
    <n v="6"/>
    <n v="7"/>
    <n v="4"/>
    <n v="1"/>
    <n v="2"/>
    <n v="4"/>
    <n v="4"/>
    <n v="8"/>
    <n v="4"/>
    <n v="4"/>
    <n v="3"/>
    <n v="3"/>
    <n v="2"/>
    <n v="3"/>
    <n v="1"/>
    <n v="3"/>
    <n v="1"/>
    <n v="2"/>
    <n v="3"/>
    <n v="2"/>
    <n v="2"/>
    <n v="2"/>
    <n v="1"/>
    <n v="1"/>
    <n v="1"/>
    <n v="2"/>
    <n v="2"/>
    <n v="2"/>
    <n v="145"/>
  </r>
  <r>
    <x v="5"/>
    <x v="3"/>
    <x v="0"/>
    <n v="10"/>
    <n v="8"/>
    <n v="8"/>
    <n v="7"/>
    <n v="7"/>
    <n v="8"/>
    <n v="15"/>
    <n v="18"/>
    <n v="25"/>
    <n v="16"/>
    <n v="14"/>
    <n v="11"/>
    <n v="9"/>
    <n v="6"/>
    <n v="7"/>
    <n v="11"/>
    <n v="9"/>
    <n v="8"/>
    <n v="8"/>
    <n v="7"/>
    <n v="6"/>
    <n v="9"/>
    <n v="9"/>
    <n v="9"/>
    <n v="10"/>
    <n v="12"/>
    <n v="14"/>
    <n v="17"/>
    <n v="18"/>
    <n v="14"/>
    <n v="17"/>
    <n v="10"/>
    <n v="13"/>
    <n v="10"/>
    <n v="8"/>
    <n v="7"/>
    <n v="7"/>
    <n v="8"/>
    <n v="7"/>
    <n v="8"/>
    <n v="7"/>
    <n v="6"/>
    <n v="10"/>
    <n v="9"/>
    <n v="9"/>
    <n v="10"/>
    <n v="13"/>
    <n v="11"/>
    <n v="10"/>
    <n v="9"/>
    <n v="8"/>
    <n v="6"/>
    <n v="533"/>
  </r>
  <r>
    <x v="5"/>
    <x v="4"/>
    <x v="0"/>
    <n v="1"/>
    <n v="2"/>
    <n v="0"/>
    <n v="1"/>
    <n v="1"/>
    <n v="1"/>
    <n v="1"/>
    <n v="1"/>
    <n v="1"/>
    <n v="2"/>
    <n v="1"/>
    <n v="2"/>
    <n v="3"/>
    <n v="2"/>
    <n v="2"/>
    <n v="2"/>
    <n v="1"/>
    <n v="1"/>
    <n v="1"/>
    <n v="2"/>
    <n v="1"/>
    <n v="1"/>
    <n v="3"/>
    <n v="3"/>
    <n v="4"/>
    <n v="4"/>
    <n v="2"/>
    <n v="2"/>
    <n v="2"/>
    <n v="2"/>
    <n v="1"/>
    <n v="2"/>
    <n v="2"/>
    <n v="2"/>
    <n v="3"/>
    <n v="1"/>
    <n v="1"/>
    <n v="1"/>
    <n v="1"/>
    <n v="0"/>
    <n v="1"/>
    <n v="1"/>
    <n v="1"/>
    <n v="1"/>
    <n v="2"/>
    <n v="1"/>
    <n v="1"/>
    <n v="1"/>
    <n v="1"/>
    <n v="2"/>
    <n v="1"/>
    <n v="2"/>
    <n v="81"/>
  </r>
  <r>
    <x v="6"/>
    <x v="0"/>
    <x v="0"/>
    <n v="0"/>
    <n v="0"/>
    <n v="0"/>
    <n v="0"/>
    <n v="1"/>
    <n v="1"/>
    <n v="2"/>
    <n v="1"/>
    <n v="2"/>
    <n v="2"/>
    <n v="1"/>
    <n v="1"/>
    <n v="0"/>
    <n v="1"/>
    <n v="1"/>
    <n v="2"/>
    <n v="3"/>
    <n v="3"/>
    <n v="3"/>
    <n v="2"/>
    <n v="3"/>
    <n v="3"/>
    <n v="4"/>
    <n v="6"/>
    <n v="5"/>
    <n v="5"/>
    <n v="3"/>
    <n v="4"/>
    <n v="3"/>
    <n v="2"/>
    <n v="4"/>
    <n v="4"/>
    <n v="2"/>
    <n v="2"/>
    <n v="3"/>
    <n v="2"/>
    <n v="2"/>
    <n v="2"/>
    <n v="2"/>
    <n v="2"/>
    <n v="2"/>
    <n v="1"/>
    <n v="2"/>
    <n v="1"/>
    <n v="1"/>
    <n v="2"/>
    <n v="1"/>
    <n v="2"/>
    <n v="2"/>
    <n v="2"/>
    <n v="2"/>
    <n v="2"/>
    <n v="109"/>
  </r>
  <r>
    <x v="6"/>
    <x v="1"/>
    <x v="0"/>
    <n v="5"/>
    <n v="5"/>
    <n v="8"/>
    <n v="8"/>
    <n v="6"/>
    <n v="5"/>
    <n v="7"/>
    <n v="8"/>
    <n v="8"/>
    <n v="5"/>
    <n v="6"/>
    <n v="6"/>
    <n v="3"/>
    <n v="3"/>
    <n v="3"/>
    <n v="4"/>
    <n v="5"/>
    <n v="4"/>
    <n v="4"/>
    <n v="4"/>
    <n v="5"/>
    <n v="5"/>
    <n v="4"/>
    <n v="6"/>
    <n v="8"/>
    <n v="5"/>
    <n v="6"/>
    <n v="6"/>
    <n v="7"/>
    <n v="6"/>
    <n v="7"/>
    <n v="13"/>
    <n v="9"/>
    <n v="7"/>
    <n v="8"/>
    <n v="4"/>
    <n v="6"/>
    <n v="5"/>
    <n v="6"/>
    <n v="4"/>
    <n v="4"/>
    <n v="5"/>
    <n v="6"/>
    <n v="6"/>
    <n v="5"/>
    <n v="6"/>
    <n v="6"/>
    <n v="4"/>
    <n v="4"/>
    <n v="7"/>
    <n v="3"/>
    <n v="4"/>
    <n v="294"/>
  </r>
  <r>
    <x v="6"/>
    <x v="2"/>
    <x v="0"/>
    <n v="2"/>
    <n v="2"/>
    <n v="1"/>
    <n v="2"/>
    <n v="2"/>
    <n v="2"/>
    <n v="1"/>
    <n v="1"/>
    <n v="1"/>
    <n v="1"/>
    <n v="1"/>
    <n v="1"/>
    <n v="1"/>
    <n v="1"/>
    <n v="2"/>
    <n v="1"/>
    <n v="1"/>
    <n v="2"/>
    <n v="1"/>
    <n v="2"/>
    <n v="2"/>
    <n v="2"/>
    <n v="2"/>
    <n v="2"/>
    <n v="2"/>
    <n v="3"/>
    <n v="2"/>
    <n v="1"/>
    <n v="1"/>
    <n v="2"/>
    <n v="2"/>
    <n v="3"/>
    <n v="2"/>
    <n v="3"/>
    <n v="2"/>
    <n v="2"/>
    <n v="2"/>
    <n v="2"/>
    <n v="1"/>
    <n v="1"/>
    <n v="1"/>
    <n v="0"/>
    <n v="1"/>
    <n v="0"/>
    <n v="0"/>
    <n v="0"/>
    <n v="0"/>
    <n v="0"/>
    <n v="0"/>
    <n v="0"/>
    <n v="0"/>
    <n v="0"/>
    <n v="69"/>
  </r>
  <r>
    <x v="6"/>
    <x v="3"/>
    <x v="0"/>
    <n v="2"/>
    <n v="1"/>
    <n v="1"/>
    <n v="1"/>
    <n v="0"/>
    <n v="4"/>
    <n v="6"/>
    <n v="11"/>
    <n v="15"/>
    <n v="10"/>
    <n v="7"/>
    <n v="3"/>
    <n v="1"/>
    <n v="1"/>
    <n v="2"/>
    <n v="1"/>
    <n v="2"/>
    <n v="1"/>
    <n v="2"/>
    <n v="1"/>
    <n v="1"/>
    <n v="3"/>
    <n v="4"/>
    <n v="5"/>
    <n v="4"/>
    <n v="5"/>
    <n v="10"/>
    <n v="11"/>
    <n v="16"/>
    <n v="12"/>
    <n v="8"/>
    <n v="6"/>
    <n v="4"/>
    <n v="4"/>
    <n v="2"/>
    <n v="1"/>
    <n v="2"/>
    <n v="1"/>
    <n v="1"/>
    <n v="1"/>
    <n v="0"/>
    <n v="2"/>
    <n v="4"/>
    <n v="3"/>
    <n v="4"/>
    <n v="7"/>
    <n v="6"/>
    <n v="4"/>
    <n v="3"/>
    <n v="4"/>
    <n v="4"/>
    <n v="4"/>
    <n v="218"/>
  </r>
  <r>
    <x v="6"/>
    <x v="4"/>
    <x v="0"/>
    <n v="0"/>
    <n v="0"/>
    <n v="0"/>
    <n v="0"/>
    <n v="0"/>
    <n v="0"/>
    <n v="0"/>
    <n v="0"/>
    <n v="0"/>
    <n v="0"/>
    <n v="1"/>
    <n v="1"/>
    <n v="1"/>
    <n v="1"/>
    <n v="1"/>
    <n v="1"/>
    <n v="1"/>
    <n v="1"/>
    <n v="1"/>
    <n v="1"/>
    <n v="1"/>
    <n v="1"/>
    <n v="1"/>
    <n v="1"/>
    <n v="2"/>
    <n v="1"/>
    <n v="1"/>
    <n v="1"/>
    <n v="0"/>
    <n v="1"/>
    <n v="2"/>
    <n v="1"/>
    <n v="2"/>
    <n v="2"/>
    <n v="1"/>
    <n v="1"/>
    <n v="1"/>
    <n v="0"/>
    <n v="0"/>
    <n v="0"/>
    <n v="0"/>
    <n v="0"/>
    <n v="0"/>
    <n v="1"/>
    <n v="0"/>
    <n v="0"/>
    <n v="0"/>
    <n v="0"/>
    <n v="0"/>
    <n v="1"/>
    <n v="0"/>
    <n v="1"/>
    <n v="33"/>
  </r>
  <r>
    <x v="7"/>
    <x v="0"/>
    <x v="0"/>
    <n v="0"/>
    <n v="0"/>
    <n v="0"/>
    <n v="1"/>
    <n v="1"/>
    <n v="1"/>
    <n v="1"/>
    <n v="1"/>
    <n v="2"/>
    <n v="1"/>
    <n v="1"/>
    <n v="1"/>
    <n v="1"/>
    <n v="1"/>
    <n v="2"/>
    <n v="2"/>
    <n v="2"/>
    <n v="3"/>
    <n v="2"/>
    <n v="3"/>
    <n v="3"/>
    <n v="3"/>
    <n v="5"/>
    <n v="5"/>
    <n v="8"/>
    <n v="6"/>
    <n v="2"/>
    <n v="3"/>
    <n v="3"/>
    <n v="3"/>
    <n v="2"/>
    <n v="2"/>
    <n v="4"/>
    <n v="3"/>
    <n v="2"/>
    <n v="1"/>
    <n v="1"/>
    <n v="2"/>
    <n v="1"/>
    <n v="2"/>
    <n v="1"/>
    <n v="1"/>
    <n v="1"/>
    <n v="1"/>
    <n v="1"/>
    <n v="3"/>
    <n v="2"/>
    <n v="1"/>
    <n v="2"/>
    <n v="2"/>
    <n v="2"/>
    <n v="3"/>
    <n v="107"/>
  </r>
  <r>
    <x v="7"/>
    <x v="1"/>
    <x v="0"/>
    <n v="4"/>
    <n v="4"/>
    <n v="6"/>
    <n v="6"/>
    <n v="7"/>
    <n v="5"/>
    <n v="6"/>
    <n v="5"/>
    <n v="5"/>
    <n v="5"/>
    <n v="6"/>
    <n v="3"/>
    <n v="3"/>
    <n v="2"/>
    <n v="3"/>
    <n v="2"/>
    <n v="3"/>
    <n v="2"/>
    <n v="5"/>
    <n v="3"/>
    <n v="2"/>
    <n v="3"/>
    <n v="4"/>
    <n v="6"/>
    <n v="6"/>
    <n v="5"/>
    <n v="5"/>
    <n v="4"/>
    <n v="5"/>
    <n v="7"/>
    <n v="6"/>
    <n v="4"/>
    <n v="5"/>
    <n v="5"/>
    <n v="4"/>
    <n v="5"/>
    <n v="5"/>
    <n v="4"/>
    <n v="3"/>
    <n v="4"/>
    <n v="4"/>
    <n v="3"/>
    <n v="5"/>
    <n v="3"/>
    <n v="5"/>
    <n v="5"/>
    <n v="5"/>
    <n v="3"/>
    <n v="2"/>
    <n v="4"/>
    <n v="4"/>
    <n v="5"/>
    <n v="225"/>
  </r>
  <r>
    <x v="7"/>
    <x v="2"/>
    <x v="0"/>
    <n v="1"/>
    <n v="1"/>
    <n v="1"/>
    <n v="1"/>
    <n v="2"/>
    <n v="1"/>
    <n v="1"/>
    <n v="1"/>
    <n v="0"/>
    <n v="0"/>
    <n v="0"/>
    <n v="0"/>
    <n v="0"/>
    <n v="0"/>
    <n v="0"/>
    <n v="0"/>
    <n v="0"/>
    <n v="0"/>
    <n v="1"/>
    <n v="1"/>
    <n v="2"/>
    <n v="1"/>
    <n v="2"/>
    <n v="1"/>
    <n v="1"/>
    <n v="2"/>
    <n v="2"/>
    <n v="1"/>
    <n v="2"/>
    <n v="3"/>
    <n v="2"/>
    <n v="3"/>
    <n v="1"/>
    <n v="2"/>
    <n v="2"/>
    <n v="2"/>
    <n v="1"/>
    <n v="1"/>
    <n v="0"/>
    <n v="0"/>
    <n v="0"/>
    <n v="0"/>
    <n v="0"/>
    <n v="0"/>
    <n v="0"/>
    <n v="0"/>
    <n v="0"/>
    <n v="0"/>
    <n v="0"/>
    <n v="0"/>
    <n v="0"/>
    <n v="0"/>
    <n v="42"/>
  </r>
  <r>
    <x v="7"/>
    <x v="3"/>
    <x v="0"/>
    <n v="4"/>
    <n v="2"/>
    <n v="2"/>
    <n v="1"/>
    <n v="0"/>
    <n v="4"/>
    <n v="7"/>
    <n v="9"/>
    <n v="17"/>
    <n v="10"/>
    <n v="9"/>
    <n v="6"/>
    <n v="3"/>
    <n v="4"/>
    <n v="3"/>
    <n v="3"/>
    <n v="5"/>
    <n v="4"/>
    <n v="5"/>
    <n v="3"/>
    <n v="5"/>
    <n v="5"/>
    <n v="6"/>
    <n v="6"/>
    <n v="7"/>
    <n v="8"/>
    <n v="9"/>
    <n v="11"/>
    <n v="13"/>
    <n v="11"/>
    <n v="12"/>
    <n v="7"/>
    <n v="5"/>
    <n v="5"/>
    <n v="7"/>
    <n v="6"/>
    <n v="3"/>
    <n v="4"/>
    <n v="3"/>
    <n v="4"/>
    <n v="4"/>
    <n v="3"/>
    <n v="7"/>
    <n v="8"/>
    <n v="8"/>
    <n v="7"/>
    <n v="6"/>
    <n v="3"/>
    <n v="5"/>
    <n v="7"/>
    <n v="5"/>
    <n v="4"/>
    <n v="305"/>
  </r>
  <r>
    <x v="7"/>
    <x v="4"/>
    <x v="0"/>
    <n v="0"/>
    <n v="0"/>
    <n v="0"/>
    <n v="0"/>
    <n v="0"/>
    <n v="0"/>
    <n v="0"/>
    <n v="0"/>
    <n v="0"/>
    <n v="0"/>
    <n v="0"/>
    <n v="0"/>
    <n v="0"/>
    <n v="0"/>
    <n v="0"/>
    <n v="0"/>
    <n v="0"/>
    <n v="0"/>
    <n v="0"/>
    <n v="0"/>
    <n v="0"/>
    <n v="0"/>
    <n v="0"/>
    <n v="1"/>
    <n v="1"/>
    <n v="1"/>
    <n v="0"/>
    <n v="0"/>
    <n v="0"/>
    <n v="0"/>
    <n v="0"/>
    <n v="1"/>
    <n v="1"/>
    <n v="0"/>
    <n v="0"/>
    <n v="0"/>
    <n v="0"/>
    <n v="0"/>
    <n v="0"/>
    <n v="0"/>
    <n v="0"/>
    <n v="0"/>
    <n v="0"/>
    <n v="0"/>
    <n v="0"/>
    <n v="0"/>
    <n v="0"/>
    <n v="0"/>
    <n v="0"/>
    <n v="0"/>
    <n v="0"/>
    <n v="0"/>
    <n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x v="0"/>
    <n v="34"/>
    <n v="27"/>
    <n v="28"/>
    <n v="36"/>
    <n v="50"/>
    <n v="28"/>
    <n v="31"/>
    <n v="33"/>
    <n v="34"/>
    <n v="27"/>
    <n v="29"/>
    <n v="33"/>
    <n v="30"/>
    <n v="45"/>
    <n v="35"/>
    <n v="42"/>
    <n v="45"/>
    <n v="37"/>
    <n v="39"/>
    <n v="32"/>
    <n v="40"/>
    <n v="38"/>
    <n v="41"/>
    <n v="40"/>
    <n v="31"/>
    <n v="24"/>
    <n v="31"/>
    <n v="26"/>
    <n v="27"/>
    <n v="23"/>
    <n v="33"/>
    <n v="31"/>
    <n v="33"/>
    <n v="33"/>
    <n v="26"/>
    <n v="19"/>
    <n v="37"/>
    <n v="38"/>
    <n v="38"/>
    <n v="37"/>
    <n v="19"/>
    <n v="33"/>
    <n v="33"/>
    <n v="45"/>
    <n v="29"/>
    <n v="28"/>
    <n v="27"/>
    <n v="32"/>
    <n v="33"/>
    <n v="27"/>
    <n v="29"/>
    <n v="16"/>
    <x v="0"/>
  </r>
  <r>
    <x v="0"/>
    <x v="0"/>
    <x v="1"/>
    <n v="31"/>
    <n v="35"/>
    <n v="29"/>
    <n v="42"/>
    <n v="31"/>
    <n v="35"/>
    <n v="28"/>
    <n v="41"/>
    <n v="49"/>
    <n v="41"/>
    <n v="36"/>
    <n v="27"/>
    <n v="39"/>
    <n v="43"/>
    <n v="33"/>
    <n v="47"/>
    <n v="43"/>
    <n v="34"/>
    <n v="43"/>
    <n v="40"/>
    <n v="36"/>
    <n v="35"/>
    <n v="36"/>
    <n v="41"/>
    <n v="35"/>
    <n v="30"/>
    <n v="27"/>
    <n v="30"/>
    <n v="28"/>
    <n v="25"/>
    <n v="47"/>
    <n v="21"/>
    <n v="32"/>
    <n v="41"/>
    <n v="22"/>
    <n v="27"/>
    <n v="27"/>
    <n v="17"/>
    <n v="29"/>
    <n v="22"/>
    <n v="27"/>
    <n v="32"/>
    <n v="34"/>
    <n v="40"/>
    <n v="23"/>
    <n v="36"/>
    <n v="30"/>
    <n v="30"/>
    <n v="26"/>
    <n v="21"/>
    <n v="16"/>
    <n v="24"/>
    <x v="1"/>
  </r>
  <r>
    <x v="0"/>
    <x v="1"/>
    <x v="1"/>
    <n v="42"/>
    <n v="48"/>
    <n v="38"/>
    <n v="43"/>
    <n v="35"/>
    <n v="39"/>
    <n v="36"/>
    <n v="38"/>
    <n v="49"/>
    <n v="46"/>
    <n v="44"/>
    <n v="25"/>
    <n v="43"/>
    <n v="38"/>
    <n v="34"/>
    <n v="48"/>
    <n v="52"/>
    <n v="67"/>
    <n v="52"/>
    <n v="45"/>
    <n v="64"/>
    <n v="49"/>
    <n v="48"/>
    <n v="72"/>
    <n v="64"/>
    <n v="64"/>
    <n v="30"/>
    <n v="25"/>
    <n v="43"/>
    <n v="23"/>
    <n v="29"/>
    <n v="30"/>
    <n v="31"/>
    <n v="28"/>
    <n v="34"/>
    <n v="34"/>
    <n v="36"/>
    <n v="47"/>
    <n v="24"/>
    <n v="35"/>
    <n v="47"/>
    <n v="34"/>
    <n v="46"/>
    <n v="41"/>
    <n v="34"/>
    <n v="39"/>
    <n v="44"/>
    <n v="46"/>
    <n v="46"/>
    <n v="41"/>
    <n v="57"/>
    <n v="73"/>
    <x v="2"/>
  </r>
  <r>
    <x v="0"/>
    <x v="1"/>
    <x v="0"/>
    <n v="35"/>
    <n v="34"/>
    <n v="40"/>
    <n v="36"/>
    <n v="45"/>
    <n v="37"/>
    <n v="43"/>
    <n v="47"/>
    <n v="34"/>
    <n v="39"/>
    <n v="33"/>
    <n v="41"/>
    <n v="47"/>
    <n v="40"/>
    <n v="47"/>
    <n v="53"/>
    <n v="44"/>
    <n v="39"/>
    <n v="42"/>
    <n v="41"/>
    <n v="44"/>
    <n v="51"/>
    <n v="47"/>
    <n v="44"/>
    <n v="38"/>
    <n v="32"/>
    <n v="29"/>
    <n v="41"/>
    <n v="27"/>
    <n v="21"/>
    <n v="36"/>
    <n v="27"/>
    <n v="30"/>
    <n v="19"/>
    <n v="46"/>
    <n v="31"/>
    <n v="33"/>
    <n v="29"/>
    <n v="36"/>
    <n v="34"/>
    <n v="25"/>
    <n v="27"/>
    <n v="52"/>
    <n v="36"/>
    <n v="43"/>
    <n v="31"/>
    <n v="37"/>
    <n v="38"/>
    <n v="42"/>
    <n v="28"/>
    <n v="28"/>
    <n v="26"/>
    <x v="3"/>
  </r>
  <r>
    <x v="0"/>
    <x v="2"/>
    <x v="0"/>
    <n v="31"/>
    <n v="27"/>
    <n v="37"/>
    <n v="29"/>
    <n v="34"/>
    <n v="39"/>
    <n v="28"/>
    <n v="28"/>
    <n v="30"/>
    <n v="32"/>
    <n v="38"/>
    <n v="37"/>
    <n v="39"/>
    <n v="30"/>
    <n v="40"/>
    <n v="32"/>
    <n v="42"/>
    <n v="29"/>
    <n v="31"/>
    <n v="38"/>
    <n v="35"/>
    <n v="27"/>
    <n v="38"/>
    <n v="36"/>
    <n v="35"/>
    <n v="26"/>
    <n v="22"/>
    <n v="23"/>
    <n v="27"/>
    <n v="31"/>
    <n v="29"/>
    <n v="24"/>
    <n v="30"/>
    <n v="25"/>
    <n v="25"/>
    <n v="27"/>
    <n v="24"/>
    <n v="35"/>
    <n v="30"/>
    <n v="34"/>
    <n v="24"/>
    <n v="21"/>
    <n v="31"/>
    <n v="36"/>
    <n v="27"/>
    <n v="25"/>
    <n v="27"/>
    <n v="34"/>
    <n v="27"/>
    <n v="37"/>
    <n v="31"/>
    <n v="19"/>
    <x v="4"/>
  </r>
  <r>
    <x v="0"/>
    <x v="2"/>
    <x v="1"/>
    <n v="26"/>
    <n v="28"/>
    <n v="33"/>
    <n v="32"/>
    <n v="20"/>
    <n v="33"/>
    <n v="42"/>
    <n v="29"/>
    <n v="24"/>
    <n v="32"/>
    <n v="45"/>
    <n v="41"/>
    <n v="35"/>
    <n v="39"/>
    <n v="32"/>
    <n v="36"/>
    <n v="31"/>
    <n v="32"/>
    <n v="48"/>
    <n v="26"/>
    <n v="34"/>
    <n v="30"/>
    <n v="36"/>
    <n v="31"/>
    <n v="34"/>
    <n v="19"/>
    <n v="19"/>
    <n v="27"/>
    <n v="28"/>
    <n v="32"/>
    <n v="21"/>
    <n v="24"/>
    <n v="34"/>
    <n v="26"/>
    <n v="38"/>
    <n v="32"/>
    <n v="26"/>
    <n v="22"/>
    <n v="27"/>
    <n v="32"/>
    <n v="37"/>
    <n v="29"/>
    <n v="32"/>
    <n v="27"/>
    <n v="40"/>
    <n v="33"/>
    <n v="29"/>
    <n v="35"/>
    <n v="30"/>
    <n v="29"/>
    <n v="25"/>
    <n v="20"/>
    <x v="5"/>
  </r>
  <r>
    <x v="0"/>
    <x v="3"/>
    <x v="0"/>
    <n v="32"/>
    <n v="48"/>
    <n v="44"/>
    <n v="40"/>
    <n v="31"/>
    <n v="40"/>
    <n v="30"/>
    <n v="45"/>
    <n v="40"/>
    <n v="29"/>
    <n v="45"/>
    <n v="32"/>
    <n v="37"/>
    <n v="36"/>
    <n v="43"/>
    <n v="36"/>
    <n v="34"/>
    <n v="42"/>
    <n v="50"/>
    <n v="36"/>
    <n v="44"/>
    <n v="31"/>
    <n v="50"/>
    <n v="35"/>
    <n v="26"/>
    <n v="27"/>
    <n v="23"/>
    <n v="32"/>
    <n v="37"/>
    <n v="19"/>
    <n v="40"/>
    <n v="34"/>
    <n v="29"/>
    <n v="38"/>
    <n v="42"/>
    <n v="35"/>
    <n v="28"/>
    <n v="29"/>
    <n v="32"/>
    <n v="29"/>
    <n v="26"/>
    <n v="23"/>
    <n v="32"/>
    <n v="33"/>
    <n v="30"/>
    <n v="44"/>
    <n v="47"/>
    <n v="37"/>
    <n v="18"/>
    <n v="36"/>
    <n v="23"/>
    <n v="25"/>
    <x v="6"/>
  </r>
  <r>
    <x v="0"/>
    <x v="3"/>
    <x v="1"/>
    <n v="34"/>
    <n v="37"/>
    <n v="26"/>
    <n v="27"/>
    <n v="49"/>
    <n v="48"/>
    <n v="36"/>
    <n v="34"/>
    <n v="28"/>
    <n v="41"/>
    <n v="41"/>
    <n v="35"/>
    <n v="29"/>
    <n v="42"/>
    <n v="41"/>
    <n v="31"/>
    <n v="38"/>
    <n v="27"/>
    <n v="36"/>
    <n v="36"/>
    <n v="39"/>
    <n v="42"/>
    <n v="35"/>
    <n v="38"/>
    <n v="35"/>
    <n v="24"/>
    <n v="32"/>
    <n v="32"/>
    <n v="41"/>
    <n v="33"/>
    <n v="32"/>
    <n v="29"/>
    <n v="45"/>
    <n v="26"/>
    <n v="26"/>
    <n v="35"/>
    <n v="34"/>
    <n v="40"/>
    <n v="33"/>
    <n v="42"/>
    <n v="35"/>
    <n v="37"/>
    <n v="43"/>
    <n v="33"/>
    <n v="28"/>
    <n v="25"/>
    <n v="31"/>
    <n v="44"/>
    <n v="24"/>
    <n v="25"/>
    <n v="43"/>
    <n v="28"/>
    <x v="7"/>
  </r>
  <r>
    <x v="0"/>
    <x v="4"/>
    <x v="1"/>
    <n v="16"/>
    <n v="15"/>
    <n v="27"/>
    <n v="14"/>
    <n v="19"/>
    <n v="12"/>
    <n v="13"/>
    <n v="11"/>
    <n v="17"/>
    <n v="31"/>
    <n v="20"/>
    <n v="16"/>
    <n v="10"/>
    <n v="24"/>
    <n v="23"/>
    <n v="17"/>
    <n v="19"/>
    <n v="16"/>
    <n v="19"/>
    <n v="13"/>
    <n v="11"/>
    <n v="15"/>
    <n v="18"/>
    <n v="17"/>
    <n v="18"/>
    <n v="29"/>
    <n v="12"/>
    <n v="15"/>
    <n v="5"/>
    <n v="18"/>
    <n v="10"/>
    <n v="9"/>
    <n v="16"/>
    <n v="8"/>
    <n v="13"/>
    <n v="10"/>
    <n v="14"/>
    <n v="13"/>
    <n v="13"/>
    <n v="13"/>
    <n v="21"/>
    <n v="16"/>
    <n v="19"/>
    <n v="15"/>
    <n v="13"/>
    <n v="10"/>
    <n v="11"/>
    <n v="16"/>
    <n v="14"/>
    <n v="17"/>
    <n v="21"/>
    <n v="24"/>
    <x v="8"/>
  </r>
  <r>
    <x v="0"/>
    <x v="4"/>
    <x v="0"/>
    <n v="20"/>
    <n v="11"/>
    <n v="22"/>
    <n v="14"/>
    <n v="15"/>
    <n v="20"/>
    <n v="15"/>
    <n v="17"/>
    <n v="14"/>
    <n v="21"/>
    <n v="16"/>
    <n v="20"/>
    <n v="10"/>
    <n v="14"/>
    <n v="14"/>
    <n v="16"/>
    <n v="18"/>
    <n v="19"/>
    <n v="15"/>
    <n v="17"/>
    <n v="22"/>
    <n v="24"/>
    <n v="21"/>
    <n v="22"/>
    <n v="22"/>
    <n v="21"/>
    <n v="14"/>
    <n v="7"/>
    <n v="7"/>
    <n v="10"/>
    <n v="9"/>
    <n v="11"/>
    <n v="14"/>
    <n v="19"/>
    <n v="6"/>
    <n v="15"/>
    <n v="9"/>
    <n v="15"/>
    <n v="12"/>
    <n v="14"/>
    <n v="19"/>
    <n v="15"/>
    <n v="17"/>
    <n v="16"/>
    <n v="16"/>
    <n v="15"/>
    <n v="14"/>
    <n v="15"/>
    <n v="14"/>
    <n v="14"/>
    <n v="22"/>
    <n v="21"/>
    <x v="9"/>
  </r>
  <r>
    <x v="1"/>
    <x v="0"/>
    <x v="1"/>
    <n v="32"/>
    <n v="34"/>
    <n v="46"/>
    <n v="30"/>
    <n v="39"/>
    <n v="51"/>
    <n v="28"/>
    <n v="25"/>
    <n v="30"/>
    <n v="32"/>
    <n v="38"/>
    <n v="23"/>
    <n v="41"/>
    <n v="29"/>
    <n v="39"/>
    <n v="38"/>
    <n v="35"/>
    <n v="31"/>
    <n v="44"/>
    <n v="28"/>
    <n v="30"/>
    <n v="38"/>
    <n v="34"/>
    <n v="42"/>
    <n v="29"/>
    <n v="20"/>
    <n v="26"/>
    <n v="30"/>
    <n v="31"/>
    <n v="37"/>
    <n v="41"/>
    <n v="30"/>
    <n v="28"/>
    <n v="30"/>
    <n v="30"/>
    <n v="23"/>
    <n v="48"/>
    <n v="25"/>
    <n v="25"/>
    <n v="26"/>
    <n v="26"/>
    <n v="28"/>
    <n v="27"/>
    <n v="33"/>
    <n v="28"/>
    <n v="45"/>
    <n v="30"/>
    <n v="44"/>
    <n v="29"/>
    <n v="27"/>
    <n v="23"/>
    <n v="22"/>
    <x v="10"/>
  </r>
  <r>
    <x v="1"/>
    <x v="0"/>
    <x v="0"/>
    <n v="27"/>
    <n v="45"/>
    <n v="40"/>
    <n v="34"/>
    <n v="31"/>
    <n v="35"/>
    <n v="37"/>
    <n v="40"/>
    <n v="40"/>
    <n v="37"/>
    <n v="34"/>
    <n v="25"/>
    <n v="29"/>
    <n v="30"/>
    <n v="42"/>
    <n v="35"/>
    <n v="37"/>
    <n v="42"/>
    <n v="38"/>
    <n v="33"/>
    <n v="38"/>
    <n v="39"/>
    <n v="33"/>
    <n v="41"/>
    <n v="24"/>
    <n v="20"/>
    <n v="25"/>
    <n v="32"/>
    <n v="25"/>
    <n v="32"/>
    <n v="27"/>
    <n v="28"/>
    <n v="34"/>
    <n v="39"/>
    <n v="19"/>
    <n v="32"/>
    <n v="23"/>
    <n v="30"/>
    <n v="33"/>
    <n v="34"/>
    <n v="23"/>
    <n v="28"/>
    <n v="34"/>
    <n v="27"/>
    <n v="39"/>
    <n v="36"/>
    <n v="39"/>
    <n v="35"/>
    <n v="22"/>
    <n v="35"/>
    <n v="16"/>
    <n v="23"/>
    <x v="11"/>
  </r>
  <r>
    <x v="1"/>
    <x v="1"/>
    <x v="0"/>
    <n v="41"/>
    <n v="27"/>
    <n v="27"/>
    <n v="51"/>
    <n v="37"/>
    <n v="38"/>
    <n v="48"/>
    <n v="40"/>
    <n v="39"/>
    <n v="40"/>
    <n v="47"/>
    <n v="31"/>
    <n v="48"/>
    <n v="43"/>
    <n v="37"/>
    <n v="45"/>
    <n v="47"/>
    <n v="39"/>
    <n v="50"/>
    <n v="38"/>
    <n v="38"/>
    <n v="44"/>
    <n v="33"/>
    <n v="27"/>
    <n v="39"/>
    <n v="23"/>
    <n v="22"/>
    <n v="29"/>
    <n v="24"/>
    <n v="36"/>
    <n v="33"/>
    <n v="33"/>
    <n v="32"/>
    <n v="38"/>
    <n v="32"/>
    <n v="30"/>
    <n v="32"/>
    <n v="34"/>
    <n v="41"/>
    <n v="47"/>
    <n v="28"/>
    <n v="26"/>
    <n v="23"/>
    <n v="38"/>
    <n v="36"/>
    <n v="40"/>
    <n v="44"/>
    <n v="39"/>
    <n v="37"/>
    <n v="24"/>
    <n v="27"/>
    <n v="22"/>
    <x v="12"/>
  </r>
  <r>
    <x v="1"/>
    <x v="1"/>
    <x v="1"/>
    <n v="36"/>
    <n v="42"/>
    <n v="27"/>
    <n v="33"/>
    <n v="40"/>
    <n v="48"/>
    <n v="38"/>
    <n v="39"/>
    <n v="41"/>
    <n v="39"/>
    <n v="44"/>
    <n v="35"/>
    <n v="53"/>
    <n v="52"/>
    <n v="43"/>
    <n v="45"/>
    <n v="41"/>
    <n v="42"/>
    <n v="43"/>
    <n v="26"/>
    <n v="35"/>
    <n v="29"/>
    <n v="48"/>
    <n v="24"/>
    <n v="33"/>
    <n v="34"/>
    <n v="23"/>
    <n v="24"/>
    <n v="26"/>
    <n v="28"/>
    <n v="32"/>
    <n v="34"/>
    <n v="38"/>
    <n v="40"/>
    <n v="32"/>
    <n v="31"/>
    <n v="50"/>
    <n v="36"/>
    <n v="43"/>
    <n v="42"/>
    <n v="32"/>
    <n v="32"/>
    <n v="38"/>
    <n v="36"/>
    <n v="39"/>
    <n v="32"/>
    <n v="31"/>
    <n v="39"/>
    <n v="23"/>
    <n v="40"/>
    <n v="32"/>
    <n v="14"/>
    <x v="13"/>
  </r>
  <r>
    <x v="1"/>
    <x v="2"/>
    <x v="1"/>
    <n v="24"/>
    <n v="18"/>
    <n v="15"/>
    <n v="21"/>
    <n v="20"/>
    <n v="19"/>
    <n v="21"/>
    <n v="25"/>
    <n v="21"/>
    <n v="13"/>
    <n v="31"/>
    <n v="20"/>
    <n v="23"/>
    <n v="18"/>
    <n v="16"/>
    <n v="18"/>
    <n v="15"/>
    <n v="25"/>
    <n v="23"/>
    <n v="25"/>
    <n v="26"/>
    <n v="9"/>
    <n v="23"/>
    <n v="23"/>
    <n v="22"/>
    <n v="26"/>
    <n v="15"/>
    <n v="16"/>
    <n v="15"/>
    <n v="20"/>
    <n v="13"/>
    <n v="15"/>
    <n v="16"/>
    <n v="17"/>
    <n v="19"/>
    <n v="13"/>
    <n v="14"/>
    <n v="17"/>
    <n v="17"/>
    <n v="15"/>
    <n v="22"/>
    <n v="14"/>
    <n v="23"/>
    <n v="12"/>
    <n v="13"/>
    <n v="12"/>
    <n v="21"/>
    <n v="19"/>
    <n v="11"/>
    <n v="20"/>
    <n v="20"/>
    <n v="20"/>
    <x v="14"/>
  </r>
  <r>
    <x v="1"/>
    <x v="2"/>
    <x v="0"/>
    <n v="23"/>
    <n v="12"/>
    <n v="16"/>
    <n v="22"/>
    <n v="18"/>
    <n v="18"/>
    <n v="17"/>
    <n v="11"/>
    <n v="28"/>
    <n v="10"/>
    <n v="25"/>
    <n v="24"/>
    <n v="22"/>
    <n v="25"/>
    <n v="12"/>
    <n v="17"/>
    <n v="16"/>
    <n v="33"/>
    <n v="20"/>
    <n v="16"/>
    <n v="20"/>
    <n v="20"/>
    <n v="25"/>
    <n v="24"/>
    <n v="32"/>
    <n v="35"/>
    <n v="13"/>
    <n v="12"/>
    <n v="11"/>
    <n v="10"/>
    <n v="11"/>
    <n v="6"/>
    <n v="10"/>
    <n v="18"/>
    <n v="19"/>
    <n v="19"/>
    <n v="13"/>
    <n v="16"/>
    <n v="11"/>
    <n v="13"/>
    <n v="24"/>
    <n v="15"/>
    <n v="18"/>
    <n v="24"/>
    <n v="14"/>
    <n v="18"/>
    <n v="18"/>
    <n v="13"/>
    <n v="23"/>
    <n v="22"/>
    <n v="23"/>
    <n v="31"/>
    <x v="15"/>
  </r>
  <r>
    <x v="1"/>
    <x v="3"/>
    <x v="1"/>
    <n v="19"/>
    <n v="53"/>
    <n v="43"/>
    <n v="41"/>
    <n v="39"/>
    <n v="46"/>
    <n v="45"/>
    <n v="31"/>
    <n v="50"/>
    <n v="46"/>
    <n v="39"/>
    <n v="35"/>
    <n v="38"/>
    <n v="29"/>
    <n v="37"/>
    <n v="28"/>
    <n v="32"/>
    <n v="46"/>
    <n v="49"/>
    <n v="28"/>
    <n v="43"/>
    <n v="42"/>
    <n v="46"/>
    <n v="29"/>
    <n v="35"/>
    <n v="20"/>
    <n v="46"/>
    <n v="27"/>
    <n v="29"/>
    <n v="32"/>
    <n v="16"/>
    <n v="37"/>
    <n v="29"/>
    <n v="27"/>
    <n v="36"/>
    <n v="26"/>
    <n v="30"/>
    <n v="37"/>
    <n v="30"/>
    <n v="31"/>
    <n v="25"/>
    <n v="36"/>
    <n v="35"/>
    <n v="32"/>
    <n v="22"/>
    <n v="36"/>
    <n v="30"/>
    <n v="26"/>
    <n v="31"/>
    <n v="29"/>
    <n v="26"/>
    <n v="15"/>
    <x v="16"/>
  </r>
  <r>
    <x v="1"/>
    <x v="3"/>
    <x v="0"/>
    <n v="31"/>
    <n v="21"/>
    <n v="28"/>
    <n v="39"/>
    <n v="53"/>
    <n v="39"/>
    <n v="25"/>
    <n v="31"/>
    <n v="43"/>
    <n v="40"/>
    <n v="41"/>
    <n v="43"/>
    <n v="47"/>
    <n v="35"/>
    <n v="36"/>
    <n v="34"/>
    <n v="35"/>
    <n v="40"/>
    <n v="54"/>
    <n v="38"/>
    <n v="34"/>
    <n v="34"/>
    <n v="30"/>
    <n v="44"/>
    <n v="33"/>
    <n v="28"/>
    <n v="22"/>
    <n v="24"/>
    <n v="31"/>
    <n v="21"/>
    <n v="41"/>
    <n v="26"/>
    <n v="30"/>
    <n v="44"/>
    <n v="30"/>
    <n v="20"/>
    <n v="28"/>
    <n v="23"/>
    <n v="42"/>
    <n v="21"/>
    <n v="30"/>
    <n v="30"/>
    <n v="45"/>
    <n v="34"/>
    <n v="28"/>
    <n v="37"/>
    <n v="40"/>
    <n v="30"/>
    <n v="33"/>
    <n v="32"/>
    <n v="33"/>
    <n v="25"/>
    <x v="17"/>
  </r>
  <r>
    <x v="1"/>
    <x v="4"/>
    <x v="0"/>
    <n v="7"/>
    <n v="7"/>
    <n v="13"/>
    <n v="14"/>
    <n v="11"/>
    <n v="11"/>
    <n v="13"/>
    <n v="17"/>
    <n v="15"/>
    <n v="6"/>
    <n v="7"/>
    <n v="14"/>
    <n v="19"/>
    <n v="16"/>
    <n v="13"/>
    <n v="10"/>
    <n v="11"/>
    <n v="25"/>
    <n v="15"/>
    <n v="9"/>
    <n v="19"/>
    <n v="23"/>
    <n v="12"/>
    <n v="15"/>
    <n v="28"/>
    <n v="9"/>
    <n v="7"/>
    <n v="9"/>
    <n v="10"/>
    <n v="9"/>
    <n v="19"/>
    <n v="12"/>
    <n v="9"/>
    <n v="15"/>
    <n v="6"/>
    <n v="12"/>
    <n v="13"/>
    <n v="9"/>
    <n v="7"/>
    <n v="11"/>
    <n v="11"/>
    <n v="6"/>
    <n v="10"/>
    <n v="10"/>
    <n v="8"/>
    <n v="13"/>
    <n v="9"/>
    <n v="15"/>
    <n v="11"/>
    <n v="16"/>
    <n v="18"/>
    <n v="25"/>
    <x v="18"/>
  </r>
  <r>
    <x v="1"/>
    <x v="4"/>
    <x v="1"/>
    <n v="15"/>
    <n v="7"/>
    <n v="10"/>
    <n v="18"/>
    <n v="21"/>
    <n v="8"/>
    <n v="7"/>
    <n v="12"/>
    <n v="13"/>
    <n v="15"/>
    <n v="12"/>
    <n v="15"/>
    <n v="22"/>
    <n v="15"/>
    <n v="8"/>
    <n v="9"/>
    <n v="13"/>
    <n v="16"/>
    <n v="13"/>
    <n v="18"/>
    <n v="16"/>
    <n v="12"/>
    <n v="28"/>
    <n v="15"/>
    <n v="25"/>
    <n v="20"/>
    <n v="8"/>
    <n v="8"/>
    <n v="4"/>
    <n v="4"/>
    <n v="5"/>
    <n v="10"/>
    <n v="9"/>
    <n v="9"/>
    <n v="7"/>
    <n v="12"/>
    <n v="7"/>
    <n v="8"/>
    <n v="12"/>
    <n v="4"/>
    <n v="9"/>
    <n v="6"/>
    <n v="20"/>
    <n v="17"/>
    <n v="9"/>
    <n v="18"/>
    <n v="10"/>
    <n v="14"/>
    <n v="15"/>
    <n v="19"/>
    <n v="20"/>
    <n v="20"/>
    <x v="19"/>
  </r>
  <r>
    <x v="2"/>
    <x v="0"/>
    <x v="0"/>
    <n v="34"/>
    <n v="37"/>
    <n v="29"/>
    <n v="42"/>
    <n v="31"/>
    <n v="36"/>
    <n v="36"/>
    <n v="43"/>
    <n v="29"/>
    <n v="30"/>
    <n v="48"/>
    <n v="34"/>
    <n v="38"/>
    <n v="33"/>
    <n v="28"/>
    <n v="45"/>
    <n v="41"/>
    <n v="33"/>
    <n v="52"/>
    <n v="38"/>
    <n v="29"/>
    <n v="33"/>
    <n v="43"/>
    <n v="34"/>
    <n v="33"/>
    <n v="23"/>
    <n v="25"/>
    <n v="28"/>
    <n v="25"/>
    <n v="23"/>
    <n v="32"/>
    <n v="25"/>
    <n v="36"/>
    <n v="36"/>
    <n v="27"/>
    <n v="25"/>
    <n v="22"/>
    <n v="28"/>
    <n v="24"/>
    <n v="27"/>
    <n v="35"/>
    <n v="30"/>
    <n v="24"/>
    <n v="31"/>
    <n v="31"/>
    <n v="31"/>
    <n v="20"/>
    <n v="33"/>
    <n v="27"/>
    <n v="24"/>
    <n v="30"/>
    <n v="18"/>
    <x v="20"/>
  </r>
  <r>
    <x v="2"/>
    <x v="0"/>
    <x v="1"/>
    <n v="36"/>
    <n v="33"/>
    <n v="40"/>
    <n v="46"/>
    <n v="39"/>
    <n v="39"/>
    <n v="26"/>
    <n v="44"/>
    <n v="34"/>
    <n v="34"/>
    <n v="43"/>
    <n v="46"/>
    <n v="36"/>
    <n v="28"/>
    <n v="27"/>
    <n v="44"/>
    <n v="32"/>
    <n v="32"/>
    <n v="39"/>
    <n v="32"/>
    <n v="36"/>
    <n v="39"/>
    <n v="31"/>
    <n v="25"/>
    <n v="33"/>
    <n v="22"/>
    <n v="24"/>
    <n v="22"/>
    <n v="24"/>
    <n v="28"/>
    <n v="27"/>
    <n v="18"/>
    <n v="24"/>
    <n v="27"/>
    <n v="34"/>
    <n v="27"/>
    <n v="35"/>
    <n v="38"/>
    <n v="52"/>
    <n v="32"/>
    <n v="25"/>
    <n v="25"/>
    <n v="22"/>
    <n v="24"/>
    <n v="29"/>
    <n v="35"/>
    <n v="33"/>
    <n v="32"/>
    <n v="34"/>
    <n v="32"/>
    <n v="19"/>
    <n v="18"/>
    <x v="21"/>
  </r>
  <r>
    <x v="2"/>
    <x v="1"/>
    <x v="1"/>
    <n v="38"/>
    <n v="26"/>
    <n v="37"/>
    <n v="43"/>
    <n v="51"/>
    <n v="39"/>
    <n v="42"/>
    <n v="27"/>
    <n v="36"/>
    <n v="45"/>
    <n v="27"/>
    <n v="39"/>
    <n v="37"/>
    <n v="41"/>
    <n v="28"/>
    <n v="45"/>
    <n v="39"/>
    <n v="34"/>
    <n v="40"/>
    <n v="45"/>
    <n v="39"/>
    <n v="35"/>
    <n v="35"/>
    <n v="45"/>
    <n v="32"/>
    <n v="17"/>
    <n v="23"/>
    <n v="28"/>
    <n v="38"/>
    <n v="26"/>
    <n v="36"/>
    <n v="35"/>
    <n v="24"/>
    <n v="24"/>
    <n v="32"/>
    <n v="34"/>
    <n v="30"/>
    <n v="30"/>
    <n v="17"/>
    <n v="27"/>
    <n v="36"/>
    <n v="35"/>
    <n v="33"/>
    <n v="29"/>
    <n v="37"/>
    <n v="20"/>
    <n v="38"/>
    <n v="38"/>
    <n v="32"/>
    <n v="14"/>
    <n v="26"/>
    <n v="20"/>
    <x v="22"/>
  </r>
  <r>
    <x v="2"/>
    <x v="1"/>
    <x v="0"/>
    <n v="27"/>
    <n v="46"/>
    <n v="31"/>
    <n v="38"/>
    <n v="40"/>
    <n v="40"/>
    <n v="53"/>
    <n v="43"/>
    <n v="45"/>
    <n v="32"/>
    <n v="37"/>
    <n v="32"/>
    <n v="38"/>
    <n v="39"/>
    <n v="28"/>
    <n v="43"/>
    <n v="50"/>
    <n v="39"/>
    <n v="44"/>
    <n v="33"/>
    <n v="35"/>
    <n v="33"/>
    <n v="38"/>
    <n v="26"/>
    <n v="28"/>
    <n v="24"/>
    <n v="21"/>
    <n v="26"/>
    <n v="24"/>
    <n v="33"/>
    <n v="28"/>
    <n v="24"/>
    <n v="24"/>
    <n v="29"/>
    <n v="23"/>
    <n v="30"/>
    <n v="38"/>
    <n v="29"/>
    <n v="23"/>
    <n v="30"/>
    <n v="41"/>
    <n v="30"/>
    <n v="33"/>
    <n v="46"/>
    <n v="30"/>
    <n v="29"/>
    <n v="31"/>
    <n v="32"/>
    <n v="21"/>
    <n v="34"/>
    <n v="31"/>
    <n v="14"/>
    <x v="23"/>
  </r>
  <r>
    <x v="2"/>
    <x v="2"/>
    <x v="0"/>
    <n v="19"/>
    <n v="20"/>
    <n v="27"/>
    <n v="23"/>
    <n v="19"/>
    <n v="30"/>
    <n v="23"/>
    <n v="23"/>
    <n v="13"/>
    <n v="12"/>
    <n v="14"/>
    <n v="28"/>
    <n v="11"/>
    <n v="15"/>
    <n v="24"/>
    <n v="15"/>
    <n v="25"/>
    <n v="28"/>
    <n v="22"/>
    <n v="17"/>
    <n v="16"/>
    <n v="19"/>
    <n v="21"/>
    <n v="15"/>
    <n v="16"/>
    <n v="18"/>
    <n v="14"/>
    <n v="10"/>
    <n v="14"/>
    <n v="16"/>
    <n v="11"/>
    <n v="16"/>
    <n v="10"/>
    <n v="17"/>
    <n v="17"/>
    <n v="16"/>
    <n v="13"/>
    <n v="22"/>
    <n v="13"/>
    <n v="16"/>
    <n v="14"/>
    <n v="12"/>
    <n v="18"/>
    <n v="22"/>
    <n v="17"/>
    <n v="16"/>
    <n v="21"/>
    <n v="12"/>
    <n v="19"/>
    <n v="16"/>
    <n v="21"/>
    <n v="21"/>
    <x v="24"/>
  </r>
  <r>
    <x v="2"/>
    <x v="2"/>
    <x v="1"/>
    <n v="19"/>
    <n v="14"/>
    <n v="17"/>
    <n v="27"/>
    <n v="14"/>
    <n v="18"/>
    <n v="18"/>
    <n v="18"/>
    <n v="14"/>
    <n v="18"/>
    <n v="19"/>
    <n v="17"/>
    <n v="28"/>
    <n v="25"/>
    <n v="21"/>
    <n v="16"/>
    <n v="24"/>
    <n v="26"/>
    <n v="14"/>
    <n v="18"/>
    <n v="20"/>
    <n v="25"/>
    <n v="20"/>
    <n v="21"/>
    <n v="17"/>
    <n v="7"/>
    <n v="21"/>
    <n v="19"/>
    <n v="20"/>
    <n v="14"/>
    <n v="20"/>
    <n v="19"/>
    <n v="16"/>
    <n v="12"/>
    <n v="16"/>
    <n v="20"/>
    <n v="25"/>
    <n v="15"/>
    <n v="18"/>
    <n v="18"/>
    <n v="16"/>
    <n v="15"/>
    <n v="19"/>
    <n v="9"/>
    <n v="27"/>
    <n v="14"/>
    <n v="17"/>
    <n v="12"/>
    <n v="16"/>
    <n v="13"/>
    <n v="19"/>
    <n v="7"/>
    <x v="25"/>
  </r>
  <r>
    <x v="2"/>
    <x v="3"/>
    <x v="0"/>
    <n v="21"/>
    <n v="36"/>
    <n v="44"/>
    <n v="47"/>
    <n v="26"/>
    <n v="33"/>
    <n v="30"/>
    <n v="27"/>
    <n v="37"/>
    <n v="34"/>
    <n v="41"/>
    <n v="45"/>
    <n v="41"/>
    <n v="36"/>
    <n v="37"/>
    <n v="43"/>
    <n v="44"/>
    <n v="44"/>
    <n v="35"/>
    <n v="33"/>
    <n v="52"/>
    <n v="40"/>
    <n v="48"/>
    <n v="30"/>
    <n v="36"/>
    <n v="23"/>
    <n v="28"/>
    <n v="22"/>
    <n v="39"/>
    <n v="35"/>
    <n v="17"/>
    <n v="40"/>
    <n v="43"/>
    <n v="36"/>
    <n v="37"/>
    <n v="46"/>
    <n v="30"/>
    <n v="35"/>
    <n v="39"/>
    <n v="38"/>
    <n v="36"/>
    <n v="28"/>
    <n v="29"/>
    <n v="29"/>
    <n v="35"/>
    <n v="41"/>
    <n v="30"/>
    <n v="31"/>
    <n v="35"/>
    <n v="38"/>
    <n v="30"/>
    <n v="22"/>
    <x v="26"/>
  </r>
  <r>
    <x v="2"/>
    <x v="3"/>
    <x v="1"/>
    <n v="32"/>
    <n v="41"/>
    <n v="50"/>
    <n v="35"/>
    <n v="36"/>
    <n v="35"/>
    <n v="41"/>
    <n v="33"/>
    <n v="32"/>
    <n v="34"/>
    <n v="38"/>
    <n v="29"/>
    <n v="42"/>
    <n v="52"/>
    <n v="57"/>
    <n v="31"/>
    <n v="34"/>
    <n v="24"/>
    <n v="30"/>
    <n v="38"/>
    <n v="42"/>
    <n v="39"/>
    <n v="50"/>
    <n v="30"/>
    <n v="26"/>
    <n v="36"/>
    <n v="37"/>
    <n v="25"/>
    <n v="31"/>
    <n v="22"/>
    <n v="19"/>
    <n v="40"/>
    <n v="43"/>
    <n v="19"/>
    <n v="33"/>
    <n v="38"/>
    <n v="55"/>
    <n v="33"/>
    <n v="43"/>
    <n v="39"/>
    <n v="29"/>
    <n v="45"/>
    <n v="25"/>
    <n v="32"/>
    <n v="37"/>
    <n v="33"/>
    <n v="35"/>
    <n v="31"/>
    <n v="45"/>
    <n v="32"/>
    <n v="27"/>
    <n v="26"/>
    <x v="27"/>
  </r>
  <r>
    <x v="2"/>
    <x v="4"/>
    <x v="1"/>
    <n v="9"/>
    <n v="12"/>
    <n v="11"/>
    <n v="16"/>
    <n v="8"/>
    <n v="9"/>
    <n v="18"/>
    <n v="12"/>
    <n v="18"/>
    <n v="14"/>
    <n v="13"/>
    <n v="14"/>
    <n v="14"/>
    <n v="15"/>
    <n v="12"/>
    <n v="13"/>
    <n v="15"/>
    <n v="18"/>
    <n v="12"/>
    <n v="18"/>
    <n v="8"/>
    <n v="19"/>
    <n v="13"/>
    <n v="12"/>
    <n v="14"/>
    <n v="15"/>
    <n v="7"/>
    <n v="3"/>
    <n v="12"/>
    <n v="11"/>
    <n v="11"/>
    <n v="9"/>
    <n v="13"/>
    <n v="14"/>
    <n v="13"/>
    <n v="9"/>
    <n v="8"/>
    <n v="5"/>
    <n v="8"/>
    <n v="6"/>
    <n v="8"/>
    <n v="11"/>
    <n v="14"/>
    <n v="11"/>
    <n v="13"/>
    <n v="11"/>
    <n v="8"/>
    <n v="9"/>
    <n v="12"/>
    <n v="18"/>
    <n v="15"/>
    <n v="22"/>
    <x v="28"/>
  </r>
  <r>
    <x v="2"/>
    <x v="4"/>
    <x v="0"/>
    <n v="23"/>
    <n v="16"/>
    <n v="9"/>
    <n v="11"/>
    <n v="16"/>
    <n v="19"/>
    <n v="23"/>
    <n v="16"/>
    <n v="16"/>
    <n v="18"/>
    <n v="8"/>
    <n v="22"/>
    <n v="11"/>
    <n v="20"/>
    <n v="11"/>
    <n v="12"/>
    <n v="17"/>
    <n v="12"/>
    <n v="13"/>
    <n v="13"/>
    <n v="21"/>
    <n v="13"/>
    <n v="7"/>
    <n v="18"/>
    <n v="12"/>
    <n v="18"/>
    <n v="9"/>
    <n v="6"/>
    <n v="5"/>
    <n v="14"/>
    <n v="9"/>
    <n v="7"/>
    <n v="11"/>
    <n v="6"/>
    <n v="6"/>
    <n v="11"/>
    <n v="9"/>
    <n v="8"/>
    <n v="9"/>
    <n v="4"/>
    <n v="15"/>
    <n v="5"/>
    <n v="7"/>
    <n v="9"/>
    <n v="4"/>
    <n v="4"/>
    <n v="11"/>
    <n v="14"/>
    <n v="12"/>
    <n v="10"/>
    <n v="18"/>
    <n v="13"/>
    <x v="29"/>
  </r>
  <r>
    <x v="3"/>
    <x v="0"/>
    <x v="0"/>
    <n v="35"/>
    <n v="37"/>
    <n v="31"/>
    <n v="23"/>
    <n v="37"/>
    <n v="42"/>
    <n v="38"/>
    <n v="34"/>
    <n v="33"/>
    <n v="37"/>
    <n v="34"/>
    <n v="43"/>
    <n v="37"/>
    <n v="32"/>
    <n v="43"/>
    <n v="42"/>
    <n v="41"/>
    <n v="43"/>
    <n v="29"/>
    <n v="33"/>
    <n v="39"/>
    <n v="25"/>
    <n v="32"/>
    <n v="31"/>
    <n v="23"/>
    <n v="19"/>
    <n v="21"/>
    <n v="29"/>
    <n v="21"/>
    <n v="25"/>
    <n v="20"/>
    <n v="29"/>
    <n v="22"/>
    <n v="19"/>
    <n v="37"/>
    <n v="28"/>
    <n v="37"/>
    <n v="27"/>
    <n v="23"/>
    <n v="28"/>
    <n v="42"/>
    <n v="28"/>
    <n v="29"/>
    <n v="32"/>
    <n v="25"/>
    <n v="31"/>
    <n v="21"/>
    <n v="35"/>
    <n v="23"/>
    <n v="33"/>
    <n v="28"/>
    <n v="27"/>
    <x v="30"/>
  </r>
  <r>
    <x v="3"/>
    <x v="0"/>
    <x v="1"/>
    <n v="25"/>
    <n v="37"/>
    <n v="42"/>
    <n v="50"/>
    <n v="18"/>
    <n v="32"/>
    <n v="38"/>
    <n v="37"/>
    <n v="33"/>
    <n v="30"/>
    <n v="37"/>
    <n v="20"/>
    <n v="41"/>
    <n v="40"/>
    <n v="39"/>
    <n v="38"/>
    <n v="34"/>
    <n v="32"/>
    <n v="41"/>
    <n v="30"/>
    <n v="40"/>
    <n v="36"/>
    <n v="31"/>
    <n v="33"/>
    <n v="28"/>
    <n v="22"/>
    <n v="22"/>
    <n v="30"/>
    <n v="23"/>
    <n v="31"/>
    <n v="28"/>
    <n v="30"/>
    <n v="34"/>
    <n v="29"/>
    <n v="30"/>
    <n v="32"/>
    <n v="26"/>
    <n v="30"/>
    <n v="31"/>
    <n v="24"/>
    <n v="29"/>
    <n v="27"/>
    <n v="24"/>
    <n v="28"/>
    <n v="30"/>
    <n v="28"/>
    <n v="29"/>
    <n v="34"/>
    <n v="31"/>
    <n v="29"/>
    <n v="25"/>
    <n v="19"/>
    <x v="31"/>
  </r>
  <r>
    <x v="3"/>
    <x v="1"/>
    <x v="0"/>
    <n v="43"/>
    <n v="34"/>
    <n v="39"/>
    <n v="32"/>
    <n v="45"/>
    <n v="35"/>
    <n v="43"/>
    <n v="44"/>
    <n v="36"/>
    <n v="39"/>
    <n v="37"/>
    <n v="27"/>
    <n v="38"/>
    <n v="34"/>
    <n v="32"/>
    <n v="30"/>
    <n v="47"/>
    <n v="33"/>
    <n v="30"/>
    <n v="26"/>
    <n v="31"/>
    <n v="35"/>
    <n v="22"/>
    <n v="26"/>
    <n v="44"/>
    <n v="18"/>
    <n v="41"/>
    <n v="30"/>
    <n v="22"/>
    <n v="28"/>
    <n v="31"/>
    <n v="21"/>
    <n v="27"/>
    <n v="33"/>
    <n v="39"/>
    <n v="27"/>
    <n v="29"/>
    <n v="22"/>
    <n v="36"/>
    <n v="30"/>
    <n v="29"/>
    <n v="38"/>
    <n v="27"/>
    <n v="29"/>
    <n v="42"/>
    <n v="38"/>
    <n v="30"/>
    <n v="28"/>
    <n v="28"/>
    <n v="30"/>
    <n v="34"/>
    <n v="28"/>
    <x v="32"/>
  </r>
  <r>
    <x v="3"/>
    <x v="1"/>
    <x v="1"/>
    <n v="31"/>
    <n v="28"/>
    <n v="41"/>
    <n v="36"/>
    <n v="45"/>
    <n v="25"/>
    <n v="42"/>
    <n v="47"/>
    <n v="36"/>
    <n v="42"/>
    <n v="42"/>
    <n v="37"/>
    <n v="45"/>
    <n v="38"/>
    <n v="40"/>
    <n v="31"/>
    <n v="34"/>
    <n v="28"/>
    <n v="27"/>
    <n v="35"/>
    <n v="40"/>
    <n v="41"/>
    <n v="32"/>
    <n v="31"/>
    <n v="35"/>
    <n v="28"/>
    <n v="19"/>
    <n v="25"/>
    <n v="28"/>
    <n v="21"/>
    <n v="32"/>
    <n v="36"/>
    <n v="29"/>
    <n v="32"/>
    <n v="31"/>
    <n v="20"/>
    <n v="25"/>
    <n v="21"/>
    <n v="38"/>
    <n v="29"/>
    <n v="32"/>
    <n v="32"/>
    <n v="27"/>
    <n v="36"/>
    <n v="31"/>
    <n v="29"/>
    <n v="36"/>
    <n v="26"/>
    <n v="43"/>
    <n v="32"/>
    <n v="35"/>
    <n v="19"/>
    <x v="33"/>
  </r>
  <r>
    <x v="3"/>
    <x v="2"/>
    <x v="0"/>
    <n v="12"/>
    <n v="27"/>
    <n v="18"/>
    <n v="22"/>
    <n v="19"/>
    <n v="19"/>
    <n v="25"/>
    <n v="19"/>
    <n v="8"/>
    <n v="15"/>
    <n v="15"/>
    <n v="18"/>
    <n v="15"/>
    <n v="22"/>
    <n v="18"/>
    <n v="16"/>
    <n v="19"/>
    <n v="21"/>
    <n v="18"/>
    <n v="14"/>
    <n v="20"/>
    <n v="15"/>
    <n v="15"/>
    <n v="10"/>
    <n v="22"/>
    <n v="13"/>
    <n v="11"/>
    <n v="20"/>
    <n v="20"/>
    <n v="12"/>
    <n v="10"/>
    <n v="9"/>
    <n v="8"/>
    <n v="12"/>
    <n v="24"/>
    <n v="23"/>
    <n v="11"/>
    <n v="12"/>
    <n v="18"/>
    <n v="8"/>
    <n v="19"/>
    <n v="18"/>
    <n v="18"/>
    <n v="13"/>
    <n v="19"/>
    <n v="13"/>
    <n v="12"/>
    <n v="9"/>
    <n v="20"/>
    <n v="20"/>
    <n v="10"/>
    <n v="10"/>
    <x v="34"/>
  </r>
  <r>
    <x v="3"/>
    <x v="2"/>
    <x v="1"/>
    <n v="6"/>
    <n v="13"/>
    <n v="16"/>
    <n v="9"/>
    <n v="18"/>
    <n v="16"/>
    <n v="16"/>
    <n v="12"/>
    <n v="22"/>
    <n v="15"/>
    <n v="18"/>
    <n v="16"/>
    <n v="15"/>
    <n v="15"/>
    <n v="12"/>
    <n v="18"/>
    <n v="19"/>
    <n v="32"/>
    <n v="18"/>
    <n v="27"/>
    <n v="25"/>
    <n v="23"/>
    <n v="19"/>
    <n v="20"/>
    <n v="27"/>
    <n v="21"/>
    <n v="8"/>
    <n v="11"/>
    <n v="9"/>
    <n v="12"/>
    <n v="11"/>
    <n v="11"/>
    <n v="8"/>
    <n v="17"/>
    <n v="20"/>
    <n v="6"/>
    <n v="10"/>
    <n v="16"/>
    <n v="16"/>
    <n v="13"/>
    <n v="10"/>
    <n v="19"/>
    <n v="17"/>
    <n v="14"/>
    <n v="13"/>
    <n v="19"/>
    <n v="19"/>
    <n v="20"/>
    <n v="22"/>
    <n v="22"/>
    <n v="18"/>
    <n v="31"/>
    <x v="35"/>
  </r>
  <r>
    <x v="3"/>
    <x v="3"/>
    <x v="1"/>
    <n v="31"/>
    <n v="35"/>
    <n v="36"/>
    <n v="44"/>
    <n v="36"/>
    <n v="38"/>
    <n v="36"/>
    <n v="39"/>
    <n v="47"/>
    <n v="39"/>
    <n v="24"/>
    <n v="29"/>
    <n v="46"/>
    <n v="38"/>
    <n v="34"/>
    <n v="26"/>
    <n v="36"/>
    <n v="41"/>
    <n v="57"/>
    <n v="42"/>
    <n v="46"/>
    <n v="31"/>
    <n v="37"/>
    <n v="40"/>
    <n v="27"/>
    <n v="32"/>
    <n v="23"/>
    <n v="28"/>
    <n v="30"/>
    <n v="28"/>
    <n v="31"/>
    <n v="47"/>
    <n v="30"/>
    <n v="30"/>
    <n v="41"/>
    <n v="25"/>
    <n v="22"/>
    <n v="32"/>
    <n v="29"/>
    <n v="32"/>
    <n v="32"/>
    <n v="42"/>
    <n v="30"/>
    <n v="35"/>
    <n v="32"/>
    <n v="28"/>
    <n v="30"/>
    <n v="41"/>
    <n v="40"/>
    <n v="39"/>
    <n v="38"/>
    <n v="21"/>
    <x v="36"/>
  </r>
  <r>
    <x v="3"/>
    <x v="3"/>
    <x v="0"/>
    <n v="37"/>
    <n v="28"/>
    <n v="42"/>
    <n v="38"/>
    <n v="37"/>
    <n v="35"/>
    <n v="42"/>
    <n v="36"/>
    <n v="30"/>
    <n v="48"/>
    <n v="28"/>
    <n v="39"/>
    <n v="32"/>
    <n v="44"/>
    <n v="36"/>
    <n v="41"/>
    <n v="35"/>
    <n v="39"/>
    <n v="39"/>
    <n v="48"/>
    <n v="32"/>
    <n v="39"/>
    <n v="35"/>
    <n v="39"/>
    <n v="31"/>
    <n v="35"/>
    <n v="31"/>
    <n v="26"/>
    <n v="29"/>
    <n v="36"/>
    <n v="37"/>
    <n v="27"/>
    <n v="26"/>
    <n v="26"/>
    <n v="33"/>
    <n v="39"/>
    <n v="42"/>
    <n v="28"/>
    <n v="21"/>
    <n v="37"/>
    <n v="32"/>
    <n v="36"/>
    <n v="25"/>
    <n v="49"/>
    <n v="36"/>
    <n v="27"/>
    <n v="33"/>
    <n v="41"/>
    <n v="37"/>
    <n v="22"/>
    <n v="33"/>
    <n v="23"/>
    <x v="37"/>
  </r>
  <r>
    <x v="3"/>
    <x v="4"/>
    <x v="1"/>
    <n v="10"/>
    <n v="14"/>
    <n v="13"/>
    <n v="11"/>
    <n v="9"/>
    <n v="13"/>
    <n v="19"/>
    <n v="10"/>
    <n v="11"/>
    <n v="12"/>
    <n v="8"/>
    <n v="9"/>
    <n v="18"/>
    <n v="16"/>
    <n v="12"/>
    <n v="8"/>
    <n v="14"/>
    <n v="8"/>
    <n v="14"/>
    <n v="6"/>
    <n v="9"/>
    <n v="14"/>
    <n v="21"/>
    <n v="11"/>
    <n v="13"/>
    <n v="10"/>
    <n v="8"/>
    <n v="7"/>
    <n v="9"/>
    <n v="9"/>
    <n v="20"/>
    <n v="14"/>
    <n v="9"/>
    <n v="6"/>
    <n v="3"/>
    <n v="11"/>
    <n v="7"/>
    <n v="10"/>
    <n v="10"/>
    <n v="7"/>
    <n v="12"/>
    <n v="16"/>
    <n v="11"/>
    <n v="14"/>
    <n v="10"/>
    <n v="11"/>
    <n v="9"/>
    <n v="8"/>
    <n v="20"/>
    <n v="19"/>
    <n v="14"/>
    <n v="15"/>
    <x v="38"/>
  </r>
  <r>
    <x v="3"/>
    <x v="4"/>
    <x v="0"/>
    <n v="15"/>
    <n v="7"/>
    <n v="15"/>
    <n v="14"/>
    <n v="17"/>
    <n v="7"/>
    <n v="10"/>
    <n v="16"/>
    <n v="11"/>
    <n v="8"/>
    <n v="8"/>
    <n v="10"/>
    <n v="10"/>
    <n v="12"/>
    <n v="10"/>
    <n v="16"/>
    <n v="13"/>
    <n v="10"/>
    <n v="13"/>
    <n v="13"/>
    <n v="18"/>
    <n v="12"/>
    <n v="15"/>
    <n v="9"/>
    <n v="8"/>
    <n v="5"/>
    <n v="11"/>
    <n v="8"/>
    <n v="9"/>
    <n v="10"/>
    <n v="7"/>
    <n v="12"/>
    <n v="12"/>
    <n v="9"/>
    <n v="16"/>
    <n v="11"/>
    <n v="12"/>
    <n v="10"/>
    <n v="6"/>
    <n v="19"/>
    <n v="6"/>
    <n v="12"/>
    <n v="11"/>
    <n v="16"/>
    <n v="12"/>
    <n v="11"/>
    <n v="13"/>
    <n v="8"/>
    <n v="17"/>
    <n v="10"/>
    <n v="10"/>
    <n v="21"/>
    <x v="39"/>
  </r>
  <r>
    <x v="4"/>
    <x v="0"/>
    <x v="1"/>
    <n v="18"/>
    <n v="26"/>
    <n v="12"/>
    <n v="17"/>
    <n v="23"/>
    <n v="15"/>
    <n v="18"/>
    <n v="19"/>
    <n v="33"/>
    <n v="31"/>
    <n v="21"/>
    <n v="32"/>
    <n v="21"/>
    <n v="17"/>
    <n v="29"/>
    <n v="20"/>
    <n v="20"/>
    <n v="23"/>
    <n v="20"/>
    <n v="27"/>
    <n v="20"/>
    <n v="30"/>
    <n v="29"/>
    <n v="33"/>
    <n v="43"/>
    <n v="31"/>
    <n v="9"/>
    <n v="17"/>
    <n v="16"/>
    <n v="17"/>
    <n v="14"/>
    <n v="15"/>
    <n v="13"/>
    <n v="8"/>
    <n v="13"/>
    <n v="25"/>
    <n v="16"/>
    <n v="29"/>
    <n v="17"/>
    <n v="17"/>
    <n v="19"/>
    <n v="19"/>
    <n v="24"/>
    <n v="26"/>
    <n v="21"/>
    <n v="25"/>
    <n v="25"/>
    <n v="24"/>
    <n v="29"/>
    <n v="23"/>
    <n v="34"/>
    <n v="30"/>
    <x v="40"/>
  </r>
  <r>
    <x v="4"/>
    <x v="0"/>
    <x v="0"/>
    <n v="26"/>
    <n v="16"/>
    <n v="23"/>
    <n v="19"/>
    <n v="29"/>
    <n v="21"/>
    <n v="16"/>
    <n v="14"/>
    <n v="29"/>
    <n v="13"/>
    <n v="20"/>
    <n v="22"/>
    <n v="16"/>
    <n v="26"/>
    <n v="19"/>
    <n v="26"/>
    <n v="23"/>
    <n v="17"/>
    <n v="12"/>
    <n v="20"/>
    <n v="24"/>
    <n v="29"/>
    <n v="24"/>
    <n v="38"/>
    <n v="24"/>
    <n v="27"/>
    <n v="10"/>
    <n v="17"/>
    <n v="10"/>
    <n v="16"/>
    <n v="18"/>
    <n v="21"/>
    <n v="14"/>
    <n v="23"/>
    <n v="21"/>
    <n v="15"/>
    <n v="25"/>
    <n v="15"/>
    <n v="13"/>
    <n v="11"/>
    <n v="21"/>
    <n v="19"/>
    <n v="20"/>
    <n v="15"/>
    <n v="17"/>
    <n v="11"/>
    <n v="12"/>
    <n v="18"/>
    <n v="23"/>
    <n v="22"/>
    <n v="19"/>
    <n v="31"/>
    <x v="41"/>
  </r>
  <r>
    <x v="4"/>
    <x v="1"/>
    <x v="0"/>
    <n v="40"/>
    <n v="38"/>
    <n v="39"/>
    <n v="38"/>
    <n v="39"/>
    <n v="33"/>
    <n v="28"/>
    <n v="44"/>
    <n v="36"/>
    <n v="36"/>
    <n v="23"/>
    <n v="38"/>
    <n v="38"/>
    <n v="41"/>
    <n v="43"/>
    <n v="27"/>
    <n v="38"/>
    <n v="31"/>
    <n v="43"/>
    <n v="32"/>
    <n v="35"/>
    <n v="38"/>
    <n v="48"/>
    <n v="38"/>
    <n v="30"/>
    <n v="21"/>
    <n v="20"/>
    <n v="22"/>
    <n v="24"/>
    <n v="23"/>
    <n v="31"/>
    <n v="23"/>
    <n v="33"/>
    <n v="31"/>
    <n v="39"/>
    <n v="30"/>
    <n v="30"/>
    <n v="34"/>
    <n v="31"/>
    <n v="21"/>
    <n v="21"/>
    <n v="39"/>
    <n v="30"/>
    <n v="29"/>
    <n v="29"/>
    <n v="41"/>
    <n v="35"/>
    <n v="22"/>
    <n v="28"/>
    <n v="29"/>
    <n v="29"/>
    <n v="23"/>
    <x v="42"/>
  </r>
  <r>
    <x v="4"/>
    <x v="1"/>
    <x v="1"/>
    <n v="27"/>
    <n v="34"/>
    <n v="43"/>
    <n v="45"/>
    <n v="28"/>
    <n v="35"/>
    <n v="26"/>
    <n v="34"/>
    <n v="38"/>
    <n v="45"/>
    <n v="26"/>
    <n v="49"/>
    <n v="51"/>
    <n v="41"/>
    <n v="34"/>
    <n v="38"/>
    <n v="41"/>
    <n v="38"/>
    <n v="40"/>
    <n v="34"/>
    <n v="47"/>
    <n v="32"/>
    <n v="32"/>
    <n v="38"/>
    <n v="32"/>
    <n v="18"/>
    <n v="20"/>
    <n v="32"/>
    <n v="26"/>
    <n v="35"/>
    <n v="29"/>
    <n v="25"/>
    <n v="27"/>
    <n v="35"/>
    <n v="20"/>
    <n v="28"/>
    <n v="35"/>
    <n v="24"/>
    <n v="26"/>
    <n v="34"/>
    <n v="40"/>
    <n v="31"/>
    <n v="28"/>
    <n v="31"/>
    <n v="17"/>
    <n v="38"/>
    <n v="34"/>
    <n v="28"/>
    <n v="21"/>
    <n v="28"/>
    <n v="30"/>
    <n v="15"/>
    <x v="43"/>
  </r>
  <r>
    <x v="4"/>
    <x v="2"/>
    <x v="0"/>
    <n v="15"/>
    <n v="12"/>
    <n v="7"/>
    <n v="16"/>
    <n v="18"/>
    <n v="9"/>
    <n v="15"/>
    <n v="13"/>
    <n v="17"/>
    <n v="22"/>
    <n v="12"/>
    <n v="4"/>
    <n v="14"/>
    <n v="22"/>
    <n v="15"/>
    <n v="15"/>
    <n v="12"/>
    <n v="9"/>
    <n v="13"/>
    <n v="12"/>
    <n v="12"/>
    <n v="10"/>
    <n v="13"/>
    <n v="13"/>
    <n v="27"/>
    <n v="19"/>
    <n v="11"/>
    <n v="4"/>
    <n v="8"/>
    <n v="14"/>
    <n v="16"/>
    <n v="11"/>
    <n v="13"/>
    <n v="10"/>
    <n v="14"/>
    <n v="12"/>
    <n v="4"/>
    <n v="17"/>
    <n v="15"/>
    <n v="11"/>
    <n v="13"/>
    <n v="8"/>
    <n v="7"/>
    <n v="13"/>
    <n v="11"/>
    <n v="9"/>
    <n v="12"/>
    <n v="10"/>
    <n v="17"/>
    <n v="12"/>
    <n v="24"/>
    <n v="25"/>
    <x v="44"/>
  </r>
  <r>
    <x v="4"/>
    <x v="2"/>
    <x v="1"/>
    <n v="15"/>
    <n v="11"/>
    <n v="26"/>
    <n v="15"/>
    <n v="13"/>
    <n v="11"/>
    <n v="12"/>
    <n v="10"/>
    <n v="14"/>
    <n v="11"/>
    <n v="18"/>
    <n v="23"/>
    <n v="22"/>
    <n v="16"/>
    <n v="6"/>
    <n v="16"/>
    <n v="20"/>
    <n v="32"/>
    <n v="8"/>
    <n v="24"/>
    <n v="15"/>
    <n v="13"/>
    <n v="30"/>
    <n v="20"/>
    <n v="24"/>
    <n v="17"/>
    <n v="10"/>
    <n v="18"/>
    <n v="15"/>
    <n v="10"/>
    <n v="11"/>
    <n v="9"/>
    <n v="14"/>
    <n v="12"/>
    <n v="7"/>
    <n v="7"/>
    <n v="16"/>
    <n v="12"/>
    <n v="15"/>
    <n v="6"/>
    <n v="14"/>
    <n v="11"/>
    <n v="14"/>
    <n v="18"/>
    <n v="11"/>
    <n v="11"/>
    <n v="11"/>
    <n v="13"/>
    <n v="14"/>
    <n v="16"/>
    <n v="20"/>
    <n v="29"/>
    <x v="45"/>
  </r>
  <r>
    <x v="4"/>
    <x v="3"/>
    <x v="1"/>
    <n v="26"/>
    <n v="43"/>
    <n v="46"/>
    <n v="39"/>
    <n v="41"/>
    <n v="31"/>
    <n v="41"/>
    <n v="35"/>
    <n v="44"/>
    <n v="26"/>
    <n v="48"/>
    <n v="46"/>
    <n v="35"/>
    <n v="38"/>
    <n v="39"/>
    <n v="36"/>
    <n v="38"/>
    <n v="35"/>
    <n v="31"/>
    <n v="41"/>
    <n v="43"/>
    <n v="36"/>
    <n v="44"/>
    <n v="27"/>
    <n v="26"/>
    <n v="20"/>
    <n v="35"/>
    <n v="32"/>
    <n v="19"/>
    <n v="39"/>
    <n v="38"/>
    <n v="33"/>
    <n v="24"/>
    <n v="23"/>
    <n v="35"/>
    <n v="28"/>
    <n v="34"/>
    <n v="27"/>
    <n v="24"/>
    <n v="30"/>
    <n v="36"/>
    <n v="30"/>
    <n v="29"/>
    <n v="22"/>
    <n v="36"/>
    <n v="26"/>
    <n v="33"/>
    <n v="44"/>
    <n v="29"/>
    <n v="36"/>
    <n v="27"/>
    <n v="22"/>
    <x v="46"/>
  </r>
  <r>
    <x v="4"/>
    <x v="3"/>
    <x v="0"/>
    <n v="32"/>
    <n v="34"/>
    <n v="38"/>
    <n v="41"/>
    <n v="24"/>
    <n v="29"/>
    <n v="34"/>
    <n v="47"/>
    <n v="41"/>
    <n v="42"/>
    <n v="28"/>
    <n v="35"/>
    <n v="26"/>
    <n v="32"/>
    <n v="36"/>
    <n v="41"/>
    <n v="35"/>
    <n v="30"/>
    <n v="47"/>
    <n v="20"/>
    <n v="28"/>
    <n v="48"/>
    <n v="43"/>
    <n v="43"/>
    <n v="42"/>
    <n v="27"/>
    <n v="21"/>
    <n v="24"/>
    <n v="25"/>
    <n v="40"/>
    <n v="38"/>
    <n v="31"/>
    <n v="29"/>
    <n v="29"/>
    <n v="33"/>
    <n v="35"/>
    <n v="33"/>
    <n v="27"/>
    <n v="28"/>
    <n v="25"/>
    <n v="35"/>
    <n v="29"/>
    <n v="33"/>
    <n v="31"/>
    <n v="28"/>
    <n v="34"/>
    <n v="38"/>
    <n v="38"/>
    <n v="31"/>
    <n v="38"/>
    <n v="31"/>
    <n v="31"/>
    <x v="47"/>
  </r>
  <r>
    <x v="4"/>
    <x v="4"/>
    <x v="1"/>
    <n v="7"/>
    <n v="18"/>
    <n v="11"/>
    <n v="14"/>
    <n v="9"/>
    <n v="16"/>
    <n v="15"/>
    <n v="17"/>
    <n v="8"/>
    <n v="17"/>
    <n v="13"/>
    <n v="11"/>
    <n v="7"/>
    <n v="16"/>
    <n v="16"/>
    <n v="8"/>
    <n v="11"/>
    <n v="12"/>
    <n v="5"/>
    <n v="13"/>
    <n v="8"/>
    <n v="13"/>
    <n v="10"/>
    <n v="7"/>
    <n v="13"/>
    <n v="10"/>
    <n v="7"/>
    <n v="10"/>
    <n v="5"/>
    <n v="7"/>
    <n v="11"/>
    <n v="6"/>
    <n v="10"/>
    <n v="9"/>
    <n v="12"/>
    <n v="11"/>
    <n v="12"/>
    <n v="11"/>
    <n v="9"/>
    <n v="5"/>
    <n v="8"/>
    <n v="17"/>
    <n v="8"/>
    <n v="10"/>
    <n v="6"/>
    <n v="19"/>
    <n v="13"/>
    <n v="11"/>
    <n v="7"/>
    <n v="7"/>
    <n v="18"/>
    <n v="11"/>
    <x v="48"/>
  </r>
  <r>
    <x v="4"/>
    <x v="4"/>
    <x v="0"/>
    <n v="10"/>
    <n v="11"/>
    <n v="10"/>
    <n v="9"/>
    <n v="9"/>
    <n v="14"/>
    <n v="16"/>
    <n v="12"/>
    <n v="9"/>
    <n v="10"/>
    <n v="10"/>
    <n v="11"/>
    <n v="12"/>
    <n v="18"/>
    <n v="8"/>
    <n v="10"/>
    <n v="18"/>
    <n v="19"/>
    <n v="15"/>
    <n v="10"/>
    <n v="12"/>
    <n v="16"/>
    <n v="13"/>
    <n v="10"/>
    <n v="12"/>
    <n v="14"/>
    <n v="9"/>
    <n v="5"/>
    <n v="9"/>
    <n v="15"/>
    <n v="14"/>
    <n v="7"/>
    <n v="8"/>
    <n v="4"/>
    <n v="12"/>
    <n v="6"/>
    <n v="9"/>
    <n v="6"/>
    <n v="10"/>
    <n v="7"/>
    <n v="10"/>
    <n v="10"/>
    <n v="10"/>
    <n v="9"/>
    <n v="21"/>
    <n v="9"/>
    <n v="7"/>
    <n v="8"/>
    <n v="8"/>
    <n v="8"/>
    <n v="11"/>
    <n v="9"/>
    <x v="49"/>
  </r>
  <r>
    <x v="5"/>
    <x v="0"/>
    <x v="0"/>
    <n v="16"/>
    <n v="30"/>
    <n v="25"/>
    <n v="11"/>
    <n v="23"/>
    <n v="19"/>
    <n v="27"/>
    <n v="15"/>
    <n v="30"/>
    <n v="23"/>
    <n v="19"/>
    <n v="22"/>
    <n v="16"/>
    <n v="17"/>
    <n v="19"/>
    <n v="20"/>
    <n v="30"/>
    <n v="15"/>
    <n v="24"/>
    <n v="15"/>
    <n v="18"/>
    <n v="16"/>
    <n v="15"/>
    <n v="23"/>
    <n v="20"/>
    <n v="20"/>
    <n v="15"/>
    <n v="11"/>
    <n v="9"/>
    <n v="12"/>
    <n v="21"/>
    <n v="26"/>
    <n v="20"/>
    <n v="12"/>
    <n v="16"/>
    <n v="14"/>
    <n v="11"/>
    <n v="15"/>
    <n v="24"/>
    <n v="14"/>
    <n v="19"/>
    <n v="20"/>
    <n v="19"/>
    <n v="14"/>
    <n v="18"/>
    <n v="13"/>
    <n v="17"/>
    <n v="15"/>
    <n v="11"/>
    <n v="13"/>
    <n v="18"/>
    <n v="20"/>
    <x v="50"/>
  </r>
  <r>
    <x v="5"/>
    <x v="0"/>
    <x v="1"/>
    <n v="15"/>
    <n v="26"/>
    <n v="11"/>
    <n v="15"/>
    <n v="19"/>
    <n v="15"/>
    <n v="16"/>
    <n v="19"/>
    <n v="19"/>
    <n v="23"/>
    <n v="24"/>
    <n v="24"/>
    <n v="19"/>
    <n v="26"/>
    <n v="19"/>
    <n v="16"/>
    <n v="20"/>
    <n v="23"/>
    <n v="20"/>
    <n v="9"/>
    <n v="13"/>
    <n v="23"/>
    <n v="28"/>
    <n v="27"/>
    <n v="26"/>
    <n v="27"/>
    <n v="6"/>
    <n v="14"/>
    <n v="13"/>
    <n v="8"/>
    <n v="18"/>
    <n v="16"/>
    <n v="15"/>
    <n v="17"/>
    <n v="7"/>
    <n v="18"/>
    <n v="13"/>
    <n v="17"/>
    <n v="9"/>
    <n v="16"/>
    <n v="16"/>
    <n v="16"/>
    <n v="12"/>
    <n v="18"/>
    <n v="13"/>
    <n v="11"/>
    <n v="20"/>
    <n v="20"/>
    <n v="26"/>
    <n v="26"/>
    <n v="25"/>
    <n v="37"/>
    <x v="51"/>
  </r>
  <r>
    <x v="5"/>
    <x v="1"/>
    <x v="1"/>
    <n v="31"/>
    <n v="39"/>
    <n v="50"/>
    <n v="31"/>
    <n v="37"/>
    <n v="30"/>
    <n v="37"/>
    <n v="44"/>
    <n v="35"/>
    <n v="33"/>
    <n v="26"/>
    <n v="32"/>
    <n v="41"/>
    <n v="35"/>
    <n v="35"/>
    <n v="47"/>
    <n v="43"/>
    <n v="45"/>
    <n v="41"/>
    <n v="40"/>
    <n v="29"/>
    <n v="22"/>
    <n v="36"/>
    <n v="25"/>
    <n v="32"/>
    <n v="18"/>
    <n v="22"/>
    <n v="21"/>
    <n v="27"/>
    <n v="30"/>
    <n v="35"/>
    <n v="33"/>
    <n v="32"/>
    <n v="24"/>
    <n v="18"/>
    <n v="35"/>
    <n v="33"/>
    <n v="30"/>
    <n v="24"/>
    <n v="23"/>
    <n v="36"/>
    <n v="27"/>
    <n v="31"/>
    <n v="39"/>
    <n v="38"/>
    <n v="21"/>
    <n v="32"/>
    <n v="33"/>
    <n v="34"/>
    <n v="24"/>
    <n v="22"/>
    <n v="30"/>
    <x v="52"/>
  </r>
  <r>
    <x v="5"/>
    <x v="1"/>
    <x v="0"/>
    <n v="36"/>
    <n v="44"/>
    <n v="22"/>
    <n v="35"/>
    <n v="34"/>
    <n v="34"/>
    <n v="38"/>
    <n v="34"/>
    <n v="26"/>
    <n v="36"/>
    <n v="33"/>
    <n v="28"/>
    <n v="43"/>
    <n v="38"/>
    <n v="19"/>
    <n v="40"/>
    <n v="41"/>
    <n v="32"/>
    <n v="41"/>
    <n v="36"/>
    <n v="51"/>
    <n v="29"/>
    <n v="29"/>
    <n v="32"/>
    <n v="24"/>
    <n v="23"/>
    <n v="19"/>
    <n v="32"/>
    <n v="26"/>
    <n v="28"/>
    <n v="31"/>
    <n v="22"/>
    <n v="49"/>
    <n v="35"/>
    <n v="29"/>
    <n v="38"/>
    <n v="29"/>
    <n v="31"/>
    <n v="25"/>
    <n v="21"/>
    <n v="22"/>
    <n v="32"/>
    <n v="28"/>
    <n v="31"/>
    <n v="39"/>
    <n v="29"/>
    <n v="29"/>
    <n v="34"/>
    <n v="27"/>
    <n v="40"/>
    <n v="35"/>
    <n v="24"/>
    <x v="53"/>
  </r>
  <r>
    <x v="5"/>
    <x v="2"/>
    <x v="1"/>
    <n v="7"/>
    <n v="11"/>
    <n v="6"/>
    <n v="12"/>
    <n v="15"/>
    <n v="11"/>
    <n v="10"/>
    <n v="15"/>
    <n v="12"/>
    <n v="7"/>
    <n v="10"/>
    <n v="12"/>
    <n v="12"/>
    <n v="12"/>
    <n v="7"/>
    <n v="13"/>
    <n v="15"/>
    <n v="16"/>
    <n v="19"/>
    <n v="17"/>
    <n v="9"/>
    <n v="16"/>
    <n v="18"/>
    <n v="14"/>
    <n v="22"/>
    <n v="25"/>
    <n v="12"/>
    <n v="4"/>
    <n v="5"/>
    <n v="11"/>
    <n v="10"/>
    <n v="19"/>
    <n v="10"/>
    <n v="10"/>
    <n v="9"/>
    <n v="11"/>
    <n v="8"/>
    <n v="12"/>
    <n v="6"/>
    <n v="15"/>
    <n v="6"/>
    <n v="12"/>
    <n v="20"/>
    <n v="11"/>
    <n v="15"/>
    <n v="14"/>
    <n v="7"/>
    <n v="11"/>
    <n v="15"/>
    <n v="16"/>
    <n v="14"/>
    <n v="14"/>
    <x v="54"/>
  </r>
  <r>
    <x v="5"/>
    <x v="2"/>
    <x v="0"/>
    <n v="10"/>
    <n v="6"/>
    <n v="6"/>
    <n v="15"/>
    <n v="10"/>
    <n v="14"/>
    <n v="10"/>
    <n v="9"/>
    <n v="12"/>
    <n v="12"/>
    <n v="11"/>
    <n v="13"/>
    <n v="19"/>
    <n v="11"/>
    <n v="16"/>
    <n v="16"/>
    <n v="14"/>
    <n v="14"/>
    <n v="14"/>
    <n v="21"/>
    <n v="11"/>
    <n v="11"/>
    <n v="17"/>
    <n v="18"/>
    <n v="16"/>
    <n v="25"/>
    <n v="8"/>
    <n v="8"/>
    <n v="9"/>
    <n v="2"/>
    <n v="6"/>
    <n v="7"/>
    <n v="10"/>
    <n v="9"/>
    <n v="9"/>
    <n v="5"/>
    <n v="8"/>
    <n v="16"/>
    <n v="15"/>
    <n v="13"/>
    <n v="7"/>
    <n v="8"/>
    <n v="12"/>
    <n v="14"/>
    <n v="12"/>
    <n v="12"/>
    <n v="12"/>
    <n v="13"/>
    <n v="14"/>
    <n v="16"/>
    <n v="19"/>
    <n v="21"/>
    <x v="55"/>
  </r>
  <r>
    <x v="5"/>
    <x v="3"/>
    <x v="0"/>
    <n v="32"/>
    <n v="44"/>
    <n v="31"/>
    <n v="38"/>
    <n v="37"/>
    <n v="36"/>
    <n v="30"/>
    <n v="42"/>
    <n v="49"/>
    <n v="46"/>
    <n v="26"/>
    <n v="31"/>
    <n v="39"/>
    <n v="47"/>
    <n v="43"/>
    <n v="50"/>
    <n v="35"/>
    <n v="37"/>
    <n v="32"/>
    <n v="31"/>
    <n v="29"/>
    <n v="45"/>
    <n v="33"/>
    <n v="35"/>
    <n v="29"/>
    <n v="16"/>
    <n v="34"/>
    <n v="28"/>
    <n v="30"/>
    <n v="30"/>
    <n v="17"/>
    <n v="32"/>
    <n v="37"/>
    <n v="31"/>
    <n v="24"/>
    <n v="34"/>
    <n v="33"/>
    <n v="38"/>
    <n v="35"/>
    <n v="28"/>
    <n v="34"/>
    <n v="28"/>
    <n v="32"/>
    <n v="24"/>
    <n v="28"/>
    <n v="22"/>
    <n v="24"/>
    <n v="26"/>
    <n v="33"/>
    <n v="25"/>
    <n v="40"/>
    <n v="15"/>
    <x v="56"/>
  </r>
  <r>
    <x v="5"/>
    <x v="3"/>
    <x v="1"/>
    <n v="42"/>
    <n v="34"/>
    <n v="40"/>
    <n v="39"/>
    <n v="47"/>
    <n v="31"/>
    <n v="43"/>
    <n v="40"/>
    <n v="47"/>
    <n v="35"/>
    <n v="38"/>
    <n v="37"/>
    <n v="44"/>
    <n v="27"/>
    <n v="30"/>
    <n v="47"/>
    <n v="39"/>
    <n v="34"/>
    <n v="35"/>
    <n v="30"/>
    <n v="27"/>
    <n v="34"/>
    <n v="29"/>
    <n v="28"/>
    <n v="27"/>
    <n v="28"/>
    <n v="27"/>
    <n v="30"/>
    <n v="27"/>
    <n v="25"/>
    <n v="35"/>
    <n v="25"/>
    <n v="40"/>
    <n v="32"/>
    <n v="28"/>
    <n v="26"/>
    <n v="27"/>
    <n v="32"/>
    <n v="31"/>
    <n v="33"/>
    <n v="32"/>
    <n v="23"/>
    <n v="33"/>
    <n v="29"/>
    <n v="25"/>
    <n v="30"/>
    <n v="40"/>
    <n v="37"/>
    <n v="36"/>
    <n v="29"/>
    <n v="27"/>
    <n v="18"/>
    <x v="57"/>
  </r>
  <r>
    <x v="5"/>
    <x v="4"/>
    <x v="1"/>
    <n v="7"/>
    <n v="19"/>
    <n v="4"/>
    <n v="9"/>
    <n v="8"/>
    <n v="12"/>
    <n v="11"/>
    <n v="10"/>
    <n v="8"/>
    <n v="16"/>
    <n v="10"/>
    <n v="9"/>
    <n v="14"/>
    <n v="12"/>
    <n v="15"/>
    <n v="15"/>
    <n v="7"/>
    <n v="6"/>
    <n v="10"/>
    <n v="18"/>
    <n v="8"/>
    <n v="9"/>
    <n v="14"/>
    <n v="15"/>
    <n v="17"/>
    <n v="20"/>
    <n v="9"/>
    <n v="8"/>
    <n v="13"/>
    <n v="8"/>
    <n v="3"/>
    <n v="7"/>
    <n v="7"/>
    <n v="8"/>
    <n v="15"/>
    <n v="8"/>
    <n v="10"/>
    <n v="8"/>
    <n v="5"/>
    <n v="3"/>
    <n v="10"/>
    <n v="9"/>
    <n v="7"/>
    <n v="8"/>
    <n v="16"/>
    <n v="8"/>
    <n v="9"/>
    <n v="7"/>
    <n v="7"/>
    <n v="11"/>
    <n v="9"/>
    <n v="16"/>
    <x v="58"/>
  </r>
  <r>
    <x v="5"/>
    <x v="4"/>
    <x v="0"/>
    <n v="8"/>
    <n v="14"/>
    <n v="14"/>
    <n v="11"/>
    <n v="14"/>
    <n v="12"/>
    <n v="6"/>
    <n v="6"/>
    <n v="7"/>
    <n v="21"/>
    <n v="13"/>
    <n v="13"/>
    <n v="10"/>
    <n v="7"/>
    <n v="18"/>
    <n v="7"/>
    <n v="6"/>
    <n v="14"/>
    <n v="6"/>
    <n v="9"/>
    <n v="11"/>
    <n v="18"/>
    <n v="15"/>
    <n v="9"/>
    <n v="10"/>
    <n v="11"/>
    <n v="7"/>
    <n v="9"/>
    <n v="5"/>
    <n v="9"/>
    <n v="4"/>
    <n v="9"/>
    <n v="12"/>
    <n v="11"/>
    <n v="3"/>
    <n v="8"/>
    <n v="8"/>
    <n v="10"/>
    <n v="12"/>
    <n v="7"/>
    <n v="12"/>
    <n v="15"/>
    <n v="15"/>
    <n v="7"/>
    <n v="10"/>
    <n v="10"/>
    <n v="7"/>
    <n v="12"/>
    <n v="10"/>
    <n v="5"/>
    <n v="9"/>
    <n v="10"/>
    <x v="59"/>
  </r>
  <r>
    <x v="6"/>
    <x v="0"/>
    <x v="1"/>
    <n v="16"/>
    <n v="17"/>
    <n v="12"/>
    <n v="10"/>
    <n v="23"/>
    <n v="14"/>
    <n v="23"/>
    <n v="15"/>
    <n v="14"/>
    <n v="18"/>
    <n v="17"/>
    <n v="18"/>
    <n v="11"/>
    <n v="16"/>
    <n v="15"/>
    <n v="18"/>
    <n v="23"/>
    <n v="22"/>
    <n v="23"/>
    <n v="13"/>
    <n v="23"/>
    <n v="22"/>
    <n v="24"/>
    <n v="35"/>
    <n v="23"/>
    <n v="24"/>
    <n v="13"/>
    <n v="18"/>
    <n v="13"/>
    <n v="11"/>
    <n v="17"/>
    <n v="18"/>
    <n v="9"/>
    <n v="10"/>
    <n v="14"/>
    <n v="11"/>
    <n v="14"/>
    <n v="13"/>
    <n v="15"/>
    <n v="18"/>
    <n v="16"/>
    <n v="12"/>
    <n v="19"/>
    <n v="12"/>
    <n v="10"/>
    <n v="18"/>
    <n v="11"/>
    <n v="18"/>
    <n v="21"/>
    <n v="19"/>
    <n v="24"/>
    <n v="22"/>
    <x v="60"/>
  </r>
  <r>
    <x v="6"/>
    <x v="0"/>
    <x v="0"/>
    <n v="14"/>
    <n v="20"/>
    <n v="15"/>
    <n v="11"/>
    <n v="10"/>
    <n v="20"/>
    <n v="18"/>
    <n v="12"/>
    <n v="18"/>
    <n v="11"/>
    <n v="17"/>
    <n v="18"/>
    <n v="13"/>
    <n v="24"/>
    <n v="11"/>
    <n v="18"/>
    <n v="21"/>
    <n v="12"/>
    <n v="14"/>
    <n v="22"/>
    <n v="15"/>
    <n v="22"/>
    <n v="20"/>
    <n v="21"/>
    <n v="34"/>
    <n v="26"/>
    <n v="13"/>
    <n v="11"/>
    <n v="11"/>
    <n v="16"/>
    <n v="16"/>
    <n v="11"/>
    <n v="9"/>
    <n v="15"/>
    <n v="19"/>
    <n v="14"/>
    <n v="20"/>
    <n v="18"/>
    <n v="17"/>
    <n v="19"/>
    <n v="8"/>
    <n v="15"/>
    <n v="17"/>
    <n v="13"/>
    <n v="10"/>
    <n v="20"/>
    <n v="19"/>
    <n v="15"/>
    <n v="18"/>
    <n v="22"/>
    <n v="26"/>
    <n v="18"/>
    <x v="61"/>
  </r>
  <r>
    <x v="6"/>
    <x v="1"/>
    <x v="1"/>
    <n v="34"/>
    <n v="30"/>
    <n v="42"/>
    <n v="42"/>
    <n v="29"/>
    <n v="24"/>
    <n v="36"/>
    <n v="42"/>
    <n v="42"/>
    <n v="29"/>
    <n v="42"/>
    <n v="47"/>
    <n v="26"/>
    <n v="30"/>
    <n v="32"/>
    <n v="37"/>
    <n v="40"/>
    <n v="30"/>
    <n v="37"/>
    <n v="33"/>
    <n v="40"/>
    <n v="36"/>
    <n v="22"/>
    <n v="31"/>
    <n v="39"/>
    <n v="24"/>
    <n v="26"/>
    <n v="24"/>
    <n v="27"/>
    <n v="24"/>
    <n v="25"/>
    <n v="43"/>
    <n v="29"/>
    <n v="27"/>
    <n v="34"/>
    <n v="21"/>
    <n v="33"/>
    <n v="30"/>
    <n v="34"/>
    <n v="22"/>
    <n v="22"/>
    <n v="25"/>
    <n v="32"/>
    <n v="32"/>
    <n v="25"/>
    <n v="36"/>
    <n v="36"/>
    <n v="23"/>
    <n v="28"/>
    <n v="43"/>
    <n v="20"/>
    <n v="25"/>
    <x v="62"/>
  </r>
  <r>
    <x v="6"/>
    <x v="1"/>
    <x v="0"/>
    <n v="35"/>
    <n v="29"/>
    <n v="40"/>
    <n v="32"/>
    <n v="33"/>
    <n v="30"/>
    <n v="36"/>
    <n v="42"/>
    <n v="40"/>
    <n v="44"/>
    <n v="40"/>
    <n v="38"/>
    <n v="34"/>
    <n v="34"/>
    <n v="36"/>
    <n v="38"/>
    <n v="31"/>
    <n v="35"/>
    <n v="44"/>
    <n v="38"/>
    <n v="36"/>
    <n v="41"/>
    <n v="33"/>
    <n v="38"/>
    <n v="31"/>
    <n v="34"/>
    <n v="20"/>
    <n v="24"/>
    <n v="27"/>
    <n v="31"/>
    <n v="25"/>
    <n v="18"/>
    <n v="35"/>
    <n v="19"/>
    <n v="34"/>
    <n v="23"/>
    <n v="20"/>
    <n v="28"/>
    <n v="27"/>
    <n v="34"/>
    <n v="19"/>
    <n v="35"/>
    <n v="18"/>
    <n v="35"/>
    <n v="20"/>
    <n v="34"/>
    <n v="31"/>
    <n v="33"/>
    <n v="30"/>
    <n v="25"/>
    <n v="30"/>
    <n v="18"/>
    <x v="63"/>
  </r>
  <r>
    <x v="6"/>
    <x v="2"/>
    <x v="0"/>
    <n v="15"/>
    <n v="12"/>
    <n v="11"/>
    <n v="17"/>
    <n v="10"/>
    <n v="18"/>
    <n v="11"/>
    <n v="16"/>
    <n v="8"/>
    <n v="6"/>
    <n v="11"/>
    <n v="10"/>
    <n v="18"/>
    <n v="10"/>
    <n v="14"/>
    <n v="13"/>
    <n v="13"/>
    <n v="12"/>
    <n v="14"/>
    <n v="10"/>
    <n v="10"/>
    <n v="11"/>
    <n v="14"/>
    <n v="11"/>
    <n v="10"/>
    <n v="17"/>
    <n v="8"/>
    <n v="13"/>
    <n v="6"/>
    <n v="16"/>
    <n v="9"/>
    <n v="4"/>
    <n v="12"/>
    <n v="10"/>
    <n v="19"/>
    <n v="9"/>
    <n v="7"/>
    <n v="5"/>
    <n v="10"/>
    <n v="8"/>
    <n v="11"/>
    <n v="5"/>
    <n v="11"/>
    <n v="13"/>
    <n v="11"/>
    <n v="11"/>
    <n v="11"/>
    <n v="14"/>
    <n v="15"/>
    <n v="16"/>
    <n v="17"/>
    <n v="11"/>
    <x v="64"/>
  </r>
  <r>
    <x v="6"/>
    <x v="2"/>
    <x v="1"/>
    <n v="14"/>
    <n v="12"/>
    <n v="9"/>
    <n v="11"/>
    <n v="13"/>
    <n v="12"/>
    <n v="8"/>
    <n v="12"/>
    <n v="13"/>
    <n v="10"/>
    <n v="10"/>
    <n v="17"/>
    <n v="14"/>
    <n v="14"/>
    <n v="25"/>
    <n v="18"/>
    <n v="13"/>
    <n v="22"/>
    <n v="12"/>
    <n v="21"/>
    <n v="15"/>
    <n v="17"/>
    <n v="11"/>
    <n v="15"/>
    <n v="12"/>
    <n v="17"/>
    <n v="11"/>
    <n v="5"/>
    <n v="7"/>
    <n v="7"/>
    <n v="8"/>
    <n v="9"/>
    <n v="5"/>
    <n v="11"/>
    <n v="9"/>
    <n v="8"/>
    <n v="13"/>
    <n v="12"/>
    <n v="7"/>
    <n v="8"/>
    <n v="12"/>
    <n v="7"/>
    <n v="14"/>
    <n v="6"/>
    <n v="3"/>
    <n v="9"/>
    <n v="15"/>
    <n v="8"/>
    <n v="11"/>
    <n v="13"/>
    <n v="12"/>
    <n v="18"/>
    <x v="65"/>
  </r>
  <r>
    <x v="6"/>
    <x v="3"/>
    <x v="0"/>
    <n v="26"/>
    <n v="31"/>
    <n v="45"/>
    <n v="36"/>
    <n v="31"/>
    <n v="28"/>
    <n v="28"/>
    <n v="34"/>
    <n v="42"/>
    <n v="40"/>
    <n v="43"/>
    <n v="35"/>
    <n v="30"/>
    <n v="33"/>
    <n v="40"/>
    <n v="45"/>
    <n v="48"/>
    <n v="35"/>
    <n v="30"/>
    <n v="29"/>
    <n v="39"/>
    <n v="41"/>
    <n v="30"/>
    <n v="34"/>
    <n v="28"/>
    <n v="22"/>
    <n v="31"/>
    <n v="29"/>
    <n v="30"/>
    <n v="34"/>
    <n v="26"/>
    <n v="28"/>
    <n v="32"/>
    <n v="31"/>
    <n v="27"/>
    <n v="40"/>
    <n v="33"/>
    <n v="34"/>
    <n v="31"/>
    <n v="19"/>
    <n v="48"/>
    <n v="21"/>
    <n v="31"/>
    <n v="19"/>
    <n v="24"/>
    <n v="32"/>
    <n v="36"/>
    <n v="30"/>
    <n v="33"/>
    <n v="29"/>
    <n v="27"/>
    <n v="29"/>
    <x v="66"/>
  </r>
  <r>
    <x v="6"/>
    <x v="3"/>
    <x v="1"/>
    <n v="32"/>
    <n v="28"/>
    <n v="39"/>
    <n v="36"/>
    <n v="47"/>
    <n v="40"/>
    <n v="35"/>
    <n v="39"/>
    <n v="40"/>
    <n v="37"/>
    <n v="38"/>
    <n v="31"/>
    <n v="29"/>
    <n v="41"/>
    <n v="41"/>
    <n v="34"/>
    <n v="33"/>
    <n v="32"/>
    <n v="54"/>
    <n v="36"/>
    <n v="39"/>
    <n v="38"/>
    <n v="39"/>
    <n v="35"/>
    <n v="24"/>
    <n v="21"/>
    <n v="31"/>
    <n v="27"/>
    <n v="33"/>
    <n v="31"/>
    <n v="25"/>
    <n v="27"/>
    <n v="26"/>
    <n v="38"/>
    <n v="25"/>
    <n v="17"/>
    <n v="34"/>
    <n v="29"/>
    <n v="35"/>
    <n v="28"/>
    <n v="22"/>
    <n v="33"/>
    <n v="37"/>
    <n v="20"/>
    <n v="22"/>
    <n v="37"/>
    <n v="39"/>
    <n v="26"/>
    <n v="24"/>
    <n v="29"/>
    <n v="28"/>
    <n v="30"/>
    <x v="67"/>
  </r>
  <r>
    <x v="6"/>
    <x v="4"/>
    <x v="0"/>
    <n v="10"/>
    <n v="7"/>
    <n v="8"/>
    <n v="13"/>
    <n v="7"/>
    <n v="10"/>
    <n v="12"/>
    <n v="11"/>
    <n v="11"/>
    <n v="8"/>
    <n v="7"/>
    <n v="11"/>
    <n v="6"/>
    <n v="16"/>
    <n v="12"/>
    <n v="8"/>
    <n v="10"/>
    <n v="16"/>
    <n v="17"/>
    <n v="9"/>
    <n v="17"/>
    <n v="12"/>
    <n v="11"/>
    <n v="13"/>
    <n v="18"/>
    <n v="20"/>
    <n v="6"/>
    <n v="5"/>
    <n v="5"/>
    <n v="12"/>
    <n v="4"/>
    <n v="8"/>
    <n v="7"/>
    <n v="4"/>
    <n v="9"/>
    <n v="5"/>
    <n v="9"/>
    <n v="6"/>
    <n v="12"/>
    <n v="7"/>
    <n v="9"/>
    <n v="14"/>
    <n v="9"/>
    <n v="9"/>
    <n v="5"/>
    <n v="12"/>
    <n v="7"/>
    <n v="6"/>
    <n v="5"/>
    <n v="13"/>
    <n v="3"/>
    <n v="11"/>
    <x v="68"/>
  </r>
  <r>
    <x v="6"/>
    <x v="4"/>
    <x v="1"/>
    <n v="7"/>
    <n v="10"/>
    <n v="9"/>
    <n v="11"/>
    <n v="5"/>
    <n v="8"/>
    <n v="15"/>
    <n v="14"/>
    <n v="9"/>
    <n v="7"/>
    <n v="16"/>
    <n v="13"/>
    <n v="10"/>
    <n v="14"/>
    <n v="13"/>
    <n v="7"/>
    <n v="18"/>
    <n v="7"/>
    <n v="13"/>
    <n v="11"/>
    <n v="8"/>
    <n v="6"/>
    <n v="12"/>
    <n v="5"/>
    <n v="11"/>
    <n v="8"/>
    <n v="5"/>
    <n v="10"/>
    <n v="5"/>
    <n v="11"/>
    <n v="13"/>
    <n v="7"/>
    <n v="10"/>
    <n v="11"/>
    <n v="5"/>
    <n v="10"/>
    <n v="8"/>
    <n v="9"/>
    <n v="11"/>
    <n v="10"/>
    <n v="4"/>
    <n v="13"/>
    <n v="5"/>
    <n v="21"/>
    <n v="10"/>
    <n v="6"/>
    <n v="7"/>
    <n v="4"/>
    <n v="8"/>
    <n v="16"/>
    <n v="5"/>
    <n v="11"/>
    <x v="68"/>
  </r>
  <r>
    <x v="7"/>
    <x v="0"/>
    <x v="1"/>
    <n v="9"/>
    <n v="13"/>
    <n v="15"/>
    <n v="18"/>
    <n v="15"/>
    <n v="10"/>
    <n v="10"/>
    <n v="17"/>
    <n v="20"/>
    <n v="14"/>
    <n v="15"/>
    <n v="20"/>
    <n v="12"/>
    <n v="11"/>
    <n v="20"/>
    <n v="17"/>
    <n v="18"/>
    <n v="24"/>
    <n v="15"/>
    <n v="19"/>
    <n v="23"/>
    <n v="20"/>
    <n v="26"/>
    <n v="23"/>
    <n v="34"/>
    <n v="25"/>
    <n v="9"/>
    <n v="11"/>
    <n v="13"/>
    <n v="14"/>
    <n v="8"/>
    <n v="10"/>
    <n v="16"/>
    <n v="14"/>
    <n v="11"/>
    <n v="8"/>
    <n v="10"/>
    <n v="17"/>
    <n v="13"/>
    <n v="17"/>
    <n v="11"/>
    <n v="8"/>
    <n v="12"/>
    <n v="10"/>
    <n v="11"/>
    <n v="23"/>
    <n v="20"/>
    <n v="11"/>
    <n v="17"/>
    <n v="16"/>
    <n v="16"/>
    <n v="27"/>
    <x v="69"/>
  </r>
  <r>
    <x v="7"/>
    <x v="0"/>
    <x v="0"/>
    <n v="10"/>
    <n v="10"/>
    <n v="10"/>
    <n v="11"/>
    <n v="11"/>
    <n v="11"/>
    <n v="15"/>
    <n v="14"/>
    <n v="20"/>
    <n v="16"/>
    <n v="5"/>
    <n v="16"/>
    <n v="18"/>
    <n v="17"/>
    <n v="19"/>
    <n v="20"/>
    <n v="17"/>
    <n v="15"/>
    <n v="12"/>
    <n v="24"/>
    <n v="23"/>
    <n v="22"/>
    <n v="16"/>
    <n v="17"/>
    <n v="20"/>
    <n v="25"/>
    <n v="9"/>
    <n v="16"/>
    <n v="15"/>
    <n v="10"/>
    <n v="9"/>
    <n v="14"/>
    <n v="13"/>
    <n v="14"/>
    <n v="12"/>
    <n v="6"/>
    <n v="11"/>
    <n v="21"/>
    <n v="14"/>
    <n v="10"/>
    <n v="15"/>
    <n v="14"/>
    <n v="10"/>
    <n v="17"/>
    <n v="21"/>
    <n v="14"/>
    <n v="25"/>
    <n v="20"/>
    <n v="12"/>
    <n v="21"/>
    <n v="25"/>
    <n v="23"/>
    <x v="70"/>
  </r>
  <r>
    <x v="7"/>
    <x v="1"/>
    <x v="0"/>
    <n v="17"/>
    <n v="16"/>
    <n v="19"/>
    <n v="20"/>
    <n v="19"/>
    <n v="19"/>
    <n v="29"/>
    <n v="35"/>
    <n v="15"/>
    <n v="27"/>
    <n v="24"/>
    <n v="24"/>
    <n v="34"/>
    <n v="29"/>
    <n v="24"/>
    <n v="29"/>
    <n v="24"/>
    <n v="29"/>
    <n v="22"/>
    <n v="22"/>
    <n v="37"/>
    <n v="32"/>
    <n v="25"/>
    <n v="27"/>
    <n v="50"/>
    <n v="33"/>
    <n v="14"/>
    <n v="11"/>
    <n v="13"/>
    <n v="24"/>
    <n v="16"/>
    <n v="17"/>
    <n v="15"/>
    <n v="17"/>
    <n v="18"/>
    <n v="20"/>
    <n v="19"/>
    <n v="26"/>
    <n v="16"/>
    <n v="24"/>
    <n v="17"/>
    <n v="20"/>
    <n v="26"/>
    <n v="35"/>
    <n v="29"/>
    <n v="22"/>
    <n v="22"/>
    <n v="30"/>
    <n v="29"/>
    <n v="31"/>
    <n v="34"/>
    <n v="39"/>
    <x v="71"/>
  </r>
  <r>
    <x v="7"/>
    <x v="1"/>
    <x v="1"/>
    <n v="28"/>
    <n v="23"/>
    <n v="35"/>
    <n v="34"/>
    <n v="33"/>
    <n v="27"/>
    <n v="33"/>
    <n v="27"/>
    <n v="25"/>
    <n v="32"/>
    <n v="40"/>
    <n v="28"/>
    <n v="34"/>
    <n v="24"/>
    <n v="31"/>
    <n v="23"/>
    <n v="27"/>
    <n v="21"/>
    <n v="46"/>
    <n v="29"/>
    <n v="21"/>
    <n v="21"/>
    <n v="27"/>
    <n v="35"/>
    <n v="27"/>
    <n v="24"/>
    <n v="22"/>
    <n v="16"/>
    <n v="19"/>
    <n v="28"/>
    <n v="23"/>
    <n v="14"/>
    <n v="17"/>
    <n v="21"/>
    <n v="16"/>
    <n v="23"/>
    <n v="30"/>
    <n v="20"/>
    <n v="15"/>
    <n v="19"/>
    <n v="20"/>
    <n v="14"/>
    <n v="25"/>
    <n v="18"/>
    <n v="29"/>
    <n v="30"/>
    <n v="30"/>
    <n v="19"/>
    <n v="13"/>
    <n v="25"/>
    <n v="24"/>
    <n v="30"/>
    <x v="72"/>
  </r>
  <r>
    <x v="7"/>
    <x v="2"/>
    <x v="0"/>
    <n v="13"/>
    <n v="6"/>
    <n v="7"/>
    <n v="9"/>
    <n v="9"/>
    <n v="15"/>
    <n v="13"/>
    <n v="6"/>
    <n v="7"/>
    <n v="10"/>
    <n v="9"/>
    <n v="12"/>
    <n v="11"/>
    <n v="10"/>
    <n v="12"/>
    <n v="14"/>
    <n v="10"/>
    <n v="19"/>
    <n v="11"/>
    <n v="10"/>
    <n v="8"/>
    <n v="17"/>
    <n v="11"/>
    <n v="15"/>
    <n v="29"/>
    <n v="13"/>
    <n v="5"/>
    <n v="8"/>
    <n v="10"/>
    <n v="6"/>
    <n v="8"/>
    <n v="7"/>
    <n v="9"/>
    <n v="11"/>
    <n v="5"/>
    <n v="6"/>
    <n v="8"/>
    <n v="12"/>
    <n v="9"/>
    <n v="12"/>
    <n v="9"/>
    <n v="8"/>
    <n v="10"/>
    <n v="16"/>
    <n v="11"/>
    <n v="8"/>
    <n v="17"/>
    <n v="16"/>
    <n v="8"/>
    <n v="10"/>
    <n v="23"/>
    <n v="21"/>
    <x v="73"/>
  </r>
  <r>
    <x v="7"/>
    <x v="2"/>
    <x v="1"/>
    <n v="15"/>
    <n v="12"/>
    <n v="9"/>
    <n v="12"/>
    <n v="14"/>
    <n v="14"/>
    <n v="17"/>
    <n v="14"/>
    <n v="10"/>
    <n v="11"/>
    <n v="19"/>
    <n v="12"/>
    <n v="6"/>
    <n v="12"/>
    <n v="14"/>
    <n v="11"/>
    <n v="9"/>
    <n v="11"/>
    <n v="19"/>
    <n v="15"/>
    <n v="18"/>
    <n v="13"/>
    <n v="17"/>
    <n v="9"/>
    <n v="12"/>
    <n v="12"/>
    <n v="10"/>
    <n v="9"/>
    <n v="13"/>
    <n v="13"/>
    <n v="7"/>
    <n v="11"/>
    <n v="4"/>
    <n v="10"/>
    <n v="10"/>
    <n v="15"/>
    <n v="12"/>
    <n v="9"/>
    <n v="4"/>
    <n v="10"/>
    <n v="8"/>
    <n v="5"/>
    <n v="10"/>
    <n v="8"/>
    <n v="11"/>
    <n v="6"/>
    <n v="8"/>
    <n v="18"/>
    <n v="7"/>
    <n v="10"/>
    <n v="10"/>
    <n v="14"/>
    <x v="74"/>
  </r>
  <r>
    <x v="7"/>
    <x v="3"/>
    <x v="0"/>
    <n v="25"/>
    <n v="30"/>
    <n v="32"/>
    <n v="47"/>
    <n v="45"/>
    <n v="50"/>
    <n v="40"/>
    <n v="35"/>
    <n v="33"/>
    <n v="33"/>
    <n v="35"/>
    <n v="43"/>
    <n v="41"/>
    <n v="32"/>
    <n v="38"/>
    <n v="40"/>
    <n v="30"/>
    <n v="36"/>
    <n v="27"/>
    <n v="26"/>
    <n v="39"/>
    <n v="38"/>
    <n v="34"/>
    <n v="33"/>
    <n v="24"/>
    <n v="22"/>
    <n v="18"/>
    <n v="36"/>
    <n v="28"/>
    <n v="33"/>
    <n v="27"/>
    <n v="24"/>
    <n v="25"/>
    <n v="30"/>
    <n v="31"/>
    <n v="30"/>
    <n v="19"/>
    <n v="26"/>
    <n v="36"/>
    <n v="28"/>
    <n v="39"/>
    <n v="35"/>
    <n v="37"/>
    <n v="32"/>
    <n v="25"/>
    <n v="31"/>
    <n v="29"/>
    <n v="28"/>
    <n v="37"/>
    <n v="22"/>
    <n v="31"/>
    <n v="26"/>
    <x v="75"/>
  </r>
  <r>
    <x v="7"/>
    <x v="3"/>
    <x v="1"/>
    <n v="38"/>
    <n v="27"/>
    <n v="36"/>
    <n v="36"/>
    <n v="35"/>
    <n v="39"/>
    <n v="33"/>
    <n v="29"/>
    <n v="41"/>
    <n v="31"/>
    <n v="37"/>
    <n v="37"/>
    <n v="30"/>
    <n v="35"/>
    <n v="25"/>
    <n v="28"/>
    <n v="42"/>
    <n v="30"/>
    <n v="39"/>
    <n v="30"/>
    <n v="45"/>
    <n v="35"/>
    <n v="32"/>
    <n v="30"/>
    <n v="29"/>
    <n v="25"/>
    <n v="25"/>
    <n v="26"/>
    <n v="26"/>
    <n v="25"/>
    <n v="35"/>
    <n v="24"/>
    <n v="27"/>
    <n v="27"/>
    <n v="44"/>
    <n v="43"/>
    <n v="22"/>
    <n v="35"/>
    <n v="31"/>
    <n v="33"/>
    <n v="35"/>
    <n v="25"/>
    <n v="40"/>
    <n v="43"/>
    <n v="36"/>
    <n v="34"/>
    <n v="32"/>
    <n v="18"/>
    <n v="26"/>
    <n v="35"/>
    <n v="29"/>
    <n v="23"/>
    <x v="76"/>
  </r>
  <r>
    <x v="7"/>
    <x v="4"/>
    <x v="0"/>
    <n v="7"/>
    <n v="6"/>
    <n v="7"/>
    <n v="8"/>
    <n v="10"/>
    <n v="12"/>
    <n v="7"/>
    <n v="10"/>
    <n v="11"/>
    <n v="14"/>
    <n v="10"/>
    <n v="16"/>
    <n v="15"/>
    <n v="13"/>
    <n v="9"/>
    <n v="16"/>
    <n v="5"/>
    <n v="15"/>
    <n v="9"/>
    <n v="9"/>
    <n v="10"/>
    <n v="5"/>
    <n v="11"/>
    <n v="7"/>
    <n v="5"/>
    <n v="6"/>
    <n v="12"/>
    <n v="11"/>
    <n v="14"/>
    <n v="6"/>
    <n v="8"/>
    <n v="7"/>
    <n v="6"/>
    <n v="12"/>
    <n v="3"/>
    <n v="9"/>
    <n v="11"/>
    <n v="14"/>
    <n v="9"/>
    <n v="11"/>
    <n v="11"/>
    <n v="8"/>
    <n v="8"/>
    <n v="5"/>
    <n v="11"/>
    <n v="10"/>
    <n v="7"/>
    <n v="7"/>
    <n v="9"/>
    <n v="7"/>
    <n v="10"/>
    <n v="8"/>
    <x v="77"/>
  </r>
  <r>
    <x v="7"/>
    <x v="4"/>
    <x v="1"/>
    <n v="8"/>
    <n v="16"/>
    <n v="9"/>
    <n v="9"/>
    <n v="9"/>
    <n v="10"/>
    <n v="12"/>
    <n v="6"/>
    <n v="15"/>
    <n v="7"/>
    <n v="8"/>
    <n v="15"/>
    <n v="7"/>
    <n v="9"/>
    <n v="15"/>
    <n v="5"/>
    <n v="14"/>
    <n v="11"/>
    <n v="12"/>
    <n v="5"/>
    <n v="6"/>
    <n v="14"/>
    <n v="13"/>
    <n v="16"/>
    <n v="13"/>
    <n v="16"/>
    <n v="10"/>
    <n v="10"/>
    <n v="9"/>
    <n v="8"/>
    <n v="5"/>
    <n v="6"/>
    <n v="6"/>
    <n v="4"/>
    <n v="7"/>
    <n v="6"/>
    <n v="5"/>
    <n v="9"/>
    <n v="7"/>
    <n v="7"/>
    <n v="10"/>
    <n v="5"/>
    <n v="10"/>
    <n v="7"/>
    <n v="13"/>
    <n v="7"/>
    <n v="12"/>
    <n v="7"/>
    <n v="8"/>
    <n v="11"/>
    <n v="12"/>
    <n v="9"/>
    <x v="7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x v="0"/>
    <n v="0"/>
    <n v="1"/>
    <n v="1"/>
    <n v="3"/>
    <n v="3"/>
    <n v="4"/>
    <n v="3"/>
    <n v="5"/>
    <n v="7"/>
    <n v="5"/>
    <n v="3"/>
    <n v="2"/>
    <n v="2"/>
    <n v="3"/>
    <n v="3"/>
    <n v="5"/>
    <n v="5"/>
    <n v="5"/>
    <n v="6"/>
    <n v="6"/>
    <n v="6"/>
    <n v="6"/>
    <n v="7"/>
    <n v="9"/>
    <n v="8"/>
    <n v="7"/>
    <n v="6"/>
    <n v="7"/>
    <n v="7"/>
    <n v="6"/>
    <n v="11"/>
    <n v="5"/>
    <n v="7"/>
    <n v="9"/>
    <n v="4"/>
    <n v="5"/>
    <n v="4"/>
    <n v="2"/>
    <n v="4"/>
    <n v="3"/>
    <n v="3"/>
    <n v="4"/>
    <n v="4"/>
    <n v="5"/>
    <n v="3"/>
    <n v="4"/>
    <n v="3"/>
    <n v="3"/>
    <n v="2"/>
    <n v="2"/>
    <n v="2"/>
    <n v="2"/>
    <n v="232"/>
  </r>
  <r>
    <x v="0"/>
    <x v="0"/>
    <x v="1"/>
    <n v="4"/>
    <n v="4"/>
    <n v="4"/>
    <n v="6"/>
    <n v="10"/>
    <n v="5"/>
    <n v="4"/>
    <n v="4"/>
    <n v="3"/>
    <n v="2"/>
    <n v="1"/>
    <n v="1"/>
    <n v="0"/>
    <n v="1"/>
    <n v="2"/>
    <n v="3"/>
    <n v="5"/>
    <n v="4"/>
    <n v="4"/>
    <n v="3"/>
    <n v="4"/>
    <n v="5"/>
    <n v="6"/>
    <n v="7"/>
    <n v="6"/>
    <n v="5"/>
    <n v="6"/>
    <n v="4"/>
    <n v="4"/>
    <n v="5"/>
    <n v="8"/>
    <n v="9"/>
    <n v="11"/>
    <n v="9"/>
    <n v="6"/>
    <n v="4"/>
    <n v="6"/>
    <n v="5"/>
    <n v="5"/>
    <n v="4"/>
    <n v="2"/>
    <n v="3"/>
    <n v="2"/>
    <n v="3"/>
    <n v="1"/>
    <n v="1"/>
    <n v="1"/>
    <n v="0"/>
    <n v="0"/>
    <n v="0"/>
    <n v="0"/>
    <n v="0"/>
    <n v="202"/>
  </r>
  <r>
    <x v="0"/>
    <x v="1"/>
    <x v="0"/>
    <n v="10"/>
    <n v="12"/>
    <n v="10"/>
    <n v="11"/>
    <n v="9"/>
    <n v="10"/>
    <n v="10"/>
    <n v="10"/>
    <n v="14"/>
    <n v="11"/>
    <n v="10"/>
    <n v="5"/>
    <n v="7"/>
    <n v="6"/>
    <n v="6"/>
    <n v="9"/>
    <n v="10"/>
    <n v="13"/>
    <n v="10"/>
    <n v="9"/>
    <n v="13"/>
    <n v="10"/>
    <n v="11"/>
    <n v="18"/>
    <n v="17"/>
    <n v="18"/>
    <n v="9"/>
    <n v="8"/>
    <n v="15"/>
    <n v="8"/>
    <n v="11"/>
    <n v="12"/>
    <n v="13"/>
    <n v="10"/>
    <n v="11"/>
    <n v="10"/>
    <n v="9"/>
    <n v="12"/>
    <n v="6"/>
    <n v="9"/>
    <n v="13"/>
    <n v="9"/>
    <n v="13"/>
    <n v="11"/>
    <n v="9"/>
    <n v="10"/>
    <n v="11"/>
    <n v="11"/>
    <n v="10"/>
    <n v="10"/>
    <n v="14"/>
    <n v="17"/>
    <n v="560"/>
  </r>
  <r>
    <x v="0"/>
    <x v="1"/>
    <x v="1"/>
    <n v="9"/>
    <n v="8"/>
    <n v="10"/>
    <n v="9"/>
    <n v="11"/>
    <n v="9"/>
    <n v="11"/>
    <n v="11"/>
    <n v="8"/>
    <n v="9"/>
    <n v="7"/>
    <n v="8"/>
    <n v="8"/>
    <n v="7"/>
    <n v="8"/>
    <n v="9"/>
    <n v="7"/>
    <n v="7"/>
    <n v="8"/>
    <n v="9"/>
    <n v="10"/>
    <n v="12"/>
    <n v="12"/>
    <n v="12"/>
    <n v="11"/>
    <n v="9"/>
    <n v="9"/>
    <n v="13"/>
    <n v="9"/>
    <n v="7"/>
    <n v="12"/>
    <n v="9"/>
    <n v="10"/>
    <n v="6"/>
    <n v="14"/>
    <n v="8"/>
    <n v="8"/>
    <n v="7"/>
    <n v="10"/>
    <n v="10"/>
    <n v="8"/>
    <n v="8"/>
    <n v="15"/>
    <n v="10"/>
    <n v="12"/>
    <n v="8"/>
    <n v="10"/>
    <n v="10"/>
    <n v="11"/>
    <n v="7"/>
    <n v="7"/>
    <n v="6"/>
    <n v="483"/>
  </r>
  <r>
    <x v="0"/>
    <x v="2"/>
    <x v="0"/>
    <n v="2"/>
    <n v="3"/>
    <n v="4"/>
    <n v="4"/>
    <n v="3"/>
    <n v="4"/>
    <n v="3"/>
    <n v="2"/>
    <n v="1"/>
    <n v="1"/>
    <n v="1"/>
    <n v="0"/>
    <n v="0"/>
    <n v="1"/>
    <n v="1"/>
    <n v="2"/>
    <n v="2"/>
    <n v="2"/>
    <n v="4"/>
    <n v="2"/>
    <n v="3"/>
    <n v="3"/>
    <n v="4"/>
    <n v="4"/>
    <n v="5"/>
    <n v="3"/>
    <n v="3"/>
    <n v="5"/>
    <n v="6"/>
    <n v="7"/>
    <n v="5"/>
    <n v="7"/>
    <n v="10"/>
    <n v="6"/>
    <n v="7"/>
    <n v="4"/>
    <n v="2"/>
    <n v="2"/>
    <n v="1"/>
    <n v="1"/>
    <n v="1"/>
    <n v="1"/>
    <n v="1"/>
    <n v="0"/>
    <n v="1"/>
    <n v="0"/>
    <n v="0"/>
    <n v="0"/>
    <n v="0"/>
    <n v="0"/>
    <n v="0"/>
    <n v="0"/>
    <n v="134"/>
  </r>
  <r>
    <x v="0"/>
    <x v="2"/>
    <x v="1"/>
    <n v="3"/>
    <n v="3"/>
    <n v="4"/>
    <n v="3"/>
    <n v="4"/>
    <n v="3"/>
    <n v="2"/>
    <n v="1"/>
    <n v="1"/>
    <n v="2"/>
    <n v="4"/>
    <n v="5"/>
    <n v="6"/>
    <n v="4"/>
    <n v="4"/>
    <n v="3"/>
    <n v="2"/>
    <n v="2"/>
    <n v="2"/>
    <n v="2"/>
    <n v="2"/>
    <n v="2"/>
    <n v="4"/>
    <n v="4"/>
    <n v="5"/>
    <n v="3"/>
    <n v="3"/>
    <n v="3"/>
    <n v="4"/>
    <n v="5"/>
    <n v="5"/>
    <n v="5"/>
    <n v="7"/>
    <n v="5"/>
    <n v="5"/>
    <n v="5"/>
    <n v="4"/>
    <n v="5"/>
    <n v="4"/>
    <n v="3"/>
    <n v="2"/>
    <n v="2"/>
    <n v="2"/>
    <n v="3"/>
    <n v="2"/>
    <n v="2"/>
    <n v="2"/>
    <n v="2"/>
    <n v="1"/>
    <n v="2"/>
    <n v="2"/>
    <n v="1"/>
    <n v="166"/>
  </r>
  <r>
    <x v="0"/>
    <x v="3"/>
    <x v="0"/>
    <n v="4"/>
    <n v="4"/>
    <n v="2"/>
    <n v="1"/>
    <n v="0"/>
    <n v="5"/>
    <n v="8"/>
    <n v="11"/>
    <n v="12"/>
    <n v="14"/>
    <n v="10"/>
    <n v="6"/>
    <n v="3"/>
    <n v="4"/>
    <n v="4"/>
    <n v="3"/>
    <n v="4"/>
    <n v="3"/>
    <n v="3"/>
    <n v="3"/>
    <n v="4"/>
    <n v="5"/>
    <n v="5"/>
    <n v="7"/>
    <n v="7"/>
    <n v="7"/>
    <n v="11"/>
    <n v="14"/>
    <n v="21"/>
    <n v="14"/>
    <n v="11"/>
    <n v="8"/>
    <n v="8"/>
    <n v="4"/>
    <n v="4"/>
    <n v="4"/>
    <n v="4"/>
    <n v="4"/>
    <n v="3"/>
    <n v="4"/>
    <n v="3"/>
    <n v="5"/>
    <n v="7"/>
    <n v="6"/>
    <n v="6"/>
    <n v="5"/>
    <n v="6"/>
    <n v="8"/>
    <n v="4"/>
    <n v="5"/>
    <n v="8"/>
    <n v="5"/>
    <n v="321"/>
  </r>
  <r>
    <x v="0"/>
    <x v="3"/>
    <x v="1"/>
    <n v="6"/>
    <n v="9"/>
    <n v="8"/>
    <n v="8"/>
    <n v="6"/>
    <n v="8"/>
    <n v="6"/>
    <n v="8"/>
    <n v="7"/>
    <n v="5"/>
    <n v="8"/>
    <n v="6"/>
    <n v="6"/>
    <n v="6"/>
    <n v="7"/>
    <n v="5"/>
    <n v="5"/>
    <n v="6"/>
    <n v="7"/>
    <n v="5"/>
    <n v="6"/>
    <n v="5"/>
    <n v="8"/>
    <n v="6"/>
    <n v="5"/>
    <n v="6"/>
    <n v="7"/>
    <n v="11"/>
    <n v="15"/>
    <n v="7"/>
    <n v="13"/>
    <n v="10"/>
    <n v="8"/>
    <n v="10"/>
    <n v="10"/>
    <n v="8"/>
    <n v="5"/>
    <n v="5"/>
    <n v="4"/>
    <n v="3"/>
    <n v="2"/>
    <n v="2"/>
    <n v="4"/>
    <n v="4"/>
    <n v="5"/>
    <n v="7"/>
    <n v="8"/>
    <n v="6"/>
    <n v="3"/>
    <n v="6"/>
    <n v="4"/>
    <n v="4"/>
    <n v="339"/>
  </r>
  <r>
    <x v="0"/>
    <x v="4"/>
    <x v="0"/>
    <n v="0"/>
    <n v="0"/>
    <n v="0"/>
    <n v="0"/>
    <n v="0"/>
    <n v="0"/>
    <n v="0"/>
    <n v="0"/>
    <n v="0"/>
    <n v="0"/>
    <n v="0"/>
    <n v="0"/>
    <n v="0"/>
    <n v="0"/>
    <n v="0"/>
    <n v="0"/>
    <n v="0"/>
    <n v="0"/>
    <n v="0"/>
    <n v="0"/>
    <n v="0"/>
    <n v="0"/>
    <n v="1"/>
    <n v="1"/>
    <n v="1"/>
    <n v="2"/>
    <n v="1"/>
    <n v="1"/>
    <n v="0"/>
    <n v="1"/>
    <n v="1"/>
    <n v="1"/>
    <n v="2"/>
    <n v="1"/>
    <n v="1"/>
    <n v="0"/>
    <n v="0"/>
    <n v="0"/>
    <n v="0"/>
    <n v="0"/>
    <n v="0"/>
    <n v="0"/>
    <n v="0"/>
    <n v="0"/>
    <n v="0"/>
    <n v="0"/>
    <n v="0"/>
    <n v="0"/>
    <n v="0"/>
    <n v="0"/>
    <n v="0"/>
    <n v="0"/>
    <n v="14"/>
  </r>
  <r>
    <x v="0"/>
    <x v="4"/>
    <x v="1"/>
    <n v="2"/>
    <n v="1"/>
    <n v="1"/>
    <n v="1"/>
    <n v="0"/>
    <n v="0"/>
    <n v="0"/>
    <n v="0"/>
    <n v="0"/>
    <n v="0"/>
    <n v="0"/>
    <n v="0"/>
    <n v="0"/>
    <n v="0"/>
    <n v="0"/>
    <n v="0"/>
    <n v="0"/>
    <n v="0"/>
    <n v="0"/>
    <n v="0"/>
    <n v="1"/>
    <n v="1"/>
    <n v="0"/>
    <n v="0"/>
    <n v="0"/>
    <n v="1"/>
    <n v="1"/>
    <n v="1"/>
    <n v="1"/>
    <n v="2"/>
    <n v="1"/>
    <n v="2"/>
    <n v="2"/>
    <n v="2"/>
    <n v="0"/>
    <n v="1"/>
    <n v="0"/>
    <n v="0"/>
    <n v="0"/>
    <n v="0"/>
    <n v="0"/>
    <n v="0"/>
    <n v="0"/>
    <n v="0"/>
    <n v="0"/>
    <n v="1"/>
    <n v="1"/>
    <n v="2"/>
    <n v="2"/>
    <n v="1"/>
    <n v="1"/>
    <n v="1"/>
    <n v="30"/>
  </r>
  <r>
    <x v="1"/>
    <x v="0"/>
    <x v="0"/>
    <n v="0"/>
    <n v="0"/>
    <n v="1"/>
    <n v="1"/>
    <n v="1"/>
    <n v="2"/>
    <n v="1"/>
    <n v="1"/>
    <n v="2"/>
    <n v="1"/>
    <n v="1"/>
    <n v="0"/>
    <n v="0"/>
    <n v="1"/>
    <n v="1"/>
    <n v="2"/>
    <n v="3"/>
    <n v="2"/>
    <n v="4"/>
    <n v="2"/>
    <n v="2"/>
    <n v="4"/>
    <n v="4"/>
    <n v="7"/>
    <n v="5"/>
    <n v="4"/>
    <n v="5"/>
    <n v="5"/>
    <n v="6"/>
    <n v="7"/>
    <n v="7"/>
    <n v="5"/>
    <n v="5"/>
    <n v="4"/>
    <n v="3"/>
    <n v="2"/>
    <n v="3"/>
    <n v="2"/>
    <n v="1"/>
    <n v="1"/>
    <n v="1"/>
    <n v="1"/>
    <n v="2"/>
    <n v="2"/>
    <n v="2"/>
    <n v="3"/>
    <n v="2"/>
    <n v="2"/>
    <n v="1"/>
    <n v="1"/>
    <n v="1"/>
    <n v="1"/>
    <n v="127"/>
  </r>
  <r>
    <x v="1"/>
    <x v="0"/>
    <x v="1"/>
    <n v="2"/>
    <n v="4"/>
    <n v="4"/>
    <n v="4"/>
    <n v="4"/>
    <n v="3"/>
    <n v="3"/>
    <n v="3"/>
    <n v="2"/>
    <n v="2"/>
    <n v="1"/>
    <n v="0"/>
    <n v="0"/>
    <n v="0"/>
    <n v="1"/>
    <n v="1"/>
    <n v="2"/>
    <n v="1"/>
    <n v="1"/>
    <n v="0"/>
    <n v="0"/>
    <n v="2"/>
    <n v="3"/>
    <n v="5"/>
    <n v="4"/>
    <n v="3"/>
    <n v="3"/>
    <n v="4"/>
    <n v="2"/>
    <n v="4"/>
    <n v="5"/>
    <n v="6"/>
    <n v="9"/>
    <n v="9"/>
    <n v="4"/>
    <n v="6"/>
    <n v="4"/>
    <n v="4"/>
    <n v="3"/>
    <n v="2"/>
    <n v="1"/>
    <n v="1"/>
    <n v="1"/>
    <n v="0"/>
    <n v="0"/>
    <n v="0"/>
    <n v="0"/>
    <n v="0"/>
    <n v="0"/>
    <n v="0"/>
    <n v="0"/>
    <n v="0"/>
    <n v="123"/>
  </r>
  <r>
    <x v="1"/>
    <x v="1"/>
    <x v="0"/>
    <n v="4"/>
    <n v="5"/>
    <n v="4"/>
    <n v="5"/>
    <n v="7"/>
    <n v="8"/>
    <n v="6"/>
    <n v="6"/>
    <n v="7"/>
    <n v="5"/>
    <n v="5"/>
    <n v="3"/>
    <n v="4"/>
    <n v="4"/>
    <n v="3"/>
    <n v="3"/>
    <n v="3"/>
    <n v="4"/>
    <n v="4"/>
    <n v="3"/>
    <n v="4"/>
    <n v="4"/>
    <n v="8"/>
    <n v="5"/>
    <n v="7"/>
    <n v="8"/>
    <n v="5"/>
    <n v="6"/>
    <n v="6"/>
    <n v="7"/>
    <n v="8"/>
    <n v="9"/>
    <n v="10"/>
    <n v="10"/>
    <n v="7"/>
    <n v="6"/>
    <n v="8"/>
    <n v="6"/>
    <n v="7"/>
    <n v="7"/>
    <n v="5"/>
    <n v="5"/>
    <n v="6"/>
    <n v="6"/>
    <n v="6"/>
    <n v="5"/>
    <n v="4"/>
    <n v="5"/>
    <n v="3"/>
    <n v="5"/>
    <n v="4"/>
    <n v="2"/>
    <n v="287"/>
  </r>
  <r>
    <x v="1"/>
    <x v="1"/>
    <x v="1"/>
    <n v="6"/>
    <n v="4"/>
    <n v="5"/>
    <n v="9"/>
    <n v="7"/>
    <n v="7"/>
    <n v="8"/>
    <n v="6"/>
    <n v="6"/>
    <n v="5"/>
    <n v="5"/>
    <n v="3"/>
    <n v="3"/>
    <n v="3"/>
    <n v="2"/>
    <n v="3"/>
    <n v="3"/>
    <n v="3"/>
    <n v="4"/>
    <n v="3"/>
    <n v="4"/>
    <n v="5"/>
    <n v="4"/>
    <n v="4"/>
    <n v="7"/>
    <n v="4"/>
    <n v="5"/>
    <n v="7"/>
    <n v="6"/>
    <n v="9"/>
    <n v="8"/>
    <n v="9"/>
    <n v="8"/>
    <n v="9"/>
    <n v="7"/>
    <n v="6"/>
    <n v="6"/>
    <n v="6"/>
    <n v="8"/>
    <n v="9"/>
    <n v="6"/>
    <n v="5"/>
    <n v="4"/>
    <n v="7"/>
    <n v="6"/>
    <n v="7"/>
    <n v="8"/>
    <n v="7"/>
    <n v="7"/>
    <n v="4"/>
    <n v="4"/>
    <n v="3"/>
    <n v="294"/>
  </r>
  <r>
    <x v="1"/>
    <x v="2"/>
    <x v="0"/>
    <n v="1"/>
    <n v="1"/>
    <n v="1"/>
    <n v="1"/>
    <n v="2"/>
    <n v="1"/>
    <n v="1"/>
    <n v="1"/>
    <n v="0"/>
    <n v="0"/>
    <n v="0"/>
    <n v="0"/>
    <n v="0"/>
    <n v="0"/>
    <n v="0"/>
    <n v="0"/>
    <n v="0"/>
    <n v="0"/>
    <n v="0"/>
    <n v="0"/>
    <n v="1"/>
    <n v="0"/>
    <n v="1"/>
    <n v="1"/>
    <n v="2"/>
    <n v="2"/>
    <n v="2"/>
    <n v="2"/>
    <n v="2"/>
    <n v="3"/>
    <n v="2"/>
    <n v="3"/>
    <n v="4"/>
    <n v="3"/>
    <n v="2"/>
    <n v="1"/>
    <n v="1"/>
    <n v="0"/>
    <n v="0"/>
    <n v="0"/>
    <n v="0"/>
    <n v="0"/>
    <n v="0"/>
    <n v="0"/>
    <n v="0"/>
    <n v="0"/>
    <n v="0"/>
    <n v="0"/>
    <n v="0"/>
    <n v="0"/>
    <n v="0"/>
    <n v="0"/>
    <n v="41"/>
  </r>
  <r>
    <x v="1"/>
    <x v="2"/>
    <x v="1"/>
    <n v="2"/>
    <n v="1"/>
    <n v="1"/>
    <n v="1"/>
    <n v="1"/>
    <n v="1"/>
    <n v="1"/>
    <n v="0"/>
    <n v="0"/>
    <n v="0"/>
    <n v="1"/>
    <n v="1"/>
    <n v="1"/>
    <n v="1"/>
    <n v="0"/>
    <n v="0"/>
    <n v="0"/>
    <n v="0"/>
    <n v="0"/>
    <n v="0"/>
    <n v="0"/>
    <n v="0"/>
    <n v="1"/>
    <n v="1"/>
    <n v="2"/>
    <n v="3"/>
    <n v="1"/>
    <n v="1"/>
    <n v="1"/>
    <n v="1"/>
    <n v="2"/>
    <n v="1"/>
    <n v="2"/>
    <n v="3"/>
    <n v="3"/>
    <n v="3"/>
    <n v="2"/>
    <n v="2"/>
    <n v="1"/>
    <n v="1"/>
    <n v="1"/>
    <n v="1"/>
    <n v="1"/>
    <n v="1"/>
    <n v="0"/>
    <n v="0"/>
    <n v="0"/>
    <n v="0"/>
    <n v="1"/>
    <n v="1"/>
    <n v="1"/>
    <n v="1"/>
    <n v="51"/>
  </r>
  <r>
    <x v="1"/>
    <x v="3"/>
    <x v="0"/>
    <n v="1"/>
    <n v="3"/>
    <n v="1"/>
    <n v="1"/>
    <n v="0"/>
    <n v="4"/>
    <n v="8"/>
    <n v="8"/>
    <n v="17"/>
    <n v="12"/>
    <n v="7"/>
    <n v="3"/>
    <n v="0"/>
    <n v="0"/>
    <n v="0"/>
    <n v="1"/>
    <n v="1"/>
    <n v="1"/>
    <n v="1"/>
    <n v="1"/>
    <n v="1"/>
    <n v="2"/>
    <n v="4"/>
    <n v="3"/>
    <n v="5"/>
    <n v="4"/>
    <n v="14"/>
    <n v="10"/>
    <n v="13"/>
    <n v="12"/>
    <n v="5"/>
    <n v="8"/>
    <n v="4"/>
    <n v="4"/>
    <n v="4"/>
    <n v="3"/>
    <n v="3"/>
    <n v="3"/>
    <n v="2"/>
    <n v="1"/>
    <n v="1"/>
    <n v="2"/>
    <n v="3"/>
    <n v="4"/>
    <n v="4"/>
    <n v="5"/>
    <n v="4"/>
    <n v="3"/>
    <n v="3"/>
    <n v="3"/>
    <n v="3"/>
    <n v="2"/>
    <n v="212"/>
  </r>
  <r>
    <x v="1"/>
    <x v="3"/>
    <x v="1"/>
    <n v="2"/>
    <n v="2"/>
    <n v="3"/>
    <n v="5"/>
    <n v="7"/>
    <n v="5"/>
    <n v="3"/>
    <n v="4"/>
    <n v="5"/>
    <n v="4"/>
    <n v="5"/>
    <n v="5"/>
    <n v="6"/>
    <n v="4"/>
    <n v="4"/>
    <n v="4"/>
    <n v="4"/>
    <n v="4"/>
    <n v="4"/>
    <n v="2"/>
    <n v="1"/>
    <n v="2"/>
    <n v="2"/>
    <n v="4"/>
    <n v="3"/>
    <n v="4"/>
    <n v="4"/>
    <n v="6"/>
    <n v="10"/>
    <n v="6"/>
    <n v="11"/>
    <n v="6"/>
    <n v="6"/>
    <n v="8"/>
    <n v="5"/>
    <n v="2"/>
    <n v="3"/>
    <n v="2"/>
    <n v="2"/>
    <n v="1"/>
    <n v="0"/>
    <n v="0"/>
    <n v="1"/>
    <n v="2"/>
    <n v="2"/>
    <n v="3"/>
    <n v="4"/>
    <n v="3"/>
    <n v="4"/>
    <n v="3"/>
    <n v="3"/>
    <n v="2"/>
    <n v="197"/>
  </r>
  <r>
    <x v="1"/>
    <x v="4"/>
    <x v="0"/>
    <n v="0"/>
    <n v="0"/>
    <n v="0"/>
    <n v="0"/>
    <n v="0"/>
    <n v="0"/>
    <n v="0"/>
    <n v="0"/>
    <n v="0"/>
    <n v="0"/>
    <n v="0"/>
    <n v="0"/>
    <n v="0"/>
    <n v="0"/>
    <n v="0"/>
    <n v="0"/>
    <n v="0"/>
    <n v="0"/>
    <n v="0"/>
    <n v="0"/>
    <n v="0"/>
    <n v="0"/>
    <n v="1"/>
    <n v="0"/>
    <n v="1"/>
    <n v="1"/>
    <n v="0"/>
    <n v="0"/>
    <n v="0"/>
    <n v="0"/>
    <n v="0"/>
    <n v="1"/>
    <n v="1"/>
    <n v="1"/>
    <n v="0"/>
    <n v="0"/>
    <n v="0"/>
    <n v="0"/>
    <n v="0"/>
    <n v="0"/>
    <n v="0"/>
    <n v="0"/>
    <n v="0"/>
    <n v="0"/>
    <n v="0"/>
    <n v="0"/>
    <n v="0"/>
    <n v="0"/>
    <n v="0"/>
    <n v="0"/>
    <n v="0"/>
    <n v="0"/>
    <n v="6"/>
  </r>
  <r>
    <x v="1"/>
    <x v="4"/>
    <x v="1"/>
    <n v="0"/>
    <n v="0"/>
    <n v="0"/>
    <n v="0"/>
    <n v="0"/>
    <n v="0"/>
    <n v="0"/>
    <n v="0"/>
    <n v="0"/>
    <n v="0"/>
    <n v="0"/>
    <n v="0"/>
    <n v="0"/>
    <n v="0"/>
    <n v="0"/>
    <n v="0"/>
    <n v="0"/>
    <n v="0"/>
    <n v="0"/>
    <n v="0"/>
    <n v="1"/>
    <n v="1"/>
    <n v="0"/>
    <n v="0"/>
    <n v="0"/>
    <n v="0"/>
    <n v="1"/>
    <n v="1"/>
    <n v="2"/>
    <n v="1"/>
    <n v="2"/>
    <n v="1"/>
    <n v="0"/>
    <n v="1"/>
    <n v="0"/>
    <n v="0"/>
    <n v="0"/>
    <n v="0"/>
    <n v="0"/>
    <n v="0"/>
    <n v="0"/>
    <n v="0"/>
    <n v="0"/>
    <n v="0"/>
    <n v="0"/>
    <n v="0"/>
    <n v="0"/>
    <n v="1"/>
    <n v="1"/>
    <n v="1"/>
    <n v="1"/>
    <n v="1"/>
    <n v="16"/>
  </r>
  <r>
    <x v="2"/>
    <x v="0"/>
    <x v="0"/>
    <n v="0"/>
    <n v="1"/>
    <n v="1"/>
    <n v="3"/>
    <n v="3"/>
    <n v="3"/>
    <n v="3"/>
    <n v="5"/>
    <n v="4"/>
    <n v="4"/>
    <n v="4"/>
    <n v="3"/>
    <n v="2"/>
    <n v="2"/>
    <n v="3"/>
    <n v="5"/>
    <n v="4"/>
    <n v="4"/>
    <n v="5"/>
    <n v="4"/>
    <n v="5"/>
    <n v="6"/>
    <n v="5"/>
    <n v="5"/>
    <n v="7"/>
    <n v="5"/>
    <n v="5"/>
    <n v="5"/>
    <n v="6"/>
    <n v="7"/>
    <n v="7"/>
    <n v="4"/>
    <n v="6"/>
    <n v="6"/>
    <n v="6"/>
    <n v="4"/>
    <n v="4"/>
    <n v="5"/>
    <n v="6"/>
    <n v="4"/>
    <n v="3"/>
    <n v="3"/>
    <n v="2"/>
    <n v="2"/>
    <n v="3"/>
    <n v="3"/>
    <n v="3"/>
    <n v="2"/>
    <n v="2"/>
    <n v="2"/>
    <n v="1"/>
    <n v="1"/>
    <n v="198"/>
  </r>
  <r>
    <x v="2"/>
    <x v="0"/>
    <x v="1"/>
    <n v="4"/>
    <n v="5"/>
    <n v="4"/>
    <n v="6"/>
    <n v="5"/>
    <n v="5"/>
    <n v="5"/>
    <n v="6"/>
    <n v="4"/>
    <n v="3"/>
    <n v="3"/>
    <n v="1"/>
    <n v="0"/>
    <n v="1"/>
    <n v="1"/>
    <n v="2"/>
    <n v="3"/>
    <n v="2"/>
    <n v="4"/>
    <n v="3"/>
    <n v="3"/>
    <n v="4"/>
    <n v="6"/>
    <n v="6"/>
    <n v="7"/>
    <n v="5"/>
    <n v="5"/>
    <n v="5"/>
    <n v="5"/>
    <n v="5"/>
    <n v="8"/>
    <n v="8"/>
    <n v="12"/>
    <n v="11"/>
    <n v="7"/>
    <n v="5"/>
    <n v="4"/>
    <n v="4"/>
    <n v="3"/>
    <n v="3"/>
    <n v="3"/>
    <n v="2"/>
    <n v="2"/>
    <n v="2"/>
    <n v="1"/>
    <n v="1"/>
    <n v="1"/>
    <n v="1"/>
    <n v="0"/>
    <n v="0"/>
    <n v="0"/>
    <n v="0"/>
    <n v="196"/>
  </r>
  <r>
    <x v="2"/>
    <x v="1"/>
    <x v="0"/>
    <n v="5"/>
    <n v="4"/>
    <n v="6"/>
    <n v="8"/>
    <n v="10"/>
    <n v="8"/>
    <n v="8"/>
    <n v="5"/>
    <n v="7"/>
    <n v="8"/>
    <n v="4"/>
    <n v="5"/>
    <n v="4"/>
    <n v="4"/>
    <n v="3"/>
    <n v="4"/>
    <n v="4"/>
    <n v="3"/>
    <n v="4"/>
    <n v="5"/>
    <n v="5"/>
    <n v="5"/>
    <n v="6"/>
    <n v="9"/>
    <n v="7"/>
    <n v="4"/>
    <n v="6"/>
    <n v="7"/>
    <n v="10"/>
    <n v="7"/>
    <n v="10"/>
    <n v="10"/>
    <n v="7"/>
    <n v="6"/>
    <n v="7"/>
    <n v="7"/>
    <n v="5"/>
    <n v="5"/>
    <n v="3"/>
    <n v="5"/>
    <n v="6"/>
    <n v="6"/>
    <n v="6"/>
    <n v="5"/>
    <n v="7"/>
    <n v="4"/>
    <n v="6"/>
    <n v="6"/>
    <n v="5"/>
    <n v="2"/>
    <n v="4"/>
    <n v="3"/>
    <n v="300"/>
  </r>
  <r>
    <x v="2"/>
    <x v="1"/>
    <x v="1"/>
    <n v="3"/>
    <n v="7"/>
    <n v="5"/>
    <n v="7"/>
    <n v="8"/>
    <n v="7"/>
    <n v="9"/>
    <n v="7"/>
    <n v="7"/>
    <n v="4"/>
    <n v="4"/>
    <n v="3"/>
    <n v="3"/>
    <n v="3"/>
    <n v="3"/>
    <n v="4"/>
    <n v="5"/>
    <n v="4"/>
    <n v="5"/>
    <n v="4"/>
    <n v="5"/>
    <n v="5"/>
    <n v="7"/>
    <n v="6"/>
    <n v="7"/>
    <n v="6"/>
    <n v="5"/>
    <n v="6"/>
    <n v="6"/>
    <n v="8"/>
    <n v="7"/>
    <n v="6"/>
    <n v="6"/>
    <n v="7"/>
    <n v="5"/>
    <n v="6"/>
    <n v="7"/>
    <n v="6"/>
    <n v="4"/>
    <n v="6"/>
    <n v="8"/>
    <n v="6"/>
    <n v="7"/>
    <n v="9"/>
    <n v="6"/>
    <n v="5"/>
    <n v="6"/>
    <n v="6"/>
    <n v="4"/>
    <n v="6"/>
    <n v="5"/>
    <n v="2"/>
    <n v="293"/>
  </r>
  <r>
    <x v="2"/>
    <x v="2"/>
    <x v="0"/>
    <n v="1"/>
    <n v="1"/>
    <n v="2"/>
    <n v="3"/>
    <n v="2"/>
    <n v="2"/>
    <n v="1"/>
    <n v="1"/>
    <n v="0"/>
    <n v="0"/>
    <n v="0"/>
    <n v="0"/>
    <n v="0"/>
    <n v="1"/>
    <n v="1"/>
    <n v="1"/>
    <n v="1"/>
    <n v="2"/>
    <n v="1"/>
    <n v="1"/>
    <n v="2"/>
    <n v="2"/>
    <n v="2"/>
    <n v="2"/>
    <n v="2"/>
    <n v="1"/>
    <n v="3"/>
    <n v="3"/>
    <n v="3"/>
    <n v="3"/>
    <n v="5"/>
    <n v="5"/>
    <n v="5"/>
    <n v="3"/>
    <n v="3"/>
    <n v="3"/>
    <n v="2"/>
    <n v="1"/>
    <n v="1"/>
    <n v="1"/>
    <n v="1"/>
    <n v="1"/>
    <n v="0"/>
    <n v="0"/>
    <n v="0"/>
    <n v="0"/>
    <n v="0"/>
    <n v="0"/>
    <n v="0"/>
    <n v="0"/>
    <n v="0"/>
    <n v="0"/>
    <n v="75"/>
  </r>
  <r>
    <x v="2"/>
    <x v="2"/>
    <x v="1"/>
    <n v="2"/>
    <n v="2"/>
    <n v="3"/>
    <n v="3"/>
    <n v="3"/>
    <n v="4"/>
    <n v="2"/>
    <n v="2"/>
    <n v="1"/>
    <n v="1"/>
    <n v="1"/>
    <n v="3"/>
    <n v="2"/>
    <n v="2"/>
    <n v="2"/>
    <n v="1"/>
    <n v="1"/>
    <n v="1"/>
    <n v="1"/>
    <n v="1"/>
    <n v="1"/>
    <n v="1"/>
    <n v="2"/>
    <n v="2"/>
    <n v="2"/>
    <n v="2"/>
    <n v="2"/>
    <n v="1"/>
    <n v="2"/>
    <n v="3"/>
    <n v="2"/>
    <n v="3"/>
    <n v="2"/>
    <n v="3"/>
    <n v="3"/>
    <n v="3"/>
    <n v="3"/>
    <n v="4"/>
    <n v="2"/>
    <n v="2"/>
    <n v="1"/>
    <n v="1"/>
    <n v="1"/>
    <n v="1"/>
    <n v="1"/>
    <n v="1"/>
    <n v="1"/>
    <n v="1"/>
    <n v="1"/>
    <n v="1"/>
    <n v="1"/>
    <n v="1"/>
    <n v="95"/>
  </r>
  <r>
    <x v="2"/>
    <x v="3"/>
    <x v="0"/>
    <n v="3"/>
    <n v="4"/>
    <n v="3"/>
    <n v="2"/>
    <n v="1"/>
    <n v="4"/>
    <n v="9"/>
    <n v="10"/>
    <n v="13"/>
    <n v="11"/>
    <n v="9"/>
    <n v="4"/>
    <n v="3"/>
    <n v="4"/>
    <n v="5"/>
    <n v="3"/>
    <n v="4"/>
    <n v="3"/>
    <n v="3"/>
    <n v="5"/>
    <n v="5"/>
    <n v="6"/>
    <n v="9"/>
    <n v="6"/>
    <n v="6"/>
    <n v="11"/>
    <n v="14"/>
    <n v="11"/>
    <n v="16"/>
    <n v="10"/>
    <n v="7"/>
    <n v="11"/>
    <n v="9"/>
    <n v="3"/>
    <n v="5"/>
    <n v="5"/>
    <n v="7"/>
    <n v="4"/>
    <n v="5"/>
    <n v="4"/>
    <n v="3"/>
    <n v="6"/>
    <n v="4"/>
    <n v="6"/>
    <n v="8"/>
    <n v="7"/>
    <n v="7"/>
    <n v="6"/>
    <n v="8"/>
    <n v="6"/>
    <n v="5"/>
    <n v="5"/>
    <n v="328"/>
  </r>
  <r>
    <x v="2"/>
    <x v="3"/>
    <x v="1"/>
    <n v="4"/>
    <n v="7"/>
    <n v="9"/>
    <n v="11"/>
    <n v="6"/>
    <n v="7"/>
    <n v="6"/>
    <n v="5"/>
    <n v="6"/>
    <n v="5"/>
    <n v="6"/>
    <n v="7"/>
    <n v="7"/>
    <n v="6"/>
    <n v="6"/>
    <n v="7"/>
    <n v="7"/>
    <n v="6"/>
    <n v="5"/>
    <n v="4"/>
    <n v="7"/>
    <n v="5"/>
    <n v="7"/>
    <n v="5"/>
    <n v="6"/>
    <n v="5"/>
    <n v="8"/>
    <n v="7"/>
    <n v="15"/>
    <n v="13"/>
    <n v="6"/>
    <n v="12"/>
    <n v="12"/>
    <n v="9"/>
    <n v="8"/>
    <n v="8"/>
    <n v="4"/>
    <n v="4"/>
    <n v="4"/>
    <n v="3"/>
    <n v="2"/>
    <n v="2"/>
    <n v="3"/>
    <n v="4"/>
    <n v="5"/>
    <n v="6"/>
    <n v="5"/>
    <n v="5"/>
    <n v="6"/>
    <n v="6"/>
    <n v="4"/>
    <n v="3"/>
    <n v="326"/>
  </r>
  <r>
    <x v="2"/>
    <x v="4"/>
    <x v="0"/>
    <n v="0"/>
    <n v="0"/>
    <n v="0"/>
    <n v="0"/>
    <n v="0"/>
    <n v="0"/>
    <n v="0"/>
    <n v="0"/>
    <n v="0"/>
    <n v="0"/>
    <n v="0"/>
    <n v="0"/>
    <n v="0"/>
    <n v="0"/>
    <n v="0"/>
    <n v="0"/>
    <n v="0"/>
    <n v="0"/>
    <n v="0"/>
    <n v="0"/>
    <n v="0"/>
    <n v="0"/>
    <n v="1"/>
    <n v="1"/>
    <n v="1"/>
    <n v="1"/>
    <n v="0"/>
    <n v="0"/>
    <n v="0"/>
    <n v="0"/>
    <n v="1"/>
    <n v="1"/>
    <n v="1"/>
    <n v="1"/>
    <n v="1"/>
    <n v="0"/>
    <n v="0"/>
    <n v="0"/>
    <n v="0"/>
    <n v="0"/>
    <n v="0"/>
    <n v="0"/>
    <n v="0"/>
    <n v="0"/>
    <n v="0"/>
    <n v="0"/>
    <n v="0"/>
    <n v="0"/>
    <n v="0"/>
    <n v="0"/>
    <n v="0"/>
    <n v="0"/>
    <n v="9"/>
  </r>
  <r>
    <x v="2"/>
    <x v="4"/>
    <x v="1"/>
    <n v="1"/>
    <n v="1"/>
    <n v="0"/>
    <n v="0"/>
    <n v="1"/>
    <n v="1"/>
    <n v="0"/>
    <n v="0"/>
    <n v="0"/>
    <n v="0"/>
    <n v="0"/>
    <n v="0"/>
    <n v="0"/>
    <n v="0"/>
    <n v="0"/>
    <n v="0"/>
    <n v="0"/>
    <n v="0"/>
    <n v="0"/>
    <n v="0"/>
    <n v="1"/>
    <n v="0"/>
    <n v="0"/>
    <n v="0"/>
    <n v="0"/>
    <n v="1"/>
    <n v="1"/>
    <n v="1"/>
    <n v="1"/>
    <n v="3"/>
    <n v="1"/>
    <n v="1"/>
    <n v="1"/>
    <n v="1"/>
    <n v="0"/>
    <n v="1"/>
    <n v="0"/>
    <n v="0"/>
    <n v="0"/>
    <n v="0"/>
    <n v="0"/>
    <n v="0"/>
    <n v="0"/>
    <n v="0"/>
    <n v="0"/>
    <n v="0"/>
    <n v="1"/>
    <n v="1"/>
    <n v="2"/>
    <n v="1"/>
    <n v="1"/>
    <n v="0"/>
    <n v="23"/>
  </r>
  <r>
    <x v="3"/>
    <x v="0"/>
    <x v="0"/>
    <n v="0"/>
    <n v="0"/>
    <n v="1"/>
    <n v="2"/>
    <n v="1"/>
    <n v="2"/>
    <n v="3"/>
    <n v="3"/>
    <n v="3"/>
    <n v="2"/>
    <n v="2"/>
    <n v="1"/>
    <n v="1"/>
    <n v="2"/>
    <n v="2"/>
    <n v="3"/>
    <n v="4"/>
    <n v="4"/>
    <n v="5"/>
    <n v="4"/>
    <n v="6"/>
    <n v="6"/>
    <n v="6"/>
    <n v="7"/>
    <n v="6"/>
    <n v="5"/>
    <n v="5"/>
    <n v="7"/>
    <n v="5"/>
    <n v="7"/>
    <n v="6"/>
    <n v="6"/>
    <n v="7"/>
    <n v="5"/>
    <n v="5"/>
    <n v="4"/>
    <n v="3"/>
    <n v="3"/>
    <n v="3"/>
    <n v="3"/>
    <n v="3"/>
    <n v="3"/>
    <n v="2"/>
    <n v="3"/>
    <n v="3"/>
    <n v="2"/>
    <n v="2"/>
    <n v="2"/>
    <n v="1"/>
    <n v="2"/>
    <n v="1"/>
    <n v="1"/>
    <n v="175"/>
  </r>
  <r>
    <x v="3"/>
    <x v="0"/>
    <x v="1"/>
    <n v="4"/>
    <n v="4"/>
    <n v="4"/>
    <n v="3"/>
    <n v="5"/>
    <n v="5"/>
    <n v="4"/>
    <n v="3"/>
    <n v="2"/>
    <n v="2"/>
    <n v="1"/>
    <n v="1"/>
    <n v="0"/>
    <n v="0"/>
    <n v="1"/>
    <n v="2"/>
    <n v="2"/>
    <n v="3"/>
    <n v="2"/>
    <n v="3"/>
    <n v="3"/>
    <n v="3"/>
    <n v="4"/>
    <n v="5"/>
    <n v="4"/>
    <n v="3"/>
    <n v="3"/>
    <n v="4"/>
    <n v="3"/>
    <n v="5"/>
    <n v="5"/>
    <n v="8"/>
    <n v="7"/>
    <n v="6"/>
    <n v="10"/>
    <n v="7"/>
    <n v="8"/>
    <n v="5"/>
    <n v="3"/>
    <n v="3"/>
    <n v="4"/>
    <n v="2"/>
    <n v="2"/>
    <n v="2"/>
    <n v="1"/>
    <n v="1"/>
    <n v="0"/>
    <n v="0"/>
    <n v="0"/>
    <n v="0"/>
    <n v="0"/>
    <n v="0"/>
    <n v="162"/>
  </r>
  <r>
    <x v="3"/>
    <x v="1"/>
    <x v="0"/>
    <n v="5"/>
    <n v="5"/>
    <n v="7"/>
    <n v="7"/>
    <n v="9"/>
    <n v="5"/>
    <n v="8"/>
    <n v="9"/>
    <n v="7"/>
    <n v="7"/>
    <n v="6"/>
    <n v="5"/>
    <n v="4"/>
    <n v="4"/>
    <n v="4"/>
    <n v="3"/>
    <n v="3"/>
    <n v="3"/>
    <n v="3"/>
    <n v="4"/>
    <n v="5"/>
    <n v="6"/>
    <n v="6"/>
    <n v="6"/>
    <n v="8"/>
    <n v="7"/>
    <n v="5"/>
    <n v="6"/>
    <n v="7"/>
    <n v="5"/>
    <n v="9"/>
    <n v="10"/>
    <n v="8"/>
    <n v="9"/>
    <n v="8"/>
    <n v="5"/>
    <n v="5"/>
    <n v="4"/>
    <n v="8"/>
    <n v="6"/>
    <n v="7"/>
    <n v="7"/>
    <n v="6"/>
    <n v="7"/>
    <n v="6"/>
    <n v="5"/>
    <n v="6"/>
    <n v="4"/>
    <n v="7"/>
    <n v="5"/>
    <n v="6"/>
    <n v="3"/>
    <n v="310"/>
  </r>
  <r>
    <x v="3"/>
    <x v="1"/>
    <x v="1"/>
    <n v="6"/>
    <n v="6"/>
    <n v="7"/>
    <n v="6"/>
    <n v="10"/>
    <n v="7"/>
    <n v="8"/>
    <n v="7"/>
    <n v="5"/>
    <n v="5"/>
    <n v="4"/>
    <n v="3"/>
    <n v="3"/>
    <n v="3"/>
    <n v="3"/>
    <n v="3"/>
    <n v="4"/>
    <n v="3"/>
    <n v="3"/>
    <n v="3"/>
    <n v="4"/>
    <n v="6"/>
    <n v="4"/>
    <n v="6"/>
    <n v="11"/>
    <n v="4"/>
    <n v="10"/>
    <n v="7"/>
    <n v="5"/>
    <n v="7"/>
    <n v="8"/>
    <n v="6"/>
    <n v="7"/>
    <n v="8"/>
    <n v="9"/>
    <n v="6"/>
    <n v="6"/>
    <n v="4"/>
    <n v="7"/>
    <n v="6"/>
    <n v="6"/>
    <n v="7"/>
    <n v="5"/>
    <n v="5"/>
    <n v="7"/>
    <n v="7"/>
    <n v="6"/>
    <n v="5"/>
    <n v="6"/>
    <n v="6"/>
    <n v="6"/>
    <n v="5"/>
    <n v="301"/>
  </r>
  <r>
    <x v="3"/>
    <x v="2"/>
    <x v="0"/>
    <n v="1"/>
    <n v="2"/>
    <n v="3"/>
    <n v="2"/>
    <n v="3"/>
    <n v="2"/>
    <n v="2"/>
    <n v="1"/>
    <n v="2"/>
    <n v="1"/>
    <n v="1"/>
    <n v="1"/>
    <n v="0"/>
    <n v="1"/>
    <n v="1"/>
    <n v="1"/>
    <n v="1"/>
    <n v="3"/>
    <n v="2"/>
    <n v="4"/>
    <n v="4"/>
    <n v="4"/>
    <n v="4"/>
    <n v="4"/>
    <n v="6"/>
    <n v="5"/>
    <n v="2"/>
    <n v="3"/>
    <n v="2"/>
    <n v="3"/>
    <n v="3"/>
    <n v="3"/>
    <n v="2"/>
    <n v="4"/>
    <n v="4"/>
    <n v="1"/>
    <n v="1"/>
    <n v="2"/>
    <n v="1"/>
    <n v="1"/>
    <n v="1"/>
    <n v="1"/>
    <n v="1"/>
    <n v="1"/>
    <n v="1"/>
    <n v="1"/>
    <n v="0"/>
    <n v="0"/>
    <n v="0"/>
    <n v="0"/>
    <n v="0"/>
    <n v="0"/>
    <n v="99"/>
  </r>
  <r>
    <x v="3"/>
    <x v="2"/>
    <x v="1"/>
    <n v="2"/>
    <n v="4"/>
    <n v="3"/>
    <n v="3"/>
    <n v="3"/>
    <n v="2"/>
    <n v="3"/>
    <n v="2"/>
    <n v="1"/>
    <n v="2"/>
    <n v="2"/>
    <n v="3"/>
    <n v="3"/>
    <n v="3"/>
    <n v="2"/>
    <n v="1"/>
    <n v="1"/>
    <n v="2"/>
    <n v="2"/>
    <n v="2"/>
    <n v="2"/>
    <n v="2"/>
    <n v="2"/>
    <n v="2"/>
    <n v="4"/>
    <n v="2"/>
    <n v="2"/>
    <n v="5"/>
    <n v="5"/>
    <n v="3"/>
    <n v="2"/>
    <n v="2"/>
    <n v="2"/>
    <n v="3"/>
    <n v="6"/>
    <n v="5"/>
    <n v="2"/>
    <n v="2"/>
    <n v="3"/>
    <n v="1"/>
    <n v="2"/>
    <n v="2"/>
    <n v="2"/>
    <n v="1"/>
    <n v="2"/>
    <n v="2"/>
    <n v="1"/>
    <n v="1"/>
    <n v="2"/>
    <n v="2"/>
    <n v="1"/>
    <n v="1"/>
    <n v="122"/>
  </r>
  <r>
    <x v="3"/>
    <x v="3"/>
    <x v="0"/>
    <n v="2"/>
    <n v="2"/>
    <n v="1"/>
    <n v="1"/>
    <n v="0"/>
    <n v="3"/>
    <n v="6"/>
    <n v="10"/>
    <n v="16"/>
    <n v="10"/>
    <n v="5"/>
    <n v="3"/>
    <n v="2"/>
    <n v="2"/>
    <n v="1"/>
    <n v="1"/>
    <n v="1"/>
    <n v="2"/>
    <n v="3"/>
    <n v="2"/>
    <n v="3"/>
    <n v="3"/>
    <n v="4"/>
    <n v="6"/>
    <n v="5"/>
    <n v="8"/>
    <n v="7"/>
    <n v="11"/>
    <n v="14"/>
    <n v="11"/>
    <n v="10"/>
    <n v="11"/>
    <n v="5"/>
    <n v="4"/>
    <n v="5"/>
    <n v="2"/>
    <n v="2"/>
    <n v="2"/>
    <n v="2"/>
    <n v="2"/>
    <n v="1"/>
    <n v="3"/>
    <n v="3"/>
    <n v="5"/>
    <n v="6"/>
    <n v="5"/>
    <n v="4"/>
    <n v="5"/>
    <n v="4"/>
    <n v="5"/>
    <n v="5"/>
    <n v="3"/>
    <n v="239"/>
  </r>
  <r>
    <x v="3"/>
    <x v="3"/>
    <x v="1"/>
    <n v="4"/>
    <n v="3"/>
    <n v="6"/>
    <n v="6"/>
    <n v="7"/>
    <n v="6"/>
    <n v="7"/>
    <n v="5"/>
    <n v="4"/>
    <n v="7"/>
    <n v="4"/>
    <n v="6"/>
    <n v="5"/>
    <n v="6"/>
    <n v="4"/>
    <n v="4"/>
    <n v="3"/>
    <n v="3"/>
    <n v="3"/>
    <n v="4"/>
    <n v="3"/>
    <n v="4"/>
    <n v="4"/>
    <n v="4"/>
    <n v="4"/>
    <n v="6"/>
    <n v="7"/>
    <n v="8"/>
    <n v="10"/>
    <n v="12"/>
    <n v="11"/>
    <n v="7"/>
    <n v="6"/>
    <n v="5"/>
    <n v="6"/>
    <n v="6"/>
    <n v="5"/>
    <n v="3"/>
    <n v="2"/>
    <n v="2"/>
    <n v="1"/>
    <n v="1"/>
    <n v="1"/>
    <n v="3"/>
    <n v="3"/>
    <n v="3"/>
    <n v="4"/>
    <n v="6"/>
    <n v="6"/>
    <n v="3"/>
    <n v="4"/>
    <n v="2"/>
    <n v="249"/>
  </r>
  <r>
    <x v="3"/>
    <x v="4"/>
    <x v="0"/>
    <n v="1"/>
    <n v="1"/>
    <n v="0"/>
    <n v="0"/>
    <n v="0"/>
    <n v="0"/>
    <n v="0"/>
    <n v="0"/>
    <n v="0"/>
    <n v="0"/>
    <n v="0"/>
    <n v="1"/>
    <n v="2"/>
    <n v="1"/>
    <n v="1"/>
    <n v="0"/>
    <n v="1"/>
    <n v="0"/>
    <n v="1"/>
    <n v="0"/>
    <n v="0"/>
    <n v="1"/>
    <n v="3"/>
    <n v="2"/>
    <n v="3"/>
    <n v="2"/>
    <n v="1"/>
    <n v="1"/>
    <n v="1"/>
    <n v="1"/>
    <n v="3"/>
    <n v="2"/>
    <n v="2"/>
    <n v="1"/>
    <n v="0"/>
    <n v="1"/>
    <n v="1"/>
    <n v="1"/>
    <n v="0"/>
    <n v="0"/>
    <n v="0"/>
    <n v="0"/>
    <n v="0"/>
    <n v="0"/>
    <n v="0"/>
    <n v="1"/>
    <n v="0"/>
    <n v="0"/>
    <n v="1"/>
    <n v="1"/>
    <n v="1"/>
    <n v="1"/>
    <n v="40"/>
  </r>
  <r>
    <x v="3"/>
    <x v="4"/>
    <x v="1"/>
    <n v="2"/>
    <n v="1"/>
    <n v="2"/>
    <n v="2"/>
    <n v="2"/>
    <n v="1"/>
    <n v="1"/>
    <n v="1"/>
    <n v="0"/>
    <n v="0"/>
    <n v="0"/>
    <n v="0"/>
    <n v="0"/>
    <n v="0"/>
    <n v="0"/>
    <n v="1"/>
    <n v="1"/>
    <n v="1"/>
    <n v="1"/>
    <n v="1"/>
    <n v="2"/>
    <n v="1"/>
    <n v="1"/>
    <n v="0"/>
    <n v="0"/>
    <n v="0"/>
    <n v="1"/>
    <n v="1"/>
    <n v="2"/>
    <n v="2"/>
    <n v="2"/>
    <n v="3"/>
    <n v="3"/>
    <n v="2"/>
    <n v="2"/>
    <n v="1"/>
    <n v="1"/>
    <n v="1"/>
    <n v="1"/>
    <n v="2"/>
    <n v="1"/>
    <n v="1"/>
    <n v="1"/>
    <n v="1"/>
    <n v="1"/>
    <n v="1"/>
    <n v="2"/>
    <n v="1"/>
    <n v="4"/>
    <n v="2"/>
    <n v="1"/>
    <n v="2"/>
    <n v="63"/>
  </r>
  <r>
    <x v="4"/>
    <x v="0"/>
    <x v="0"/>
    <n v="0"/>
    <n v="0"/>
    <n v="0"/>
    <n v="1"/>
    <n v="1"/>
    <n v="1"/>
    <n v="2"/>
    <n v="2"/>
    <n v="4"/>
    <n v="4"/>
    <n v="2"/>
    <n v="3"/>
    <n v="2"/>
    <n v="2"/>
    <n v="3"/>
    <n v="2"/>
    <n v="3"/>
    <n v="3"/>
    <n v="3"/>
    <n v="4"/>
    <n v="3"/>
    <n v="6"/>
    <n v="6"/>
    <n v="8"/>
    <n v="11"/>
    <n v="8"/>
    <n v="2"/>
    <n v="4"/>
    <n v="4"/>
    <n v="4"/>
    <n v="3"/>
    <n v="4"/>
    <n v="3"/>
    <n v="2"/>
    <n v="3"/>
    <n v="4"/>
    <n v="2"/>
    <n v="4"/>
    <n v="2"/>
    <n v="2"/>
    <n v="2"/>
    <n v="2"/>
    <n v="3"/>
    <n v="3"/>
    <n v="3"/>
    <n v="3"/>
    <n v="3"/>
    <n v="3"/>
    <n v="3"/>
    <n v="3"/>
    <n v="4"/>
    <n v="3"/>
    <n v="162"/>
  </r>
  <r>
    <x v="4"/>
    <x v="0"/>
    <x v="1"/>
    <n v="4"/>
    <n v="3"/>
    <n v="4"/>
    <n v="3"/>
    <n v="5"/>
    <n v="3"/>
    <n v="2"/>
    <n v="2"/>
    <n v="3"/>
    <n v="1"/>
    <n v="1"/>
    <n v="1"/>
    <n v="1"/>
    <n v="1"/>
    <n v="1"/>
    <n v="2"/>
    <n v="2"/>
    <n v="2"/>
    <n v="1"/>
    <n v="2"/>
    <n v="2"/>
    <n v="4"/>
    <n v="4"/>
    <n v="7"/>
    <n v="5"/>
    <n v="5"/>
    <n v="2"/>
    <n v="3"/>
    <n v="2"/>
    <n v="3"/>
    <n v="5"/>
    <n v="6"/>
    <n v="5"/>
    <n v="7"/>
    <n v="6"/>
    <n v="4"/>
    <n v="5"/>
    <n v="3"/>
    <n v="2"/>
    <n v="1"/>
    <n v="2"/>
    <n v="2"/>
    <n v="2"/>
    <n v="1"/>
    <n v="1"/>
    <n v="1"/>
    <n v="0"/>
    <n v="0"/>
    <n v="0"/>
    <n v="0"/>
    <n v="0"/>
    <n v="0"/>
    <n v="134"/>
  </r>
  <r>
    <x v="4"/>
    <x v="1"/>
    <x v="0"/>
    <n v="6"/>
    <n v="8"/>
    <n v="10"/>
    <n v="11"/>
    <n v="7"/>
    <n v="9"/>
    <n v="7"/>
    <n v="9"/>
    <n v="10"/>
    <n v="11"/>
    <n v="6"/>
    <n v="9"/>
    <n v="8"/>
    <n v="7"/>
    <n v="6"/>
    <n v="7"/>
    <n v="7"/>
    <n v="7"/>
    <n v="8"/>
    <n v="7"/>
    <n v="10"/>
    <n v="7"/>
    <n v="8"/>
    <n v="10"/>
    <n v="10"/>
    <n v="5"/>
    <n v="6"/>
    <n v="10"/>
    <n v="8"/>
    <n v="12"/>
    <n v="11"/>
    <n v="10"/>
    <n v="11"/>
    <n v="14"/>
    <n v="7"/>
    <n v="9"/>
    <n v="10"/>
    <n v="7"/>
    <n v="7"/>
    <n v="9"/>
    <n v="10"/>
    <n v="8"/>
    <n v="7"/>
    <n v="8"/>
    <n v="4"/>
    <n v="9"/>
    <n v="8"/>
    <n v="7"/>
    <n v="5"/>
    <n v="7"/>
    <n v="7"/>
    <n v="4"/>
    <n v="425"/>
  </r>
  <r>
    <x v="4"/>
    <x v="1"/>
    <x v="1"/>
    <n v="9"/>
    <n v="8"/>
    <n v="9"/>
    <n v="9"/>
    <n v="10"/>
    <n v="8"/>
    <n v="7"/>
    <n v="11"/>
    <n v="9"/>
    <n v="8"/>
    <n v="5"/>
    <n v="7"/>
    <n v="6"/>
    <n v="7"/>
    <n v="8"/>
    <n v="5"/>
    <n v="8"/>
    <n v="7"/>
    <n v="9"/>
    <n v="7"/>
    <n v="8"/>
    <n v="9"/>
    <n v="13"/>
    <n v="11"/>
    <n v="9"/>
    <n v="7"/>
    <n v="6"/>
    <n v="7"/>
    <n v="8"/>
    <n v="8"/>
    <n v="10"/>
    <n v="8"/>
    <n v="11"/>
    <n v="10"/>
    <n v="12"/>
    <n v="9"/>
    <n v="8"/>
    <n v="9"/>
    <n v="8"/>
    <n v="6"/>
    <n v="6"/>
    <n v="11"/>
    <n v="8"/>
    <n v="8"/>
    <n v="8"/>
    <n v="11"/>
    <n v="9"/>
    <n v="6"/>
    <n v="7"/>
    <n v="7"/>
    <n v="7"/>
    <n v="5"/>
    <n v="427"/>
  </r>
  <r>
    <x v="4"/>
    <x v="2"/>
    <x v="0"/>
    <n v="1"/>
    <n v="1"/>
    <n v="3"/>
    <n v="2"/>
    <n v="2"/>
    <n v="1"/>
    <n v="1"/>
    <n v="1"/>
    <n v="1"/>
    <n v="1"/>
    <n v="1"/>
    <n v="1"/>
    <n v="1"/>
    <n v="1"/>
    <n v="0"/>
    <n v="1"/>
    <n v="1"/>
    <n v="2"/>
    <n v="1"/>
    <n v="3"/>
    <n v="2"/>
    <n v="2"/>
    <n v="5"/>
    <n v="4"/>
    <n v="5"/>
    <n v="3"/>
    <n v="2"/>
    <n v="4"/>
    <n v="3"/>
    <n v="2"/>
    <n v="3"/>
    <n v="3"/>
    <n v="4"/>
    <n v="3"/>
    <n v="1"/>
    <n v="1"/>
    <n v="1"/>
    <n v="1"/>
    <n v="1"/>
    <n v="0"/>
    <n v="1"/>
    <n v="1"/>
    <n v="1"/>
    <n v="0"/>
    <n v="0"/>
    <n v="0"/>
    <n v="0"/>
    <n v="0"/>
    <n v="0"/>
    <n v="0"/>
    <n v="0"/>
    <n v="0"/>
    <n v="79"/>
  </r>
  <r>
    <x v="4"/>
    <x v="2"/>
    <x v="1"/>
    <n v="2"/>
    <n v="2"/>
    <n v="1"/>
    <n v="3"/>
    <n v="3"/>
    <n v="1"/>
    <n v="2"/>
    <n v="2"/>
    <n v="2"/>
    <n v="3"/>
    <n v="2"/>
    <n v="1"/>
    <n v="3"/>
    <n v="4"/>
    <n v="2"/>
    <n v="1"/>
    <n v="1"/>
    <n v="1"/>
    <n v="1"/>
    <n v="1"/>
    <n v="1"/>
    <n v="1"/>
    <n v="2"/>
    <n v="2"/>
    <n v="4"/>
    <n v="3"/>
    <n v="2"/>
    <n v="1"/>
    <n v="2"/>
    <n v="3"/>
    <n v="4"/>
    <n v="3"/>
    <n v="4"/>
    <n v="3"/>
    <n v="3"/>
    <n v="3"/>
    <n v="1"/>
    <n v="3"/>
    <n v="3"/>
    <n v="2"/>
    <n v="2"/>
    <n v="1"/>
    <n v="1"/>
    <n v="1"/>
    <n v="1"/>
    <n v="1"/>
    <n v="1"/>
    <n v="1"/>
    <n v="2"/>
    <n v="1"/>
    <n v="2"/>
    <n v="2"/>
    <n v="104"/>
  </r>
  <r>
    <x v="4"/>
    <x v="3"/>
    <x v="0"/>
    <n v="3"/>
    <n v="5"/>
    <n v="4"/>
    <n v="2"/>
    <n v="1"/>
    <n v="4"/>
    <n v="9"/>
    <n v="11"/>
    <n v="18"/>
    <n v="9"/>
    <n v="12"/>
    <n v="8"/>
    <n v="3"/>
    <n v="4"/>
    <n v="4"/>
    <n v="4"/>
    <n v="5"/>
    <n v="4"/>
    <n v="4"/>
    <n v="4"/>
    <n v="4"/>
    <n v="5"/>
    <n v="7"/>
    <n v="6"/>
    <n v="6"/>
    <n v="7"/>
    <n v="14"/>
    <n v="16"/>
    <n v="11"/>
    <n v="19"/>
    <n v="15"/>
    <n v="11"/>
    <n v="6"/>
    <n v="5"/>
    <n v="7"/>
    <n v="5"/>
    <n v="5"/>
    <n v="4"/>
    <n v="3"/>
    <n v="3"/>
    <n v="3"/>
    <n v="4"/>
    <n v="4"/>
    <n v="4"/>
    <n v="7"/>
    <n v="5"/>
    <n v="6"/>
    <n v="7"/>
    <n v="5"/>
    <n v="6"/>
    <n v="5"/>
    <n v="4"/>
    <n v="337"/>
  </r>
  <r>
    <x v="4"/>
    <x v="3"/>
    <x v="1"/>
    <n v="5"/>
    <n v="5"/>
    <n v="6"/>
    <n v="7"/>
    <n v="4"/>
    <n v="5"/>
    <n v="7"/>
    <n v="9"/>
    <n v="8"/>
    <n v="9"/>
    <n v="6"/>
    <n v="7"/>
    <n v="5"/>
    <n v="6"/>
    <n v="6"/>
    <n v="6"/>
    <n v="5"/>
    <n v="4"/>
    <n v="6"/>
    <n v="2"/>
    <n v="3"/>
    <n v="7"/>
    <n v="7"/>
    <n v="8"/>
    <n v="9"/>
    <n v="7"/>
    <n v="7"/>
    <n v="9"/>
    <n v="11"/>
    <n v="16"/>
    <n v="15"/>
    <n v="11"/>
    <n v="10"/>
    <n v="9"/>
    <n v="9"/>
    <n v="8"/>
    <n v="6"/>
    <n v="4"/>
    <n v="4"/>
    <n v="2"/>
    <n v="2"/>
    <n v="2"/>
    <n v="3"/>
    <n v="4"/>
    <n v="4"/>
    <n v="5"/>
    <n v="6"/>
    <n v="6"/>
    <n v="5"/>
    <n v="6"/>
    <n v="5"/>
    <n v="4"/>
    <n v="332"/>
  </r>
  <r>
    <x v="4"/>
    <x v="4"/>
    <x v="0"/>
    <n v="0"/>
    <n v="1"/>
    <n v="0"/>
    <n v="0"/>
    <n v="0"/>
    <n v="0"/>
    <n v="0"/>
    <n v="0"/>
    <n v="0"/>
    <n v="1"/>
    <n v="1"/>
    <n v="1"/>
    <n v="1"/>
    <n v="2"/>
    <n v="1"/>
    <n v="1"/>
    <n v="1"/>
    <n v="1"/>
    <n v="0"/>
    <n v="1"/>
    <n v="1"/>
    <n v="1"/>
    <n v="1"/>
    <n v="1"/>
    <n v="2"/>
    <n v="2"/>
    <n v="1"/>
    <n v="1"/>
    <n v="0"/>
    <n v="1"/>
    <n v="1"/>
    <n v="1"/>
    <n v="2"/>
    <n v="1"/>
    <n v="1"/>
    <n v="1"/>
    <n v="1"/>
    <n v="1"/>
    <n v="0"/>
    <n v="0"/>
    <n v="0"/>
    <n v="0"/>
    <n v="0"/>
    <n v="1"/>
    <n v="1"/>
    <n v="2"/>
    <n v="1"/>
    <n v="1"/>
    <n v="1"/>
    <n v="1"/>
    <n v="2"/>
    <n v="1"/>
    <n v="43"/>
  </r>
  <r>
    <x v="4"/>
    <x v="4"/>
    <x v="1"/>
    <n v="1"/>
    <n v="1"/>
    <n v="1"/>
    <n v="1"/>
    <n v="1"/>
    <n v="1"/>
    <n v="1"/>
    <n v="0"/>
    <n v="0"/>
    <n v="0"/>
    <n v="0"/>
    <n v="0"/>
    <n v="0"/>
    <n v="0"/>
    <n v="0"/>
    <n v="0"/>
    <n v="1"/>
    <n v="1"/>
    <n v="1"/>
    <n v="1"/>
    <n v="1"/>
    <n v="1"/>
    <n v="1"/>
    <n v="0"/>
    <n v="0"/>
    <n v="1"/>
    <n v="1"/>
    <n v="1"/>
    <n v="3"/>
    <n v="4"/>
    <n v="3"/>
    <n v="1"/>
    <n v="1"/>
    <n v="1"/>
    <n v="2"/>
    <n v="1"/>
    <n v="1"/>
    <n v="1"/>
    <n v="1"/>
    <n v="1"/>
    <n v="1"/>
    <n v="1"/>
    <n v="1"/>
    <n v="1"/>
    <n v="1"/>
    <n v="1"/>
    <n v="1"/>
    <n v="1"/>
    <n v="1"/>
    <n v="1"/>
    <n v="1"/>
    <n v="1"/>
    <n v="49"/>
  </r>
  <r>
    <x v="5"/>
    <x v="0"/>
    <x v="0"/>
    <n v="1"/>
    <n v="3"/>
    <n v="2"/>
    <n v="3"/>
    <n v="4"/>
    <n v="3"/>
    <n v="4"/>
    <n v="5"/>
    <n v="5"/>
    <n v="5"/>
    <n v="5"/>
    <n v="5"/>
    <n v="4"/>
    <n v="5"/>
    <n v="4"/>
    <n v="4"/>
    <n v="5"/>
    <n v="6"/>
    <n v="5"/>
    <n v="2"/>
    <n v="4"/>
    <n v="7"/>
    <n v="9"/>
    <n v="9"/>
    <n v="9"/>
    <n v="10"/>
    <n v="2"/>
    <n v="5"/>
    <n v="5"/>
    <n v="3"/>
    <n v="7"/>
    <n v="6"/>
    <n v="6"/>
    <n v="6"/>
    <n v="2"/>
    <n v="5"/>
    <n v="4"/>
    <n v="5"/>
    <n v="2"/>
    <n v="4"/>
    <n v="4"/>
    <n v="4"/>
    <n v="3"/>
    <n v="5"/>
    <n v="3"/>
    <n v="3"/>
    <n v="5"/>
    <n v="5"/>
    <n v="6"/>
    <n v="6"/>
    <n v="6"/>
    <n v="9"/>
    <n v="249"/>
  </r>
  <r>
    <x v="5"/>
    <x v="0"/>
    <x v="1"/>
    <n v="4"/>
    <n v="8"/>
    <n v="7"/>
    <n v="3"/>
    <n v="7"/>
    <n v="5"/>
    <n v="7"/>
    <n v="4"/>
    <n v="7"/>
    <n v="5"/>
    <n v="4"/>
    <n v="4"/>
    <n v="2"/>
    <n v="3"/>
    <n v="3"/>
    <n v="4"/>
    <n v="7"/>
    <n v="3"/>
    <n v="5"/>
    <n v="3"/>
    <n v="4"/>
    <n v="4"/>
    <n v="4"/>
    <n v="7"/>
    <n v="7"/>
    <n v="7"/>
    <n v="5"/>
    <n v="4"/>
    <n v="3"/>
    <n v="4"/>
    <n v="8"/>
    <n v="11"/>
    <n v="9"/>
    <n v="5"/>
    <n v="6"/>
    <n v="5"/>
    <n v="4"/>
    <n v="5"/>
    <n v="7"/>
    <n v="4"/>
    <n v="4"/>
    <n v="4"/>
    <n v="4"/>
    <n v="3"/>
    <n v="3"/>
    <n v="2"/>
    <n v="3"/>
    <n v="2"/>
    <n v="2"/>
    <n v="2"/>
    <n v="2"/>
    <n v="2"/>
    <n v="241"/>
  </r>
  <r>
    <x v="5"/>
    <x v="1"/>
    <x v="0"/>
    <n v="10"/>
    <n v="13"/>
    <n v="18"/>
    <n v="11"/>
    <n v="14"/>
    <n v="11"/>
    <n v="14"/>
    <n v="16"/>
    <n v="13"/>
    <n v="11"/>
    <n v="8"/>
    <n v="9"/>
    <n v="11"/>
    <n v="10"/>
    <n v="10"/>
    <n v="13"/>
    <n v="12"/>
    <n v="13"/>
    <n v="12"/>
    <n v="12"/>
    <n v="9"/>
    <n v="7"/>
    <n v="13"/>
    <n v="9"/>
    <n v="13"/>
    <n v="7"/>
    <n v="9"/>
    <n v="9"/>
    <n v="12"/>
    <n v="13"/>
    <n v="16"/>
    <n v="15"/>
    <n v="15"/>
    <n v="11"/>
    <n v="8"/>
    <n v="14"/>
    <n v="12"/>
    <n v="11"/>
    <n v="9"/>
    <n v="8"/>
    <n v="13"/>
    <n v="10"/>
    <n v="11"/>
    <n v="14"/>
    <n v="14"/>
    <n v="7"/>
    <n v="11"/>
    <n v="11"/>
    <n v="11"/>
    <n v="8"/>
    <n v="7"/>
    <n v="10"/>
    <n v="588"/>
  </r>
  <r>
    <x v="5"/>
    <x v="1"/>
    <x v="1"/>
    <n v="12"/>
    <n v="15"/>
    <n v="8"/>
    <n v="13"/>
    <n v="13"/>
    <n v="13"/>
    <n v="14"/>
    <n v="12"/>
    <n v="9"/>
    <n v="12"/>
    <n v="10"/>
    <n v="8"/>
    <n v="12"/>
    <n v="10"/>
    <n v="5"/>
    <n v="11"/>
    <n v="11"/>
    <n v="9"/>
    <n v="12"/>
    <n v="11"/>
    <n v="16"/>
    <n v="10"/>
    <n v="10"/>
    <n v="12"/>
    <n v="10"/>
    <n v="10"/>
    <n v="8"/>
    <n v="14"/>
    <n v="12"/>
    <n v="13"/>
    <n v="14"/>
    <n v="10"/>
    <n v="23"/>
    <n v="16"/>
    <n v="12"/>
    <n v="15"/>
    <n v="11"/>
    <n v="12"/>
    <n v="10"/>
    <n v="8"/>
    <n v="8"/>
    <n v="12"/>
    <n v="11"/>
    <n v="12"/>
    <n v="14"/>
    <n v="11"/>
    <n v="10"/>
    <n v="12"/>
    <n v="10"/>
    <n v="14"/>
    <n v="12"/>
    <n v="8"/>
    <n v="600"/>
  </r>
  <r>
    <x v="5"/>
    <x v="2"/>
    <x v="0"/>
    <n v="2"/>
    <n v="3"/>
    <n v="2"/>
    <n v="3"/>
    <n v="4"/>
    <n v="3"/>
    <n v="2"/>
    <n v="3"/>
    <n v="2"/>
    <n v="1"/>
    <n v="2"/>
    <n v="2"/>
    <n v="2"/>
    <n v="2"/>
    <n v="1"/>
    <n v="2"/>
    <n v="3"/>
    <n v="3"/>
    <n v="4"/>
    <n v="4"/>
    <n v="2"/>
    <n v="4"/>
    <n v="5"/>
    <n v="4"/>
    <n v="6"/>
    <n v="7"/>
    <n v="4"/>
    <n v="1"/>
    <n v="2"/>
    <n v="4"/>
    <n v="4"/>
    <n v="8"/>
    <n v="4"/>
    <n v="4"/>
    <n v="3"/>
    <n v="3"/>
    <n v="2"/>
    <n v="3"/>
    <n v="1"/>
    <n v="3"/>
    <n v="1"/>
    <n v="2"/>
    <n v="3"/>
    <n v="2"/>
    <n v="2"/>
    <n v="2"/>
    <n v="1"/>
    <n v="1"/>
    <n v="1"/>
    <n v="2"/>
    <n v="2"/>
    <n v="2"/>
    <n v="145"/>
  </r>
  <r>
    <x v="5"/>
    <x v="2"/>
    <x v="1"/>
    <n v="3"/>
    <n v="2"/>
    <n v="2"/>
    <n v="4"/>
    <n v="3"/>
    <n v="3"/>
    <n v="2"/>
    <n v="2"/>
    <n v="2"/>
    <n v="3"/>
    <n v="3"/>
    <n v="4"/>
    <n v="6"/>
    <n v="3"/>
    <n v="4"/>
    <n v="3"/>
    <n v="3"/>
    <n v="3"/>
    <n v="3"/>
    <n v="5"/>
    <n v="2"/>
    <n v="3"/>
    <n v="4"/>
    <n v="5"/>
    <n v="5"/>
    <n v="7"/>
    <n v="2"/>
    <n v="2"/>
    <n v="3"/>
    <n v="1"/>
    <n v="2"/>
    <n v="3"/>
    <n v="4"/>
    <n v="3"/>
    <n v="3"/>
    <n v="2"/>
    <n v="3"/>
    <n v="5"/>
    <n v="4"/>
    <n v="3"/>
    <n v="2"/>
    <n v="2"/>
    <n v="3"/>
    <n v="3"/>
    <n v="3"/>
    <n v="3"/>
    <n v="3"/>
    <n v="3"/>
    <n v="3"/>
    <n v="3"/>
    <n v="4"/>
    <n v="5"/>
    <n v="166"/>
  </r>
  <r>
    <x v="5"/>
    <x v="3"/>
    <x v="0"/>
    <n v="10"/>
    <n v="8"/>
    <n v="8"/>
    <n v="7"/>
    <n v="7"/>
    <n v="8"/>
    <n v="15"/>
    <n v="18"/>
    <n v="25"/>
    <n v="16"/>
    <n v="14"/>
    <n v="11"/>
    <n v="9"/>
    <n v="6"/>
    <n v="7"/>
    <n v="11"/>
    <n v="9"/>
    <n v="8"/>
    <n v="8"/>
    <n v="7"/>
    <n v="6"/>
    <n v="9"/>
    <n v="9"/>
    <n v="9"/>
    <n v="10"/>
    <n v="12"/>
    <n v="14"/>
    <n v="17"/>
    <n v="18"/>
    <n v="14"/>
    <n v="17"/>
    <n v="10"/>
    <n v="13"/>
    <n v="10"/>
    <n v="8"/>
    <n v="7"/>
    <n v="7"/>
    <n v="8"/>
    <n v="7"/>
    <n v="8"/>
    <n v="7"/>
    <n v="6"/>
    <n v="10"/>
    <n v="9"/>
    <n v="9"/>
    <n v="10"/>
    <n v="13"/>
    <n v="11"/>
    <n v="10"/>
    <n v="9"/>
    <n v="8"/>
    <n v="6"/>
    <n v="533"/>
  </r>
  <r>
    <x v="5"/>
    <x v="3"/>
    <x v="1"/>
    <n v="10"/>
    <n v="14"/>
    <n v="10"/>
    <n v="13"/>
    <n v="13"/>
    <n v="12"/>
    <n v="10"/>
    <n v="14"/>
    <n v="16"/>
    <n v="15"/>
    <n v="8"/>
    <n v="10"/>
    <n v="13"/>
    <n v="15"/>
    <n v="13"/>
    <n v="14"/>
    <n v="10"/>
    <n v="10"/>
    <n v="8"/>
    <n v="8"/>
    <n v="7"/>
    <n v="12"/>
    <n v="9"/>
    <n v="10"/>
    <n v="9"/>
    <n v="6"/>
    <n v="14"/>
    <n v="13"/>
    <n v="16"/>
    <n v="15"/>
    <n v="8"/>
    <n v="14"/>
    <n v="16"/>
    <n v="12"/>
    <n v="9"/>
    <n v="11"/>
    <n v="10"/>
    <n v="10"/>
    <n v="9"/>
    <n v="6"/>
    <n v="7"/>
    <n v="6"/>
    <n v="7"/>
    <n v="6"/>
    <n v="8"/>
    <n v="6"/>
    <n v="7"/>
    <n v="8"/>
    <n v="11"/>
    <n v="8"/>
    <n v="11"/>
    <n v="4"/>
    <n v="541"/>
  </r>
  <r>
    <x v="5"/>
    <x v="4"/>
    <x v="0"/>
    <n v="1"/>
    <n v="2"/>
    <n v="0"/>
    <n v="1"/>
    <n v="1"/>
    <n v="1"/>
    <n v="1"/>
    <n v="1"/>
    <n v="1"/>
    <n v="2"/>
    <n v="1"/>
    <n v="2"/>
    <n v="3"/>
    <n v="2"/>
    <n v="2"/>
    <n v="2"/>
    <n v="1"/>
    <n v="1"/>
    <n v="1"/>
    <n v="2"/>
    <n v="1"/>
    <n v="1"/>
    <n v="3"/>
    <n v="3"/>
    <n v="4"/>
    <n v="4"/>
    <n v="2"/>
    <n v="2"/>
    <n v="2"/>
    <n v="2"/>
    <n v="1"/>
    <n v="2"/>
    <n v="2"/>
    <n v="2"/>
    <n v="3"/>
    <n v="1"/>
    <n v="1"/>
    <n v="1"/>
    <n v="1"/>
    <n v="0"/>
    <n v="1"/>
    <n v="1"/>
    <n v="1"/>
    <n v="1"/>
    <n v="2"/>
    <n v="1"/>
    <n v="1"/>
    <n v="1"/>
    <n v="1"/>
    <n v="2"/>
    <n v="1"/>
    <n v="2"/>
    <n v="81"/>
  </r>
  <r>
    <x v="5"/>
    <x v="4"/>
    <x v="1"/>
    <n v="2"/>
    <n v="3"/>
    <n v="3"/>
    <n v="2"/>
    <n v="3"/>
    <n v="2"/>
    <n v="1"/>
    <n v="1"/>
    <n v="1"/>
    <n v="2"/>
    <n v="1"/>
    <n v="1"/>
    <n v="1"/>
    <n v="1"/>
    <n v="2"/>
    <n v="1"/>
    <n v="1"/>
    <n v="2"/>
    <n v="1"/>
    <n v="2"/>
    <n v="2"/>
    <n v="3"/>
    <n v="2"/>
    <n v="1"/>
    <n v="1"/>
    <n v="2"/>
    <n v="2"/>
    <n v="3"/>
    <n v="2"/>
    <n v="3"/>
    <n v="1"/>
    <n v="3"/>
    <n v="3"/>
    <n v="3"/>
    <n v="1"/>
    <n v="2"/>
    <n v="2"/>
    <n v="2"/>
    <n v="2"/>
    <n v="1"/>
    <n v="2"/>
    <n v="2"/>
    <n v="2"/>
    <n v="1"/>
    <n v="1"/>
    <n v="2"/>
    <n v="1"/>
    <n v="3"/>
    <n v="3"/>
    <n v="1"/>
    <n v="2"/>
    <n v="2"/>
    <n v="96"/>
  </r>
  <r>
    <x v="6"/>
    <x v="0"/>
    <x v="0"/>
    <n v="0"/>
    <n v="0"/>
    <n v="0"/>
    <n v="0"/>
    <n v="1"/>
    <n v="1"/>
    <n v="2"/>
    <n v="1"/>
    <n v="2"/>
    <n v="2"/>
    <n v="1"/>
    <n v="1"/>
    <n v="0"/>
    <n v="1"/>
    <n v="1"/>
    <n v="2"/>
    <n v="3"/>
    <n v="3"/>
    <n v="3"/>
    <n v="2"/>
    <n v="3"/>
    <n v="3"/>
    <n v="4"/>
    <n v="6"/>
    <n v="5"/>
    <n v="5"/>
    <n v="3"/>
    <n v="4"/>
    <n v="3"/>
    <n v="2"/>
    <n v="4"/>
    <n v="4"/>
    <n v="2"/>
    <n v="2"/>
    <n v="3"/>
    <n v="2"/>
    <n v="2"/>
    <n v="2"/>
    <n v="2"/>
    <n v="2"/>
    <n v="2"/>
    <n v="1"/>
    <n v="2"/>
    <n v="1"/>
    <n v="1"/>
    <n v="2"/>
    <n v="1"/>
    <n v="2"/>
    <n v="2"/>
    <n v="2"/>
    <n v="2"/>
    <n v="2"/>
    <n v="109"/>
  </r>
  <r>
    <x v="6"/>
    <x v="0"/>
    <x v="1"/>
    <n v="2"/>
    <n v="2"/>
    <n v="2"/>
    <n v="2"/>
    <n v="1"/>
    <n v="3"/>
    <n v="2"/>
    <n v="1"/>
    <n v="1"/>
    <n v="1"/>
    <n v="1"/>
    <n v="0"/>
    <n v="0"/>
    <n v="0"/>
    <n v="0"/>
    <n v="1"/>
    <n v="2"/>
    <n v="1"/>
    <n v="1"/>
    <n v="1"/>
    <n v="1"/>
    <n v="2"/>
    <n v="2"/>
    <n v="3"/>
    <n v="6"/>
    <n v="4"/>
    <n v="2"/>
    <n v="2"/>
    <n v="2"/>
    <n v="3"/>
    <n v="4"/>
    <n v="3"/>
    <n v="3"/>
    <n v="4"/>
    <n v="5"/>
    <n v="3"/>
    <n v="4"/>
    <n v="3"/>
    <n v="2"/>
    <n v="2"/>
    <n v="1"/>
    <n v="1"/>
    <n v="1"/>
    <n v="1"/>
    <n v="0"/>
    <n v="0"/>
    <n v="0"/>
    <n v="0"/>
    <n v="0"/>
    <n v="0"/>
    <n v="0"/>
    <n v="0"/>
    <n v="88"/>
  </r>
  <r>
    <x v="6"/>
    <x v="1"/>
    <x v="0"/>
    <n v="5"/>
    <n v="5"/>
    <n v="8"/>
    <n v="8"/>
    <n v="6"/>
    <n v="5"/>
    <n v="7"/>
    <n v="8"/>
    <n v="8"/>
    <n v="5"/>
    <n v="6"/>
    <n v="6"/>
    <n v="3"/>
    <n v="3"/>
    <n v="3"/>
    <n v="4"/>
    <n v="5"/>
    <n v="4"/>
    <n v="4"/>
    <n v="4"/>
    <n v="5"/>
    <n v="5"/>
    <n v="4"/>
    <n v="6"/>
    <n v="8"/>
    <n v="5"/>
    <n v="6"/>
    <n v="6"/>
    <n v="7"/>
    <n v="6"/>
    <n v="7"/>
    <n v="13"/>
    <n v="9"/>
    <n v="7"/>
    <n v="8"/>
    <n v="4"/>
    <n v="6"/>
    <n v="5"/>
    <n v="6"/>
    <n v="4"/>
    <n v="4"/>
    <n v="5"/>
    <n v="6"/>
    <n v="6"/>
    <n v="5"/>
    <n v="6"/>
    <n v="6"/>
    <n v="4"/>
    <n v="4"/>
    <n v="7"/>
    <n v="3"/>
    <n v="4"/>
    <n v="294"/>
  </r>
  <r>
    <x v="6"/>
    <x v="1"/>
    <x v="1"/>
    <n v="6"/>
    <n v="5"/>
    <n v="7"/>
    <n v="6"/>
    <n v="7"/>
    <n v="6"/>
    <n v="7"/>
    <n v="8"/>
    <n v="7"/>
    <n v="6"/>
    <n v="5"/>
    <n v="4"/>
    <n v="2"/>
    <n v="3"/>
    <n v="3"/>
    <n v="4"/>
    <n v="3"/>
    <n v="4"/>
    <n v="5"/>
    <n v="4"/>
    <n v="4"/>
    <n v="6"/>
    <n v="6"/>
    <n v="8"/>
    <n v="7"/>
    <n v="8"/>
    <n v="5"/>
    <n v="6"/>
    <n v="8"/>
    <n v="9"/>
    <n v="7"/>
    <n v="5"/>
    <n v="10"/>
    <n v="5"/>
    <n v="8"/>
    <n v="5"/>
    <n v="4"/>
    <n v="5"/>
    <n v="5"/>
    <n v="7"/>
    <n v="4"/>
    <n v="7"/>
    <n v="3"/>
    <n v="7"/>
    <n v="4"/>
    <n v="6"/>
    <n v="6"/>
    <n v="6"/>
    <n v="5"/>
    <n v="4"/>
    <n v="5"/>
    <n v="3"/>
    <n v="290"/>
  </r>
  <r>
    <x v="6"/>
    <x v="2"/>
    <x v="0"/>
    <n v="2"/>
    <n v="2"/>
    <n v="1"/>
    <n v="2"/>
    <n v="2"/>
    <n v="2"/>
    <n v="1"/>
    <n v="1"/>
    <n v="1"/>
    <n v="1"/>
    <n v="1"/>
    <n v="1"/>
    <n v="1"/>
    <n v="1"/>
    <n v="2"/>
    <n v="1"/>
    <n v="1"/>
    <n v="2"/>
    <n v="1"/>
    <n v="2"/>
    <n v="2"/>
    <n v="2"/>
    <n v="2"/>
    <n v="2"/>
    <n v="2"/>
    <n v="3"/>
    <n v="2"/>
    <n v="1"/>
    <n v="1"/>
    <n v="2"/>
    <n v="2"/>
    <n v="3"/>
    <n v="2"/>
    <n v="3"/>
    <n v="2"/>
    <n v="2"/>
    <n v="2"/>
    <n v="2"/>
    <n v="1"/>
    <n v="1"/>
    <n v="1"/>
    <n v="0"/>
    <n v="1"/>
    <n v="0"/>
    <n v="0"/>
    <n v="0"/>
    <n v="0"/>
    <n v="0"/>
    <n v="0"/>
    <n v="0"/>
    <n v="0"/>
    <n v="0"/>
    <n v="69"/>
  </r>
  <r>
    <x v="6"/>
    <x v="2"/>
    <x v="1"/>
    <n v="2"/>
    <n v="2"/>
    <n v="2"/>
    <n v="3"/>
    <n v="2"/>
    <n v="3"/>
    <n v="1"/>
    <n v="2"/>
    <n v="1"/>
    <n v="1"/>
    <n v="2"/>
    <n v="2"/>
    <n v="4"/>
    <n v="2"/>
    <n v="2"/>
    <n v="1"/>
    <n v="1"/>
    <n v="1"/>
    <n v="1"/>
    <n v="1"/>
    <n v="1"/>
    <n v="1"/>
    <n v="2"/>
    <n v="2"/>
    <n v="2"/>
    <n v="3"/>
    <n v="2"/>
    <n v="3"/>
    <n v="1"/>
    <n v="3"/>
    <n v="2"/>
    <n v="1"/>
    <n v="3"/>
    <n v="2"/>
    <n v="4"/>
    <n v="2"/>
    <n v="1"/>
    <n v="1"/>
    <n v="2"/>
    <n v="1"/>
    <n v="1"/>
    <n v="1"/>
    <n v="1"/>
    <n v="1"/>
    <n v="1"/>
    <n v="1"/>
    <n v="1"/>
    <n v="1"/>
    <n v="1"/>
    <n v="2"/>
    <n v="2"/>
    <n v="1"/>
    <n v="89"/>
  </r>
  <r>
    <x v="6"/>
    <x v="3"/>
    <x v="0"/>
    <n v="2"/>
    <n v="1"/>
    <n v="1"/>
    <n v="1"/>
    <n v="0"/>
    <n v="4"/>
    <n v="6"/>
    <n v="11"/>
    <n v="15"/>
    <n v="10"/>
    <n v="7"/>
    <n v="3"/>
    <n v="1"/>
    <n v="1"/>
    <n v="2"/>
    <n v="1"/>
    <n v="2"/>
    <n v="1"/>
    <n v="2"/>
    <n v="1"/>
    <n v="1"/>
    <n v="3"/>
    <n v="4"/>
    <n v="5"/>
    <n v="4"/>
    <n v="5"/>
    <n v="10"/>
    <n v="11"/>
    <n v="16"/>
    <n v="12"/>
    <n v="8"/>
    <n v="6"/>
    <n v="4"/>
    <n v="4"/>
    <n v="2"/>
    <n v="1"/>
    <n v="2"/>
    <n v="1"/>
    <n v="1"/>
    <n v="1"/>
    <n v="0"/>
    <n v="2"/>
    <n v="4"/>
    <n v="3"/>
    <n v="4"/>
    <n v="7"/>
    <n v="6"/>
    <n v="4"/>
    <n v="3"/>
    <n v="4"/>
    <n v="4"/>
    <n v="4"/>
    <n v="218"/>
  </r>
  <r>
    <x v="6"/>
    <x v="3"/>
    <x v="1"/>
    <n v="3"/>
    <n v="4"/>
    <n v="6"/>
    <n v="5"/>
    <n v="4"/>
    <n v="4"/>
    <n v="4"/>
    <n v="5"/>
    <n v="6"/>
    <n v="6"/>
    <n v="6"/>
    <n v="5"/>
    <n v="4"/>
    <n v="4"/>
    <n v="4"/>
    <n v="4"/>
    <n v="4"/>
    <n v="3"/>
    <n v="2"/>
    <n v="2"/>
    <n v="3"/>
    <n v="3"/>
    <n v="3"/>
    <n v="3"/>
    <n v="3"/>
    <n v="4"/>
    <n v="7"/>
    <n v="9"/>
    <n v="11"/>
    <n v="11"/>
    <n v="7"/>
    <n v="7"/>
    <n v="7"/>
    <n v="6"/>
    <n v="4"/>
    <n v="5"/>
    <n v="3"/>
    <n v="3"/>
    <n v="2"/>
    <n v="1"/>
    <n v="2"/>
    <n v="1"/>
    <n v="2"/>
    <n v="1"/>
    <n v="2"/>
    <n v="3"/>
    <n v="4"/>
    <n v="4"/>
    <n v="5"/>
    <n v="3"/>
    <n v="3"/>
    <n v="2"/>
    <n v="219"/>
  </r>
  <r>
    <x v="6"/>
    <x v="4"/>
    <x v="0"/>
    <n v="0"/>
    <n v="0"/>
    <n v="0"/>
    <n v="0"/>
    <n v="0"/>
    <n v="0"/>
    <n v="0"/>
    <n v="0"/>
    <n v="0"/>
    <n v="0"/>
    <n v="1"/>
    <n v="1"/>
    <n v="1"/>
    <n v="1"/>
    <n v="1"/>
    <n v="1"/>
    <n v="1"/>
    <n v="1"/>
    <n v="1"/>
    <n v="1"/>
    <n v="1"/>
    <n v="1"/>
    <n v="1"/>
    <n v="1"/>
    <n v="2"/>
    <n v="1"/>
    <n v="1"/>
    <n v="1"/>
    <n v="0"/>
    <n v="1"/>
    <n v="2"/>
    <n v="1"/>
    <n v="2"/>
    <n v="2"/>
    <n v="1"/>
    <n v="1"/>
    <n v="1"/>
    <n v="0"/>
    <n v="0"/>
    <n v="0"/>
    <n v="0"/>
    <n v="0"/>
    <n v="0"/>
    <n v="1"/>
    <n v="0"/>
    <n v="0"/>
    <n v="0"/>
    <n v="0"/>
    <n v="0"/>
    <n v="1"/>
    <n v="0"/>
    <n v="1"/>
    <n v="33"/>
  </r>
  <r>
    <x v="6"/>
    <x v="4"/>
    <x v="1"/>
    <n v="1"/>
    <n v="1"/>
    <n v="1"/>
    <n v="2"/>
    <n v="1"/>
    <n v="1"/>
    <n v="1"/>
    <n v="1"/>
    <n v="0"/>
    <n v="0"/>
    <n v="0"/>
    <n v="0"/>
    <n v="0"/>
    <n v="0"/>
    <n v="1"/>
    <n v="1"/>
    <n v="1"/>
    <n v="2"/>
    <n v="2"/>
    <n v="1"/>
    <n v="2"/>
    <n v="1"/>
    <n v="1"/>
    <n v="1"/>
    <n v="1"/>
    <n v="2"/>
    <n v="1"/>
    <n v="1"/>
    <n v="1"/>
    <n v="3"/>
    <n v="1"/>
    <n v="2"/>
    <n v="1"/>
    <n v="1"/>
    <n v="1"/>
    <n v="1"/>
    <n v="1"/>
    <n v="1"/>
    <n v="1"/>
    <n v="1"/>
    <n v="1"/>
    <n v="1"/>
    <n v="1"/>
    <n v="1"/>
    <n v="0"/>
    <n v="1"/>
    <n v="1"/>
    <n v="1"/>
    <n v="1"/>
    <n v="2"/>
    <n v="0"/>
    <n v="1"/>
    <n v="53"/>
  </r>
  <r>
    <x v="7"/>
    <x v="0"/>
    <x v="0"/>
    <n v="0"/>
    <n v="0"/>
    <n v="0"/>
    <n v="1"/>
    <n v="1"/>
    <n v="1"/>
    <n v="1"/>
    <n v="1"/>
    <n v="2"/>
    <n v="1"/>
    <n v="1"/>
    <n v="1"/>
    <n v="1"/>
    <n v="1"/>
    <n v="2"/>
    <n v="2"/>
    <n v="2"/>
    <n v="3"/>
    <n v="2"/>
    <n v="3"/>
    <n v="3"/>
    <n v="3"/>
    <n v="5"/>
    <n v="5"/>
    <n v="8"/>
    <n v="6"/>
    <n v="2"/>
    <n v="3"/>
    <n v="3"/>
    <n v="3"/>
    <n v="2"/>
    <n v="2"/>
    <n v="4"/>
    <n v="3"/>
    <n v="2"/>
    <n v="1"/>
    <n v="1"/>
    <n v="2"/>
    <n v="1"/>
    <n v="2"/>
    <n v="1"/>
    <n v="1"/>
    <n v="1"/>
    <n v="1"/>
    <n v="1"/>
    <n v="3"/>
    <n v="2"/>
    <n v="1"/>
    <n v="2"/>
    <n v="2"/>
    <n v="2"/>
    <n v="3"/>
    <n v="107"/>
  </r>
  <r>
    <x v="7"/>
    <x v="0"/>
    <x v="1"/>
    <n v="1"/>
    <n v="1"/>
    <n v="1"/>
    <n v="2"/>
    <n v="2"/>
    <n v="2"/>
    <n v="2"/>
    <n v="2"/>
    <n v="2"/>
    <n v="1"/>
    <n v="0"/>
    <n v="0"/>
    <n v="0"/>
    <n v="0"/>
    <n v="1"/>
    <n v="2"/>
    <n v="2"/>
    <n v="1"/>
    <n v="1"/>
    <n v="2"/>
    <n v="1"/>
    <n v="2"/>
    <n v="2"/>
    <n v="3"/>
    <n v="4"/>
    <n v="5"/>
    <n v="2"/>
    <n v="3"/>
    <n v="2"/>
    <n v="2"/>
    <n v="2"/>
    <n v="4"/>
    <n v="4"/>
    <n v="4"/>
    <n v="3"/>
    <n v="1"/>
    <n v="2"/>
    <n v="4"/>
    <n v="2"/>
    <n v="1"/>
    <n v="1"/>
    <n v="1"/>
    <n v="1"/>
    <n v="1"/>
    <n v="1"/>
    <n v="1"/>
    <n v="1"/>
    <n v="1"/>
    <n v="0"/>
    <n v="0"/>
    <n v="0"/>
    <n v="0"/>
    <n v="86"/>
  </r>
  <r>
    <x v="7"/>
    <x v="1"/>
    <x v="0"/>
    <n v="4"/>
    <n v="4"/>
    <n v="6"/>
    <n v="6"/>
    <n v="7"/>
    <n v="5"/>
    <n v="6"/>
    <n v="5"/>
    <n v="5"/>
    <n v="5"/>
    <n v="6"/>
    <n v="3"/>
    <n v="3"/>
    <n v="2"/>
    <n v="3"/>
    <n v="2"/>
    <n v="3"/>
    <n v="2"/>
    <n v="5"/>
    <n v="3"/>
    <n v="2"/>
    <n v="3"/>
    <n v="4"/>
    <n v="6"/>
    <n v="6"/>
    <n v="5"/>
    <n v="5"/>
    <n v="4"/>
    <n v="5"/>
    <n v="7"/>
    <n v="6"/>
    <n v="4"/>
    <n v="5"/>
    <n v="5"/>
    <n v="4"/>
    <n v="5"/>
    <n v="5"/>
    <n v="4"/>
    <n v="3"/>
    <n v="4"/>
    <n v="4"/>
    <n v="3"/>
    <n v="5"/>
    <n v="3"/>
    <n v="5"/>
    <n v="5"/>
    <n v="5"/>
    <n v="3"/>
    <n v="2"/>
    <n v="4"/>
    <n v="4"/>
    <n v="5"/>
    <n v="225"/>
  </r>
  <r>
    <x v="7"/>
    <x v="1"/>
    <x v="1"/>
    <n v="2"/>
    <n v="2"/>
    <n v="3"/>
    <n v="4"/>
    <n v="4"/>
    <n v="4"/>
    <n v="5"/>
    <n v="6"/>
    <n v="3"/>
    <n v="4"/>
    <n v="3"/>
    <n v="3"/>
    <n v="3"/>
    <n v="3"/>
    <n v="2"/>
    <n v="3"/>
    <n v="2"/>
    <n v="3"/>
    <n v="2"/>
    <n v="3"/>
    <n v="5"/>
    <n v="5"/>
    <n v="4"/>
    <n v="5"/>
    <n v="11"/>
    <n v="8"/>
    <n v="4"/>
    <n v="3"/>
    <n v="4"/>
    <n v="7"/>
    <n v="5"/>
    <n v="5"/>
    <n v="4"/>
    <n v="5"/>
    <n v="4"/>
    <n v="4"/>
    <n v="3"/>
    <n v="5"/>
    <n v="3"/>
    <n v="5"/>
    <n v="3"/>
    <n v="4"/>
    <n v="5"/>
    <n v="6"/>
    <n v="5"/>
    <n v="4"/>
    <n v="4"/>
    <n v="6"/>
    <n v="5"/>
    <n v="6"/>
    <n v="6"/>
    <n v="6"/>
    <n v="223"/>
  </r>
  <r>
    <x v="7"/>
    <x v="2"/>
    <x v="0"/>
    <n v="1"/>
    <n v="1"/>
    <n v="1"/>
    <n v="1"/>
    <n v="2"/>
    <n v="1"/>
    <n v="1"/>
    <n v="1"/>
    <n v="0"/>
    <n v="0"/>
    <n v="0"/>
    <n v="0"/>
    <n v="0"/>
    <n v="0"/>
    <n v="0"/>
    <n v="0"/>
    <n v="0"/>
    <n v="0"/>
    <n v="1"/>
    <n v="1"/>
    <n v="2"/>
    <n v="1"/>
    <n v="2"/>
    <n v="1"/>
    <n v="1"/>
    <n v="2"/>
    <n v="2"/>
    <n v="1"/>
    <n v="2"/>
    <n v="3"/>
    <n v="2"/>
    <n v="3"/>
    <n v="1"/>
    <n v="2"/>
    <n v="2"/>
    <n v="2"/>
    <n v="1"/>
    <n v="1"/>
    <n v="0"/>
    <n v="0"/>
    <n v="0"/>
    <n v="0"/>
    <n v="0"/>
    <n v="0"/>
    <n v="0"/>
    <n v="0"/>
    <n v="0"/>
    <n v="0"/>
    <n v="0"/>
    <n v="0"/>
    <n v="0"/>
    <n v="0"/>
    <n v="42"/>
  </r>
  <r>
    <x v="7"/>
    <x v="2"/>
    <x v="1"/>
    <n v="2"/>
    <n v="1"/>
    <n v="1"/>
    <n v="1"/>
    <n v="1"/>
    <n v="2"/>
    <n v="1"/>
    <n v="0"/>
    <n v="0"/>
    <n v="1"/>
    <n v="1"/>
    <n v="2"/>
    <n v="2"/>
    <n v="1"/>
    <n v="1"/>
    <n v="1"/>
    <n v="1"/>
    <n v="1"/>
    <n v="1"/>
    <n v="1"/>
    <n v="1"/>
    <n v="2"/>
    <n v="1"/>
    <n v="2"/>
    <n v="4"/>
    <n v="2"/>
    <n v="1"/>
    <n v="1"/>
    <n v="1"/>
    <n v="1"/>
    <n v="2"/>
    <n v="2"/>
    <n v="2"/>
    <n v="3"/>
    <n v="1"/>
    <n v="1"/>
    <n v="2"/>
    <n v="2"/>
    <n v="1"/>
    <n v="1"/>
    <n v="1"/>
    <n v="1"/>
    <n v="1"/>
    <n v="1"/>
    <n v="1"/>
    <n v="1"/>
    <n v="1"/>
    <n v="1"/>
    <n v="0"/>
    <n v="1"/>
    <n v="2"/>
    <n v="2"/>
    <n v="68"/>
  </r>
  <r>
    <x v="7"/>
    <x v="3"/>
    <x v="0"/>
    <n v="4"/>
    <n v="2"/>
    <n v="2"/>
    <n v="1"/>
    <n v="0"/>
    <n v="4"/>
    <n v="7"/>
    <n v="9"/>
    <n v="17"/>
    <n v="10"/>
    <n v="9"/>
    <n v="6"/>
    <n v="3"/>
    <n v="4"/>
    <n v="3"/>
    <n v="3"/>
    <n v="5"/>
    <n v="4"/>
    <n v="5"/>
    <n v="3"/>
    <n v="5"/>
    <n v="5"/>
    <n v="6"/>
    <n v="6"/>
    <n v="7"/>
    <n v="8"/>
    <n v="9"/>
    <n v="11"/>
    <n v="13"/>
    <n v="11"/>
    <n v="12"/>
    <n v="7"/>
    <n v="5"/>
    <n v="5"/>
    <n v="7"/>
    <n v="6"/>
    <n v="3"/>
    <n v="4"/>
    <n v="3"/>
    <n v="4"/>
    <n v="4"/>
    <n v="3"/>
    <n v="7"/>
    <n v="8"/>
    <n v="8"/>
    <n v="7"/>
    <n v="6"/>
    <n v="3"/>
    <n v="5"/>
    <n v="7"/>
    <n v="5"/>
    <n v="4"/>
    <n v="305"/>
  </r>
  <r>
    <x v="7"/>
    <x v="3"/>
    <x v="1"/>
    <n v="4"/>
    <n v="5"/>
    <n v="6"/>
    <n v="9"/>
    <n v="9"/>
    <n v="10"/>
    <n v="8"/>
    <n v="7"/>
    <n v="7"/>
    <n v="6"/>
    <n v="7"/>
    <n v="8"/>
    <n v="8"/>
    <n v="6"/>
    <n v="6"/>
    <n v="6"/>
    <n v="4"/>
    <n v="5"/>
    <n v="3"/>
    <n v="3"/>
    <n v="4"/>
    <n v="5"/>
    <n v="5"/>
    <n v="5"/>
    <n v="4"/>
    <n v="5"/>
    <n v="5"/>
    <n v="12"/>
    <n v="11"/>
    <n v="12"/>
    <n v="9"/>
    <n v="8"/>
    <n v="7"/>
    <n v="8"/>
    <n v="7"/>
    <n v="6"/>
    <n v="3"/>
    <n v="4"/>
    <n v="4"/>
    <n v="2"/>
    <n v="1"/>
    <n v="2"/>
    <n v="3"/>
    <n v="3"/>
    <n v="3"/>
    <n v="4"/>
    <n v="4"/>
    <n v="5"/>
    <n v="6"/>
    <n v="3"/>
    <n v="4"/>
    <n v="3"/>
    <n v="294"/>
  </r>
  <r>
    <x v="7"/>
    <x v="4"/>
    <x v="0"/>
    <n v="0"/>
    <n v="0"/>
    <n v="0"/>
    <n v="0"/>
    <n v="0"/>
    <n v="0"/>
    <n v="0"/>
    <n v="0"/>
    <n v="0"/>
    <n v="0"/>
    <n v="0"/>
    <n v="0"/>
    <n v="0"/>
    <n v="0"/>
    <n v="0"/>
    <n v="0"/>
    <n v="0"/>
    <n v="0"/>
    <n v="0"/>
    <n v="0"/>
    <n v="0"/>
    <n v="0"/>
    <n v="0"/>
    <n v="1"/>
    <n v="1"/>
    <n v="1"/>
    <n v="0"/>
    <n v="0"/>
    <n v="0"/>
    <n v="0"/>
    <n v="0"/>
    <n v="1"/>
    <n v="1"/>
    <n v="0"/>
    <n v="0"/>
    <n v="0"/>
    <n v="0"/>
    <n v="0"/>
    <n v="0"/>
    <n v="0"/>
    <n v="0"/>
    <n v="0"/>
    <n v="0"/>
    <n v="0"/>
    <n v="0"/>
    <n v="0"/>
    <n v="0"/>
    <n v="0"/>
    <n v="0"/>
    <n v="0"/>
    <n v="0"/>
    <n v="0"/>
    <n v="5"/>
  </r>
  <r>
    <x v="7"/>
    <x v="4"/>
    <x v="1"/>
    <n v="1"/>
    <n v="0"/>
    <n v="0"/>
    <n v="0"/>
    <n v="0"/>
    <n v="0"/>
    <n v="0"/>
    <n v="0"/>
    <n v="0"/>
    <n v="0"/>
    <n v="0"/>
    <n v="0"/>
    <n v="0"/>
    <n v="0"/>
    <n v="0"/>
    <n v="0"/>
    <n v="0"/>
    <n v="0"/>
    <n v="0"/>
    <n v="0"/>
    <n v="0"/>
    <n v="0"/>
    <n v="0"/>
    <n v="0"/>
    <n v="0"/>
    <n v="0"/>
    <n v="1"/>
    <n v="2"/>
    <n v="3"/>
    <n v="1"/>
    <n v="1"/>
    <n v="1"/>
    <n v="1"/>
    <n v="1"/>
    <n v="0"/>
    <n v="0"/>
    <n v="0"/>
    <n v="0"/>
    <n v="0"/>
    <n v="0"/>
    <n v="0"/>
    <n v="0"/>
    <n v="0"/>
    <n v="0"/>
    <n v="0"/>
    <n v="0"/>
    <n v="0"/>
    <n v="1"/>
    <n v="1"/>
    <n v="1"/>
    <n v="1"/>
    <n v="0"/>
    <n v="1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PROD_001"/>
    <x v="0"/>
    <x v="0"/>
    <n v="2020"/>
    <n v="1694"/>
  </r>
  <r>
    <s v="PROD_001"/>
    <x v="0"/>
    <x v="0"/>
    <n v="2019"/>
    <n v="1692"/>
  </r>
  <r>
    <s v="PROD_002"/>
    <x v="1"/>
    <x v="0"/>
    <n v="2020"/>
    <n v="1678"/>
  </r>
  <r>
    <s v="PROD_002"/>
    <x v="1"/>
    <x v="0"/>
    <n v="2019"/>
    <n v="1676"/>
  </r>
  <r>
    <s v="PROD_003"/>
    <x v="0"/>
    <x v="0"/>
    <n v="2020"/>
    <n v="1656"/>
  </r>
  <r>
    <s v="PROD_003"/>
    <x v="0"/>
    <x v="0"/>
    <n v="2019"/>
    <n v="1649"/>
  </r>
  <r>
    <s v="PROD_004"/>
    <x v="2"/>
    <x v="0"/>
    <n v="2020"/>
    <n v="1617"/>
  </r>
  <r>
    <s v="PROD_004"/>
    <x v="2"/>
    <x v="0"/>
    <n v="2019"/>
    <n v="1613"/>
  </r>
  <r>
    <s v="PROD_005"/>
    <x v="2"/>
    <x v="0"/>
    <n v="2020"/>
    <n v="1153"/>
  </r>
  <r>
    <s v="PROD_005"/>
    <x v="2"/>
    <x v="0"/>
    <n v="2019"/>
    <n v="1030"/>
  </r>
  <r>
    <s v="PROD_006"/>
    <x v="2"/>
    <x v="0"/>
    <n v="2020"/>
    <n v="949"/>
  </r>
  <r>
    <s v="PROD_006"/>
    <x v="2"/>
    <x v="0"/>
    <n v="2019"/>
    <n v="945"/>
  </r>
  <r>
    <s v="PROD_007"/>
    <x v="2"/>
    <x v="0"/>
    <n v="2020"/>
    <n v="885"/>
  </r>
  <r>
    <s v="PROD_007"/>
    <x v="2"/>
    <x v="0"/>
    <n v="2019"/>
    <n v="867"/>
  </r>
  <r>
    <s v="PROD_008"/>
    <x v="0"/>
    <x v="0"/>
    <n v="2020"/>
    <n v="816"/>
  </r>
  <r>
    <s v="PROD_008"/>
    <x v="0"/>
    <x v="0"/>
    <n v="2019"/>
    <n v="805"/>
  </r>
  <r>
    <s v="PROD_001"/>
    <x v="0"/>
    <x v="1"/>
    <n v="2020"/>
    <n v="2220"/>
  </r>
  <r>
    <s v="PROD_001"/>
    <x v="0"/>
    <x v="1"/>
    <n v="2019"/>
    <n v="1925"/>
  </r>
  <r>
    <s v="PROD_002"/>
    <x v="1"/>
    <x v="1"/>
    <n v="2020"/>
    <n v="1877"/>
  </r>
  <r>
    <s v="PROD_002"/>
    <x v="1"/>
    <x v="1"/>
    <n v="2019"/>
    <n v="1864"/>
  </r>
  <r>
    <s v="PROD_003"/>
    <x v="0"/>
    <x v="1"/>
    <n v="2020"/>
    <n v="1724"/>
  </r>
  <r>
    <s v="PROD_003"/>
    <x v="0"/>
    <x v="1"/>
    <n v="2019"/>
    <n v="1716"/>
  </r>
  <r>
    <s v="PROD_004"/>
    <x v="2"/>
    <x v="1"/>
    <n v="2020"/>
    <n v="1701"/>
  </r>
  <r>
    <s v="PROD_004"/>
    <x v="2"/>
    <x v="1"/>
    <n v="2019"/>
    <n v="1697"/>
  </r>
  <r>
    <s v="PROD_005"/>
    <x v="2"/>
    <x v="1"/>
    <n v="2020"/>
    <n v="1683"/>
  </r>
  <r>
    <s v="PROD_005"/>
    <x v="2"/>
    <x v="1"/>
    <n v="2019"/>
    <n v="1682"/>
  </r>
  <r>
    <s v="PROD_006"/>
    <x v="2"/>
    <x v="1"/>
    <n v="2020"/>
    <n v="1668"/>
  </r>
  <r>
    <s v="PROD_006"/>
    <x v="2"/>
    <x v="1"/>
    <n v="2019"/>
    <n v="1663"/>
  </r>
  <r>
    <s v="PROD_007"/>
    <x v="2"/>
    <x v="1"/>
    <n v="2020"/>
    <n v="1642"/>
  </r>
  <r>
    <s v="PROD_007"/>
    <x v="2"/>
    <x v="1"/>
    <n v="2019"/>
    <n v="1635"/>
  </r>
  <r>
    <s v="PROD_008"/>
    <x v="0"/>
    <x v="1"/>
    <n v="2020"/>
    <n v="1315"/>
  </r>
  <r>
    <s v="PROD_008"/>
    <x v="0"/>
    <x v="1"/>
    <n v="2019"/>
    <n v="1265"/>
  </r>
  <r>
    <s v="PROD_001"/>
    <x v="0"/>
    <x v="2"/>
    <n v="2020"/>
    <n v="1602"/>
  </r>
  <r>
    <s v="PROD_001"/>
    <x v="0"/>
    <x v="2"/>
    <n v="2019"/>
    <n v="1593"/>
  </r>
  <r>
    <s v="PROD_002"/>
    <x v="1"/>
    <x v="2"/>
    <n v="2020"/>
    <n v="969"/>
  </r>
  <r>
    <s v="PROD_002"/>
    <x v="1"/>
    <x v="2"/>
    <n v="2019"/>
    <n v="966"/>
  </r>
  <r>
    <s v="PROD_003"/>
    <x v="0"/>
    <x v="2"/>
    <n v="2020"/>
    <n v="932"/>
  </r>
  <r>
    <s v="PROD_003"/>
    <x v="0"/>
    <x v="2"/>
    <n v="2019"/>
    <n v="927"/>
  </r>
  <r>
    <s v="PROD_004"/>
    <x v="2"/>
    <x v="2"/>
    <n v="2020"/>
    <n v="860"/>
  </r>
  <r>
    <s v="PROD_004"/>
    <x v="2"/>
    <x v="2"/>
    <n v="2019"/>
    <n v="834"/>
  </r>
  <r>
    <s v="PROD_005"/>
    <x v="2"/>
    <x v="2"/>
    <n v="2020"/>
    <n v="786"/>
  </r>
  <r>
    <s v="PROD_005"/>
    <x v="2"/>
    <x v="2"/>
    <n v="2019"/>
    <n v="687"/>
  </r>
  <r>
    <s v="PROD_006"/>
    <x v="2"/>
    <x v="2"/>
    <n v="2020"/>
    <n v="640"/>
  </r>
  <r>
    <s v="PROD_006"/>
    <x v="2"/>
    <x v="2"/>
    <n v="2019"/>
    <n v="636"/>
  </r>
  <r>
    <s v="PROD_007"/>
    <x v="2"/>
    <x v="2"/>
    <n v="2020"/>
    <n v="615"/>
  </r>
  <r>
    <s v="PROD_007"/>
    <x v="2"/>
    <x v="2"/>
    <n v="2019"/>
    <n v="604"/>
  </r>
  <r>
    <s v="PROD_008"/>
    <x v="0"/>
    <x v="2"/>
    <n v="2020"/>
    <n v="589"/>
  </r>
  <r>
    <s v="PROD_008"/>
    <x v="0"/>
    <x v="2"/>
    <n v="2019"/>
    <n v="579"/>
  </r>
  <r>
    <s v="PROD_001"/>
    <x v="0"/>
    <x v="3"/>
    <n v="2020"/>
    <n v="1805"/>
  </r>
  <r>
    <s v="PROD_001"/>
    <x v="0"/>
    <x v="3"/>
    <n v="2019"/>
    <n v="1804"/>
  </r>
  <r>
    <s v="PROD_002"/>
    <x v="1"/>
    <x v="3"/>
    <n v="2020"/>
    <n v="1765"/>
  </r>
  <r>
    <s v="PROD_002"/>
    <x v="1"/>
    <x v="3"/>
    <n v="2019"/>
    <n v="1756"/>
  </r>
  <r>
    <s v="PROD_003"/>
    <x v="0"/>
    <x v="3"/>
    <n v="2020"/>
    <n v="1841"/>
  </r>
  <r>
    <s v="PROD_003"/>
    <x v="0"/>
    <x v="3"/>
    <n v="2019"/>
    <n v="1832"/>
  </r>
  <r>
    <s v="PROD_004"/>
    <x v="2"/>
    <x v="3"/>
    <n v="2020"/>
    <n v="1803"/>
  </r>
  <r>
    <s v="PROD_004"/>
    <x v="2"/>
    <x v="3"/>
    <n v="2019"/>
    <n v="1797"/>
  </r>
  <r>
    <s v="PROD_005"/>
    <x v="2"/>
    <x v="3"/>
    <n v="2020"/>
    <n v="1746"/>
  </r>
  <r>
    <s v="PROD_005"/>
    <x v="2"/>
    <x v="3"/>
    <n v="2019"/>
    <n v="1738"/>
  </r>
  <r>
    <s v="PROD_006"/>
    <x v="2"/>
    <x v="3"/>
    <n v="2020"/>
    <n v="1709"/>
  </r>
  <r>
    <s v="PROD_006"/>
    <x v="2"/>
    <x v="3"/>
    <n v="2019"/>
    <n v="1705"/>
  </r>
  <r>
    <s v="PROD_007"/>
    <x v="2"/>
    <x v="3"/>
    <n v="2020"/>
    <n v="1691"/>
  </r>
  <r>
    <s v="PROD_007"/>
    <x v="2"/>
    <x v="3"/>
    <n v="2019"/>
    <n v="1687"/>
  </r>
  <r>
    <s v="PROD_008"/>
    <x v="0"/>
    <x v="3"/>
    <n v="2020"/>
    <n v="1673"/>
  </r>
  <r>
    <s v="PROD_008"/>
    <x v="0"/>
    <x v="3"/>
    <n v="2019"/>
    <n v="1671"/>
  </r>
  <r>
    <s v="PROD_001"/>
    <x v="0"/>
    <x v="4"/>
    <n v="2020"/>
    <n v="826"/>
  </r>
  <r>
    <s v="PROD_001"/>
    <x v="0"/>
    <x v="4"/>
    <n v="2019"/>
    <n v="820"/>
  </r>
  <r>
    <s v="PROD_002"/>
    <x v="1"/>
    <x v="4"/>
    <n v="2020"/>
    <n v="667"/>
  </r>
  <r>
    <s v="PROD_002"/>
    <x v="1"/>
    <x v="4"/>
    <n v="2019"/>
    <n v="659"/>
  </r>
  <r>
    <s v="PROD_003"/>
    <x v="0"/>
    <x v="4"/>
    <n v="2020"/>
    <n v="633"/>
  </r>
  <r>
    <s v="PROD_003"/>
    <x v="0"/>
    <x v="4"/>
    <n v="2019"/>
    <n v="631"/>
  </r>
  <r>
    <s v="PROD_004"/>
    <x v="2"/>
    <x v="4"/>
    <n v="2020"/>
    <n v="602"/>
  </r>
  <r>
    <s v="PROD_004"/>
    <x v="2"/>
    <x v="4"/>
    <n v="2019"/>
    <n v="601"/>
  </r>
  <r>
    <s v="PROD_005"/>
    <x v="2"/>
    <x v="4"/>
    <n v="2020"/>
    <n v="565"/>
  </r>
  <r>
    <s v="PROD_005"/>
    <x v="2"/>
    <x v="4"/>
    <n v="2019"/>
    <n v="559"/>
  </r>
  <r>
    <s v="PROD_006"/>
    <x v="2"/>
    <x v="4"/>
    <n v="2020"/>
    <n v="532"/>
  </r>
  <r>
    <s v="PROD_006"/>
    <x v="2"/>
    <x v="4"/>
    <n v="2019"/>
    <n v="526"/>
  </r>
  <r>
    <s v="PROD_007"/>
    <x v="2"/>
    <x v="4"/>
    <n v="2020"/>
    <n v="502"/>
  </r>
  <r>
    <s v="PROD_007"/>
    <x v="2"/>
    <x v="4"/>
    <n v="2019"/>
    <n v="502"/>
  </r>
  <r>
    <s v="PROD_008"/>
    <x v="0"/>
    <x v="4"/>
    <n v="2020"/>
    <n v="490"/>
  </r>
  <r>
    <s v="PROD_008"/>
    <x v="0"/>
    <x v="4"/>
    <n v="2019"/>
    <n v="487"/>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PROD_001"/>
    <x v="0"/>
    <x v="0"/>
    <x v="0"/>
    <n v="1694"/>
  </r>
  <r>
    <s v="PROD_001"/>
    <x v="0"/>
    <x v="0"/>
    <x v="1"/>
    <n v="1692"/>
  </r>
  <r>
    <s v="PROD_002"/>
    <x v="0"/>
    <x v="0"/>
    <x v="0"/>
    <n v="1678"/>
  </r>
  <r>
    <s v="PROD_002"/>
    <x v="0"/>
    <x v="0"/>
    <x v="1"/>
    <n v="1676"/>
  </r>
  <r>
    <s v="PROD_003"/>
    <x v="0"/>
    <x v="0"/>
    <x v="0"/>
    <n v="1656"/>
  </r>
  <r>
    <s v="PROD_003"/>
    <x v="0"/>
    <x v="0"/>
    <x v="1"/>
    <n v="1649"/>
  </r>
  <r>
    <s v="PROD_004"/>
    <x v="0"/>
    <x v="0"/>
    <x v="0"/>
    <n v="1617"/>
  </r>
  <r>
    <s v="PROD_004"/>
    <x v="0"/>
    <x v="0"/>
    <x v="1"/>
    <n v="1613"/>
  </r>
  <r>
    <s v="PROD_005"/>
    <x v="0"/>
    <x v="0"/>
    <x v="0"/>
    <n v="1153"/>
  </r>
  <r>
    <s v="PROD_005"/>
    <x v="0"/>
    <x v="0"/>
    <x v="1"/>
    <n v="1030"/>
  </r>
  <r>
    <s v="PROD_006"/>
    <x v="0"/>
    <x v="0"/>
    <x v="0"/>
    <n v="949"/>
  </r>
  <r>
    <s v="PROD_006"/>
    <x v="0"/>
    <x v="0"/>
    <x v="1"/>
    <n v="945"/>
  </r>
  <r>
    <s v="PROD_007"/>
    <x v="0"/>
    <x v="0"/>
    <x v="0"/>
    <n v="885"/>
  </r>
  <r>
    <s v="PROD_007"/>
    <x v="0"/>
    <x v="0"/>
    <x v="1"/>
    <n v="867"/>
  </r>
  <r>
    <s v="PROD_008"/>
    <x v="0"/>
    <x v="0"/>
    <x v="0"/>
    <n v="816"/>
  </r>
  <r>
    <s v="PROD_008"/>
    <x v="0"/>
    <x v="0"/>
    <x v="1"/>
    <n v="805"/>
  </r>
  <r>
    <s v="PROD_001"/>
    <x v="1"/>
    <x v="0"/>
    <x v="0"/>
    <n v="2220"/>
  </r>
  <r>
    <s v="PROD_001"/>
    <x v="1"/>
    <x v="0"/>
    <x v="1"/>
    <n v="1925"/>
  </r>
  <r>
    <s v="PROD_002"/>
    <x v="1"/>
    <x v="0"/>
    <x v="0"/>
    <n v="1877"/>
  </r>
  <r>
    <s v="PROD_002"/>
    <x v="1"/>
    <x v="0"/>
    <x v="1"/>
    <n v="1864"/>
  </r>
  <r>
    <s v="PROD_003"/>
    <x v="1"/>
    <x v="0"/>
    <x v="0"/>
    <n v="1724"/>
  </r>
  <r>
    <s v="PROD_003"/>
    <x v="1"/>
    <x v="0"/>
    <x v="1"/>
    <n v="1716"/>
  </r>
  <r>
    <s v="PROD_004"/>
    <x v="1"/>
    <x v="0"/>
    <x v="0"/>
    <n v="1701"/>
  </r>
  <r>
    <s v="PROD_004"/>
    <x v="1"/>
    <x v="0"/>
    <x v="1"/>
    <n v="1697"/>
  </r>
  <r>
    <s v="PROD_005"/>
    <x v="1"/>
    <x v="0"/>
    <x v="0"/>
    <n v="1683"/>
  </r>
  <r>
    <s v="PROD_005"/>
    <x v="1"/>
    <x v="0"/>
    <x v="1"/>
    <n v="1682"/>
  </r>
  <r>
    <s v="PROD_006"/>
    <x v="1"/>
    <x v="0"/>
    <x v="0"/>
    <n v="1668"/>
  </r>
  <r>
    <s v="PROD_006"/>
    <x v="1"/>
    <x v="0"/>
    <x v="1"/>
    <n v="1663"/>
  </r>
  <r>
    <s v="PROD_007"/>
    <x v="1"/>
    <x v="0"/>
    <x v="0"/>
    <n v="1642"/>
  </r>
  <r>
    <s v="PROD_007"/>
    <x v="1"/>
    <x v="0"/>
    <x v="1"/>
    <n v="1635"/>
  </r>
  <r>
    <s v="PROD_008"/>
    <x v="1"/>
    <x v="0"/>
    <x v="0"/>
    <n v="1315"/>
  </r>
  <r>
    <s v="PROD_008"/>
    <x v="1"/>
    <x v="0"/>
    <x v="1"/>
    <n v="1265"/>
  </r>
  <r>
    <s v="PROD_001"/>
    <x v="2"/>
    <x v="0"/>
    <x v="0"/>
    <n v="1602"/>
  </r>
  <r>
    <s v="PROD_001"/>
    <x v="2"/>
    <x v="0"/>
    <x v="1"/>
    <n v="1593"/>
  </r>
  <r>
    <s v="PROD_002"/>
    <x v="2"/>
    <x v="0"/>
    <x v="0"/>
    <n v="969"/>
  </r>
  <r>
    <s v="PROD_002"/>
    <x v="2"/>
    <x v="0"/>
    <x v="1"/>
    <n v="966"/>
  </r>
  <r>
    <s v="PROD_003"/>
    <x v="2"/>
    <x v="0"/>
    <x v="0"/>
    <n v="932"/>
  </r>
  <r>
    <s v="PROD_003"/>
    <x v="2"/>
    <x v="0"/>
    <x v="1"/>
    <n v="927"/>
  </r>
  <r>
    <s v="PROD_004"/>
    <x v="2"/>
    <x v="0"/>
    <x v="0"/>
    <n v="860"/>
  </r>
  <r>
    <s v="PROD_004"/>
    <x v="2"/>
    <x v="0"/>
    <x v="1"/>
    <n v="834"/>
  </r>
  <r>
    <s v="PROD_005"/>
    <x v="2"/>
    <x v="0"/>
    <x v="0"/>
    <n v="786"/>
  </r>
  <r>
    <s v="PROD_005"/>
    <x v="2"/>
    <x v="0"/>
    <x v="1"/>
    <n v="687"/>
  </r>
  <r>
    <s v="PROD_006"/>
    <x v="2"/>
    <x v="0"/>
    <x v="0"/>
    <n v="640"/>
  </r>
  <r>
    <s v="PROD_006"/>
    <x v="2"/>
    <x v="0"/>
    <x v="1"/>
    <n v="636"/>
  </r>
  <r>
    <s v="PROD_007"/>
    <x v="2"/>
    <x v="0"/>
    <x v="0"/>
    <n v="615"/>
  </r>
  <r>
    <s v="PROD_007"/>
    <x v="2"/>
    <x v="0"/>
    <x v="1"/>
    <n v="604"/>
  </r>
  <r>
    <s v="PROD_008"/>
    <x v="2"/>
    <x v="0"/>
    <x v="0"/>
    <n v="589"/>
  </r>
  <r>
    <s v="PROD_008"/>
    <x v="2"/>
    <x v="0"/>
    <x v="1"/>
    <n v="579"/>
  </r>
  <r>
    <s v="PROD_001"/>
    <x v="3"/>
    <x v="1"/>
    <x v="0"/>
    <n v="1805"/>
  </r>
  <r>
    <s v="PROD_001"/>
    <x v="3"/>
    <x v="1"/>
    <x v="1"/>
    <n v="1804"/>
  </r>
  <r>
    <s v="PROD_002"/>
    <x v="3"/>
    <x v="1"/>
    <x v="0"/>
    <n v="1765"/>
  </r>
  <r>
    <s v="PROD_002"/>
    <x v="3"/>
    <x v="1"/>
    <x v="1"/>
    <n v="1756"/>
  </r>
  <r>
    <s v="PROD_003"/>
    <x v="3"/>
    <x v="1"/>
    <x v="0"/>
    <n v="1841"/>
  </r>
  <r>
    <s v="PROD_003"/>
    <x v="3"/>
    <x v="1"/>
    <x v="1"/>
    <n v="1832"/>
  </r>
  <r>
    <s v="PROD_004"/>
    <x v="3"/>
    <x v="1"/>
    <x v="0"/>
    <n v="1803"/>
  </r>
  <r>
    <s v="PROD_004"/>
    <x v="3"/>
    <x v="1"/>
    <x v="1"/>
    <n v="1797"/>
  </r>
  <r>
    <s v="PROD_005"/>
    <x v="3"/>
    <x v="1"/>
    <x v="0"/>
    <n v="1746"/>
  </r>
  <r>
    <s v="PROD_005"/>
    <x v="3"/>
    <x v="1"/>
    <x v="1"/>
    <n v="1738"/>
  </r>
  <r>
    <s v="PROD_006"/>
    <x v="3"/>
    <x v="1"/>
    <x v="0"/>
    <n v="1709"/>
  </r>
  <r>
    <s v="PROD_006"/>
    <x v="3"/>
    <x v="1"/>
    <x v="1"/>
    <n v="1705"/>
  </r>
  <r>
    <s v="PROD_007"/>
    <x v="3"/>
    <x v="1"/>
    <x v="0"/>
    <n v="1691"/>
  </r>
  <r>
    <s v="PROD_007"/>
    <x v="3"/>
    <x v="1"/>
    <x v="1"/>
    <n v="1687"/>
  </r>
  <r>
    <s v="PROD_008"/>
    <x v="3"/>
    <x v="1"/>
    <x v="0"/>
    <n v="1673"/>
  </r>
  <r>
    <s v="PROD_008"/>
    <x v="3"/>
    <x v="1"/>
    <x v="1"/>
    <n v="1671"/>
  </r>
  <r>
    <s v="PROD_001"/>
    <x v="4"/>
    <x v="1"/>
    <x v="0"/>
    <n v="826"/>
  </r>
  <r>
    <s v="PROD_001"/>
    <x v="4"/>
    <x v="1"/>
    <x v="1"/>
    <n v="820"/>
  </r>
  <r>
    <s v="PROD_002"/>
    <x v="4"/>
    <x v="1"/>
    <x v="0"/>
    <n v="667"/>
  </r>
  <r>
    <s v="PROD_002"/>
    <x v="4"/>
    <x v="1"/>
    <x v="1"/>
    <n v="659"/>
  </r>
  <r>
    <s v="PROD_003"/>
    <x v="4"/>
    <x v="1"/>
    <x v="0"/>
    <n v="633"/>
  </r>
  <r>
    <s v="PROD_003"/>
    <x v="4"/>
    <x v="1"/>
    <x v="1"/>
    <n v="631"/>
  </r>
  <r>
    <s v="PROD_004"/>
    <x v="4"/>
    <x v="1"/>
    <x v="0"/>
    <n v="602"/>
  </r>
  <r>
    <s v="PROD_004"/>
    <x v="4"/>
    <x v="1"/>
    <x v="1"/>
    <n v="601"/>
  </r>
  <r>
    <s v="PROD_005"/>
    <x v="4"/>
    <x v="1"/>
    <x v="0"/>
    <n v="565"/>
  </r>
  <r>
    <s v="PROD_005"/>
    <x v="4"/>
    <x v="1"/>
    <x v="1"/>
    <n v="559"/>
  </r>
  <r>
    <s v="PROD_006"/>
    <x v="4"/>
    <x v="1"/>
    <x v="0"/>
    <n v="532"/>
  </r>
  <r>
    <s v="PROD_006"/>
    <x v="4"/>
    <x v="1"/>
    <x v="1"/>
    <n v="526"/>
  </r>
  <r>
    <s v="PROD_007"/>
    <x v="4"/>
    <x v="1"/>
    <x v="0"/>
    <n v="502"/>
  </r>
  <r>
    <s v="PROD_007"/>
    <x v="4"/>
    <x v="1"/>
    <x v="1"/>
    <n v="502"/>
  </r>
  <r>
    <s v="PROD_008"/>
    <x v="4"/>
    <x v="1"/>
    <x v="0"/>
    <n v="490"/>
  </r>
  <r>
    <s v="PROD_008"/>
    <x v="4"/>
    <x v="1"/>
    <x v="1"/>
    <n v="487"/>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ESP_001"/>
    <x v="0"/>
    <x v="0"/>
    <x v="0"/>
    <n v="202"/>
  </r>
  <r>
    <s v="ESP_001"/>
    <x v="0"/>
    <x v="0"/>
    <x v="1"/>
    <n v="232"/>
  </r>
  <r>
    <s v="ESP_001"/>
    <x v="0"/>
    <x v="1"/>
    <x v="0"/>
    <n v="483"/>
  </r>
  <r>
    <s v="ESP_001"/>
    <x v="0"/>
    <x v="1"/>
    <x v="1"/>
    <n v="560"/>
  </r>
  <r>
    <s v="ESP_001"/>
    <x v="0"/>
    <x v="2"/>
    <x v="0"/>
    <n v="166"/>
  </r>
  <r>
    <s v="ESP_001"/>
    <x v="0"/>
    <x v="2"/>
    <x v="1"/>
    <n v="134"/>
  </r>
  <r>
    <s v="ESP_001"/>
    <x v="0"/>
    <x v="3"/>
    <x v="0"/>
    <n v="339"/>
  </r>
  <r>
    <s v="ESP_001"/>
    <x v="0"/>
    <x v="3"/>
    <x v="1"/>
    <n v="321"/>
  </r>
  <r>
    <s v="ESP_001"/>
    <x v="0"/>
    <x v="4"/>
    <x v="0"/>
    <n v="30"/>
  </r>
  <r>
    <s v="ESP_001"/>
    <x v="0"/>
    <x v="4"/>
    <x v="1"/>
    <n v="14"/>
  </r>
  <r>
    <s v="ESP_002"/>
    <x v="1"/>
    <x v="0"/>
    <x v="0"/>
    <n v="123"/>
  </r>
  <r>
    <s v="ESP_002"/>
    <x v="1"/>
    <x v="0"/>
    <x v="1"/>
    <n v="127"/>
  </r>
  <r>
    <s v="ESP_002"/>
    <x v="1"/>
    <x v="1"/>
    <x v="0"/>
    <n v="294"/>
  </r>
  <r>
    <s v="ESP_002"/>
    <x v="1"/>
    <x v="1"/>
    <x v="1"/>
    <n v="287"/>
  </r>
  <r>
    <s v="ESP_002"/>
    <x v="1"/>
    <x v="2"/>
    <x v="0"/>
    <n v="51"/>
  </r>
  <r>
    <s v="ESP_002"/>
    <x v="1"/>
    <x v="2"/>
    <x v="1"/>
    <n v="41"/>
  </r>
  <r>
    <s v="ESP_002"/>
    <x v="1"/>
    <x v="3"/>
    <x v="0"/>
    <n v="197"/>
  </r>
  <r>
    <s v="ESP_002"/>
    <x v="1"/>
    <x v="3"/>
    <x v="1"/>
    <n v="212"/>
  </r>
  <r>
    <s v="ESP_002"/>
    <x v="1"/>
    <x v="4"/>
    <x v="0"/>
    <n v="16"/>
  </r>
  <r>
    <s v="ESP_002"/>
    <x v="1"/>
    <x v="4"/>
    <x v="1"/>
    <n v="6"/>
  </r>
  <r>
    <s v="ESP_003"/>
    <x v="0"/>
    <x v="0"/>
    <x v="0"/>
    <n v="196"/>
  </r>
  <r>
    <s v="ESP_003"/>
    <x v="0"/>
    <x v="0"/>
    <x v="1"/>
    <n v="198"/>
  </r>
  <r>
    <s v="ESP_003"/>
    <x v="0"/>
    <x v="1"/>
    <x v="0"/>
    <n v="293"/>
  </r>
  <r>
    <s v="ESP_003"/>
    <x v="0"/>
    <x v="1"/>
    <x v="1"/>
    <n v="300"/>
  </r>
  <r>
    <s v="ESP_003"/>
    <x v="0"/>
    <x v="2"/>
    <x v="0"/>
    <n v="95"/>
  </r>
  <r>
    <s v="ESP_003"/>
    <x v="0"/>
    <x v="2"/>
    <x v="1"/>
    <n v="75"/>
  </r>
  <r>
    <s v="ESP_003"/>
    <x v="0"/>
    <x v="3"/>
    <x v="0"/>
    <n v="326"/>
  </r>
  <r>
    <s v="ESP_003"/>
    <x v="0"/>
    <x v="3"/>
    <x v="1"/>
    <n v="328"/>
  </r>
  <r>
    <s v="ESP_003"/>
    <x v="0"/>
    <x v="4"/>
    <x v="0"/>
    <n v="23"/>
  </r>
  <r>
    <s v="ESP_003"/>
    <x v="0"/>
    <x v="4"/>
    <x v="1"/>
    <n v="9"/>
  </r>
  <r>
    <s v="ESP_004"/>
    <x v="2"/>
    <x v="0"/>
    <x v="0"/>
    <n v="162"/>
  </r>
  <r>
    <s v="ESP_004"/>
    <x v="2"/>
    <x v="0"/>
    <x v="1"/>
    <n v="175"/>
  </r>
  <r>
    <s v="ESP_004"/>
    <x v="2"/>
    <x v="1"/>
    <x v="0"/>
    <n v="301"/>
  </r>
  <r>
    <s v="ESP_004"/>
    <x v="2"/>
    <x v="1"/>
    <x v="1"/>
    <n v="310"/>
  </r>
  <r>
    <s v="ESP_004"/>
    <x v="2"/>
    <x v="2"/>
    <x v="0"/>
    <n v="122"/>
  </r>
  <r>
    <s v="ESP_004"/>
    <x v="2"/>
    <x v="2"/>
    <x v="1"/>
    <n v="99"/>
  </r>
  <r>
    <s v="ESP_004"/>
    <x v="2"/>
    <x v="3"/>
    <x v="0"/>
    <n v="249"/>
  </r>
  <r>
    <s v="ESP_004"/>
    <x v="2"/>
    <x v="3"/>
    <x v="1"/>
    <n v="239"/>
  </r>
  <r>
    <s v="ESP_004"/>
    <x v="2"/>
    <x v="4"/>
    <x v="0"/>
    <n v="63"/>
  </r>
  <r>
    <s v="ESP_004"/>
    <x v="2"/>
    <x v="4"/>
    <x v="1"/>
    <n v="40"/>
  </r>
  <r>
    <s v="ESP_005"/>
    <x v="2"/>
    <x v="0"/>
    <x v="0"/>
    <n v="134"/>
  </r>
  <r>
    <s v="ESP_005"/>
    <x v="2"/>
    <x v="0"/>
    <x v="1"/>
    <n v="162"/>
  </r>
  <r>
    <s v="ESP_005"/>
    <x v="2"/>
    <x v="1"/>
    <x v="0"/>
    <n v="427"/>
  </r>
  <r>
    <s v="ESP_005"/>
    <x v="2"/>
    <x v="1"/>
    <x v="1"/>
    <n v="425"/>
  </r>
  <r>
    <s v="ESP_005"/>
    <x v="2"/>
    <x v="2"/>
    <x v="0"/>
    <n v="104"/>
  </r>
  <r>
    <s v="ESP_005"/>
    <x v="2"/>
    <x v="2"/>
    <x v="1"/>
    <n v="79"/>
  </r>
  <r>
    <s v="ESP_005"/>
    <x v="2"/>
    <x v="3"/>
    <x v="0"/>
    <n v="332"/>
  </r>
  <r>
    <s v="ESP_005"/>
    <x v="2"/>
    <x v="3"/>
    <x v="1"/>
    <n v="337"/>
  </r>
  <r>
    <s v="ESP_005"/>
    <x v="2"/>
    <x v="4"/>
    <x v="0"/>
    <n v="49"/>
  </r>
  <r>
    <s v="ESP_005"/>
    <x v="2"/>
    <x v="4"/>
    <x v="1"/>
    <n v="43"/>
  </r>
  <r>
    <s v="ESP_006"/>
    <x v="2"/>
    <x v="0"/>
    <x v="0"/>
    <n v="241"/>
  </r>
  <r>
    <s v="ESP_006"/>
    <x v="2"/>
    <x v="0"/>
    <x v="1"/>
    <n v="249"/>
  </r>
  <r>
    <s v="ESP_006"/>
    <x v="2"/>
    <x v="1"/>
    <x v="0"/>
    <n v="600"/>
  </r>
  <r>
    <s v="ESP_006"/>
    <x v="2"/>
    <x v="1"/>
    <x v="1"/>
    <n v="588"/>
  </r>
  <r>
    <s v="ESP_006"/>
    <x v="2"/>
    <x v="2"/>
    <x v="0"/>
    <n v="166"/>
  </r>
  <r>
    <s v="ESP_006"/>
    <x v="2"/>
    <x v="2"/>
    <x v="1"/>
    <n v="145"/>
  </r>
  <r>
    <s v="ESP_006"/>
    <x v="2"/>
    <x v="3"/>
    <x v="0"/>
    <n v="541"/>
  </r>
  <r>
    <s v="ESP_006"/>
    <x v="2"/>
    <x v="3"/>
    <x v="1"/>
    <n v="533"/>
  </r>
  <r>
    <s v="ESP_006"/>
    <x v="2"/>
    <x v="4"/>
    <x v="0"/>
    <n v="96"/>
  </r>
  <r>
    <s v="ESP_006"/>
    <x v="2"/>
    <x v="4"/>
    <x v="1"/>
    <n v="81"/>
  </r>
  <r>
    <s v="ESP_007"/>
    <x v="2"/>
    <x v="0"/>
    <x v="0"/>
    <n v="88"/>
  </r>
  <r>
    <s v="ESP_007"/>
    <x v="2"/>
    <x v="0"/>
    <x v="1"/>
    <n v="109"/>
  </r>
  <r>
    <s v="ESP_007"/>
    <x v="2"/>
    <x v="1"/>
    <x v="0"/>
    <n v="290"/>
  </r>
  <r>
    <s v="ESP_007"/>
    <x v="2"/>
    <x v="1"/>
    <x v="1"/>
    <n v="294"/>
  </r>
  <r>
    <s v="ESP_007"/>
    <x v="2"/>
    <x v="2"/>
    <x v="0"/>
    <n v="89"/>
  </r>
  <r>
    <s v="ESP_007"/>
    <x v="2"/>
    <x v="2"/>
    <x v="1"/>
    <n v="69"/>
  </r>
  <r>
    <s v="ESP_007"/>
    <x v="2"/>
    <x v="3"/>
    <x v="0"/>
    <n v="219"/>
  </r>
  <r>
    <s v="ESP_007"/>
    <x v="2"/>
    <x v="3"/>
    <x v="1"/>
    <n v="218"/>
  </r>
  <r>
    <s v="ESP_007"/>
    <x v="2"/>
    <x v="4"/>
    <x v="0"/>
    <n v="53"/>
  </r>
  <r>
    <s v="ESP_007"/>
    <x v="2"/>
    <x v="4"/>
    <x v="1"/>
    <n v="33"/>
  </r>
  <r>
    <s v="ESP_008"/>
    <x v="0"/>
    <x v="0"/>
    <x v="0"/>
    <n v="86"/>
  </r>
  <r>
    <s v="ESP_008"/>
    <x v="0"/>
    <x v="0"/>
    <x v="1"/>
    <n v="107"/>
  </r>
  <r>
    <s v="ESP_008"/>
    <x v="0"/>
    <x v="1"/>
    <x v="0"/>
    <n v="223"/>
  </r>
  <r>
    <s v="ESP_008"/>
    <x v="0"/>
    <x v="1"/>
    <x v="1"/>
    <n v="225"/>
  </r>
  <r>
    <s v="ESP_008"/>
    <x v="0"/>
    <x v="2"/>
    <x v="0"/>
    <n v="68"/>
  </r>
  <r>
    <s v="ESP_008"/>
    <x v="0"/>
    <x v="2"/>
    <x v="1"/>
    <n v="42"/>
  </r>
  <r>
    <s v="ESP_008"/>
    <x v="0"/>
    <x v="3"/>
    <x v="0"/>
    <n v="294"/>
  </r>
  <r>
    <s v="ESP_008"/>
    <x v="0"/>
    <x v="3"/>
    <x v="1"/>
    <n v="305"/>
  </r>
  <r>
    <s v="ESP_008"/>
    <x v="0"/>
    <x v="4"/>
    <x v="0"/>
    <n v="16"/>
  </r>
  <r>
    <s v="ESP_008"/>
    <x v="0"/>
    <x v="4"/>
    <x v="1"/>
    <n v="5"/>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ESP_001"/>
    <x v="0"/>
    <x v="0"/>
    <x v="0"/>
    <n v="232"/>
  </r>
  <r>
    <s v="ESP_001"/>
    <x v="0"/>
    <x v="0"/>
    <x v="1"/>
    <n v="202"/>
  </r>
  <r>
    <s v="ESP_001"/>
    <x v="1"/>
    <x v="0"/>
    <x v="0"/>
    <n v="560"/>
  </r>
  <r>
    <s v="ESP_001"/>
    <x v="1"/>
    <x v="0"/>
    <x v="1"/>
    <n v="483"/>
  </r>
  <r>
    <s v="ESP_001"/>
    <x v="2"/>
    <x v="0"/>
    <x v="0"/>
    <n v="134"/>
  </r>
  <r>
    <s v="ESP_001"/>
    <x v="2"/>
    <x v="0"/>
    <x v="1"/>
    <n v="166"/>
  </r>
  <r>
    <s v="ESP_001"/>
    <x v="3"/>
    <x v="1"/>
    <x v="0"/>
    <n v="321"/>
  </r>
  <r>
    <s v="ESP_001"/>
    <x v="3"/>
    <x v="1"/>
    <x v="1"/>
    <n v="339"/>
  </r>
  <r>
    <s v="ESP_001"/>
    <x v="4"/>
    <x v="1"/>
    <x v="0"/>
    <n v="14"/>
  </r>
  <r>
    <s v="ESP_001"/>
    <x v="4"/>
    <x v="1"/>
    <x v="1"/>
    <n v="30"/>
  </r>
  <r>
    <s v="ESP_002"/>
    <x v="0"/>
    <x v="0"/>
    <x v="0"/>
    <n v="127"/>
  </r>
  <r>
    <s v="ESP_002"/>
    <x v="0"/>
    <x v="0"/>
    <x v="1"/>
    <n v="123"/>
  </r>
  <r>
    <s v="ESP_002"/>
    <x v="1"/>
    <x v="0"/>
    <x v="0"/>
    <n v="287"/>
  </r>
  <r>
    <s v="ESP_002"/>
    <x v="1"/>
    <x v="0"/>
    <x v="1"/>
    <n v="294"/>
  </r>
  <r>
    <s v="ESP_002"/>
    <x v="2"/>
    <x v="0"/>
    <x v="0"/>
    <n v="41"/>
  </r>
  <r>
    <s v="ESP_002"/>
    <x v="2"/>
    <x v="0"/>
    <x v="1"/>
    <n v="51"/>
  </r>
  <r>
    <s v="ESP_002"/>
    <x v="3"/>
    <x v="1"/>
    <x v="0"/>
    <n v="212"/>
  </r>
  <r>
    <s v="ESP_002"/>
    <x v="3"/>
    <x v="1"/>
    <x v="1"/>
    <n v="197"/>
  </r>
  <r>
    <s v="ESP_002"/>
    <x v="4"/>
    <x v="1"/>
    <x v="0"/>
    <n v="6"/>
  </r>
  <r>
    <s v="ESP_002"/>
    <x v="4"/>
    <x v="1"/>
    <x v="1"/>
    <n v="16"/>
  </r>
  <r>
    <s v="ESP_003"/>
    <x v="0"/>
    <x v="0"/>
    <x v="0"/>
    <n v="198"/>
  </r>
  <r>
    <s v="ESP_003"/>
    <x v="0"/>
    <x v="0"/>
    <x v="1"/>
    <n v="196"/>
  </r>
  <r>
    <s v="ESP_003"/>
    <x v="1"/>
    <x v="0"/>
    <x v="0"/>
    <n v="300"/>
  </r>
  <r>
    <s v="ESP_003"/>
    <x v="1"/>
    <x v="0"/>
    <x v="1"/>
    <n v="293"/>
  </r>
  <r>
    <s v="ESP_003"/>
    <x v="2"/>
    <x v="0"/>
    <x v="0"/>
    <n v="75"/>
  </r>
  <r>
    <s v="ESP_003"/>
    <x v="2"/>
    <x v="0"/>
    <x v="1"/>
    <n v="95"/>
  </r>
  <r>
    <s v="ESP_003"/>
    <x v="3"/>
    <x v="1"/>
    <x v="0"/>
    <n v="328"/>
  </r>
  <r>
    <s v="ESP_003"/>
    <x v="3"/>
    <x v="1"/>
    <x v="1"/>
    <n v="326"/>
  </r>
  <r>
    <s v="ESP_003"/>
    <x v="4"/>
    <x v="1"/>
    <x v="0"/>
    <n v="9"/>
  </r>
  <r>
    <s v="ESP_003"/>
    <x v="4"/>
    <x v="1"/>
    <x v="1"/>
    <n v="23"/>
  </r>
  <r>
    <s v="ESP_004"/>
    <x v="0"/>
    <x v="0"/>
    <x v="0"/>
    <n v="175"/>
  </r>
  <r>
    <s v="ESP_004"/>
    <x v="0"/>
    <x v="0"/>
    <x v="1"/>
    <n v="162"/>
  </r>
  <r>
    <s v="ESP_004"/>
    <x v="1"/>
    <x v="0"/>
    <x v="0"/>
    <n v="310"/>
  </r>
  <r>
    <s v="ESP_004"/>
    <x v="1"/>
    <x v="0"/>
    <x v="1"/>
    <n v="301"/>
  </r>
  <r>
    <s v="ESP_004"/>
    <x v="2"/>
    <x v="0"/>
    <x v="0"/>
    <n v="99"/>
  </r>
  <r>
    <s v="ESP_004"/>
    <x v="2"/>
    <x v="0"/>
    <x v="1"/>
    <n v="122"/>
  </r>
  <r>
    <s v="ESP_004"/>
    <x v="3"/>
    <x v="1"/>
    <x v="0"/>
    <n v="239"/>
  </r>
  <r>
    <s v="ESP_004"/>
    <x v="3"/>
    <x v="1"/>
    <x v="1"/>
    <n v="249"/>
  </r>
  <r>
    <s v="ESP_004"/>
    <x v="4"/>
    <x v="1"/>
    <x v="0"/>
    <n v="40"/>
  </r>
  <r>
    <s v="ESP_004"/>
    <x v="4"/>
    <x v="1"/>
    <x v="1"/>
    <n v="63"/>
  </r>
  <r>
    <s v="ESP_005"/>
    <x v="0"/>
    <x v="0"/>
    <x v="0"/>
    <n v="162"/>
  </r>
  <r>
    <s v="ESP_005"/>
    <x v="0"/>
    <x v="0"/>
    <x v="1"/>
    <n v="134"/>
  </r>
  <r>
    <s v="ESP_005"/>
    <x v="1"/>
    <x v="0"/>
    <x v="0"/>
    <n v="425"/>
  </r>
  <r>
    <s v="ESP_005"/>
    <x v="1"/>
    <x v="0"/>
    <x v="1"/>
    <n v="427"/>
  </r>
  <r>
    <s v="ESP_005"/>
    <x v="2"/>
    <x v="0"/>
    <x v="0"/>
    <n v="79"/>
  </r>
  <r>
    <s v="ESP_005"/>
    <x v="2"/>
    <x v="0"/>
    <x v="1"/>
    <n v="104"/>
  </r>
  <r>
    <s v="ESP_005"/>
    <x v="3"/>
    <x v="1"/>
    <x v="0"/>
    <n v="337"/>
  </r>
  <r>
    <s v="ESP_005"/>
    <x v="3"/>
    <x v="1"/>
    <x v="1"/>
    <n v="332"/>
  </r>
  <r>
    <s v="ESP_005"/>
    <x v="4"/>
    <x v="1"/>
    <x v="0"/>
    <n v="43"/>
  </r>
  <r>
    <s v="ESP_005"/>
    <x v="4"/>
    <x v="1"/>
    <x v="1"/>
    <n v="49"/>
  </r>
  <r>
    <s v="ESP_006"/>
    <x v="0"/>
    <x v="0"/>
    <x v="0"/>
    <n v="249"/>
  </r>
  <r>
    <s v="ESP_006"/>
    <x v="0"/>
    <x v="0"/>
    <x v="1"/>
    <n v="241"/>
  </r>
  <r>
    <s v="ESP_006"/>
    <x v="1"/>
    <x v="0"/>
    <x v="0"/>
    <n v="588"/>
  </r>
  <r>
    <s v="ESP_006"/>
    <x v="1"/>
    <x v="0"/>
    <x v="1"/>
    <n v="600"/>
  </r>
  <r>
    <s v="ESP_006"/>
    <x v="2"/>
    <x v="0"/>
    <x v="0"/>
    <n v="145"/>
  </r>
  <r>
    <s v="ESP_006"/>
    <x v="2"/>
    <x v="0"/>
    <x v="1"/>
    <n v="166"/>
  </r>
  <r>
    <s v="ESP_006"/>
    <x v="3"/>
    <x v="1"/>
    <x v="0"/>
    <n v="533"/>
  </r>
  <r>
    <s v="ESP_006"/>
    <x v="3"/>
    <x v="1"/>
    <x v="1"/>
    <n v="541"/>
  </r>
  <r>
    <s v="ESP_006"/>
    <x v="4"/>
    <x v="1"/>
    <x v="0"/>
    <n v="81"/>
  </r>
  <r>
    <s v="ESP_006"/>
    <x v="4"/>
    <x v="1"/>
    <x v="1"/>
    <n v="96"/>
  </r>
  <r>
    <s v="ESP_007"/>
    <x v="0"/>
    <x v="0"/>
    <x v="0"/>
    <n v="109"/>
  </r>
  <r>
    <s v="ESP_007"/>
    <x v="0"/>
    <x v="0"/>
    <x v="1"/>
    <n v="88"/>
  </r>
  <r>
    <s v="ESP_007"/>
    <x v="1"/>
    <x v="0"/>
    <x v="0"/>
    <n v="294"/>
  </r>
  <r>
    <s v="ESP_007"/>
    <x v="1"/>
    <x v="0"/>
    <x v="1"/>
    <n v="290"/>
  </r>
  <r>
    <s v="ESP_007"/>
    <x v="2"/>
    <x v="0"/>
    <x v="0"/>
    <n v="69"/>
  </r>
  <r>
    <s v="ESP_007"/>
    <x v="2"/>
    <x v="0"/>
    <x v="1"/>
    <n v="89"/>
  </r>
  <r>
    <s v="ESP_007"/>
    <x v="3"/>
    <x v="1"/>
    <x v="0"/>
    <n v="218"/>
  </r>
  <r>
    <s v="ESP_007"/>
    <x v="3"/>
    <x v="1"/>
    <x v="1"/>
    <n v="219"/>
  </r>
  <r>
    <s v="ESP_007"/>
    <x v="4"/>
    <x v="1"/>
    <x v="0"/>
    <n v="33"/>
  </r>
  <r>
    <s v="ESP_007"/>
    <x v="4"/>
    <x v="1"/>
    <x v="1"/>
    <n v="53"/>
  </r>
  <r>
    <s v="ESP_008"/>
    <x v="0"/>
    <x v="0"/>
    <x v="0"/>
    <n v="107"/>
  </r>
  <r>
    <s v="ESP_008"/>
    <x v="0"/>
    <x v="0"/>
    <x v="1"/>
    <n v="86"/>
  </r>
  <r>
    <s v="ESP_008"/>
    <x v="1"/>
    <x v="0"/>
    <x v="0"/>
    <n v="225"/>
  </r>
  <r>
    <s v="ESP_008"/>
    <x v="1"/>
    <x v="0"/>
    <x v="1"/>
    <n v="223"/>
  </r>
  <r>
    <s v="ESP_008"/>
    <x v="2"/>
    <x v="0"/>
    <x v="0"/>
    <n v="42"/>
  </r>
  <r>
    <s v="ESP_008"/>
    <x v="2"/>
    <x v="0"/>
    <x v="1"/>
    <n v="68"/>
  </r>
  <r>
    <s v="ESP_008"/>
    <x v="3"/>
    <x v="1"/>
    <x v="0"/>
    <n v="305"/>
  </r>
  <r>
    <s v="ESP_008"/>
    <x v="3"/>
    <x v="1"/>
    <x v="1"/>
    <n v="294"/>
  </r>
  <r>
    <s v="ESP_008"/>
    <x v="4"/>
    <x v="1"/>
    <x v="0"/>
    <n v="5"/>
  </r>
  <r>
    <s v="ESP_008"/>
    <x v="4"/>
    <x v="1"/>
    <x v="1"/>
    <n v="16"/>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x v="0"/>
    <x v="0"/>
    <x v="0"/>
    <x v="0"/>
    <n v="170286"/>
    <x v="0"/>
  </r>
  <r>
    <x v="0"/>
    <x v="0"/>
    <x v="0"/>
    <x v="1"/>
    <x v="0"/>
    <n v="195576"/>
    <x v="1"/>
  </r>
  <r>
    <x v="1"/>
    <x v="0"/>
    <x v="0"/>
    <x v="2"/>
    <x v="0"/>
    <n v="407169"/>
    <x v="0"/>
  </r>
  <r>
    <x v="1"/>
    <x v="0"/>
    <x v="0"/>
    <x v="3"/>
    <x v="0"/>
    <n v="472080"/>
    <x v="1"/>
  </r>
  <r>
    <x v="2"/>
    <x v="0"/>
    <x v="0"/>
    <x v="4"/>
    <x v="0"/>
    <n v="139938"/>
    <x v="0"/>
  </r>
  <r>
    <x v="2"/>
    <x v="0"/>
    <x v="0"/>
    <x v="5"/>
    <x v="0"/>
    <n v="112962"/>
    <x v="1"/>
  </r>
  <r>
    <x v="3"/>
    <x v="1"/>
    <x v="0"/>
    <x v="6"/>
    <x v="0"/>
    <n v="285777"/>
    <x v="0"/>
  </r>
  <r>
    <x v="3"/>
    <x v="1"/>
    <x v="0"/>
    <x v="7"/>
    <x v="0"/>
    <n v="270603"/>
    <x v="1"/>
  </r>
  <r>
    <x v="4"/>
    <x v="1"/>
    <x v="0"/>
    <x v="8"/>
    <x v="0"/>
    <n v="25290"/>
    <x v="0"/>
  </r>
  <r>
    <x v="4"/>
    <x v="1"/>
    <x v="0"/>
    <x v="9"/>
    <x v="0"/>
    <n v="11802"/>
    <x v="1"/>
  </r>
  <r>
    <x v="0"/>
    <x v="0"/>
    <x v="1"/>
    <x v="10"/>
    <x v="0"/>
    <n v="103689"/>
    <x v="0"/>
  </r>
  <r>
    <x v="0"/>
    <x v="0"/>
    <x v="1"/>
    <x v="11"/>
    <x v="0"/>
    <n v="107061"/>
    <x v="1"/>
  </r>
  <r>
    <x v="1"/>
    <x v="0"/>
    <x v="1"/>
    <x v="12"/>
    <x v="0"/>
    <n v="247842"/>
    <x v="0"/>
  </r>
  <r>
    <x v="1"/>
    <x v="0"/>
    <x v="1"/>
    <x v="13"/>
    <x v="0"/>
    <n v="241941"/>
    <x v="1"/>
  </r>
  <r>
    <x v="2"/>
    <x v="0"/>
    <x v="1"/>
    <x v="14"/>
    <x v="0"/>
    <n v="42993"/>
    <x v="0"/>
  </r>
  <r>
    <x v="2"/>
    <x v="0"/>
    <x v="1"/>
    <x v="15"/>
    <x v="0"/>
    <n v="34563"/>
    <x v="1"/>
  </r>
  <r>
    <x v="3"/>
    <x v="1"/>
    <x v="1"/>
    <x v="16"/>
    <x v="0"/>
    <n v="166071"/>
    <x v="0"/>
  </r>
  <r>
    <x v="3"/>
    <x v="1"/>
    <x v="1"/>
    <x v="17"/>
    <x v="0"/>
    <n v="178716"/>
    <x v="1"/>
  </r>
  <r>
    <x v="4"/>
    <x v="1"/>
    <x v="1"/>
    <x v="18"/>
    <x v="0"/>
    <n v="13488"/>
    <x v="0"/>
  </r>
  <r>
    <x v="4"/>
    <x v="1"/>
    <x v="1"/>
    <x v="19"/>
    <x v="0"/>
    <n v="5058"/>
    <x v="1"/>
  </r>
  <r>
    <x v="0"/>
    <x v="0"/>
    <x v="2"/>
    <x v="20"/>
    <x v="1"/>
    <n v="191688"/>
    <x v="0"/>
  </r>
  <r>
    <x v="0"/>
    <x v="0"/>
    <x v="2"/>
    <x v="21"/>
    <x v="1"/>
    <n v="193644"/>
    <x v="1"/>
  </r>
  <r>
    <x v="1"/>
    <x v="0"/>
    <x v="2"/>
    <x v="22"/>
    <x v="1"/>
    <n v="286554"/>
    <x v="0"/>
  </r>
  <r>
    <x v="1"/>
    <x v="0"/>
    <x v="2"/>
    <x v="23"/>
    <x v="1"/>
    <n v="293400"/>
    <x v="1"/>
  </r>
  <r>
    <x v="2"/>
    <x v="0"/>
    <x v="2"/>
    <x v="24"/>
    <x v="1"/>
    <n v="92910"/>
    <x v="0"/>
  </r>
  <r>
    <x v="2"/>
    <x v="0"/>
    <x v="2"/>
    <x v="25"/>
    <x v="1"/>
    <n v="73350"/>
    <x v="1"/>
  </r>
  <r>
    <x v="3"/>
    <x v="1"/>
    <x v="2"/>
    <x v="26"/>
    <x v="1"/>
    <n v="318828"/>
    <x v="0"/>
  </r>
  <r>
    <x v="3"/>
    <x v="1"/>
    <x v="2"/>
    <x v="27"/>
    <x v="1"/>
    <n v="320784"/>
    <x v="1"/>
  </r>
  <r>
    <x v="4"/>
    <x v="1"/>
    <x v="2"/>
    <x v="28"/>
    <x v="1"/>
    <n v="22494"/>
    <x v="0"/>
  </r>
  <r>
    <x v="4"/>
    <x v="1"/>
    <x v="2"/>
    <x v="29"/>
    <x v="1"/>
    <n v="8802"/>
    <x v="1"/>
  </r>
  <r>
    <x v="0"/>
    <x v="0"/>
    <x v="3"/>
    <x v="30"/>
    <x v="0"/>
    <n v="136566"/>
    <x v="0"/>
  </r>
  <r>
    <x v="0"/>
    <x v="0"/>
    <x v="3"/>
    <x v="31"/>
    <x v="0"/>
    <n v="147525"/>
    <x v="1"/>
  </r>
  <r>
    <x v="1"/>
    <x v="0"/>
    <x v="3"/>
    <x v="32"/>
    <x v="0"/>
    <n v="253743"/>
    <x v="0"/>
  </r>
  <r>
    <x v="1"/>
    <x v="0"/>
    <x v="3"/>
    <x v="33"/>
    <x v="0"/>
    <n v="261330"/>
    <x v="1"/>
  </r>
  <r>
    <x v="2"/>
    <x v="0"/>
    <x v="3"/>
    <x v="34"/>
    <x v="0"/>
    <n v="102846"/>
    <x v="0"/>
  </r>
  <r>
    <x v="2"/>
    <x v="0"/>
    <x v="3"/>
    <x v="35"/>
    <x v="0"/>
    <n v="83457"/>
    <x v="1"/>
  </r>
  <r>
    <x v="3"/>
    <x v="1"/>
    <x v="3"/>
    <x v="36"/>
    <x v="0"/>
    <n v="209907"/>
    <x v="0"/>
  </r>
  <r>
    <x v="3"/>
    <x v="1"/>
    <x v="3"/>
    <x v="37"/>
    <x v="0"/>
    <n v="201477"/>
    <x v="1"/>
  </r>
  <r>
    <x v="4"/>
    <x v="1"/>
    <x v="3"/>
    <x v="38"/>
    <x v="0"/>
    <n v="53109"/>
    <x v="0"/>
  </r>
  <r>
    <x v="4"/>
    <x v="1"/>
    <x v="3"/>
    <x v="39"/>
    <x v="0"/>
    <n v="33720"/>
    <x v="1"/>
  </r>
  <r>
    <x v="0"/>
    <x v="0"/>
    <x v="4"/>
    <x v="5"/>
    <x v="0"/>
    <n v="112962"/>
    <x v="0"/>
  </r>
  <r>
    <x v="0"/>
    <x v="0"/>
    <x v="4"/>
    <x v="30"/>
    <x v="0"/>
    <n v="136566"/>
    <x v="1"/>
  </r>
  <r>
    <x v="1"/>
    <x v="0"/>
    <x v="4"/>
    <x v="40"/>
    <x v="0"/>
    <n v="359961"/>
    <x v="0"/>
  </r>
  <r>
    <x v="1"/>
    <x v="0"/>
    <x v="4"/>
    <x v="41"/>
    <x v="0"/>
    <n v="358275"/>
    <x v="1"/>
  </r>
  <r>
    <x v="2"/>
    <x v="0"/>
    <x v="4"/>
    <x v="42"/>
    <x v="0"/>
    <n v="87672"/>
    <x v="0"/>
  </r>
  <r>
    <x v="2"/>
    <x v="0"/>
    <x v="4"/>
    <x v="43"/>
    <x v="0"/>
    <n v="66597"/>
    <x v="1"/>
  </r>
  <r>
    <x v="3"/>
    <x v="1"/>
    <x v="4"/>
    <x v="44"/>
    <x v="0"/>
    <n v="279876"/>
    <x v="0"/>
  </r>
  <r>
    <x v="3"/>
    <x v="1"/>
    <x v="4"/>
    <x v="45"/>
    <x v="0"/>
    <n v="284091"/>
    <x v="1"/>
  </r>
  <r>
    <x v="4"/>
    <x v="1"/>
    <x v="4"/>
    <x v="46"/>
    <x v="0"/>
    <n v="41307"/>
    <x v="0"/>
  </r>
  <r>
    <x v="4"/>
    <x v="1"/>
    <x v="4"/>
    <x v="47"/>
    <x v="0"/>
    <n v="36249"/>
    <x v="1"/>
  </r>
  <r>
    <x v="0"/>
    <x v="0"/>
    <x v="5"/>
    <x v="48"/>
    <x v="2"/>
    <n v="89652"/>
    <x v="0"/>
  </r>
  <r>
    <x v="0"/>
    <x v="0"/>
    <x v="5"/>
    <x v="36"/>
    <x v="2"/>
    <n v="92628"/>
    <x v="1"/>
  </r>
  <r>
    <x v="1"/>
    <x v="0"/>
    <x v="5"/>
    <x v="49"/>
    <x v="2"/>
    <n v="223200"/>
    <x v="0"/>
  </r>
  <r>
    <x v="1"/>
    <x v="0"/>
    <x v="5"/>
    <x v="50"/>
    <x v="2"/>
    <n v="218736"/>
    <x v="1"/>
  </r>
  <r>
    <x v="2"/>
    <x v="0"/>
    <x v="5"/>
    <x v="4"/>
    <x v="2"/>
    <n v="61752"/>
    <x v="0"/>
  </r>
  <r>
    <x v="2"/>
    <x v="0"/>
    <x v="5"/>
    <x v="51"/>
    <x v="2"/>
    <n v="53940"/>
    <x v="1"/>
  </r>
  <r>
    <x v="3"/>
    <x v="1"/>
    <x v="5"/>
    <x v="52"/>
    <x v="2"/>
    <n v="201252"/>
    <x v="0"/>
  </r>
  <r>
    <x v="3"/>
    <x v="1"/>
    <x v="5"/>
    <x v="53"/>
    <x v="2"/>
    <n v="198276"/>
    <x v="1"/>
  </r>
  <r>
    <x v="4"/>
    <x v="1"/>
    <x v="5"/>
    <x v="54"/>
    <x v="2"/>
    <n v="35712"/>
    <x v="0"/>
  </r>
  <r>
    <x v="4"/>
    <x v="1"/>
    <x v="5"/>
    <x v="55"/>
    <x v="2"/>
    <n v="30132"/>
    <x v="1"/>
  </r>
  <r>
    <x v="0"/>
    <x v="0"/>
    <x v="6"/>
    <x v="56"/>
    <x v="3"/>
    <n v="90376"/>
    <x v="0"/>
  </r>
  <r>
    <x v="0"/>
    <x v="0"/>
    <x v="6"/>
    <x v="57"/>
    <x v="3"/>
    <n v="111943"/>
    <x v="1"/>
  </r>
  <r>
    <x v="1"/>
    <x v="0"/>
    <x v="6"/>
    <x v="58"/>
    <x v="3"/>
    <n v="297830"/>
    <x v="0"/>
  </r>
  <r>
    <x v="1"/>
    <x v="0"/>
    <x v="6"/>
    <x v="12"/>
    <x v="3"/>
    <n v="301938"/>
    <x v="1"/>
  </r>
  <r>
    <x v="2"/>
    <x v="0"/>
    <x v="6"/>
    <x v="59"/>
    <x v="3"/>
    <n v="91403"/>
    <x v="0"/>
  </r>
  <r>
    <x v="2"/>
    <x v="0"/>
    <x v="6"/>
    <x v="60"/>
    <x v="3"/>
    <n v="70863"/>
    <x v="1"/>
  </r>
  <r>
    <x v="3"/>
    <x v="1"/>
    <x v="6"/>
    <x v="61"/>
    <x v="3"/>
    <n v="224913"/>
    <x v="0"/>
  </r>
  <r>
    <x v="3"/>
    <x v="1"/>
    <x v="6"/>
    <x v="62"/>
    <x v="3"/>
    <n v="223886"/>
    <x v="1"/>
  </r>
  <r>
    <x v="4"/>
    <x v="1"/>
    <x v="6"/>
    <x v="63"/>
    <x v="3"/>
    <n v="54431"/>
    <x v="0"/>
  </r>
  <r>
    <x v="4"/>
    <x v="1"/>
    <x v="6"/>
    <x v="64"/>
    <x v="3"/>
    <n v="33891"/>
    <x v="1"/>
  </r>
  <r>
    <x v="0"/>
    <x v="0"/>
    <x v="7"/>
    <x v="65"/>
    <x v="0"/>
    <n v="72498"/>
    <x v="0"/>
  </r>
  <r>
    <x v="0"/>
    <x v="0"/>
    <x v="7"/>
    <x v="66"/>
    <x v="0"/>
    <n v="90201"/>
    <x v="1"/>
  </r>
  <r>
    <x v="1"/>
    <x v="0"/>
    <x v="7"/>
    <x v="67"/>
    <x v="0"/>
    <n v="187989"/>
    <x v="0"/>
  </r>
  <r>
    <x v="1"/>
    <x v="0"/>
    <x v="7"/>
    <x v="68"/>
    <x v="0"/>
    <n v="189675"/>
    <x v="1"/>
  </r>
  <r>
    <x v="2"/>
    <x v="0"/>
    <x v="7"/>
    <x v="69"/>
    <x v="0"/>
    <n v="57324"/>
    <x v="0"/>
  </r>
  <r>
    <x v="2"/>
    <x v="0"/>
    <x v="7"/>
    <x v="70"/>
    <x v="0"/>
    <n v="35406"/>
    <x v="1"/>
  </r>
  <r>
    <x v="3"/>
    <x v="1"/>
    <x v="7"/>
    <x v="12"/>
    <x v="0"/>
    <n v="247842"/>
    <x v="0"/>
  </r>
  <r>
    <x v="3"/>
    <x v="1"/>
    <x v="7"/>
    <x v="71"/>
    <x v="0"/>
    <n v="257115"/>
    <x v="1"/>
  </r>
  <r>
    <x v="4"/>
    <x v="1"/>
    <x v="7"/>
    <x v="18"/>
    <x v="0"/>
    <n v="13488"/>
    <x v="0"/>
  </r>
  <r>
    <x v="4"/>
    <x v="1"/>
    <x v="7"/>
    <x v="72"/>
    <x v="0"/>
    <n v="4215"/>
    <x v="1"/>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12449"/>
    <n v="420"/>
    <n v="489"/>
    <n v="395"/>
    <n v="388"/>
    <x v="0"/>
    <x v="0"/>
    <n v="4917355"/>
    <n v="4830212"/>
    <n v="21063708"/>
  </r>
  <r>
    <x v="0"/>
    <x v="0"/>
    <x v="1"/>
    <n v="11589"/>
    <n v="167"/>
    <n v="247"/>
    <n v="164"/>
    <n v="227"/>
    <x v="1"/>
    <x v="1"/>
    <n v="1900596"/>
    <n v="2630703"/>
    <n v="9329145"/>
  </r>
  <r>
    <x v="0"/>
    <x v="0"/>
    <x v="2"/>
    <n v="11385"/>
    <n v="461"/>
    <n v="432"/>
    <n v="338"/>
    <n v="382"/>
    <x v="2"/>
    <x v="2"/>
    <n v="3848130"/>
    <n v="4349070"/>
    <n v="18364005"/>
  </r>
  <r>
    <x v="0"/>
    <x v="0"/>
    <x v="3"/>
    <n v="14999"/>
    <n v="467"/>
    <n v="465"/>
    <n v="356"/>
    <n v="361"/>
    <x v="3"/>
    <x v="3"/>
    <n v="5339644"/>
    <n v="5414639"/>
    <n v="24733351"/>
  </r>
  <r>
    <x v="0"/>
    <x v="0"/>
    <x v="4"/>
    <n v="13995"/>
    <n v="264"/>
    <n v="309"/>
    <n v="218"/>
    <n v="239"/>
    <x v="4"/>
    <x v="4"/>
    <n v="3050910"/>
    <n v="3344805"/>
    <n v="14414850"/>
  </r>
  <r>
    <x v="0"/>
    <x v="0"/>
    <x v="5"/>
    <n v="14786"/>
    <n v="454"/>
    <n v="452"/>
    <n v="379"/>
    <n v="391"/>
    <x v="5"/>
    <x v="5"/>
    <n v="5603894"/>
    <n v="5781326"/>
    <n v="24781336"/>
  </r>
  <r>
    <x v="0"/>
    <x v="0"/>
    <x v="6"/>
    <n v="4575"/>
    <n v="276"/>
    <n v="252"/>
    <n v="206"/>
    <n v="211"/>
    <x v="6"/>
    <x v="6"/>
    <n v="942450"/>
    <n v="965325"/>
    <n v="4323375"/>
  </r>
  <r>
    <x v="0"/>
    <x v="0"/>
    <x v="7"/>
    <n v="22987"/>
    <n v="197"/>
    <n v="260"/>
    <n v="190"/>
    <n v="220"/>
    <x v="7"/>
    <x v="7"/>
    <n v="4367530"/>
    <n v="5057140"/>
    <n v="19929729"/>
  </r>
  <r>
    <x v="1"/>
    <x v="0"/>
    <x v="0"/>
    <n v="12449"/>
    <n v="511"/>
    <n v="562"/>
    <n v="405"/>
    <n v="447"/>
    <x v="8"/>
    <x v="8"/>
    <n v="5041845"/>
    <n v="5564703"/>
    <n v="23964325"/>
  </r>
  <r>
    <x v="1"/>
    <x v="0"/>
    <x v="5"/>
    <n v="14786"/>
    <n v="514"/>
    <n v="503"/>
    <n v="416"/>
    <n v="431"/>
    <x v="9"/>
    <x v="9"/>
    <n v="6150976"/>
    <n v="6372766"/>
    <n v="27561104"/>
  </r>
  <r>
    <x v="1"/>
    <x v="0"/>
    <x v="3"/>
    <n v="14999"/>
    <n v="502"/>
    <n v="460"/>
    <n v="352"/>
    <n v="402"/>
    <x v="10"/>
    <x v="10"/>
    <n v="5279648"/>
    <n v="6029598"/>
    <n v="25738284"/>
  </r>
  <r>
    <x v="1"/>
    <x v="0"/>
    <x v="2"/>
    <n v="11385"/>
    <n v="492"/>
    <n v="408"/>
    <n v="386"/>
    <n v="411"/>
    <x v="11"/>
    <x v="11"/>
    <n v="4394610"/>
    <n v="4679235"/>
    <n v="19320345"/>
  </r>
  <r>
    <x v="1"/>
    <x v="0"/>
    <x v="4"/>
    <n v="13995"/>
    <n v="470"/>
    <n v="465"/>
    <n v="371"/>
    <n v="376"/>
    <x v="12"/>
    <x v="12"/>
    <n v="5192145"/>
    <n v="5262120"/>
    <n v="23539590"/>
  </r>
  <r>
    <x v="1"/>
    <x v="0"/>
    <x v="6"/>
    <n v="4575"/>
    <n v="443"/>
    <n v="435"/>
    <n v="394"/>
    <n v="391"/>
    <x v="13"/>
    <x v="13"/>
    <n v="1802550"/>
    <n v="1788825"/>
    <n v="7608225"/>
  </r>
  <r>
    <x v="1"/>
    <x v="0"/>
    <x v="7"/>
    <n v="22987"/>
    <n v="473"/>
    <n v="469"/>
    <n v="331"/>
    <n v="362"/>
    <x v="14"/>
    <x v="14"/>
    <n v="7608697"/>
    <n v="8321294"/>
    <n v="37583745"/>
  </r>
  <r>
    <x v="1"/>
    <x v="0"/>
    <x v="1"/>
    <n v="11589"/>
    <n v="298"/>
    <n v="383"/>
    <n v="226"/>
    <n v="358"/>
    <x v="15"/>
    <x v="15"/>
    <n v="2619114"/>
    <n v="4148862"/>
    <n v="14660085"/>
  </r>
  <r>
    <x v="2"/>
    <x v="0"/>
    <x v="0"/>
    <n v="12449"/>
    <n v="429"/>
    <n v="439"/>
    <n v="352"/>
    <n v="373"/>
    <x v="16"/>
    <x v="16"/>
    <n v="4382048"/>
    <n v="4643477"/>
    <n v="19831257"/>
  </r>
  <r>
    <x v="2"/>
    <x v="0"/>
    <x v="5"/>
    <n v="14786"/>
    <n v="246"/>
    <n v="295"/>
    <n v="169"/>
    <n v="256"/>
    <x v="17"/>
    <x v="17"/>
    <n v="2498834"/>
    <n v="3785216"/>
    <n v="14283276"/>
  </r>
  <r>
    <x v="2"/>
    <x v="0"/>
    <x v="3"/>
    <n v="14999"/>
    <n v="262"/>
    <n v="251"/>
    <n v="189"/>
    <n v="225"/>
    <x v="18"/>
    <x v="18"/>
    <n v="2834811"/>
    <n v="3374775"/>
    <n v="13904073"/>
  </r>
  <r>
    <x v="2"/>
    <x v="0"/>
    <x v="2"/>
    <n v="11385"/>
    <n v="232"/>
    <n v="223"/>
    <n v="190"/>
    <n v="189"/>
    <x v="19"/>
    <x v="19"/>
    <n v="2163150"/>
    <n v="2151765"/>
    <n v="9495090"/>
  </r>
  <r>
    <x v="2"/>
    <x v="0"/>
    <x v="6"/>
    <n v="4575"/>
    <n v="147"/>
    <n v="204"/>
    <n v="112"/>
    <n v="173"/>
    <x v="20"/>
    <x v="20"/>
    <n v="512400"/>
    <n v="791475"/>
    <n v="2909700"/>
  </r>
  <r>
    <x v="2"/>
    <x v="0"/>
    <x v="4"/>
    <n v="13995"/>
    <n v="174"/>
    <n v="192"/>
    <n v="149"/>
    <n v="172"/>
    <x v="21"/>
    <x v="21"/>
    <n v="2085255"/>
    <n v="2407140"/>
    <n v="9614565"/>
  </r>
  <r>
    <x v="2"/>
    <x v="0"/>
    <x v="7"/>
    <n v="22987"/>
    <n v="163"/>
    <n v="159"/>
    <n v="128"/>
    <n v="154"/>
    <x v="22"/>
    <x v="22"/>
    <n v="2942336"/>
    <n v="3539998"/>
    <n v="13884148"/>
  </r>
  <r>
    <x v="2"/>
    <x v="0"/>
    <x v="1"/>
    <n v="11589"/>
    <n v="127"/>
    <n v="179"/>
    <n v="104"/>
    <n v="169"/>
    <x v="23"/>
    <x v="23"/>
    <n v="1205256"/>
    <n v="1958541"/>
    <n v="6710031"/>
  </r>
  <r>
    <x v="3"/>
    <x v="1"/>
    <x v="0"/>
    <n v="12449"/>
    <n v="493"/>
    <n v="490"/>
    <n v="418"/>
    <n v="403"/>
    <x v="24"/>
    <x v="24"/>
    <n v="5203682"/>
    <n v="5016947"/>
    <n v="22457996"/>
  </r>
  <r>
    <x v="3"/>
    <x v="1"/>
    <x v="5"/>
    <n v="14786"/>
    <n v="481"/>
    <n v="475"/>
    <n v="382"/>
    <n v="418"/>
    <x v="25"/>
    <x v="25"/>
    <n v="5648252"/>
    <n v="6180548"/>
    <n v="25964216"/>
  </r>
  <r>
    <x v="3"/>
    <x v="1"/>
    <x v="3"/>
    <n v="14999"/>
    <n v="462"/>
    <n v="501"/>
    <n v="447"/>
    <n v="422"/>
    <x v="26"/>
    <x v="26"/>
    <n v="6704553"/>
    <n v="6329578"/>
    <n v="27478168"/>
  </r>
  <r>
    <x v="3"/>
    <x v="1"/>
    <x v="2"/>
    <n v="11385"/>
    <n v="472"/>
    <n v="493"/>
    <n v="401"/>
    <n v="431"/>
    <x v="27"/>
    <x v="27"/>
    <n v="4565385"/>
    <n v="4906935"/>
    <n v="20458845"/>
  </r>
  <r>
    <x v="3"/>
    <x v="1"/>
    <x v="6"/>
    <n v="4575"/>
    <n v="481"/>
    <n v="462"/>
    <n v="403"/>
    <n v="359"/>
    <x v="28"/>
    <x v="28"/>
    <n v="1843725"/>
    <n v="1642425"/>
    <n v="7800375"/>
  </r>
  <r>
    <x v="3"/>
    <x v="1"/>
    <x v="7"/>
    <n v="22987"/>
    <n v="449"/>
    <n v="454"/>
    <n v="406"/>
    <n v="378"/>
    <x v="29"/>
    <x v="29"/>
    <n v="9332722"/>
    <n v="8689086"/>
    <n v="38779069"/>
  </r>
  <r>
    <x v="3"/>
    <x v="1"/>
    <x v="4"/>
    <n v="13995"/>
    <n v="451"/>
    <n v="472"/>
    <n v="393"/>
    <n v="422"/>
    <x v="30"/>
    <x v="30"/>
    <n v="5500035"/>
    <n v="5905890"/>
    <n v="24323310"/>
  </r>
  <r>
    <x v="3"/>
    <x v="1"/>
    <x v="1"/>
    <n v="11589"/>
    <n v="489"/>
    <n v="419"/>
    <n v="363"/>
    <n v="400"/>
    <x v="31"/>
    <x v="31"/>
    <n v="4206807"/>
    <n v="4635600"/>
    <n v="19365219"/>
  </r>
  <r>
    <x v="4"/>
    <x v="1"/>
    <x v="0"/>
    <n v="12449"/>
    <n v="215"/>
    <n v="245"/>
    <n v="148"/>
    <n v="212"/>
    <x v="32"/>
    <x v="32"/>
    <n v="1842452"/>
    <n v="2639188"/>
    <n v="10208180"/>
  </r>
  <r>
    <x v="4"/>
    <x v="1"/>
    <x v="5"/>
    <n v="14786"/>
    <n v="154"/>
    <n v="205"/>
    <n v="137"/>
    <n v="163"/>
    <x v="33"/>
    <x v="33"/>
    <n v="2025682"/>
    <n v="2410118"/>
    <n v="9743974"/>
  </r>
  <r>
    <x v="4"/>
    <x v="1"/>
    <x v="3"/>
    <n v="14999"/>
    <n v="208"/>
    <n v="187"/>
    <n v="110"/>
    <n v="126"/>
    <x v="34"/>
    <x v="34"/>
    <n v="1649890"/>
    <n v="1889874"/>
    <n v="9464369"/>
  </r>
  <r>
    <x v="4"/>
    <x v="1"/>
    <x v="2"/>
    <n v="11385"/>
    <n v="148"/>
    <n v="154"/>
    <n v="133"/>
    <n v="166"/>
    <x v="35"/>
    <x v="35"/>
    <n v="1514205"/>
    <n v="1889910"/>
    <n v="6842385"/>
  </r>
  <r>
    <x v="4"/>
    <x v="1"/>
    <x v="4"/>
    <n v="13995"/>
    <n v="143"/>
    <n v="175"/>
    <n v="114"/>
    <n v="127"/>
    <x v="36"/>
    <x v="36"/>
    <n v="1595430"/>
    <n v="1777365"/>
    <n v="7823205"/>
  </r>
  <r>
    <x v="4"/>
    <x v="1"/>
    <x v="6"/>
    <n v="4575"/>
    <n v="149"/>
    <n v="141"/>
    <n v="107"/>
    <n v="129"/>
    <x v="37"/>
    <x v="37"/>
    <n v="489525"/>
    <n v="590175"/>
    <n v="2406450"/>
  </r>
  <r>
    <x v="4"/>
    <x v="1"/>
    <x v="7"/>
    <n v="22987"/>
    <n v="121"/>
    <n v="179"/>
    <n v="92"/>
    <n v="110"/>
    <x v="38"/>
    <x v="38"/>
    <n v="2114804"/>
    <n v="2528570"/>
    <n v="11539474"/>
  </r>
  <r>
    <x v="4"/>
    <x v="1"/>
    <x v="1"/>
    <n v="11589"/>
    <n v="133"/>
    <n v="120"/>
    <n v="122"/>
    <n v="112"/>
    <x v="39"/>
    <x v="39"/>
    <n v="1413858"/>
    <n v="1297968"/>
    <n v="5643843"/>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12499"/>
    <n v="464"/>
    <n v="496"/>
    <n v="373"/>
    <n v="361"/>
    <n v="5799536"/>
    <n v="6199504"/>
    <n v="4662127"/>
    <n v="4512139"/>
    <n v="21173306"/>
  </r>
  <r>
    <x v="0"/>
    <x v="0"/>
    <x v="1"/>
    <n v="11689"/>
    <n v="188"/>
    <n v="275"/>
    <n v="154"/>
    <n v="199"/>
    <n v="2197532"/>
    <n v="3214475"/>
    <n v="1800106"/>
    <n v="2326111"/>
    <n v="9538224"/>
  </r>
  <r>
    <x v="0"/>
    <x v="0"/>
    <x v="2"/>
    <n v="11527"/>
    <n v="440"/>
    <n v="444"/>
    <n v="376"/>
    <n v="357"/>
    <n v="5071880"/>
    <n v="5117988"/>
    <n v="4334152"/>
    <n v="4115139"/>
    <n v="18639159"/>
  </r>
  <r>
    <x v="0"/>
    <x v="0"/>
    <x v="3"/>
    <n v="15066"/>
    <n v="496"/>
    <n v="420"/>
    <n v="380"/>
    <n v="360"/>
    <n v="7472736"/>
    <n v="6327720"/>
    <n v="5725080"/>
    <n v="5423760"/>
    <n v="24949296"/>
  </r>
  <r>
    <x v="0"/>
    <x v="0"/>
    <x v="4"/>
    <n v="14225"/>
    <n v="286"/>
    <n v="342"/>
    <n v="209"/>
    <n v="316"/>
    <n v="4068350"/>
    <n v="4864950"/>
    <n v="2973025"/>
    <n v="4495100"/>
    <n v="16401425"/>
  </r>
  <r>
    <x v="0"/>
    <x v="0"/>
    <x v="5"/>
    <n v="14998"/>
    <n v="449"/>
    <n v="437"/>
    <n v="404"/>
    <n v="388"/>
    <n v="6734102"/>
    <n v="6554126"/>
    <n v="6059192"/>
    <n v="5819224"/>
    <n v="25166644"/>
  </r>
  <r>
    <x v="0"/>
    <x v="0"/>
    <x v="6"/>
    <n v="4649"/>
    <n v="245"/>
    <n v="277"/>
    <n v="171"/>
    <n v="256"/>
    <n v="1139005"/>
    <n v="1287773"/>
    <n v="794979"/>
    <n v="1190144"/>
    <n v="4411901"/>
  </r>
  <r>
    <x v="0"/>
    <x v="0"/>
    <x v="7"/>
    <n v="23120"/>
    <n v="208"/>
    <n v="281"/>
    <n v="176"/>
    <n v="220"/>
    <n v="4808960"/>
    <n v="6496720"/>
    <n v="4069120"/>
    <n v="5086400"/>
    <n v="20461200"/>
  </r>
  <r>
    <x v="1"/>
    <x v="0"/>
    <x v="0"/>
    <n v="12499"/>
    <n v="526"/>
    <n v="697"/>
    <n v="414"/>
    <n v="583"/>
    <n v="6574474"/>
    <n v="8711803"/>
    <n v="5174586"/>
    <n v="7286917"/>
    <n v="27747780"/>
  </r>
  <r>
    <x v="1"/>
    <x v="0"/>
    <x v="5"/>
    <n v="14998"/>
    <n v="515"/>
    <n v="495"/>
    <n v="437"/>
    <n v="430"/>
    <n v="7723970"/>
    <n v="7424010"/>
    <n v="6554126"/>
    <n v="6449140"/>
    <n v="28151246"/>
  </r>
  <r>
    <x v="1"/>
    <x v="0"/>
    <x v="3"/>
    <n v="15066"/>
    <n v="487"/>
    <n v="475"/>
    <n v="377"/>
    <n v="385"/>
    <n v="7337142"/>
    <n v="7156350"/>
    <n v="5679882"/>
    <n v="5800410"/>
    <n v="25973784"/>
  </r>
  <r>
    <x v="1"/>
    <x v="0"/>
    <x v="2"/>
    <n v="11527"/>
    <n v="497"/>
    <n v="440"/>
    <n v="357"/>
    <n v="407"/>
    <n v="5728919"/>
    <n v="5071880"/>
    <n v="4115139"/>
    <n v="4691489"/>
    <n v="19607427"/>
  </r>
  <r>
    <x v="1"/>
    <x v="0"/>
    <x v="4"/>
    <n v="14225"/>
    <n v="481"/>
    <n v="465"/>
    <n v="362"/>
    <n v="375"/>
    <n v="6842225"/>
    <n v="6614625"/>
    <n v="5149450"/>
    <n v="5334375"/>
    <n v="23940675"/>
  </r>
  <r>
    <x v="1"/>
    <x v="0"/>
    <x v="6"/>
    <n v="4649"/>
    <n v="466"/>
    <n v="448"/>
    <n v="364"/>
    <n v="390"/>
    <n v="2166434"/>
    <n v="2082752"/>
    <n v="1692236"/>
    <n v="1813110"/>
    <n v="7754532"/>
  </r>
  <r>
    <x v="1"/>
    <x v="0"/>
    <x v="7"/>
    <n v="23120"/>
    <n v="465"/>
    <n v="431"/>
    <n v="377"/>
    <n v="369"/>
    <n v="10750800"/>
    <n v="9964720"/>
    <n v="8716240"/>
    <n v="8531280"/>
    <n v="37963040"/>
  </r>
  <r>
    <x v="1"/>
    <x v="0"/>
    <x v="1"/>
    <n v="11689"/>
    <n v="399"/>
    <n v="356"/>
    <n v="264"/>
    <n v="296"/>
    <n v="4663911"/>
    <n v="4161284"/>
    <n v="3085896"/>
    <n v="3459944"/>
    <n v="15371035"/>
  </r>
  <r>
    <x v="2"/>
    <x v="0"/>
    <x v="0"/>
    <n v="12499"/>
    <n v="420"/>
    <n v="428"/>
    <n v="356"/>
    <n v="398"/>
    <n v="5249580"/>
    <n v="5349572"/>
    <n v="4449644"/>
    <n v="4974602"/>
    <n v="20023398"/>
  </r>
  <r>
    <x v="2"/>
    <x v="0"/>
    <x v="5"/>
    <n v="14998"/>
    <n v="271"/>
    <n v="269"/>
    <n v="207"/>
    <n v="222"/>
    <n v="4064458"/>
    <n v="4034462"/>
    <n v="3104586"/>
    <n v="3329556"/>
    <n v="14533062"/>
  </r>
  <r>
    <x v="2"/>
    <x v="0"/>
    <x v="3"/>
    <n v="15066"/>
    <n v="241"/>
    <n v="254"/>
    <n v="235"/>
    <n v="202"/>
    <n v="3630906"/>
    <n v="3826764"/>
    <n v="3540510"/>
    <n v="3043332"/>
    <n v="14041512"/>
  </r>
  <r>
    <x v="2"/>
    <x v="0"/>
    <x v="2"/>
    <n v="11527"/>
    <n v="192"/>
    <n v="276"/>
    <n v="155"/>
    <n v="237"/>
    <n v="2213184"/>
    <n v="3181452"/>
    <n v="1786685"/>
    <n v="2731899"/>
    <n v="9913220"/>
  </r>
  <r>
    <x v="2"/>
    <x v="0"/>
    <x v="6"/>
    <n v="4649"/>
    <n v="140"/>
    <n v="203"/>
    <n v="127"/>
    <n v="170"/>
    <n v="650860"/>
    <n v="943747"/>
    <n v="590423"/>
    <n v="790330"/>
    <n v="2975360"/>
  </r>
  <r>
    <x v="2"/>
    <x v="0"/>
    <x v="4"/>
    <n v="14225"/>
    <n v="201"/>
    <n v="241"/>
    <n v="156"/>
    <n v="188"/>
    <n v="2859225"/>
    <n v="3428225"/>
    <n v="2219100"/>
    <n v="2674300"/>
    <n v="11180850"/>
  </r>
  <r>
    <x v="2"/>
    <x v="0"/>
    <x v="7"/>
    <n v="23120"/>
    <n v="155"/>
    <n v="212"/>
    <n v="112"/>
    <n v="136"/>
    <n v="3583600"/>
    <n v="4901440"/>
    <n v="2589440"/>
    <n v="3144320"/>
    <n v="14218800"/>
  </r>
  <r>
    <x v="2"/>
    <x v="0"/>
    <x v="1"/>
    <n v="11689"/>
    <n v="165"/>
    <n v="172"/>
    <n v="127"/>
    <n v="125"/>
    <n v="1928685"/>
    <n v="2010508"/>
    <n v="1484503"/>
    <n v="1461125"/>
    <n v="6884821"/>
  </r>
  <r>
    <x v="3"/>
    <x v="1"/>
    <x v="0"/>
    <n v="12499"/>
    <n v="465"/>
    <n v="464"/>
    <n v="438"/>
    <n v="438"/>
    <n v="5812035"/>
    <n v="5799536"/>
    <n v="5474562"/>
    <n v="5474562"/>
    <n v="22560695"/>
  </r>
  <r>
    <x v="3"/>
    <x v="1"/>
    <x v="5"/>
    <n v="14998"/>
    <n v="525"/>
    <n v="464"/>
    <n v="402"/>
    <n v="374"/>
    <n v="7873950"/>
    <n v="6959072"/>
    <n v="6029196"/>
    <n v="5609252"/>
    <n v="26471470"/>
  </r>
  <r>
    <x v="3"/>
    <x v="1"/>
    <x v="3"/>
    <n v="15066"/>
    <n v="478"/>
    <n v="489"/>
    <n v="438"/>
    <n v="436"/>
    <n v="7201548"/>
    <n v="7367274"/>
    <n v="6598908"/>
    <n v="6568776"/>
    <n v="27736506"/>
  </r>
  <r>
    <x v="3"/>
    <x v="1"/>
    <x v="2"/>
    <n v="11527"/>
    <n v="480"/>
    <n v="487"/>
    <n v="396"/>
    <n v="440"/>
    <n v="5532960"/>
    <n v="5613649"/>
    <n v="4564692"/>
    <n v="5071880"/>
    <n v="20783181"/>
  </r>
  <r>
    <x v="3"/>
    <x v="1"/>
    <x v="6"/>
    <n v="4649"/>
    <n v="517"/>
    <n v="415"/>
    <n v="385"/>
    <n v="392"/>
    <n v="2403533"/>
    <n v="1929335"/>
    <n v="1789865"/>
    <n v="1822408"/>
    <n v="7945141"/>
  </r>
  <r>
    <x v="3"/>
    <x v="1"/>
    <x v="7"/>
    <n v="23120"/>
    <n v="471"/>
    <n v="467"/>
    <n v="378"/>
    <n v="375"/>
    <n v="10889520"/>
    <n v="10797040"/>
    <n v="8739360"/>
    <n v="8670000"/>
    <n v="39095920"/>
  </r>
  <r>
    <x v="3"/>
    <x v="1"/>
    <x v="4"/>
    <n v="14225"/>
    <n v="501"/>
    <n v="454"/>
    <n v="391"/>
    <n v="400"/>
    <n v="7126725"/>
    <n v="6458150"/>
    <n v="5561975"/>
    <n v="5690000"/>
    <n v="24836850"/>
  </r>
  <r>
    <x v="3"/>
    <x v="1"/>
    <x v="1"/>
    <n v="11689"/>
    <n v="449"/>
    <n v="425"/>
    <n v="390"/>
    <n v="409"/>
    <n v="5248361"/>
    <n v="4967825"/>
    <n v="4558710"/>
    <n v="4780801"/>
    <n v="19555697"/>
  </r>
  <r>
    <x v="4"/>
    <x v="1"/>
    <x v="0"/>
    <n v="12499"/>
    <n v="221"/>
    <n v="239"/>
    <n v="156"/>
    <n v="210"/>
    <n v="2762279"/>
    <n v="2987261"/>
    <n v="1949844"/>
    <n v="2624790"/>
    <n v="10324174"/>
  </r>
  <r>
    <x v="4"/>
    <x v="1"/>
    <x v="5"/>
    <n v="14998"/>
    <n v="175"/>
    <n v="208"/>
    <n v="103"/>
    <n v="181"/>
    <n v="2624650"/>
    <n v="3119584"/>
    <n v="1544794"/>
    <n v="2714638"/>
    <n v="10003666"/>
  </r>
  <r>
    <x v="4"/>
    <x v="1"/>
    <x v="3"/>
    <n v="15066"/>
    <n v="168"/>
    <n v="184"/>
    <n v="123"/>
    <n v="158"/>
    <n v="2531088"/>
    <n v="2772144"/>
    <n v="1853118"/>
    <n v="2380428"/>
    <n v="9536778"/>
  </r>
  <r>
    <x v="4"/>
    <x v="1"/>
    <x v="2"/>
    <n v="11527"/>
    <n v="157"/>
    <n v="156"/>
    <n v="123"/>
    <n v="166"/>
    <n v="1809739"/>
    <n v="1798212"/>
    <n v="1417821"/>
    <n v="1913482"/>
    <n v="6939254"/>
  </r>
  <r>
    <x v="4"/>
    <x v="1"/>
    <x v="4"/>
    <n v="14225"/>
    <n v="163"/>
    <n v="142"/>
    <n v="120"/>
    <n v="140"/>
    <n v="2318675"/>
    <n v="2019950"/>
    <n v="1707000"/>
    <n v="1991500"/>
    <n v="8037125"/>
  </r>
  <r>
    <x v="4"/>
    <x v="1"/>
    <x v="6"/>
    <n v="4649"/>
    <n v="137"/>
    <n v="166"/>
    <n v="109"/>
    <n v="120"/>
    <n v="636913"/>
    <n v="771734"/>
    <n v="506741"/>
    <n v="557880"/>
    <n v="2473268"/>
  </r>
  <r>
    <x v="4"/>
    <x v="1"/>
    <x v="7"/>
    <n v="23120"/>
    <n v="134"/>
    <n v="133"/>
    <n v="115"/>
    <n v="120"/>
    <n v="3098080"/>
    <n v="3074960"/>
    <n v="2658800"/>
    <n v="2774400"/>
    <n v="11606240"/>
  </r>
  <r>
    <x v="4"/>
    <x v="1"/>
    <x v="1"/>
    <n v="11689"/>
    <n v="131"/>
    <n v="149"/>
    <n v="92"/>
    <n v="118"/>
    <n v="1531259"/>
    <n v="1741661"/>
    <n v="1075388"/>
    <n v="1379302"/>
    <n v="572761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n v="1"/>
    <x v="0"/>
    <x v="0"/>
    <n v="24"/>
    <x v="0"/>
    <n v="7"/>
    <x v="0"/>
    <n v="2021"/>
  </r>
  <r>
    <n v="2"/>
    <x v="0"/>
    <x v="1"/>
    <n v="42"/>
    <x v="1"/>
    <n v="18"/>
    <x v="0"/>
    <n v="2021"/>
  </r>
  <r>
    <n v="3"/>
    <x v="0"/>
    <x v="2"/>
    <n v="18"/>
    <x v="2"/>
    <n v="2"/>
    <x v="0"/>
    <n v="2021"/>
  </r>
  <r>
    <n v="4"/>
    <x v="0"/>
    <x v="3"/>
    <n v="32"/>
    <x v="3"/>
    <n v="12"/>
    <x v="0"/>
    <n v="2021"/>
  </r>
  <r>
    <n v="5"/>
    <x v="0"/>
    <x v="4"/>
    <n v="38"/>
    <x v="4"/>
    <n v="24"/>
    <x v="0"/>
    <n v="2021"/>
  </r>
  <r>
    <n v="6"/>
    <x v="0"/>
    <x v="5"/>
    <n v="24"/>
    <x v="5"/>
    <n v="6"/>
    <x v="0"/>
    <n v="2021"/>
  </r>
  <r>
    <n v="7"/>
    <x v="0"/>
    <x v="6"/>
    <n v="22"/>
    <x v="6"/>
    <n v="11"/>
    <x v="0"/>
    <n v="2021"/>
  </r>
  <r>
    <n v="8"/>
    <x v="0"/>
    <x v="7"/>
    <n v="25"/>
    <x v="7"/>
    <n v="9"/>
    <x v="0"/>
    <n v="2021"/>
  </r>
  <r>
    <n v="9"/>
    <x v="1"/>
    <x v="0"/>
    <n v="42"/>
    <x v="0"/>
    <n v="20"/>
    <x v="0"/>
    <n v="2021"/>
  </r>
  <r>
    <n v="10"/>
    <x v="1"/>
    <x v="1"/>
    <n v="32"/>
    <x v="1"/>
    <n v="7"/>
    <x v="0"/>
    <n v="2021"/>
  </r>
  <r>
    <n v="11"/>
    <x v="1"/>
    <x v="2"/>
    <n v="40"/>
    <x v="2"/>
    <n v="18"/>
    <x v="0"/>
    <n v="2021"/>
  </r>
  <r>
    <n v="12"/>
    <x v="1"/>
    <x v="3"/>
    <n v="25"/>
    <x v="3"/>
    <n v="6"/>
    <x v="0"/>
    <n v="2021"/>
  </r>
  <r>
    <n v="13"/>
    <x v="2"/>
    <x v="0"/>
    <n v="18"/>
    <x v="0"/>
    <n v="2"/>
    <x v="0"/>
    <n v="2021"/>
  </r>
  <r>
    <n v="14"/>
    <x v="2"/>
    <x v="1"/>
    <n v="36"/>
    <x v="1"/>
    <n v="18"/>
    <x v="0"/>
    <n v="2021"/>
  </r>
  <r>
    <n v="15"/>
    <x v="2"/>
    <x v="2"/>
    <n v="35"/>
    <x v="2"/>
    <n v="21"/>
    <x v="0"/>
    <n v="2021"/>
  </r>
  <r>
    <n v="16"/>
    <x v="2"/>
    <x v="3"/>
    <n v="19"/>
    <x v="3"/>
    <n v="15"/>
    <x v="0"/>
    <n v="2021"/>
  </r>
  <r>
    <n v="17"/>
    <x v="3"/>
    <x v="0"/>
    <n v="28"/>
    <x v="0"/>
    <n v="19"/>
    <x v="0"/>
    <n v="2021"/>
  </r>
  <r>
    <n v="18"/>
    <x v="3"/>
    <x v="1"/>
    <n v="36"/>
    <x v="1"/>
    <n v="19"/>
    <x v="0"/>
    <n v="2021"/>
  </r>
  <r>
    <n v="19"/>
    <x v="3"/>
    <x v="2"/>
    <n v="33"/>
    <x v="2"/>
    <n v="17"/>
    <x v="0"/>
    <n v="2021"/>
  </r>
  <r>
    <n v="20"/>
    <x v="3"/>
    <x v="3"/>
    <n v="12"/>
    <x v="3"/>
    <n v="3"/>
    <x v="0"/>
    <n v="2021"/>
  </r>
  <r>
    <n v="21"/>
    <x v="4"/>
    <x v="0"/>
    <n v="50"/>
    <x v="0"/>
    <n v="28"/>
    <x v="0"/>
    <n v="2021"/>
  </r>
  <r>
    <n v="22"/>
    <x v="4"/>
    <x v="1"/>
    <n v="32"/>
    <x v="1"/>
    <n v="9"/>
    <x v="0"/>
    <n v="2021"/>
  </r>
  <r>
    <n v="23"/>
    <x v="4"/>
    <x v="2"/>
    <n v="25"/>
    <x v="2"/>
    <n v="11"/>
    <x v="0"/>
    <n v="2021"/>
  </r>
  <r>
    <n v="24"/>
    <x v="4"/>
    <x v="3"/>
    <n v="34"/>
    <x v="3"/>
    <n v="22"/>
    <x v="0"/>
    <n v="2021"/>
  </r>
  <r>
    <n v="25"/>
    <x v="4"/>
    <x v="4"/>
    <n v="32"/>
    <x v="4"/>
    <n v="12"/>
    <x v="0"/>
    <n v="20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BE1821-15F3-4284-81A8-806A1CD7E818}" name="PivotTable2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ales Team">
  <location ref="M8:O14" firstHeaderRow="0" firstDataRow="1" firstDataCol="1"/>
  <pivotFields count="8">
    <pivotField showAll="0"/>
    <pivotField axis="axisRow" showAll="0">
      <items count="6">
        <item sd="0" x="0"/>
        <item sd="0" x="1"/>
        <item sd="0" x="2"/>
        <item sd="0" x="3"/>
        <item sd="0" x="4"/>
        <item t="default"/>
      </items>
    </pivotField>
    <pivotField axis="axisRow" showAll="0">
      <items count="9">
        <item x="0"/>
        <item x="1"/>
        <item x="2"/>
        <item x="3"/>
        <item x="4"/>
        <item x="5"/>
        <item x="6"/>
        <item x="7"/>
        <item t="default"/>
      </items>
    </pivotField>
    <pivotField dataField="1" showAll="0"/>
    <pivotField axis="axisRow" showAll="0">
      <items count="9">
        <item x="0"/>
        <item x="1"/>
        <item x="2"/>
        <item x="3"/>
        <item x="4"/>
        <item x="5"/>
        <item x="6"/>
        <item x="7"/>
        <item t="default"/>
      </items>
    </pivotField>
    <pivotField dataField="1" showAll="0"/>
    <pivotField axis="axisRow" showAll="0">
      <items count="2">
        <item sd="0" x="0"/>
        <item t="default"/>
      </items>
    </pivotField>
    <pivotField showAll="0"/>
  </pivotFields>
  <rowFields count="4">
    <field x="1"/>
    <field x="6"/>
    <field x="2"/>
    <field x="4"/>
  </rowFields>
  <rowItems count="6">
    <i>
      <x/>
    </i>
    <i>
      <x v="1"/>
    </i>
    <i>
      <x v="2"/>
    </i>
    <i>
      <x v="3"/>
    </i>
    <i>
      <x v="4"/>
    </i>
    <i t="grand">
      <x/>
    </i>
  </rowItems>
  <colFields count="1">
    <field x="-2"/>
  </colFields>
  <colItems count="2">
    <i>
      <x/>
    </i>
    <i i="1">
      <x v="1"/>
    </i>
  </colItems>
  <dataFields count="2">
    <dataField name="Quantity of Products Sold" fld="3" baseField="1" baseItem="0"/>
    <dataField name="Quantity of Warranties Sold" fld="5" baseField="1" baseItem="0"/>
  </dataFields>
  <formats count="6">
    <format dxfId="162">
      <pivotArea type="all" dataOnly="0" outline="0" fieldPosition="0"/>
    </format>
    <format dxfId="161">
      <pivotArea outline="0" collapsedLevelsAreSubtotals="1" fieldPosition="0"/>
    </format>
    <format dxfId="160">
      <pivotArea field="1" type="button" dataOnly="0" labelOnly="1" outline="0" axis="axisRow" fieldPosition="0"/>
    </format>
    <format dxfId="159">
      <pivotArea dataOnly="0" labelOnly="1" fieldPosition="0">
        <references count="1">
          <reference field="1" count="0"/>
        </references>
      </pivotArea>
    </format>
    <format dxfId="158">
      <pivotArea dataOnly="0" labelOnly="1" grandRow="1" outline="0" fieldPosition="0"/>
    </format>
    <format dxfId="157">
      <pivotArea dataOnly="0" labelOnly="1" outline="0" fieldPosition="0">
        <references count="1">
          <reference field="4294967294" count="2">
            <x v="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895B54-3E82-4D5C-AB53-BA03164769E8}"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ales Team">
  <location ref="N6:O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3">
    <field x="1"/>
    <field x="0"/>
    <field x="2"/>
  </rowFields>
  <rowItems count="6">
    <i>
      <x/>
    </i>
    <i>
      <x v="1"/>
    </i>
    <i>
      <x v="2"/>
    </i>
    <i>
      <x v="3"/>
    </i>
    <i>
      <x v="4"/>
    </i>
    <i t="grand">
      <x/>
    </i>
  </rowItems>
  <colItems count="1">
    <i/>
  </colItems>
  <dataFields count="1">
    <dataField name="Average Product Sold" fld="55" subtotal="average" baseField="1" baseItem="0" numFmtId="1"/>
  </dataFields>
  <formats count="6">
    <format dxfId="101">
      <pivotArea type="all" dataOnly="0" outline="0" fieldPosition="0"/>
    </format>
    <format dxfId="100">
      <pivotArea outline="0" collapsedLevelsAreSubtotals="1" fieldPosition="0"/>
    </format>
    <format dxfId="99">
      <pivotArea field="1" type="button" dataOnly="0" labelOnly="1" outline="0" axis="axisRow" fieldPosition="0"/>
    </format>
    <format dxfId="98">
      <pivotArea dataOnly="0" labelOnly="1" fieldPosition="0">
        <references count="1">
          <reference field="1" count="0"/>
        </references>
      </pivotArea>
    </format>
    <format dxfId="97">
      <pivotArea dataOnly="0" labelOnly="1" grandRow="1" outline="0" fieldPosition="0"/>
    </format>
    <format dxfId="9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86A0F3-E187-4803-A269-B8237526BD6C}" name="PivotTable16"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Region">
  <location ref="N40:O43" firstHeaderRow="1" firstDataRow="1" firstDataCol="1"/>
  <pivotFields count="5">
    <pivotField showAll="0"/>
    <pivotField axis="axisRow" showAll="0">
      <items count="6">
        <item sd="0" x="0"/>
        <item sd="0" x="1"/>
        <item sd="0" x="2"/>
        <item sd="0" x="3"/>
        <item sd="0" x="4"/>
        <item t="default"/>
      </items>
    </pivotField>
    <pivotField axis="axisRow" showAll="0">
      <items count="3">
        <item sd="0" x="0"/>
        <item sd="0" x="1"/>
        <item t="default"/>
      </items>
    </pivotField>
    <pivotField axis="axisRow" showAll="0">
      <items count="3">
        <item x="1"/>
        <item x="0"/>
        <item t="default"/>
      </items>
    </pivotField>
    <pivotField dataField="1" showAll="0"/>
  </pivotFields>
  <rowFields count="3">
    <field x="2"/>
    <field x="1"/>
    <field x="3"/>
  </rowFields>
  <rowItems count="3">
    <i>
      <x/>
    </i>
    <i>
      <x v="1"/>
    </i>
    <i t="grand">
      <x/>
    </i>
  </rowItems>
  <colItems count="1">
    <i/>
  </colItems>
  <dataFields count="1">
    <dataField name="Total Warranty Quantity" fld="4" baseField="2" baseItem="0"/>
  </dataFields>
  <formats count="6">
    <format dxfId="107">
      <pivotArea type="all" dataOnly="0" outline="0" fieldPosition="0"/>
    </format>
    <format dxfId="106">
      <pivotArea outline="0" collapsedLevelsAreSubtotals="1" fieldPosition="0"/>
    </format>
    <format dxfId="105">
      <pivotArea field="2" type="button" dataOnly="0" labelOnly="1" outline="0" axis="axisRow" fieldPosition="0"/>
    </format>
    <format dxfId="104">
      <pivotArea dataOnly="0" labelOnly="1" fieldPosition="0">
        <references count="1">
          <reference field="2" count="0"/>
        </references>
      </pivotArea>
    </format>
    <format dxfId="103">
      <pivotArea dataOnly="0" labelOnly="1" grandRow="1" outline="0" fieldPosition="0"/>
    </format>
    <format dxfId="102">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8684E7-BE34-490D-BD51-A73E46F5D0EF}"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ategory">
  <location ref="B40:C44" firstHeaderRow="1" firstDataRow="1" firstDataCol="1"/>
  <pivotFields count="5">
    <pivotField showAll="0"/>
    <pivotField axis="axisRow" showAll="0">
      <items count="4">
        <item sd="0" x="2"/>
        <item sd="0" x="1"/>
        <item sd="0" x="0"/>
        <item t="default"/>
      </items>
    </pivotField>
    <pivotField axis="axisRow" showAll="0">
      <items count="6">
        <item x="0"/>
        <item x="1"/>
        <item x="2"/>
        <item x="3"/>
        <item x="4"/>
        <item t="default"/>
      </items>
    </pivotField>
    <pivotField showAll="0"/>
    <pivotField dataField="1" showAll="0"/>
  </pivotFields>
  <rowFields count="2">
    <field x="1"/>
    <field x="2"/>
  </rowFields>
  <rowItems count="4">
    <i>
      <x/>
    </i>
    <i>
      <x v="1"/>
    </i>
    <i>
      <x v="2"/>
    </i>
    <i t="grand">
      <x/>
    </i>
  </rowItems>
  <colItems count="1">
    <i/>
  </colItems>
  <dataFields count="1">
    <dataField name="Total Product Quantity" fld="4" baseField="0" baseItem="0"/>
  </dataFields>
  <formats count="7">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1" type="button" dataOnly="0" labelOnly="1" outline="0" axis="axisRow" fieldPosition="0"/>
    </format>
    <format dxfId="110">
      <pivotArea dataOnly="0" labelOnly="1" fieldPosition="0">
        <references count="1">
          <reference field="1" count="0"/>
        </references>
      </pivotArea>
    </format>
    <format dxfId="109">
      <pivotArea dataOnly="0" labelOnly="1" grandRow="1" outline="0" fieldPosition="0"/>
    </format>
    <format dxfId="108">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5E8B7E-CECC-4567-8C1C-9E4DE36DE6AF}" name="Warr_Sold_201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rowHeaderCaption="Sales Team">
  <location ref="E6:F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
    <field x="0"/>
  </rowFields>
  <rowItems count="6">
    <i>
      <x/>
    </i>
    <i>
      <x v="1"/>
    </i>
    <i>
      <x v="2"/>
    </i>
    <i>
      <x v="3"/>
    </i>
    <i>
      <x v="4"/>
    </i>
    <i t="grand">
      <x/>
    </i>
  </rowItems>
  <colItems count="1">
    <i/>
  </colItems>
  <dataFields count="1">
    <dataField name="Warranties Sold 2019" fld="55" baseField="0" baseItem="0"/>
  </dataFields>
  <formats count="6">
    <format dxfId="120">
      <pivotArea type="all" dataOnly="0" outline="0" fieldPosition="0"/>
    </format>
    <format dxfId="119">
      <pivotArea outline="0" collapsedLevelsAreSubtotals="1" fieldPosition="0"/>
    </format>
    <format dxfId="118">
      <pivotArea field="1" type="button" dataOnly="0" labelOnly="1" outline="0" axis="axisRow" fieldPosition="0"/>
    </format>
    <format dxfId="117">
      <pivotArea dataOnly="0" labelOnly="1" fieldPosition="0">
        <references count="1">
          <reference field="1" count="0"/>
        </references>
      </pivotArea>
    </format>
    <format dxfId="116">
      <pivotArea dataOnly="0" labelOnly="1" grandRow="1" outline="0" fieldPosition="0"/>
    </format>
    <format dxfId="115">
      <pivotArea dataOnly="0" labelOnly="1" outline="0" axis="axisValues" fieldPosition="0"/>
    </format>
  </format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0B3BB3-0FB0-4DDC-B4E2-520B9DB9A738}" name="Prod_Sold_202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ales Team">
  <location ref="H6:I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
    <field x="0"/>
  </rowFields>
  <rowItems count="6">
    <i>
      <x/>
    </i>
    <i>
      <x v="1"/>
    </i>
    <i>
      <x v="2"/>
    </i>
    <i>
      <x v="3"/>
    </i>
    <i>
      <x v="4"/>
    </i>
    <i t="grand">
      <x/>
    </i>
  </rowItems>
  <colItems count="1">
    <i/>
  </colItems>
  <dataFields count="1">
    <dataField name="Products Sold 2020" fld="55" baseField="0" baseItem="0"/>
  </dataFields>
  <formats count="6">
    <format dxfId="126">
      <pivotArea type="all" dataOnly="0" outline="0" fieldPosition="0"/>
    </format>
    <format dxfId="125">
      <pivotArea outline="0" collapsedLevelsAreSubtotals="1" fieldPosition="0"/>
    </format>
    <format dxfId="124">
      <pivotArea field="1" type="button" dataOnly="0" labelOnly="1" outline="0" axis="axisRow" fieldPosition="0"/>
    </format>
    <format dxfId="123">
      <pivotArea dataOnly="0" labelOnly="1" fieldPosition="0">
        <references count="1">
          <reference field="1" count="0"/>
        </references>
      </pivotArea>
    </format>
    <format dxfId="122">
      <pivotArea dataOnly="0" labelOnly="1" grandRow="1" outline="0" fieldPosition="0"/>
    </format>
    <format dxfId="121">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9C4688-70E2-4649-BE59-A97E788872FE}"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Region">
  <location ref="E40:F43" firstHeaderRow="1" firstDataRow="1" firstDataCol="1"/>
  <pivotFields count="5">
    <pivotField showAll="0"/>
    <pivotField axis="axisRow" showAll="0">
      <items count="6">
        <item sd="0" x="0"/>
        <item sd="0" x="1"/>
        <item sd="0" x="2"/>
        <item sd="0" x="3"/>
        <item sd="0" x="4"/>
        <item t="default"/>
      </items>
    </pivotField>
    <pivotField axis="axisRow" showAll="0">
      <items count="3">
        <item sd="0" x="0"/>
        <item sd="0" x="1"/>
        <item t="default"/>
      </items>
    </pivotField>
    <pivotField axis="axisRow" showAll="0">
      <items count="3">
        <item x="1"/>
        <item x="0"/>
        <item t="default"/>
      </items>
    </pivotField>
    <pivotField dataField="1" showAll="0"/>
  </pivotFields>
  <rowFields count="3">
    <field x="2"/>
    <field x="1"/>
    <field x="3"/>
  </rowFields>
  <rowItems count="3">
    <i>
      <x/>
    </i>
    <i>
      <x v="1"/>
    </i>
    <i t="grand">
      <x/>
    </i>
  </rowItems>
  <colItems count="1">
    <i/>
  </colItems>
  <dataFields count="1">
    <dataField name="Total Product Quantity" fld="4" baseField="0" baseItem="0"/>
  </dataFields>
  <formats count="6">
    <format dxfId="132">
      <pivotArea type="all" dataOnly="0" outline="0" fieldPosition="0"/>
    </format>
    <format dxfId="131">
      <pivotArea outline="0" collapsedLevelsAreSubtotals="1" fieldPosition="0"/>
    </format>
    <format dxfId="130">
      <pivotArea field="2" type="button" dataOnly="0" labelOnly="1" outline="0" axis="axisRow" fieldPosition="0"/>
    </format>
    <format dxfId="129">
      <pivotArea dataOnly="0" labelOnly="1" fieldPosition="0">
        <references count="1">
          <reference field="2" count="0"/>
        </references>
      </pivotArea>
    </format>
    <format dxfId="128">
      <pivotArea dataOnly="0" labelOnly="1" grandRow="1" outline="0" fieldPosition="0"/>
    </format>
    <format dxfId="127">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E40E3A-D79E-4D4E-9A45-8A50EA24D288}" name="Prod_Sold_20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Sales Team">
  <location ref="B6:C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
    <field x="0"/>
  </rowFields>
  <rowItems count="6">
    <i>
      <x/>
    </i>
    <i>
      <x v="1"/>
    </i>
    <i>
      <x v="2"/>
    </i>
    <i>
      <x v="3"/>
    </i>
    <i>
      <x v="4"/>
    </i>
    <i t="grand">
      <x/>
    </i>
  </rowItems>
  <colItems count="1">
    <i/>
  </colItems>
  <dataFields count="1">
    <dataField name="Products Sold 2019" fld="55" baseField="0" baseItem="0"/>
  </dataFields>
  <formats count="6">
    <format dxfId="138">
      <pivotArea type="all" dataOnly="0" outline="0" fieldPosition="0"/>
    </format>
    <format dxfId="137">
      <pivotArea outline="0" collapsedLevelsAreSubtotals="1" fieldPosition="0"/>
    </format>
    <format dxfId="136">
      <pivotArea field="1" type="button" dataOnly="0" labelOnly="1" outline="0" axis="axisRow" fieldPosition="0"/>
    </format>
    <format dxfId="135">
      <pivotArea dataOnly="0" labelOnly="1" fieldPosition="0">
        <references count="1">
          <reference field="1" count="0"/>
        </references>
      </pivotArea>
    </format>
    <format dxfId="134">
      <pivotArea dataOnly="0" labelOnly="1" grandRow="1" outline="0" fieldPosition="0"/>
    </format>
    <format dxfId="133">
      <pivotArea dataOnly="0" labelOnly="1" outline="0" axis="axisValues"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62D011-BEFC-4070-BAC2-8482628A83C1}" name="PivotTable4"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ales Team">
  <location ref="Q6:R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3">
    <field x="1"/>
    <field x="0"/>
    <field x="2"/>
  </rowFields>
  <rowItems count="6">
    <i>
      <x/>
    </i>
    <i>
      <x v="1"/>
    </i>
    <i>
      <x v="2"/>
    </i>
    <i>
      <x v="3"/>
    </i>
    <i>
      <x v="4"/>
    </i>
    <i t="grand">
      <x/>
    </i>
  </rowItems>
  <colItems count="1">
    <i/>
  </colItems>
  <dataFields count="1">
    <dataField name="Average Warranties Sold" fld="55" subtotal="average" baseField="1" baseItem="0" numFmtId="1"/>
  </dataFields>
  <formats count="6">
    <format dxfId="144">
      <pivotArea type="all" dataOnly="0" outline="0" fieldPosition="0"/>
    </format>
    <format dxfId="143">
      <pivotArea outline="0" collapsedLevelsAreSubtotals="1" fieldPosition="0"/>
    </format>
    <format dxfId="142">
      <pivotArea field="1" type="button" dataOnly="0" labelOnly="1" outline="0" axis="axisRow" fieldPosition="0"/>
    </format>
    <format dxfId="141">
      <pivotArea dataOnly="0" labelOnly="1" fieldPosition="0">
        <references count="1">
          <reference field="1" count="0"/>
        </references>
      </pivotArea>
    </format>
    <format dxfId="140">
      <pivotArea dataOnly="0" labelOnly="1" grandRow="1" outline="0" fieldPosition="0"/>
    </format>
    <format dxfId="139">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438245-41E7-49FC-828F-FB0575163C00}" name="Warr_Sold_202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ales Team">
  <location ref="K6:L12" firstHeaderRow="1" firstDataRow="1" firstDataCol="1"/>
  <pivotFields count="56">
    <pivotField axis="axisRow" showAll="0">
      <items count="9">
        <item x="0"/>
        <item x="1"/>
        <item x="2"/>
        <item x="3"/>
        <item x="4"/>
        <item x="5"/>
        <item x="6"/>
        <item x="7"/>
        <item t="default"/>
      </items>
    </pivotField>
    <pivotField axis="axisRow" showAll="0">
      <items count="6">
        <item sd="0" x="0"/>
        <item sd="0" x="1"/>
        <item sd="0" x="2"/>
        <item sd="0" x="3"/>
        <item sd="0" x="4"/>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2">
    <field x="1"/>
    <field x="0"/>
  </rowFields>
  <rowItems count="6">
    <i>
      <x/>
    </i>
    <i>
      <x v="1"/>
    </i>
    <i>
      <x v="2"/>
    </i>
    <i>
      <x v="3"/>
    </i>
    <i>
      <x v="4"/>
    </i>
    <i t="grand">
      <x/>
    </i>
  </rowItems>
  <colItems count="1">
    <i/>
  </colItems>
  <dataFields count="1">
    <dataField name="Warranties Sold 2020" fld="55" baseField="0" baseItem="0"/>
  </dataFields>
  <formats count="6">
    <format dxfId="150">
      <pivotArea type="all" dataOnly="0" outline="0" fieldPosition="0"/>
    </format>
    <format dxfId="149">
      <pivotArea outline="0" collapsedLevelsAreSubtotals="1" fieldPosition="0"/>
    </format>
    <format dxfId="148">
      <pivotArea field="1" type="button" dataOnly="0" labelOnly="1" outline="0" axis="axisRow" fieldPosition="0"/>
    </format>
    <format dxfId="147">
      <pivotArea dataOnly="0" labelOnly="1" fieldPosition="0">
        <references count="1">
          <reference field="1" count="0"/>
        </references>
      </pivotArea>
    </format>
    <format dxfId="146">
      <pivotArea dataOnly="0" labelOnly="1" grandRow="1" outline="0" fieldPosition="0"/>
    </format>
    <format dxfId="145">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73710F-6260-4432-92F2-8E5685FDC356}" name="PivotTable17"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ategory">
  <location ref="Q40:R44" firstHeaderRow="1" firstDataRow="1" firstDataCol="1"/>
  <pivotFields count="5">
    <pivotField showAll="0"/>
    <pivotField axis="axisRow" showAll="0">
      <items count="4">
        <item sd="0" x="2"/>
        <item sd="0" x="1"/>
        <item sd="0" x="0"/>
        <item t="default"/>
      </items>
    </pivotField>
    <pivotField axis="axisRow" showAll="0">
      <items count="6">
        <item x="0"/>
        <item x="1"/>
        <item x="2"/>
        <item x="3"/>
        <item x="4"/>
        <item t="default"/>
      </items>
    </pivotField>
    <pivotField axis="axisRow" showAll="0">
      <items count="3">
        <item x="0"/>
        <item x="1"/>
        <item t="default"/>
      </items>
    </pivotField>
    <pivotField dataField="1" showAll="0"/>
  </pivotFields>
  <rowFields count="3">
    <field x="1"/>
    <field x="2"/>
    <field x="3"/>
  </rowFields>
  <rowItems count="4">
    <i>
      <x/>
    </i>
    <i>
      <x v="1"/>
    </i>
    <i>
      <x v="2"/>
    </i>
    <i t="grand">
      <x/>
    </i>
  </rowItems>
  <colItems count="1">
    <i/>
  </colItems>
  <dataFields count="1">
    <dataField name="Total Warranty Quantity" fld="4" baseField="1" baseItem="0"/>
  </dataFields>
  <formats count="6">
    <format dxfId="156">
      <pivotArea type="all" dataOnly="0" outline="0" fieldPosition="0"/>
    </format>
    <format dxfId="155">
      <pivotArea outline="0" collapsedLevelsAreSubtotals="1" fieldPosition="0"/>
    </format>
    <format dxfId="154">
      <pivotArea field="1" type="button" dataOnly="0" labelOnly="1" outline="0" axis="axisRow" fieldPosition="0"/>
    </format>
    <format dxfId="153">
      <pivotArea dataOnly="0" labelOnly="1" fieldPosition="0">
        <references count="1">
          <reference field="1" count="0"/>
        </references>
      </pivotArea>
    </format>
    <format dxfId="152">
      <pivotArea dataOnly="0" labelOnly="1" grandRow="1" outline="0" fieldPosition="0"/>
    </format>
    <format dxfId="151">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40D89F8-C829-4CAE-A018-3DED2B499BA1}" name="PivotTable2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rowHeaderCaption="Warranties">
  <location ref="I6:N15" firstHeaderRow="0" firstDataRow="1" firstDataCol="1"/>
  <pivotFields count="13">
    <pivotField axis="axisRow" showAll="0">
      <items count="6">
        <item x="0"/>
        <item x="1"/>
        <item x="2"/>
        <item x="3"/>
        <item x="4"/>
        <item t="default"/>
      </items>
    </pivotField>
    <pivotField axis="axisRow" showAll="0">
      <items count="3">
        <item x="0"/>
        <item x="1"/>
        <item t="default"/>
      </items>
    </pivotField>
    <pivotField axis="axisRow" showAll="0">
      <items count="9">
        <item sd="0" x="0"/>
        <item sd="0" x="5"/>
        <item sd="0" x="3"/>
        <item sd="0" x="2"/>
        <item sd="0" x="4"/>
        <item sd="0" x="6"/>
        <item sd="0" x="7"/>
        <item sd="0" x="1"/>
        <item t="default"/>
      </items>
    </pivotField>
    <pivotField numFmtId="164" showAll="0"/>
    <pivotField showAll="0"/>
    <pivotField showAll="0"/>
    <pivotField showAll="0"/>
    <pivotField showAll="0"/>
    <pivotField dataField="1" numFmtId="164" showAll="0"/>
    <pivotField dataField="1" numFmtId="164" showAll="0"/>
    <pivotField dataField="1" numFmtId="164" showAll="0"/>
    <pivotField dataField="1" numFmtId="164" showAll="0"/>
    <pivotField dataField="1" numFmtId="164" showAll="0"/>
  </pivotFields>
  <rowFields count="3">
    <field x="2"/>
    <field x="1"/>
    <field x="0"/>
  </rowFields>
  <rowItems count="9">
    <i>
      <x/>
    </i>
    <i>
      <x v="1"/>
    </i>
    <i>
      <x v="2"/>
    </i>
    <i>
      <x v="3"/>
    </i>
    <i>
      <x v="4"/>
    </i>
    <i>
      <x v="5"/>
    </i>
    <i>
      <x v="6"/>
    </i>
    <i>
      <x v="7"/>
    </i>
    <i t="grand">
      <x/>
    </i>
  </rowItems>
  <colFields count="1">
    <field x="-2"/>
  </colFields>
  <colItems count="5">
    <i>
      <x/>
    </i>
    <i i="1">
      <x v="1"/>
    </i>
    <i i="2">
      <x v="2"/>
    </i>
    <i i="3">
      <x v="3"/>
    </i>
    <i i="4">
      <x v="4"/>
    </i>
  </colItems>
  <dataFields count="5">
    <dataField name="2020 Q1 Income" fld="8" baseField="2" baseItem="0" numFmtId="165"/>
    <dataField name="2020 Q2 Income" fld="9" baseField="2" baseItem="0" numFmtId="165"/>
    <dataField name="2020 Q3 Income" fld="10" baseField="2" baseItem="0" numFmtId="165"/>
    <dataField name="2020 Q4 Income" fld="11" baseField="2" baseItem="0" numFmtId="165"/>
    <dataField name="Total Income" fld="12" baseField="2" baseItem="0" numFmtId="165"/>
  </dataFields>
  <formats count="6">
    <format dxfId="83">
      <pivotArea type="all" dataOnly="0" outline="0" fieldPosition="0"/>
    </format>
    <format dxfId="82">
      <pivotArea outline="0" collapsedLevelsAreSubtotals="1" fieldPosition="0"/>
    </format>
    <format dxfId="81">
      <pivotArea field="2" type="button" dataOnly="0" labelOnly="1" outline="0" axis="axisRow" fieldPosition="0"/>
    </format>
    <format dxfId="80">
      <pivotArea dataOnly="0" labelOnly="1" fieldPosition="0">
        <references count="1">
          <reference field="2" count="0"/>
        </references>
      </pivotArea>
    </format>
    <format dxfId="79">
      <pivotArea dataOnly="0" labelOnly="1" grandRow="1" outline="0" fieldPosition="0"/>
    </format>
    <format dxfId="78">
      <pivotArea dataOnly="0" labelOnly="1" outline="0" fieldPosition="0">
        <references count="1">
          <reference field="4294967294" count="5">
            <x v="0"/>
            <x v="1"/>
            <x v="2"/>
            <x v="3"/>
            <x v="4"/>
          </reference>
        </references>
      </pivotArea>
    </format>
  </formats>
  <chartFormats count="5">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18" format="3" series="1">
      <pivotArea type="data" outline="0" fieldPosition="0">
        <references count="1">
          <reference field="4294967294" count="1" selected="0">
            <x v="3"/>
          </reference>
        </references>
      </pivotArea>
    </chartFormat>
    <chartFormat chart="18"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62638A-BA4D-4706-A405-DC1D35F652E7}" name="PivotTable20"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2" rowHeaderCaption="Products">
  <location ref="B6:G15" firstHeaderRow="0" firstDataRow="1" firstDataCol="1"/>
  <pivotFields count="13">
    <pivotField axis="axisRow" showAll="0">
      <items count="6">
        <item x="0"/>
        <item x="1"/>
        <item x="2"/>
        <item x="3"/>
        <item x="4"/>
        <item t="default"/>
      </items>
    </pivotField>
    <pivotField axis="axisRow" showAll="0">
      <items count="3">
        <item sd="0" x="0"/>
        <item sd="0" x="1"/>
        <item t="default" sd="0"/>
      </items>
    </pivotField>
    <pivotField axis="axisRow" showAll="0">
      <items count="9">
        <item sd="0" x="0"/>
        <item sd="0" x="5"/>
        <item sd="0" x="3"/>
        <item sd="0" x="2"/>
        <item sd="0" x="4"/>
        <item sd="0" x="6"/>
        <item sd="0" x="7"/>
        <item sd="0" x="1"/>
        <item t="default"/>
      </items>
    </pivotField>
    <pivotField numFmtId="164" showAll="0"/>
    <pivotField showAll="0"/>
    <pivotField showAll="0"/>
    <pivotField showAll="0"/>
    <pivotField showAll="0"/>
    <pivotField dataField="1" numFmtId="164" showAll="0">
      <items count="41">
        <item x="20"/>
        <item x="37"/>
        <item x="6"/>
        <item x="23"/>
        <item x="39"/>
        <item x="35"/>
        <item x="1"/>
        <item x="36"/>
        <item x="13"/>
        <item x="28"/>
        <item x="33"/>
        <item x="21"/>
        <item x="19"/>
        <item x="32"/>
        <item x="38"/>
        <item x="34"/>
        <item x="15"/>
        <item x="17"/>
        <item x="4"/>
        <item x="22"/>
        <item x="18"/>
        <item x="7"/>
        <item x="0"/>
        <item x="2"/>
        <item x="16"/>
        <item x="27"/>
        <item x="11"/>
        <item x="31"/>
        <item x="24"/>
        <item x="30"/>
        <item x="8"/>
        <item x="12"/>
        <item x="5"/>
        <item x="26"/>
        <item x="3"/>
        <item x="25"/>
        <item x="10"/>
        <item x="9"/>
        <item x="29"/>
        <item x="14"/>
        <item t="default"/>
      </items>
    </pivotField>
    <pivotField dataField="1" numFmtId="164" showAll="0">
      <items count="41">
        <item x="37"/>
        <item x="20"/>
        <item x="6"/>
        <item x="39"/>
        <item x="35"/>
        <item x="13"/>
        <item x="23"/>
        <item x="28"/>
        <item x="36"/>
        <item x="19"/>
        <item x="21"/>
        <item x="34"/>
        <item x="1"/>
        <item x="33"/>
        <item x="32"/>
        <item x="22"/>
        <item x="18"/>
        <item x="38"/>
        <item x="4"/>
        <item x="17"/>
        <item x="15"/>
        <item x="11"/>
        <item x="31"/>
        <item x="2"/>
        <item x="16"/>
        <item x="27"/>
        <item x="7"/>
        <item x="0"/>
        <item x="24"/>
        <item x="12"/>
        <item x="30"/>
        <item x="5"/>
        <item x="10"/>
        <item x="3"/>
        <item x="8"/>
        <item x="25"/>
        <item x="9"/>
        <item x="26"/>
        <item x="29"/>
        <item x="14"/>
        <item t="default"/>
      </items>
    </pivotField>
    <pivotField dataField="1" numFmtId="164" showAll="0"/>
    <pivotField dataField="1" numFmtId="164" showAll="0"/>
    <pivotField dataField="1" numFmtId="164" showAll="0"/>
  </pivotFields>
  <rowFields count="3">
    <field x="2"/>
    <field x="1"/>
    <field x="0"/>
  </rowFields>
  <rowItems count="9">
    <i>
      <x/>
    </i>
    <i>
      <x v="1"/>
    </i>
    <i>
      <x v="2"/>
    </i>
    <i>
      <x v="3"/>
    </i>
    <i>
      <x v="4"/>
    </i>
    <i>
      <x v="5"/>
    </i>
    <i>
      <x v="6"/>
    </i>
    <i>
      <x v="7"/>
    </i>
    <i t="grand">
      <x/>
    </i>
  </rowItems>
  <colFields count="1">
    <field x="-2"/>
  </colFields>
  <colItems count="5">
    <i>
      <x/>
    </i>
    <i i="1">
      <x v="1"/>
    </i>
    <i i="2">
      <x v="2"/>
    </i>
    <i i="3">
      <x v="3"/>
    </i>
    <i i="4">
      <x v="4"/>
    </i>
  </colItems>
  <dataFields count="5">
    <dataField name="2019 Q1 Income" fld="8" baseField="2" baseItem="0" numFmtId="165"/>
    <dataField name="2019 Q2 Income" fld="9" baseField="2" baseItem="0" numFmtId="165"/>
    <dataField name="2019 Q3 Income" fld="10" baseField="2" baseItem="0" numFmtId="165"/>
    <dataField name="2019 Q4 Income" fld="11" baseField="2" baseItem="0" numFmtId="165"/>
    <dataField name="Total Income" fld="12" baseField="2" baseItem="0" numFmtId="165"/>
  </dataFields>
  <formats count="6">
    <format dxfId="89">
      <pivotArea type="all" dataOnly="0" outline="0" fieldPosition="0"/>
    </format>
    <format dxfId="88">
      <pivotArea outline="0" collapsedLevelsAreSubtotals="1" fieldPosition="0"/>
    </format>
    <format dxfId="87">
      <pivotArea field="2" type="button" dataOnly="0" labelOnly="1" outline="0" axis="axisRow" fieldPosition="0"/>
    </format>
    <format dxfId="86">
      <pivotArea dataOnly="0" labelOnly="1" fieldPosition="0">
        <references count="1">
          <reference field="2" count="0"/>
        </references>
      </pivotArea>
    </format>
    <format dxfId="85">
      <pivotArea dataOnly="0" labelOnly="1" grandRow="1" outline="0" fieldPosition="0"/>
    </format>
    <format dxfId="84">
      <pivotArea dataOnly="0" labelOnly="1" outline="0" fieldPosition="0">
        <references count="1">
          <reference field="4294967294" count="5">
            <x v="0"/>
            <x v="1"/>
            <x v="2"/>
            <x v="3"/>
            <x v="4"/>
          </reference>
        </references>
      </pivotArea>
    </format>
  </formats>
  <chartFormats count="5">
    <chartFormat chart="41" format="0"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1"/>
          </reference>
        </references>
      </pivotArea>
    </chartFormat>
    <chartFormat chart="41" format="2" series="1">
      <pivotArea type="data" outline="0" fieldPosition="0">
        <references count="1">
          <reference field="4294967294" count="1" selected="0">
            <x v="2"/>
          </reference>
        </references>
      </pivotArea>
    </chartFormat>
    <chartFormat chart="41" format="3" series="1">
      <pivotArea type="data" outline="0" fieldPosition="0">
        <references count="1">
          <reference field="4294967294" count="1" selected="0">
            <x v="3"/>
          </reference>
        </references>
      </pivotArea>
    </chartFormat>
    <chartFormat chart="41"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ED5A06B-CB29-4304-8DB1-CFBFD3A46EFE}" name="PivotTable19"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erv. Plans">
  <location ref="Q6:R15" firstHeaderRow="1" firstDataRow="1" firstDataCol="1"/>
  <pivotFields count="7">
    <pivotField axis="axisRow" showAll="0">
      <items count="6">
        <item sd="0" x="0"/>
        <item sd="0" x="1"/>
        <item sd="0" x="2"/>
        <item sd="0" x="3"/>
        <item sd="0" x="4"/>
        <item t="default"/>
      </items>
    </pivotField>
    <pivotField axis="axisRow" showAll="0">
      <items count="3">
        <item x="0"/>
        <item x="1"/>
        <item t="default"/>
      </items>
    </pivotField>
    <pivotField axis="axisRow" showAll="0">
      <items count="9">
        <item sd="0" x="0"/>
        <item sd="0" x="1"/>
        <item sd="0" x="2"/>
        <item sd="0" x="3"/>
        <item sd="0" x="4"/>
        <item sd="0" x="5"/>
        <item sd="0" x="6"/>
        <item sd="0" x="7"/>
        <item t="default"/>
      </items>
    </pivotField>
    <pivotField showAll="0">
      <items count="74">
        <item x="72"/>
        <item x="19"/>
        <item x="29"/>
        <item x="9"/>
        <item x="18"/>
        <item x="28"/>
        <item x="8"/>
        <item x="64"/>
        <item x="39"/>
        <item x="15"/>
        <item x="70"/>
        <item x="47"/>
        <item x="46"/>
        <item x="14"/>
        <item x="63"/>
        <item x="38"/>
        <item x="69"/>
        <item x="60"/>
        <item x="25"/>
        <item x="43"/>
        <item x="55"/>
        <item x="65"/>
        <item x="56"/>
        <item x="59"/>
        <item x="24"/>
        <item x="54"/>
        <item x="35"/>
        <item x="42"/>
        <item x="66"/>
        <item x="57"/>
        <item x="34"/>
        <item x="10"/>
        <item x="11"/>
        <item x="5"/>
        <item x="51"/>
        <item x="30"/>
        <item x="4"/>
        <item x="31"/>
        <item x="20"/>
        <item x="16"/>
        <item x="21"/>
        <item x="0"/>
        <item x="17"/>
        <item x="62"/>
        <item x="61"/>
        <item x="67"/>
        <item x="68"/>
        <item x="1"/>
        <item x="37"/>
        <item x="48"/>
        <item x="36"/>
        <item x="13"/>
        <item x="58"/>
        <item x="22"/>
        <item x="12"/>
        <item x="23"/>
        <item x="32"/>
        <item x="71"/>
        <item x="33"/>
        <item x="7"/>
        <item x="26"/>
        <item x="27"/>
        <item x="44"/>
        <item x="45"/>
        <item x="6"/>
        <item x="41"/>
        <item x="40"/>
        <item x="2"/>
        <item x="53"/>
        <item x="52"/>
        <item x="3"/>
        <item x="50"/>
        <item x="49"/>
        <item t="default"/>
      </items>
    </pivotField>
    <pivotField showAll="0">
      <items count="5">
        <item x="2"/>
        <item x="0"/>
        <item x="1"/>
        <item x="3"/>
        <item t="default"/>
      </items>
    </pivotField>
    <pivotField dataField="1" numFmtId="164" showAll="0"/>
    <pivotField axis="axisRow" showAll="0">
      <items count="3">
        <item x="0"/>
        <item x="1"/>
        <item t="default"/>
      </items>
    </pivotField>
  </pivotFields>
  <rowFields count="4">
    <field x="2"/>
    <field x="1"/>
    <field x="0"/>
    <field x="6"/>
  </rowFields>
  <rowItems count="9">
    <i>
      <x/>
    </i>
    <i>
      <x v="1"/>
    </i>
    <i>
      <x v="2"/>
    </i>
    <i>
      <x v="3"/>
    </i>
    <i>
      <x v="4"/>
    </i>
    <i>
      <x v="5"/>
    </i>
    <i>
      <x v="6"/>
    </i>
    <i>
      <x v="7"/>
    </i>
    <i t="grand">
      <x/>
    </i>
  </rowItems>
  <colItems count="1">
    <i/>
  </colItems>
  <dataFields count="1">
    <dataField name="Total Warranty Income" fld="5" baseField="2" baseItem="0" numFmtId="165"/>
  </dataFields>
  <formats count="6">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0"/>
        </references>
      </pivotArea>
    </format>
    <format dxfId="91">
      <pivotArea dataOnly="0" labelOnly="1" grandRow="1" outline="0" fieldPosition="0"/>
    </format>
    <format dxfId="90">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6" xr16:uid="{BCBAAD8F-D151-420B-AAFF-97D7B5BA37E7}" autoFormatId="16" applyNumberFormats="0" applyBorderFormats="0" applyFontFormats="0" applyPatternFormats="0" applyAlignmentFormats="0" applyWidthHeightFormats="0">
  <queryTableRefresh nextId="6">
    <queryTableFields count="4">
      <queryTableField id="1" name="sales_team_lead" tableColumnId="1"/>
      <queryTableField id="2" name="pay_grade" tableColumnId="2"/>
      <queryTableField id="3" name="region" tableColumnId="3"/>
      <queryTableField id="4" name="emp_id" tableColumnId="4"/>
    </queryTableFields>
    <queryTableDeletedFields count="1">
      <deletedField name="IsFoun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3" xr16:uid="{4E81AC85-3061-44BA-AD12-415E27C6E9AB}" autoFormatId="16" applyNumberFormats="0" applyBorderFormats="0" applyFontFormats="0" applyPatternFormats="0" applyAlignmentFormats="0" applyWidthHeightFormats="0">
  <queryTableRefresh nextId="16">
    <queryTableFields count="14">
      <queryTableField id="1" name="prod_code" tableColumnId="1"/>
      <queryTableField id="2" name="prod_name" tableColumnId="2"/>
      <queryTableField id="3" name="url" tableColumnId="3"/>
      <queryTableField id="5" name="manufacturer" tableColumnId="5"/>
      <queryTableField id="6" name="ext_serv_plan" tableColumnId="6"/>
      <queryTableField id="7" name="serv_plan_price" tableColumnId="7"/>
      <queryTableField id="8" name="2019Q1" tableColumnId="8"/>
      <queryTableField id="9" name="2019Q2" tableColumnId="9"/>
      <queryTableField id="10" name="2019Q3" tableColumnId="10"/>
      <queryTableField id="11" name="2019Q4" tableColumnId="11"/>
      <queryTableField id="12" name="2020Q1" tableColumnId="12"/>
      <queryTableField id="13" name="2020Q2" tableColumnId="13"/>
      <queryTableField id="14" name="2020Q3" tableColumnId="14"/>
      <queryTableField id="15" name="2020Q4" tableColumnId="15"/>
    </queryTableFields>
    <queryTableDeletedFields count="1">
      <deletedField name="link"/>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8" xr16:uid="{F0F725F2-82C8-4ADB-A1B4-D9F8216AF7E7}" autoFormatId="16" applyNumberFormats="0" applyBorderFormats="0" applyFontFormats="0" applyPatternFormats="0" applyAlignmentFormats="0" applyWidthHeightFormats="0">
  <queryTableRefresh nextId="7">
    <queryTableFields count="6">
      <queryTableField id="1" name="week0+" tableColumnId="1"/>
      <queryTableField id="2" name="week1+" tableColumnId="2"/>
      <queryTableField id="3" name="date" tableColumnId="3"/>
      <queryTableField id="4" name="sales_period" tableColumnId="4"/>
      <queryTableField id="5" name="sales_year" tableColumnId="5"/>
      <queryTableField id="6" name="quarter"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1" xr16:uid="{AA2CE837-1708-4638-9608-AC44699660AC}" autoFormatId="16" applyNumberFormats="0" applyBorderFormats="0" applyFontFormats="0" applyPatternFormats="0" applyAlignmentFormats="0" applyWidthHeightFormats="0">
  <queryTableRefresh nextId="9">
    <queryTableFields count="8">
      <queryTableField id="1" name="sale_id" tableColumnId="1"/>
      <queryTableField id="2" name="emp_id" tableColumnId="2"/>
      <queryTableField id="3" name="prod_code" tableColumnId="3"/>
      <queryTableField id="4" name="prod_quantity" tableColumnId="4"/>
      <queryTableField id="5" name="serv_plan" tableColumnId="5"/>
      <queryTableField id="6" name="serv_quantity" tableColumnId="6"/>
      <queryTableField id="7" name="the_week" tableColumnId="7"/>
      <queryTableField id="8" name="the_yea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2B261BA6-48FE-44CC-8504-F7421EAD427B}" autoFormatId="16" applyNumberFormats="0" applyBorderFormats="0" applyFontFormats="0" applyPatternFormats="0" applyAlignmentFormats="0" applyWidthHeightFormats="0">
  <queryTableRefresh nextId="58">
    <queryTableFields count="56">
      <queryTableField id="2" name="ITEM_CODE" tableColumnId="2"/>
      <queryTableField id="3" name="EMP_ID" tableColumnId="3"/>
      <queryTableField id="4" name="Year" tableColumnId="4"/>
      <queryTableField id="5" name="W0" tableColumnId="5"/>
      <queryTableField id="6" name="W1" tableColumnId="6"/>
      <queryTableField id="7" name="W2" tableColumnId="7"/>
      <queryTableField id="8" name="W3" tableColumnId="8"/>
      <queryTableField id="9" name="W4" tableColumnId="9"/>
      <queryTableField id="10" name="W5" tableColumnId="10"/>
      <queryTableField id="11" name="W6" tableColumnId="11"/>
      <queryTableField id="12" name="W7" tableColumnId="12"/>
      <queryTableField id="13" name="W8" tableColumnId="13"/>
      <queryTableField id="14" name="W9" tableColumnId="14"/>
      <queryTableField id="15" name="W10" tableColumnId="15"/>
      <queryTableField id="16" name="W11" tableColumnId="16"/>
      <queryTableField id="17" name="W12" tableColumnId="17"/>
      <queryTableField id="18" name="W13" tableColumnId="18"/>
      <queryTableField id="19" name="W14" tableColumnId="19"/>
      <queryTableField id="20" name="W15" tableColumnId="20"/>
      <queryTableField id="21" name="W16" tableColumnId="21"/>
      <queryTableField id="22" name="W17" tableColumnId="22"/>
      <queryTableField id="23" name="W18" tableColumnId="23"/>
      <queryTableField id="24" name="W19" tableColumnId="24"/>
      <queryTableField id="25" name="W20" tableColumnId="25"/>
      <queryTableField id="26" name="W21" tableColumnId="26"/>
      <queryTableField id="27" name="W22" tableColumnId="27"/>
      <queryTableField id="28" name="W23" tableColumnId="28"/>
      <queryTableField id="29" name="W24" tableColumnId="29"/>
      <queryTableField id="30" name="W25" tableColumnId="30"/>
      <queryTableField id="31" name="W26" tableColumnId="31"/>
      <queryTableField id="32" name="W27" tableColumnId="32"/>
      <queryTableField id="33" name="W28" tableColumnId="33"/>
      <queryTableField id="34" name="W29" tableColumnId="34"/>
      <queryTableField id="35" name="W30" tableColumnId="35"/>
      <queryTableField id="36" name="W31" tableColumnId="36"/>
      <queryTableField id="37" name="W32" tableColumnId="37"/>
      <queryTableField id="38" name="W33" tableColumnId="38"/>
      <queryTableField id="39" name="W34" tableColumnId="39"/>
      <queryTableField id="40" name="W35" tableColumnId="40"/>
      <queryTableField id="41" name="W36" tableColumnId="41"/>
      <queryTableField id="42" name="W37" tableColumnId="42"/>
      <queryTableField id="43" name="W38" tableColumnId="43"/>
      <queryTableField id="44" name="W39" tableColumnId="44"/>
      <queryTableField id="45" name="W40" tableColumnId="45"/>
      <queryTableField id="46" name="W41" tableColumnId="46"/>
      <queryTableField id="47" name="W42" tableColumnId="47"/>
      <queryTableField id="48" name="W43" tableColumnId="48"/>
      <queryTableField id="49" name="W44" tableColumnId="49"/>
      <queryTableField id="50" name="W45" tableColumnId="50"/>
      <queryTableField id="51" name="W46" tableColumnId="51"/>
      <queryTableField id="52" name="W47" tableColumnId="52"/>
      <queryTableField id="53" name="W48" tableColumnId="53"/>
      <queryTableField id="54" name="W49" tableColumnId="54"/>
      <queryTableField id="55" name="W50" tableColumnId="55"/>
      <queryTableField id="56" name="W51" tableColumnId="56"/>
      <queryTableField id="57" name="tot_quan" tableColumnId="57"/>
    </queryTableFields>
    <queryTableDeletedFields count="1">
      <deletedField name="Index"/>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03AC7912-E500-4FD6-AF9E-ED0FC78D7BED}" autoFormatId="16" applyNumberFormats="0" applyBorderFormats="0" applyFontFormats="0" applyPatternFormats="0" applyAlignmentFormats="0" applyWidthHeightFormats="0">
  <queryTableRefresh nextId="58">
    <queryTableFields count="56">
      <queryTableField id="2" name="ITEM_CODE" tableColumnId="2"/>
      <queryTableField id="3" name="EMP_ID" tableColumnId="3"/>
      <queryTableField id="4" name="Year" tableColumnId="4"/>
      <queryTableField id="5" name="W0" tableColumnId="5"/>
      <queryTableField id="6" name="W1" tableColumnId="6"/>
      <queryTableField id="7" name="W2" tableColumnId="7"/>
      <queryTableField id="8" name="W3" tableColumnId="8"/>
      <queryTableField id="9" name="W4" tableColumnId="9"/>
      <queryTableField id="10" name="W5" tableColumnId="10"/>
      <queryTableField id="11" name="W6" tableColumnId="11"/>
      <queryTableField id="12" name="W7" tableColumnId="12"/>
      <queryTableField id="13" name="W8" tableColumnId="13"/>
      <queryTableField id="14" name="W9" tableColumnId="14"/>
      <queryTableField id="15" name="W10" tableColumnId="15"/>
      <queryTableField id="16" name="W11" tableColumnId="16"/>
      <queryTableField id="17" name="W12" tableColumnId="17"/>
      <queryTableField id="18" name="W13" tableColumnId="18"/>
      <queryTableField id="19" name="W14" tableColumnId="19"/>
      <queryTableField id="20" name="W15" tableColumnId="20"/>
      <queryTableField id="21" name="W16" tableColumnId="21"/>
      <queryTableField id="22" name="W17" tableColumnId="22"/>
      <queryTableField id="23" name="W18" tableColumnId="23"/>
      <queryTableField id="24" name="W19" tableColumnId="24"/>
      <queryTableField id="25" name="W20" tableColumnId="25"/>
      <queryTableField id="26" name="W21" tableColumnId="26"/>
      <queryTableField id="27" name="W22" tableColumnId="27"/>
      <queryTableField id="28" name="W23" tableColumnId="28"/>
      <queryTableField id="29" name="W24" tableColumnId="29"/>
      <queryTableField id="30" name="W25" tableColumnId="30"/>
      <queryTableField id="31" name="W26" tableColumnId="31"/>
      <queryTableField id="32" name="W27" tableColumnId="32"/>
      <queryTableField id="33" name="W28" tableColumnId="33"/>
      <queryTableField id="34" name="W29" tableColumnId="34"/>
      <queryTableField id="35" name="W30" tableColumnId="35"/>
      <queryTableField id="36" name="W31" tableColumnId="36"/>
      <queryTableField id="37" name="W32" tableColumnId="37"/>
      <queryTableField id="38" name="W33" tableColumnId="38"/>
      <queryTableField id="39" name="W34" tableColumnId="39"/>
      <queryTableField id="40" name="W35" tableColumnId="40"/>
      <queryTableField id="41" name="W36" tableColumnId="41"/>
      <queryTableField id="42" name="W37" tableColumnId="42"/>
      <queryTableField id="43" name="W38" tableColumnId="43"/>
      <queryTableField id="44" name="W39" tableColumnId="44"/>
      <queryTableField id="45" name="W40" tableColumnId="45"/>
      <queryTableField id="46" name="W41" tableColumnId="46"/>
      <queryTableField id="47" name="W42" tableColumnId="47"/>
      <queryTableField id="48" name="W43" tableColumnId="48"/>
      <queryTableField id="49" name="W44" tableColumnId="49"/>
      <queryTableField id="50" name="W45" tableColumnId="50"/>
      <queryTableField id="51" name="W46" tableColumnId="51"/>
      <queryTableField id="52" name="W47" tableColumnId="52"/>
      <queryTableField id="53" name="W48" tableColumnId="53"/>
      <queryTableField id="54" name="W49" tableColumnId="54"/>
      <queryTableField id="55" name="W50" tableColumnId="55"/>
      <queryTableField id="56" name="W51" tableColumnId="56"/>
      <queryTableField id="57" name="tot_quan" tableColumnId="57"/>
    </queryTableFields>
    <queryTableDeletedFields count="1">
      <deletedField name="Index"/>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 xr16:uid="{F55B8678-8EE4-4FDD-B4D9-C7C23039EC58}" autoFormatId="16" applyNumberFormats="0" applyBorderFormats="0" applyFontFormats="0" applyPatternFormats="0" applyAlignmentFormats="0" applyWidthHeightFormats="0">
  <queryTableRefresh nextId="58">
    <queryTableFields count="56">
      <queryTableField id="2" name="ITEM_CODE" tableColumnId="2"/>
      <queryTableField id="3" name="EMP_ID" tableColumnId="3"/>
      <queryTableField id="4" name="Year" tableColumnId="4"/>
      <queryTableField id="5" name="W0" tableColumnId="5"/>
      <queryTableField id="6" name="W1" tableColumnId="6"/>
      <queryTableField id="7" name="W2" tableColumnId="7"/>
      <queryTableField id="8" name="W3" tableColumnId="8"/>
      <queryTableField id="9" name="W4" tableColumnId="9"/>
      <queryTableField id="10" name="W5" tableColumnId="10"/>
      <queryTableField id="11" name="W6" tableColumnId="11"/>
      <queryTableField id="12" name="W7" tableColumnId="12"/>
      <queryTableField id="13" name="W8" tableColumnId="13"/>
      <queryTableField id="14" name="W9" tableColumnId="14"/>
      <queryTableField id="15" name="W10" tableColumnId="15"/>
      <queryTableField id="16" name="W11" tableColumnId="16"/>
      <queryTableField id="17" name="W12" tableColumnId="17"/>
      <queryTableField id="18" name="W13" tableColumnId="18"/>
      <queryTableField id="19" name="W14" tableColumnId="19"/>
      <queryTableField id="20" name="W15" tableColumnId="20"/>
      <queryTableField id="21" name="W16" tableColumnId="21"/>
      <queryTableField id="22" name="W17" tableColumnId="22"/>
      <queryTableField id="23" name="W18" tableColumnId="23"/>
      <queryTableField id="24" name="W19" tableColumnId="24"/>
      <queryTableField id="25" name="W20" tableColumnId="25"/>
      <queryTableField id="26" name="W21" tableColumnId="26"/>
      <queryTableField id="27" name="W22" tableColumnId="27"/>
      <queryTableField id="28" name="W23" tableColumnId="28"/>
      <queryTableField id="29" name="W24" tableColumnId="29"/>
      <queryTableField id="30" name="W25" tableColumnId="30"/>
      <queryTableField id="31" name="W26" tableColumnId="31"/>
      <queryTableField id="32" name="W27" tableColumnId="32"/>
      <queryTableField id="33" name="W28" tableColumnId="33"/>
      <queryTableField id="34" name="W29" tableColumnId="34"/>
      <queryTableField id="35" name="W30" tableColumnId="35"/>
      <queryTableField id="36" name="W31" tableColumnId="36"/>
      <queryTableField id="37" name="W32" tableColumnId="37"/>
      <queryTableField id="38" name="W33" tableColumnId="38"/>
      <queryTableField id="39" name="W34" tableColumnId="39"/>
      <queryTableField id="40" name="W35" tableColumnId="40"/>
      <queryTableField id="41" name="W36" tableColumnId="41"/>
      <queryTableField id="42" name="W37" tableColumnId="42"/>
      <queryTableField id="43" name="W38" tableColumnId="43"/>
      <queryTableField id="44" name="W39" tableColumnId="44"/>
      <queryTableField id="45" name="W40" tableColumnId="45"/>
      <queryTableField id="46" name="W41" tableColumnId="46"/>
      <queryTableField id="47" name="W42" tableColumnId="47"/>
      <queryTableField id="48" name="W43" tableColumnId="48"/>
      <queryTableField id="49" name="W44" tableColumnId="49"/>
      <queryTableField id="50" name="W45" tableColumnId="50"/>
      <queryTableField id="51" name="W46" tableColumnId="51"/>
      <queryTableField id="52" name="W47" tableColumnId="52"/>
      <queryTableField id="53" name="W48" tableColumnId="53"/>
      <queryTableField id="54" name="W49" tableColumnId="54"/>
      <queryTableField id="55" name="W50" tableColumnId="55"/>
      <queryTableField id="56" name="W51" tableColumnId="56"/>
      <queryTableField id="57" name="tot_quan" tableColumnId="57"/>
    </queryTableFields>
    <queryTableDeletedFields count="1">
      <deletedField name="Index"/>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4" xr16:uid="{649CBD8F-ABE9-4C77-9821-6FF54DBB228E}" autoFormatId="16" applyNumberFormats="0" applyBorderFormats="0" applyFontFormats="0" applyPatternFormats="0" applyAlignmentFormats="0" applyWidthHeightFormats="0">
  <queryTableRefresh nextId="58">
    <queryTableFields count="56">
      <queryTableField id="2" name="ITEM_CODE" tableColumnId="2"/>
      <queryTableField id="3" name="EMP_ID" tableColumnId="3"/>
      <queryTableField id="4" name="Year" tableColumnId="4"/>
      <queryTableField id="5" name="W0" tableColumnId="5"/>
      <queryTableField id="6" name="W1" tableColumnId="6"/>
      <queryTableField id="7" name="W2" tableColumnId="7"/>
      <queryTableField id="8" name="W3" tableColumnId="8"/>
      <queryTableField id="9" name="W4" tableColumnId="9"/>
      <queryTableField id="10" name="W5" tableColumnId="10"/>
      <queryTableField id="11" name="W6" tableColumnId="11"/>
      <queryTableField id="12" name="W7" tableColumnId="12"/>
      <queryTableField id="13" name="W8" tableColumnId="13"/>
      <queryTableField id="14" name="W9" tableColumnId="14"/>
      <queryTableField id="15" name="W10" tableColumnId="15"/>
      <queryTableField id="16" name="W11" tableColumnId="16"/>
      <queryTableField id="17" name="W12" tableColumnId="17"/>
      <queryTableField id="18" name="W13" tableColumnId="18"/>
      <queryTableField id="19" name="W14" tableColumnId="19"/>
      <queryTableField id="20" name="W15" tableColumnId="20"/>
      <queryTableField id="21" name="W16" tableColumnId="21"/>
      <queryTableField id="22" name="W17" tableColumnId="22"/>
      <queryTableField id="23" name="W18" tableColumnId="23"/>
      <queryTableField id="24" name="W19" tableColumnId="24"/>
      <queryTableField id="25" name="W20" tableColumnId="25"/>
      <queryTableField id="26" name="W21" tableColumnId="26"/>
      <queryTableField id="27" name="W22" tableColumnId="27"/>
      <queryTableField id="28" name="W23" tableColumnId="28"/>
      <queryTableField id="29" name="W24" tableColumnId="29"/>
      <queryTableField id="30" name="W25" tableColumnId="30"/>
      <queryTableField id="31" name="W26" tableColumnId="31"/>
      <queryTableField id="32" name="W27" tableColumnId="32"/>
      <queryTableField id="33" name="W28" tableColumnId="33"/>
      <queryTableField id="34" name="W29" tableColumnId="34"/>
      <queryTableField id="35" name="W30" tableColumnId="35"/>
      <queryTableField id="36" name="W31" tableColumnId="36"/>
      <queryTableField id="37" name="W32" tableColumnId="37"/>
      <queryTableField id="38" name="W33" tableColumnId="38"/>
      <queryTableField id="39" name="W34" tableColumnId="39"/>
      <queryTableField id="40" name="W35" tableColumnId="40"/>
      <queryTableField id="41" name="W36" tableColumnId="41"/>
      <queryTableField id="42" name="W37" tableColumnId="42"/>
      <queryTableField id="43" name="W38" tableColumnId="43"/>
      <queryTableField id="44" name="W39" tableColumnId="44"/>
      <queryTableField id="45" name="W40" tableColumnId="45"/>
      <queryTableField id="46" name="W41" tableColumnId="46"/>
      <queryTableField id="47" name="W42" tableColumnId="47"/>
      <queryTableField id="48" name="W43" tableColumnId="48"/>
      <queryTableField id="49" name="W44" tableColumnId="49"/>
      <queryTableField id="50" name="W45" tableColumnId="50"/>
      <queryTableField id="51" name="W46" tableColumnId="51"/>
      <queryTableField id="52" name="W47" tableColumnId="52"/>
      <queryTableField id="53" name="W48" tableColumnId="53"/>
      <queryTableField id="54" name="W49" tableColumnId="54"/>
      <queryTableField id="55" name="W50" tableColumnId="55"/>
      <queryTableField id="56" name="W51" tableColumnId="56"/>
      <queryTableField id="57" name="tot_quan" tableColumnId="57"/>
    </queryTableFields>
    <queryTableDeletedFields count="1">
      <deletedField name="Index"/>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6" xr16:uid="{F304F4CF-E94F-406F-BF7D-F7E594386CFF}" autoFormatId="16" applyNumberFormats="0" applyBorderFormats="0" applyFontFormats="0" applyPatternFormats="0" applyAlignmentFormats="0" applyWidthHeightFormats="0">
  <queryTableRefresh nextId="6">
    <queryTableFields count="5">
      <queryTableField id="1" name="prod_code" tableColumnId="1"/>
      <queryTableField id="2" name="manufacturer" tableColumnId="2"/>
      <queryTableField id="3" name="emp_id" tableColumnId="3"/>
      <queryTableField id="4" name="the_year" tableColumnId="4"/>
      <queryTableField id="5" name="total_quantity"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7" xr16:uid="{4AF5C7D9-ECB3-440D-ABAC-6A89F891BD52}" autoFormatId="16" applyNumberFormats="0" applyBorderFormats="0" applyFontFormats="0" applyPatternFormats="0" applyAlignmentFormats="0" applyWidthHeightFormats="0">
  <queryTableRefresh nextId="6">
    <queryTableFields count="5">
      <queryTableField id="1" name="prod_code" tableColumnId="1"/>
      <queryTableField id="2" name="emp_id" tableColumnId="2"/>
      <queryTableField id="3" name="region" tableColumnId="3"/>
      <queryTableField id="4" name="the_year" tableColumnId="4"/>
      <queryTableField id="5" name="total_quantity"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8" xr16:uid="{A83C30CB-CA89-4914-B982-085493966D20}" autoFormatId="16" applyNumberFormats="0" applyBorderFormats="0" applyFontFormats="0" applyPatternFormats="0" applyAlignmentFormats="0" applyWidthHeightFormats="0">
  <queryTableRefresh nextId="6">
    <queryTableFields count="5">
      <queryTableField id="1" name="serv_plan" tableColumnId="1"/>
      <queryTableField id="2" name="manufacturer" tableColumnId="2"/>
      <queryTableField id="3" name="emp_id" tableColumnId="3"/>
      <queryTableField id="4" name="the_year" tableColumnId="4"/>
      <queryTableField id="5" name="total_quantity"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D9A30B0-4717-4EA7-A524-9D59CDE6B936}" autoFormatId="16" applyNumberFormats="0" applyBorderFormats="0" applyFontFormats="0" applyPatternFormats="0" applyAlignmentFormats="0" applyWidthHeightFormats="0">
  <queryTableRefresh nextId="6">
    <queryTableFields count="5">
      <queryTableField id="1" name="serv_plan" tableColumnId="1"/>
      <queryTableField id="2" name="emp_id" tableColumnId="2"/>
      <queryTableField id="3" name="region" tableColumnId="3"/>
      <queryTableField id="4" name="the_year" tableColumnId="4"/>
      <queryTableField id="5" name="total_quantity"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9" xr16:uid="{9DF1CF6D-7826-4998-8423-628EAAEE5678}" autoFormatId="16" applyNumberFormats="0" applyBorderFormats="0" applyFontFormats="0" applyPatternFormats="0" applyAlignmentFormats="0" applyWidthHeightFormats="0">
  <queryTableRefresh nextId="8">
    <queryTableFields count="7">
      <queryTableField id="1" name="emp_id" tableColumnId="1"/>
      <queryTableField id="2" name="region" tableColumnId="2"/>
      <queryTableField id="3" name="serv_plan" tableColumnId="3"/>
      <queryTableField id="4" name="quan_sold" tableColumnId="4"/>
      <queryTableField id="5" name="serv_price" tableColumnId="5"/>
      <queryTableField id="6" name="total_income" tableColumnId="6"/>
      <queryTableField id="7" name="the_year" tableColumnId="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14" xr16:uid="{5F185B15-BE69-46D6-9147-DA9DAD76AFFD}" autoFormatId="16" applyNumberFormats="0" applyBorderFormats="0" applyFontFormats="0" applyPatternFormats="0" applyAlignmentFormats="0" applyWidthHeightFormats="0">
  <queryTableRefresh nextId="14" unboundColumnsRight="1">
    <queryTableFields count="13">
      <queryTableField id="1" name="emp_id" tableColumnId="1"/>
      <queryTableField id="2" name="region" tableColumnId="2"/>
      <queryTableField id="3" name="prod_code" tableColumnId="3"/>
      <queryTableField id="4" name="price" tableColumnId="4"/>
      <queryTableField id="5" name="Q1_tot" tableColumnId="5"/>
      <queryTableField id="6" name="Q2_tot" tableColumnId="6"/>
      <queryTableField id="7" name="Q3_tot" tableColumnId="7"/>
      <queryTableField id="8" name="Q4_tot" tableColumnId="8"/>
      <queryTableField id="9" name="2019_Q1_inc" tableColumnId="9"/>
      <queryTableField id="10" name="2019_Q2_inc" tableColumnId="10"/>
      <queryTableField id="11" name="2019_Q3_inc" tableColumnId="11"/>
      <queryTableField id="12" name="2019_Q4_inc" tableColumnId="12"/>
      <queryTableField id="13" dataBound="0" tableColumnId="1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5" xr16:uid="{5A46F942-B092-41F0-8C74-453BDCD38416}" autoFormatId="16" applyNumberFormats="0" applyBorderFormats="0" applyFontFormats="0" applyPatternFormats="0" applyAlignmentFormats="0" applyWidthHeightFormats="0">
  <queryTableRefresh nextId="14" unboundColumnsRight="1">
    <queryTableFields count="13">
      <queryTableField id="1" name="emp_id" tableColumnId="1"/>
      <queryTableField id="2" name="region" tableColumnId="2"/>
      <queryTableField id="3" name="prod_code" tableColumnId="3"/>
      <queryTableField id="4" name="price" tableColumnId="4"/>
      <queryTableField id="5" name="Q1_tot" tableColumnId="5"/>
      <queryTableField id="6" name="Q2_tot" tableColumnId="6"/>
      <queryTableField id="7" name="Q3_tot" tableColumnId="7"/>
      <queryTableField id="8" name="Q4_tot" tableColumnId="8"/>
      <queryTableField id="9" name="2020_Q1_inc" tableColumnId="9"/>
      <queryTableField id="10" name="2020_Q2_inc" tableColumnId="10"/>
      <queryTableField id="11" name="2020_Q3_inc" tableColumnId="11"/>
      <queryTableField id="12" name="2020_Q4_inc"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_code" xr10:uid="{BF4AF9FB-8ABD-4C98-9483-67EC40BE963C}" sourceName="prod_code">
  <pivotTables>
    <pivotTable tabId="27" name="PivotTable22"/>
  </pivotTables>
  <data>
    <tabular pivotCacheId="1521746750">
      <items count="8">
        <i x="0" s="1"/>
        <i x="1" s="1"/>
        <i x="2" s="1"/>
        <i x="3" s="1"/>
        <i x="4" s="1"/>
        <i x="5"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_plan" xr10:uid="{D93CCC38-F8C7-4354-8909-B33A28A03EE7}" sourceName="serv_plan">
  <pivotTables>
    <pivotTable tabId="27" name="PivotTable22"/>
  </pivotTables>
  <data>
    <tabular pivotCacheId="1521746750">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_code" xr10:uid="{FDF59CC7-F86C-472F-99C2-AC3594F4EAF9}" cache="Slicer_prod_code" caption="Products" rowHeight="241300"/>
  <slicer name="serv_plan" xr10:uid="{35248FD5-CE93-493C-919A-4243E7EF490C}" cache="Slicer_serv_plan" caption="Warrantie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7F1CE-CC8C-4ED4-BDD7-B3D6B9167807}" name="team_info" displayName="team_info" ref="B3:E8" tableType="queryTable" totalsRowShown="0">
  <autoFilter ref="B3:E8" xr:uid="{D1F7F1CE-CC8C-4ED4-BDD7-B3D6B9167807}"/>
  <sortState xmlns:xlrd2="http://schemas.microsoft.com/office/spreadsheetml/2017/richdata2" ref="B4:E8">
    <sortCondition ref="E3:E8"/>
  </sortState>
  <tableColumns count="4">
    <tableColumn id="1" xr3:uid="{FD2D4C90-2631-43AC-AA8C-87D7A33F966B}" uniqueName="1" name="sales_team_lead" queryTableFieldId="1" dataDxfId="77"/>
    <tableColumn id="2" xr3:uid="{7F1A20E2-DB7D-4688-978F-903C7951A2DC}" uniqueName="2" name="pay_grade" queryTableFieldId="2" dataDxfId="76"/>
    <tableColumn id="3" xr3:uid="{6264656E-9F81-4A90-8B55-9D8634E6BFA6}" uniqueName="3" name="region" queryTableFieldId="3" dataDxfId="75"/>
    <tableColumn id="4" xr3:uid="{B7ADA21E-A17B-4043-B043-A8D1B8921A0E}" uniqueName="4" name="emp_id" queryTableFieldId="4" dataDxfId="7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45EC79-310A-4FD2-99ED-87A7B55313CF}" name="prod_info" displayName="prod_info" ref="B25:O33" tableType="queryTable" totalsRowShown="0">
  <autoFilter ref="B25:O33" xr:uid="{5045EC79-310A-4FD2-99ED-87A7B55313CF}"/>
  <tableColumns count="14">
    <tableColumn id="1" xr3:uid="{40FF8323-8396-4F9A-9D73-5F6BAC78705D}" uniqueName="1" name="prod_code" queryTableFieldId="1" dataDxfId="73"/>
    <tableColumn id="2" xr3:uid="{F0515351-11DC-44AD-8FD2-3DF4232F6CCB}" uniqueName="2" name="prod_name" queryTableFieldId="2" dataDxfId="72"/>
    <tableColumn id="3" xr3:uid="{CA15B1D1-CA00-4463-837A-3B1FD9D6CF74}" uniqueName="3" name="url" queryTableFieldId="3" dataDxfId="71"/>
    <tableColumn id="5" xr3:uid="{308B18AB-AEF4-45DD-BB78-F5644D8872E8}" uniqueName="5" name="manufacturer" queryTableFieldId="5" dataDxfId="70"/>
    <tableColumn id="6" xr3:uid="{F40F44F3-2AE8-49DE-A639-B83A5BAAE725}" uniqueName="6" name="serv_plan" queryTableFieldId="6" dataDxfId="69"/>
    <tableColumn id="7" xr3:uid="{2D7D5DDC-CE06-44D3-AC2A-E521959E716F}" uniqueName="7" name="serv_plan_price" queryTableFieldId="7" dataDxfId="68" dataCellStyle="Currency"/>
    <tableColumn id="8" xr3:uid="{98D67E71-6F7A-4B84-BBD9-4E19D60643E8}" uniqueName="8" name="2019Q1" queryTableFieldId="8" dataDxfId="67" dataCellStyle="Currency"/>
    <tableColumn id="9" xr3:uid="{5CEDD71E-86CD-4E6A-83EE-0806A81B6EE7}" uniqueName="9" name="2019Q2" queryTableFieldId="9" dataDxfId="66" dataCellStyle="Currency"/>
    <tableColumn id="10" xr3:uid="{91633DB3-E526-43B1-BDC4-381A31F4080A}" uniqueName="10" name="2019Q3" queryTableFieldId="10" dataDxfId="65" dataCellStyle="Currency"/>
    <tableColumn id="11" xr3:uid="{A94B7C14-5E37-4598-A6C5-CEE0E6CF8F65}" uniqueName="11" name="2019Q4" queryTableFieldId="11" dataDxfId="64" dataCellStyle="Currency"/>
    <tableColumn id="12" xr3:uid="{E9876F2A-4DB9-4790-9261-7916170AFD4A}" uniqueName="12" name="2020Q1" queryTableFieldId="12" dataDxfId="63" dataCellStyle="Currency"/>
    <tableColumn id="13" xr3:uid="{BC157EE2-9E33-447D-AE43-ECEA9FE54210}" uniqueName="13" name="2020Q2" queryTableFieldId="13" dataDxfId="62" dataCellStyle="Currency"/>
    <tableColumn id="14" xr3:uid="{082A2268-E68C-402A-9E30-639AE9ACF560}" uniqueName="14" name="2020Q3" queryTableFieldId="14" dataDxfId="61" dataCellStyle="Currency"/>
    <tableColumn id="15" xr3:uid="{204405FA-35F9-4248-BCCA-DDF5CC752355}" uniqueName="15" name="2020Q4" queryTableFieldId="15" dataDxfId="60" dataCellStyle="Currency"/>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CA3B2F7-7EA3-46DD-9EBF-1E8D8A4F4A1D}" name="weekly_breakdown" displayName="weekly_breakdown" ref="A1:F105" tableType="queryTable" totalsRowShown="0">
  <autoFilter ref="A1:F105" xr:uid="{CCA3B2F7-7EA3-46DD-9EBF-1E8D8A4F4A1D}"/>
  <tableColumns count="6">
    <tableColumn id="1" xr3:uid="{E39EDBDA-59F0-40E8-9118-14391B831ACA}" uniqueName="1" name="week0+" queryTableFieldId="1"/>
    <tableColumn id="2" xr3:uid="{6F9AC32F-C6F5-4BFB-BB15-C031DFA17FC6}" uniqueName="2" name="week1+" queryTableFieldId="2"/>
    <tableColumn id="3" xr3:uid="{4349503D-B939-4B76-A743-21904384834B}" uniqueName="3" name="date" queryTableFieldId="3" dataDxfId="59"/>
    <tableColumn id="4" xr3:uid="{103FE07C-ACB0-491A-A072-80E725B2D09E}" uniqueName="4" name="sales_period" queryTableFieldId="4"/>
    <tableColumn id="5" xr3:uid="{C77F4BC9-2E43-44D4-AE49-696CA97C4BA4}" uniqueName="5" name="sales_year" queryTableFieldId="5"/>
    <tableColumn id="6" xr3:uid="{9563B7D0-2785-4101-98D8-976600BBAD61}" uniqueName="6" name="quarter"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C8E9691-2297-46CB-91E7-2CD1EC0784A2}" name="oltp_weekly_sales" displayName="oltp_weekly_sales" ref="A1:H26" tableType="queryTable" totalsRowShown="0">
  <autoFilter ref="A1:H26" xr:uid="{BC8E9691-2297-46CB-91E7-2CD1EC0784A2}"/>
  <tableColumns count="8">
    <tableColumn id="1" xr3:uid="{9B7854FF-B3C9-419C-BC4F-6F2906B8CD3D}" uniqueName="1" name="sale_id" queryTableFieldId="1"/>
    <tableColumn id="2" xr3:uid="{5C24F91D-214A-4377-8873-07C726B7EF91}" uniqueName="2" name="emp_id" queryTableFieldId="2" dataDxfId="58"/>
    <tableColumn id="3" xr3:uid="{9C936D16-76E8-4D33-90C2-50B834CE14A3}" uniqueName="3" name="prod_code" queryTableFieldId="3" dataDxfId="57"/>
    <tableColumn id="4" xr3:uid="{EFAE164A-52D3-42CC-AC67-19E74A7BDA46}" uniqueName="4" name="prod_quantity" queryTableFieldId="4"/>
    <tableColumn id="5" xr3:uid="{41D8532C-CD11-4631-9335-6AD8E8E65D25}" uniqueName="5" name="serv_plan" queryTableFieldId="5" dataDxfId="56"/>
    <tableColumn id="6" xr3:uid="{25A6D7F9-21E7-40B9-9461-CD8709348226}" uniqueName="6" name="serv_quantity" queryTableFieldId="6"/>
    <tableColumn id="7" xr3:uid="{3694D5CF-F8FB-46B4-A68A-BDEB26EFA440}" uniqueName="7" name="the_week" queryTableFieldId="7"/>
    <tableColumn id="8" xr3:uid="{31B90AE1-C5F4-4928-8D63-092295F474C4}" uniqueName="8" name="the_year"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0586F9-2B1A-4B50-93EB-FD53EA9FC853}" name="prod_sales_2019" displayName="prod_sales_2019" ref="A1:BD41" tableType="queryTable" totalsRowShown="0">
  <autoFilter ref="A1:BD41" xr:uid="{210586F9-2B1A-4B50-93EB-FD53EA9FC853}"/>
  <tableColumns count="56">
    <tableColumn id="2" xr3:uid="{B65DC5B8-9AA2-4554-86F9-0DF23A4B0D3B}" uniqueName="2" name="prod_code" queryTableFieldId="2" dataDxfId="55"/>
    <tableColumn id="3" xr3:uid="{7DFF40B1-29D7-41F5-AF23-CF70C006A866}" uniqueName="3" name="emp_id" queryTableFieldId="3" dataDxfId="54"/>
    <tableColumn id="4" xr3:uid="{97E0F254-62AF-44E7-A7A4-4C738DAF7E91}" uniqueName="4" name="year" queryTableFieldId="4"/>
    <tableColumn id="5" xr3:uid="{B150F600-DEA1-4A64-BA82-E8DA4086A4F2}" uniqueName="5" name="W0" queryTableFieldId="5"/>
    <tableColumn id="6" xr3:uid="{D6C97608-835C-42A0-9F27-728A9EAD75A1}" uniqueName="6" name="W1" queryTableFieldId="6"/>
    <tableColumn id="7" xr3:uid="{4CBD1B6D-89F7-4DA6-97F0-E4681237D11C}" uniqueName="7" name="W2" queryTableFieldId="7"/>
    <tableColumn id="8" xr3:uid="{263E3EAC-C94F-48C6-A12F-30B8CF498FAB}" uniqueName="8" name="W3" queryTableFieldId="8"/>
    <tableColumn id="9" xr3:uid="{0709595F-5E22-4FA3-831E-C6D7CFA2C6DC}" uniqueName="9" name="W4" queryTableFieldId="9"/>
    <tableColumn id="10" xr3:uid="{143ED39E-E114-4D81-AB79-619977F8016E}" uniqueName="10" name="W5" queryTableFieldId="10"/>
    <tableColumn id="11" xr3:uid="{35F0AF35-F635-4DC3-AF4F-848CAEC44EEF}" uniqueName="11" name="W6" queryTableFieldId="11"/>
    <tableColumn id="12" xr3:uid="{BEF5906F-4805-4C42-903A-F125E1903F5B}" uniqueName="12" name="W7" queryTableFieldId="12"/>
    <tableColumn id="13" xr3:uid="{0FD43B26-AC34-4FDF-9B62-24DC81B1B53A}" uniqueName="13" name="W8" queryTableFieldId="13"/>
    <tableColumn id="14" xr3:uid="{FDE5CB87-4010-4D53-B182-FE963331D7BE}" uniqueName="14" name="W9" queryTableFieldId="14"/>
    <tableColumn id="15" xr3:uid="{5522B536-7886-4D6C-B8E2-CECFF3BC58B7}" uniqueName="15" name="W10" queryTableFieldId="15"/>
    <tableColumn id="16" xr3:uid="{F7899C38-2BC4-42A7-B4F9-5A5DA842B8CA}" uniqueName="16" name="W11" queryTableFieldId="16"/>
    <tableColumn id="17" xr3:uid="{D063BC2C-47DC-4468-90C9-5A81F7B3DBB2}" uniqueName="17" name="W12" queryTableFieldId="17"/>
    <tableColumn id="18" xr3:uid="{D21A5ACE-1191-4D89-83B2-6820BE9A4BBE}" uniqueName="18" name="W13" queryTableFieldId="18"/>
    <tableColumn id="19" xr3:uid="{66556DC3-E73D-45C7-89E0-A2D6B185EC7C}" uniqueName="19" name="W14" queryTableFieldId="19"/>
    <tableColumn id="20" xr3:uid="{3455809D-6473-4E78-BC9E-C5FA06EA0E58}" uniqueName="20" name="W15" queryTableFieldId="20"/>
    <tableColumn id="21" xr3:uid="{5225E0F0-D9F9-4AE9-B338-E76962E770CE}" uniqueName="21" name="W16" queryTableFieldId="21"/>
    <tableColumn id="22" xr3:uid="{D42574EA-CD4E-4EB3-8EEF-16CCBDE74BE6}" uniqueName="22" name="W17" queryTableFieldId="22"/>
    <tableColumn id="23" xr3:uid="{7E2E4203-2FED-4046-8773-7CF8F3077056}" uniqueName="23" name="W18" queryTableFieldId="23"/>
    <tableColumn id="24" xr3:uid="{783269CC-C63D-4761-891F-238BB2FCB237}" uniqueName="24" name="W19" queryTableFieldId="24"/>
    <tableColumn id="25" xr3:uid="{EF24E275-D5F1-459F-907D-3DB88B9A3DC7}" uniqueName="25" name="W20" queryTableFieldId="25"/>
    <tableColumn id="26" xr3:uid="{7FEC85E4-CBE6-48CA-B2D2-4C5D0B2899D6}" uniqueName="26" name="W21" queryTableFieldId="26"/>
    <tableColumn id="27" xr3:uid="{523735C1-8CAD-4BE7-AF00-711F64B869B3}" uniqueName="27" name="W22" queryTableFieldId="27"/>
    <tableColumn id="28" xr3:uid="{A028C3BE-FDB5-42C0-A132-D0F0DD86C318}" uniqueName="28" name="W23" queryTableFieldId="28"/>
    <tableColumn id="29" xr3:uid="{F9DC4531-82A3-4CFC-9097-1E3BA5974148}" uniqueName="29" name="W24" queryTableFieldId="29"/>
    <tableColumn id="30" xr3:uid="{5144F97E-4C52-4038-A0D0-FB378FD54FFC}" uniqueName="30" name="W25" queryTableFieldId="30"/>
    <tableColumn id="31" xr3:uid="{641652EA-CFA5-41BD-A08F-E1D01F811294}" uniqueName="31" name="W26" queryTableFieldId="31"/>
    <tableColumn id="32" xr3:uid="{35D2CF52-DF4E-41CA-A614-8B50738C4C9B}" uniqueName="32" name="W27" queryTableFieldId="32"/>
    <tableColumn id="33" xr3:uid="{CFA53BB7-B96E-43B2-9226-86401E293E73}" uniqueName="33" name="W28" queryTableFieldId="33"/>
    <tableColumn id="34" xr3:uid="{6FE32AF9-81FA-48AC-99C2-F2F92452698F}" uniqueName="34" name="W29" queryTableFieldId="34"/>
    <tableColumn id="35" xr3:uid="{1DF7426F-6F06-490E-9D9D-E9F4DC084761}" uniqueName="35" name="W30" queryTableFieldId="35"/>
    <tableColumn id="36" xr3:uid="{8B627ABD-2D1D-46CB-AF95-E3CF8B23AC23}" uniqueName="36" name="W31" queryTableFieldId="36"/>
    <tableColumn id="37" xr3:uid="{EE784ECF-5FAF-45C0-BFAC-4F53208D1B0B}" uniqueName="37" name="W32" queryTableFieldId="37"/>
    <tableColumn id="38" xr3:uid="{99B6D8BD-D2EC-4AAD-87A8-3B10FAF73F1F}" uniqueName="38" name="W33" queryTableFieldId="38"/>
    <tableColumn id="39" xr3:uid="{77181F90-F34D-4EEE-86AA-8D24D6E2A128}" uniqueName="39" name="W34" queryTableFieldId="39"/>
    <tableColumn id="40" xr3:uid="{501846B9-68DC-441F-8532-4222463A1D91}" uniqueName="40" name="W35" queryTableFieldId="40"/>
    <tableColumn id="41" xr3:uid="{672678F7-3B48-4B19-B5A3-3E67BF8DC4CF}" uniqueName="41" name="W36" queryTableFieldId="41"/>
    <tableColumn id="42" xr3:uid="{A24B4519-CB22-44A3-B1C2-6C5E1BA2D47A}" uniqueName="42" name="W37" queryTableFieldId="42"/>
    <tableColumn id="43" xr3:uid="{BBDCC57F-8068-4A39-906F-21BA15529E37}" uniqueName="43" name="W38" queryTableFieldId="43"/>
    <tableColumn id="44" xr3:uid="{7F606777-3350-4CC2-9E6B-95FC1F5AE21D}" uniqueName="44" name="W39" queryTableFieldId="44"/>
    <tableColumn id="45" xr3:uid="{DC813991-9575-44A8-8C47-75F2582A043E}" uniqueName="45" name="W40" queryTableFieldId="45"/>
    <tableColumn id="46" xr3:uid="{60268937-D81A-4C6F-A0A6-2B4631304616}" uniqueName="46" name="W41" queryTableFieldId="46"/>
    <tableColumn id="47" xr3:uid="{75FFD889-D26C-4823-967E-5B6401390119}" uniqueName="47" name="W42" queryTableFieldId="47"/>
    <tableColumn id="48" xr3:uid="{93838360-3F08-49DE-9F4D-2920257DEF3A}" uniqueName="48" name="W43" queryTableFieldId="48"/>
    <tableColumn id="49" xr3:uid="{98B405FF-2E83-4C54-BD82-04CE7A7F5400}" uniqueName="49" name="W44" queryTableFieldId="49"/>
    <tableColumn id="50" xr3:uid="{756797D7-B064-475D-AF74-70C0F39DA988}" uniqueName="50" name="W45" queryTableFieldId="50"/>
    <tableColumn id="51" xr3:uid="{B0675F0D-3B57-4444-BBBE-9A2AA88A7D19}" uniqueName="51" name="W46" queryTableFieldId="51"/>
    <tableColumn id="52" xr3:uid="{8619F98C-24F6-4CA9-A52F-4F6698C7E766}" uniqueName="52" name="W47" queryTableFieldId="52"/>
    <tableColumn id="53" xr3:uid="{8D2737CB-603C-40EF-A5A9-3F98353D8820}" uniqueName="53" name="W48" queryTableFieldId="53"/>
    <tableColumn id="54" xr3:uid="{ADC05412-310E-4524-BFBC-8EDFF8186284}" uniqueName="54" name="W49" queryTableFieldId="54"/>
    <tableColumn id="55" xr3:uid="{32970DE1-A84C-48ED-955E-E6678B314DDE}" uniqueName="55" name="W50" queryTableFieldId="55"/>
    <tableColumn id="56" xr3:uid="{438411D4-399A-4B5D-81B6-000B643634A4}" uniqueName="56" name="W51" queryTableFieldId="56"/>
    <tableColumn id="57" xr3:uid="{DF600A3D-382D-4403-B2C3-12573012E79E}" uniqueName="57" name="tot_quan" queryTableFieldId="5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D55ACC-0BF4-412B-8402-A4688AE4A3BC}" name="prod_sales_2020" displayName="prod_sales_2020" ref="A1:BD41" tableType="queryTable" totalsRowShown="0">
  <autoFilter ref="A1:BD41" xr:uid="{6ED55ACC-0BF4-412B-8402-A4688AE4A3BC}"/>
  <tableColumns count="56">
    <tableColumn id="2" xr3:uid="{E91B106E-6018-4DA0-A1D3-08CBEB1BDD77}" uniqueName="2" name="prod_code" queryTableFieldId="2" dataDxfId="53"/>
    <tableColumn id="3" xr3:uid="{2A184239-DA9E-4238-8EE8-38421C9083DC}" uniqueName="3" name="emp_id" queryTableFieldId="3" dataDxfId="52"/>
    <tableColumn id="4" xr3:uid="{744DADB4-7E3A-4699-B794-7C35ADC2E014}" uniqueName="4" name="year" queryTableFieldId="4"/>
    <tableColumn id="5" xr3:uid="{BC57351B-3FD4-468E-8895-162D17C3FC99}" uniqueName="5" name="W0" queryTableFieldId="5"/>
    <tableColumn id="6" xr3:uid="{1855A124-D7E8-4D85-A82C-AEACEFA5EEB6}" uniqueName="6" name="W1" queryTableFieldId="6"/>
    <tableColumn id="7" xr3:uid="{138EC999-0F28-45BD-A043-FB15D57FA9AD}" uniqueName="7" name="W2" queryTableFieldId="7"/>
    <tableColumn id="8" xr3:uid="{BC59EE36-E967-4D73-B816-75CE4775A7D2}" uniqueName="8" name="W3" queryTableFieldId="8"/>
    <tableColumn id="9" xr3:uid="{24001E1B-D466-40C5-87C1-98C48ACDAFAE}" uniqueName="9" name="W4" queryTableFieldId="9"/>
    <tableColumn id="10" xr3:uid="{C8B6A956-11D8-4066-B0F3-3380A0A21C9F}" uniqueName="10" name="W5" queryTableFieldId="10"/>
    <tableColumn id="11" xr3:uid="{C4EE5D21-BBC5-4651-A157-7F6FF1FE8F6A}" uniqueName="11" name="W6" queryTableFieldId="11"/>
    <tableColumn id="12" xr3:uid="{E32365DE-FCB6-4552-B669-1B2548E7B874}" uniqueName="12" name="W7" queryTableFieldId="12"/>
    <tableColumn id="13" xr3:uid="{19A2C315-8C70-4143-B7E1-6B8B6B741458}" uniqueName="13" name="W8" queryTableFieldId="13"/>
    <tableColumn id="14" xr3:uid="{1BC18D46-54A9-4F27-BBDF-F90756B4DA9B}" uniqueName="14" name="W9" queryTableFieldId="14"/>
    <tableColumn id="15" xr3:uid="{CF920147-4FBC-44AE-B6D5-F421053AB117}" uniqueName="15" name="W10" queryTableFieldId="15"/>
    <tableColumn id="16" xr3:uid="{AE0790D0-0AA9-497C-AEC8-AE24D82F9CEE}" uniqueName="16" name="W11" queryTableFieldId="16"/>
    <tableColumn id="17" xr3:uid="{ACDA609E-C845-45B8-AAF4-6355C5A81CDC}" uniqueName="17" name="W12" queryTableFieldId="17"/>
    <tableColumn id="18" xr3:uid="{F6FBE9F2-A6E7-43FB-A746-96DB289C9FF1}" uniqueName="18" name="W13" queryTableFieldId="18"/>
    <tableColumn id="19" xr3:uid="{13D36A9A-2A04-4649-9D41-EA59CCBCC597}" uniqueName="19" name="W14" queryTableFieldId="19"/>
    <tableColumn id="20" xr3:uid="{B48A4FB6-D5A0-4FCF-A26D-7CF9FBDBF3F4}" uniqueName="20" name="W15" queryTableFieldId="20"/>
    <tableColumn id="21" xr3:uid="{9CA4C545-EF37-4455-90A0-925CE38910BC}" uniqueName="21" name="W16" queryTableFieldId="21"/>
    <tableColumn id="22" xr3:uid="{AFCC328D-C621-46D4-896A-0144772435F6}" uniqueName="22" name="W17" queryTableFieldId="22"/>
    <tableColumn id="23" xr3:uid="{EB653F97-E6E0-4C3F-B4AE-DB67C5A6E39A}" uniqueName="23" name="W18" queryTableFieldId="23"/>
    <tableColumn id="24" xr3:uid="{6FBF0318-982C-4473-9843-823C708381B1}" uniqueName="24" name="W19" queryTableFieldId="24"/>
    <tableColumn id="25" xr3:uid="{6BF7F068-A2A5-46C1-BCD1-466776EB3D4C}" uniqueName="25" name="W20" queryTableFieldId="25"/>
    <tableColumn id="26" xr3:uid="{6E59E661-7623-4CCF-BF52-EAB030D6FD0F}" uniqueName="26" name="W21" queryTableFieldId="26"/>
    <tableColumn id="27" xr3:uid="{2BE5A674-CF23-4140-A119-3A6CE5AD3321}" uniqueName="27" name="W22" queryTableFieldId="27"/>
    <tableColumn id="28" xr3:uid="{D23775F5-1BDB-4CC6-BB4C-35E262DF0292}" uniqueName="28" name="W23" queryTableFieldId="28"/>
    <tableColumn id="29" xr3:uid="{313AB59D-4F2C-4A4E-A8BF-0836EC3BB9CC}" uniqueName="29" name="W24" queryTableFieldId="29"/>
    <tableColumn id="30" xr3:uid="{19B5F465-44CF-4578-8CF1-7BB6EF4C2C1A}" uniqueName="30" name="W25" queryTableFieldId="30"/>
    <tableColumn id="31" xr3:uid="{339941D1-2631-4BCE-9C8A-D40BAA9B6F81}" uniqueName="31" name="W26" queryTableFieldId="31"/>
    <tableColumn id="32" xr3:uid="{AA1EA7D5-3F5E-4612-8625-B56002E46214}" uniqueName="32" name="W27" queryTableFieldId="32"/>
    <tableColumn id="33" xr3:uid="{D1AD632D-4238-45BA-965A-F7CA75BCB6BE}" uniqueName="33" name="W28" queryTableFieldId="33"/>
    <tableColumn id="34" xr3:uid="{FF14FC92-C81C-47B3-A9FA-DEB04D8B5DB3}" uniqueName="34" name="W29" queryTableFieldId="34"/>
    <tableColumn id="35" xr3:uid="{7BE83D25-59B1-4E75-8ABB-320603000C4C}" uniqueName="35" name="W30" queryTableFieldId="35"/>
    <tableColumn id="36" xr3:uid="{CB430776-E8E9-4E7B-BB0A-9622B5AAD1D6}" uniqueName="36" name="W31" queryTableFieldId="36"/>
    <tableColumn id="37" xr3:uid="{8F386DDA-9513-474D-866A-77EFCA022F32}" uniqueName="37" name="W32" queryTableFieldId="37"/>
    <tableColumn id="38" xr3:uid="{604DB0CC-CF93-4A9D-AF47-6A3FD08AE0D5}" uniqueName="38" name="W33" queryTableFieldId="38"/>
    <tableColumn id="39" xr3:uid="{410C73CD-554E-4956-AB5A-7C884D0AEC1F}" uniqueName="39" name="W34" queryTableFieldId="39"/>
    <tableColumn id="40" xr3:uid="{F03D2742-86F6-46F5-ACCF-C6D38FC9044E}" uniqueName="40" name="W35" queryTableFieldId="40"/>
    <tableColumn id="41" xr3:uid="{0610860F-AA16-4903-9523-351E23CA4E67}" uniqueName="41" name="W36" queryTableFieldId="41"/>
    <tableColumn id="42" xr3:uid="{79FC1957-5E98-4F9C-9AFA-00C31254521A}" uniqueName="42" name="W37" queryTableFieldId="42"/>
    <tableColumn id="43" xr3:uid="{0BFE7D6C-B7BB-4144-9EAD-767C29C8E196}" uniqueName="43" name="W38" queryTableFieldId="43"/>
    <tableColumn id="44" xr3:uid="{B988C73C-4131-40F5-8205-1CEC8B74C9C4}" uniqueName="44" name="W39" queryTableFieldId="44"/>
    <tableColumn id="45" xr3:uid="{2446F95B-9648-450F-9432-177E4A482A80}" uniqueName="45" name="W40" queryTableFieldId="45"/>
    <tableColumn id="46" xr3:uid="{0292535B-C4CA-4965-8DEE-9F08C5E7F57B}" uniqueName="46" name="W41" queryTableFieldId="46"/>
    <tableColumn id="47" xr3:uid="{0F8E3E38-D055-43B1-B17F-308714D9934C}" uniqueName="47" name="W42" queryTableFieldId="47"/>
    <tableColumn id="48" xr3:uid="{0919C192-A09A-49BE-BFCC-15A3EC37EFB1}" uniqueName="48" name="W43" queryTableFieldId="48"/>
    <tableColumn id="49" xr3:uid="{19062FFC-6E65-4B48-9A4B-F2CB8818F5FE}" uniqueName="49" name="W44" queryTableFieldId="49"/>
    <tableColumn id="50" xr3:uid="{AF29522A-0830-4EDC-9CE7-074187BBDB78}" uniqueName="50" name="W45" queryTableFieldId="50"/>
    <tableColumn id="51" xr3:uid="{FEFA9BD9-5C39-4259-9D4A-0B5B22A56791}" uniqueName="51" name="W46" queryTableFieldId="51"/>
    <tableColumn id="52" xr3:uid="{422C616C-ED6E-44F7-BBEC-F4FC7473465E}" uniqueName="52" name="W47" queryTableFieldId="52"/>
    <tableColumn id="53" xr3:uid="{52253F2F-DFA1-4A64-AFAB-E5D7AD104534}" uniqueName="53" name="W48" queryTableFieldId="53"/>
    <tableColumn id="54" xr3:uid="{533F32F5-0196-456B-9BF1-F518CC2EC9AF}" uniqueName="54" name="W49" queryTableFieldId="54"/>
    <tableColumn id="55" xr3:uid="{E4CBD9AE-982D-49F4-ADE8-F0428D4DC7CB}" uniqueName="55" name="W50" queryTableFieldId="55"/>
    <tableColumn id="56" xr3:uid="{4A5C8787-CA17-485E-BB05-80B9B6CE8B6B}" uniqueName="56" name="W51" queryTableFieldId="56"/>
    <tableColumn id="57" xr3:uid="{326FDCAE-6468-459D-857F-C83A025F240E}" uniqueName="57" name="tot_quan" queryTableFieldId="5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24B7D-EC82-4F97-95C8-C127C9A4BCC0}" name="serv_sales_2019" displayName="serv_sales_2019" ref="A1:BD41" tableType="queryTable" totalsRowShown="0">
  <autoFilter ref="A1:BD41" xr:uid="{DEC24B7D-EC82-4F97-95C8-C127C9A4BCC0}"/>
  <tableColumns count="56">
    <tableColumn id="2" xr3:uid="{29618345-E60F-4512-B9F1-C019EFC56848}" uniqueName="2" name="serv_plan" queryTableFieldId="2" dataDxfId="51"/>
    <tableColumn id="3" xr3:uid="{E403C0CE-21DA-487D-AE80-0D14FBC9B436}" uniqueName="3" name="emp_id" queryTableFieldId="3" dataDxfId="50"/>
    <tableColumn id="4" xr3:uid="{3BF4CC8A-49ED-4960-A88B-89E7A7C917BD}" uniqueName="4" name="year" queryTableFieldId="4"/>
    <tableColumn id="5" xr3:uid="{5DB6EC5F-50EB-4F66-95AA-5E32EB5225CD}" uniqueName="5" name="W0" queryTableFieldId="5"/>
    <tableColumn id="6" xr3:uid="{3A4DD83A-2D96-447A-93F3-EAC69CEF15EF}" uniqueName="6" name="W1" queryTableFieldId="6"/>
    <tableColumn id="7" xr3:uid="{13DDCA2A-1AE8-42E9-BED5-A61EB8F6D002}" uniqueName="7" name="W2" queryTableFieldId="7"/>
    <tableColumn id="8" xr3:uid="{4C993690-21AD-4C3C-8C8A-6BB5C3268274}" uniqueName="8" name="W3" queryTableFieldId="8"/>
    <tableColumn id="9" xr3:uid="{C8D0D876-2516-4F69-A954-ED4722A5AE3F}" uniqueName="9" name="W4" queryTableFieldId="9"/>
    <tableColumn id="10" xr3:uid="{ECD7392A-735A-466D-B3EA-4EC6FC20E365}" uniqueName="10" name="W5" queryTableFieldId="10"/>
    <tableColumn id="11" xr3:uid="{E469D034-0A80-4231-8835-9EE80A4E04B0}" uniqueName="11" name="W6" queryTableFieldId="11"/>
    <tableColumn id="12" xr3:uid="{2A608B87-AA7C-405C-A566-3822A75B53FF}" uniqueName="12" name="W7" queryTableFieldId="12"/>
    <tableColumn id="13" xr3:uid="{C6F999C9-4FFD-481D-94AA-237A79E0A571}" uniqueName="13" name="W8" queryTableFieldId="13"/>
    <tableColumn id="14" xr3:uid="{9DF89CFD-986A-4056-A50E-964ADB3AA055}" uniqueName="14" name="W9" queryTableFieldId="14"/>
    <tableColumn id="15" xr3:uid="{CAEC1ACA-D115-46D2-8AD7-48D35E73B83F}" uniqueName="15" name="W10" queryTableFieldId="15"/>
    <tableColumn id="16" xr3:uid="{5F22996A-FE5F-4C24-9232-8FB7E1155556}" uniqueName="16" name="W11" queryTableFieldId="16"/>
    <tableColumn id="17" xr3:uid="{E95CECCF-00DD-45CC-B9E2-CE4F723602F9}" uniqueName="17" name="W12" queryTableFieldId="17"/>
    <tableColumn id="18" xr3:uid="{528F27E9-9173-47CB-A695-045ABA262CA3}" uniqueName="18" name="W13" queryTableFieldId="18"/>
    <tableColumn id="19" xr3:uid="{1C6F6E7A-8DED-4162-861B-6C5932FF539F}" uniqueName="19" name="W14" queryTableFieldId="19"/>
    <tableColumn id="20" xr3:uid="{F40580D2-75C9-453E-8FEA-98CB70C52718}" uniqueName="20" name="W15" queryTableFieldId="20"/>
    <tableColumn id="21" xr3:uid="{F4C56DF6-5DA1-4295-9CCC-500BCA9DF57C}" uniqueName="21" name="W16" queryTableFieldId="21"/>
    <tableColumn id="22" xr3:uid="{EB9CE16D-3E83-4C89-9422-1A0C1F53F9FC}" uniqueName="22" name="W17" queryTableFieldId="22"/>
    <tableColumn id="23" xr3:uid="{F6003A9B-6F2A-43C3-B50D-99913E7C57E7}" uniqueName="23" name="W18" queryTableFieldId="23"/>
    <tableColumn id="24" xr3:uid="{A82FCF60-08D7-4A7F-ACEC-B586F236575B}" uniqueName="24" name="W19" queryTableFieldId="24"/>
    <tableColumn id="25" xr3:uid="{134F03BB-962A-4438-BFB6-451B22B1D9FF}" uniqueName="25" name="W20" queryTableFieldId="25"/>
    <tableColumn id="26" xr3:uid="{9949456D-199C-416E-B31E-CDEE8696B480}" uniqueName="26" name="W21" queryTableFieldId="26"/>
    <tableColumn id="27" xr3:uid="{66B14380-A841-4AE0-92C0-D67A76E95BAC}" uniqueName="27" name="W22" queryTableFieldId="27"/>
    <tableColumn id="28" xr3:uid="{5ED75125-50E2-4D64-84BF-100B81ECD5F4}" uniqueName="28" name="W23" queryTableFieldId="28"/>
    <tableColumn id="29" xr3:uid="{DC81B1A3-4D03-4A38-8EB5-12B996831B27}" uniqueName="29" name="W24" queryTableFieldId="29"/>
    <tableColumn id="30" xr3:uid="{2F67CF7F-8A0B-4AB4-83EB-596BE95DB067}" uniqueName="30" name="W25" queryTableFieldId="30"/>
    <tableColumn id="31" xr3:uid="{41CC83C7-033B-4E68-B3A1-6E3C438F7BC2}" uniqueName="31" name="W26" queryTableFieldId="31"/>
    <tableColumn id="32" xr3:uid="{3262A702-0B6C-41C0-B41F-DEE07062C079}" uniqueName="32" name="W27" queryTableFieldId="32"/>
    <tableColumn id="33" xr3:uid="{6306552B-E83B-47D0-87F9-EEFAEC57826A}" uniqueName="33" name="W28" queryTableFieldId="33"/>
    <tableColumn id="34" xr3:uid="{993F87D6-346E-4BC8-9789-54B2F4B2015A}" uniqueName="34" name="W29" queryTableFieldId="34"/>
    <tableColumn id="35" xr3:uid="{53425FFE-F690-4F8E-8AE8-23B23EC3165D}" uniqueName="35" name="W30" queryTableFieldId="35"/>
    <tableColumn id="36" xr3:uid="{B3267683-4511-493F-95CC-E9C5C82A7B62}" uniqueName="36" name="W31" queryTableFieldId="36"/>
    <tableColumn id="37" xr3:uid="{43860593-23A7-41F6-8163-1BFD7AE9E0F2}" uniqueName="37" name="W32" queryTableFieldId="37"/>
    <tableColumn id="38" xr3:uid="{813413AF-A7F1-46D9-91AC-0EF8EEF08B9A}" uniqueName="38" name="W33" queryTableFieldId="38"/>
    <tableColumn id="39" xr3:uid="{314E62C9-78DF-431C-AD83-A47171846D1D}" uniqueName="39" name="W34" queryTableFieldId="39"/>
    <tableColumn id="40" xr3:uid="{A074F74B-4A78-4DE8-80EB-CF5E8A5ABA08}" uniqueName="40" name="W35" queryTableFieldId="40"/>
    <tableColumn id="41" xr3:uid="{A7C85727-11C7-47A1-8B28-D2A0E5F65F23}" uniqueName="41" name="W36" queryTableFieldId="41"/>
    <tableColumn id="42" xr3:uid="{16E11C6D-FB96-4DE1-B60F-F0C677753457}" uniqueName="42" name="W37" queryTableFieldId="42"/>
    <tableColumn id="43" xr3:uid="{56742C6B-0A68-4F52-B49E-E90CE6642386}" uniqueName="43" name="W38" queryTableFieldId="43"/>
    <tableColumn id="44" xr3:uid="{0C49E1C1-A47E-4808-9276-91D9C2EDE136}" uniqueName="44" name="W39" queryTableFieldId="44"/>
    <tableColumn id="45" xr3:uid="{11F4B3EE-01DB-44A7-9AD9-03B2C40F68C3}" uniqueName="45" name="W40" queryTableFieldId="45"/>
    <tableColumn id="46" xr3:uid="{081A2348-8B96-4E8A-B4EF-33D61E0899B5}" uniqueName="46" name="W41" queryTableFieldId="46"/>
    <tableColumn id="47" xr3:uid="{E4B6CD9C-8F33-4C7C-89E3-718BA1AAA635}" uniqueName="47" name="W42" queryTableFieldId="47"/>
    <tableColumn id="48" xr3:uid="{A80D858F-53B8-41B1-962A-F4B7EF61D55A}" uniqueName="48" name="W43" queryTableFieldId="48"/>
    <tableColumn id="49" xr3:uid="{EE0D2B16-D75B-4E31-9F6B-693ED6FF5C44}" uniqueName="49" name="W44" queryTableFieldId="49"/>
    <tableColumn id="50" xr3:uid="{BFA343B7-4268-42C2-84DD-1A09D18C303B}" uniqueName="50" name="W45" queryTableFieldId="50"/>
    <tableColumn id="51" xr3:uid="{1218B9E4-B821-4715-8821-BEB2031D7EB3}" uniqueName="51" name="W46" queryTableFieldId="51"/>
    <tableColumn id="52" xr3:uid="{561A7A0F-B959-4A27-8D42-EBF6EF8BAF04}" uniqueName="52" name="W47" queryTableFieldId="52"/>
    <tableColumn id="53" xr3:uid="{9ADF0CF0-E376-499D-B205-080D3DD7A2C9}" uniqueName="53" name="W48" queryTableFieldId="53"/>
    <tableColumn id="54" xr3:uid="{3DEE79D3-38BE-42A8-9342-0C3FC26FB0A1}" uniqueName="54" name="W49" queryTableFieldId="54"/>
    <tableColumn id="55" xr3:uid="{2353BB97-26FA-47DD-B8B0-C1536602EF31}" uniqueName="55" name="W50" queryTableFieldId="55"/>
    <tableColumn id="56" xr3:uid="{ABF56F7D-057F-40D5-B845-F854B1449F93}" uniqueName="56" name="W51" queryTableFieldId="56"/>
    <tableColumn id="57" xr3:uid="{AEF9FB60-CAEA-437F-AE24-6289E62C377C}" uniqueName="57" name="tot_quan" queryTableFieldId="5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C7FCB7-EF08-408E-8560-BE9FA2AE6FF7}" name="serv_sales_2020" displayName="serv_sales_2020" ref="A1:BD41" tableType="queryTable" totalsRowShown="0">
  <autoFilter ref="A1:BD41" xr:uid="{44C7FCB7-EF08-408E-8560-BE9FA2AE6FF7}"/>
  <tableColumns count="56">
    <tableColumn id="2" xr3:uid="{59E06267-A703-4704-90D4-0366D6FFA513}" uniqueName="2" name="serv_plan" queryTableFieldId="2" dataDxfId="49"/>
    <tableColumn id="3" xr3:uid="{184F9A58-ECC0-456C-BA03-3954C634F239}" uniqueName="3" name="emp_id" queryTableFieldId="3" dataDxfId="48"/>
    <tableColumn id="4" xr3:uid="{28E5C7ED-9872-41D7-9274-DD38A77F0918}" uniqueName="4" name="year" queryTableFieldId="4"/>
    <tableColumn id="5" xr3:uid="{2C78EED0-69BA-4526-9CC5-9F72D65F0DED}" uniqueName="5" name="W0" queryTableFieldId="5"/>
    <tableColumn id="6" xr3:uid="{8E8A6707-5A2F-4713-8410-9B9529FDDF8E}" uniqueName="6" name="W1" queryTableFieldId="6"/>
    <tableColumn id="7" xr3:uid="{673B1545-0AC1-4116-B270-600E97BBBF8B}" uniqueName="7" name="W2" queryTableFieldId="7"/>
    <tableColumn id="8" xr3:uid="{D88DE4ED-6FF5-45B5-BF64-BE93F3CBDAC2}" uniqueName="8" name="W3" queryTableFieldId="8"/>
    <tableColumn id="9" xr3:uid="{F4F52462-9887-4BC3-A0DE-5F2A00CAB1F2}" uniqueName="9" name="W4" queryTableFieldId="9"/>
    <tableColumn id="10" xr3:uid="{29039C14-52B2-4C76-83B9-1F960EF0EEFC}" uniqueName="10" name="W5" queryTableFieldId="10"/>
    <tableColumn id="11" xr3:uid="{120B8528-477A-4515-98B9-AF2B61E6680A}" uniqueName="11" name="W6" queryTableFieldId="11"/>
    <tableColumn id="12" xr3:uid="{9A1AE6BC-A680-4192-A9C4-CC374ADFE583}" uniqueName="12" name="W7" queryTableFieldId="12"/>
    <tableColumn id="13" xr3:uid="{D713BF10-5B05-4D16-A0C7-F95392E8DF42}" uniqueName="13" name="W8" queryTableFieldId="13"/>
    <tableColumn id="14" xr3:uid="{1C708FC2-2743-4F2E-9071-48A530B96430}" uniqueName="14" name="W9" queryTableFieldId="14"/>
    <tableColumn id="15" xr3:uid="{8CEE9215-E746-4A9F-A378-E16902801937}" uniqueName="15" name="W10" queryTableFieldId="15"/>
    <tableColumn id="16" xr3:uid="{CA301958-AF71-41EB-A9A9-40E41ACA60AA}" uniqueName="16" name="W11" queryTableFieldId="16"/>
    <tableColumn id="17" xr3:uid="{729C53EB-6F80-489B-BABE-648269EC3D7D}" uniqueName="17" name="W12" queryTableFieldId="17"/>
    <tableColumn id="18" xr3:uid="{CB2668E2-1E89-4771-ACBD-21D8DF6D5CF6}" uniqueName="18" name="W13" queryTableFieldId="18"/>
    <tableColumn id="19" xr3:uid="{69587778-97A4-4E3C-ABA8-06FB868395F8}" uniqueName="19" name="W14" queryTableFieldId="19"/>
    <tableColumn id="20" xr3:uid="{65900319-03E5-4927-BF41-CAFD39192473}" uniqueName="20" name="W15" queryTableFieldId="20"/>
    <tableColumn id="21" xr3:uid="{4B215BA7-2C39-45E8-8621-3650F7107546}" uniqueName="21" name="W16" queryTableFieldId="21"/>
    <tableColumn id="22" xr3:uid="{A9EE5C41-20A0-4BEF-BF26-B9A63562EE4F}" uniqueName="22" name="W17" queryTableFieldId="22"/>
    <tableColumn id="23" xr3:uid="{A8ED1814-C1CB-4DC8-A52B-5528828868E0}" uniqueName="23" name="W18" queryTableFieldId="23"/>
    <tableColumn id="24" xr3:uid="{BE1BECBD-0FF4-4922-B215-8B99E9A671B5}" uniqueName="24" name="W19" queryTableFieldId="24"/>
    <tableColumn id="25" xr3:uid="{5AF0964F-15E9-4E62-8AC7-2F0FB9EEA813}" uniqueName="25" name="W20" queryTableFieldId="25"/>
    <tableColumn id="26" xr3:uid="{9264FDCF-6344-4219-A1C5-FD4ED0D5F1FC}" uniqueName="26" name="W21" queryTableFieldId="26"/>
    <tableColumn id="27" xr3:uid="{2A53B399-0EB5-4DED-A40F-4B5E8386D6DD}" uniqueName="27" name="W22" queryTableFieldId="27"/>
    <tableColumn id="28" xr3:uid="{04752DB1-A9F8-45FD-99FF-ABF345502CC0}" uniqueName="28" name="W23" queryTableFieldId="28"/>
    <tableColumn id="29" xr3:uid="{9FFDBF34-AC84-49E8-9140-FE59690EDC82}" uniqueName="29" name="W24" queryTableFieldId="29"/>
    <tableColumn id="30" xr3:uid="{064529EC-94A3-4AA9-A494-3C809BA45DD0}" uniqueName="30" name="W25" queryTableFieldId="30"/>
    <tableColumn id="31" xr3:uid="{86443826-45FC-4357-83BF-4504262200E6}" uniqueName="31" name="W26" queryTableFieldId="31"/>
    <tableColumn id="32" xr3:uid="{8B7AAA67-A21B-40CA-AFDE-A9323FB27815}" uniqueName="32" name="W27" queryTableFieldId="32"/>
    <tableColumn id="33" xr3:uid="{B901AE94-C523-4DE5-9B67-55AC75879F96}" uniqueName="33" name="W28" queryTableFieldId="33"/>
    <tableColumn id="34" xr3:uid="{A971AD77-F96A-407D-8232-D17EABA20F68}" uniqueName="34" name="W29" queryTableFieldId="34"/>
    <tableColumn id="35" xr3:uid="{3F86794C-9C0F-4A33-B9F7-562FF184E93B}" uniqueName="35" name="W30" queryTableFieldId="35"/>
    <tableColumn id="36" xr3:uid="{6B716E2C-C0E5-4F4F-8D3D-AE23361B523A}" uniqueName="36" name="W31" queryTableFieldId="36"/>
    <tableColumn id="37" xr3:uid="{3A32BFE1-219F-4874-9D9C-CD98CF3BD962}" uniqueName="37" name="W32" queryTableFieldId="37"/>
    <tableColumn id="38" xr3:uid="{279515B3-DCF9-49C2-B7C4-936DCBEB919F}" uniqueName="38" name="W33" queryTableFieldId="38"/>
    <tableColumn id="39" xr3:uid="{EA994F13-5098-4CE2-8461-CA2957D65DD6}" uniqueName="39" name="W34" queryTableFieldId="39"/>
    <tableColumn id="40" xr3:uid="{1B49E9CD-A058-4F1D-93B6-A0D7E8EC52E8}" uniqueName="40" name="W35" queryTableFieldId="40"/>
    <tableColumn id="41" xr3:uid="{035817C2-C5D6-4AA3-A27F-A1E7E7614D5D}" uniqueName="41" name="W36" queryTableFieldId="41"/>
    <tableColumn id="42" xr3:uid="{BE2B071A-EBB6-490B-87E0-3C3DC45D1E25}" uniqueName="42" name="W37" queryTableFieldId="42"/>
    <tableColumn id="43" xr3:uid="{69406DEC-61D5-4192-8CC5-2689BBA2B6E7}" uniqueName="43" name="W38" queryTableFieldId="43"/>
    <tableColumn id="44" xr3:uid="{162BF2E3-9699-4CC0-8938-AD2864052A6B}" uniqueName="44" name="W39" queryTableFieldId="44"/>
    <tableColumn id="45" xr3:uid="{E6C9C3B7-C3B9-44AB-9237-788780B446DA}" uniqueName="45" name="W40" queryTableFieldId="45"/>
    <tableColumn id="46" xr3:uid="{FB65A497-AA9D-4335-9E87-EF605CDABD2A}" uniqueName="46" name="W41" queryTableFieldId="46"/>
    <tableColumn id="47" xr3:uid="{5750E4FF-AA5C-4F49-9CAE-7034D929038F}" uniqueName="47" name="W42" queryTableFieldId="47"/>
    <tableColumn id="48" xr3:uid="{2DACA732-7E9D-466B-87DD-05E689B70460}" uniqueName="48" name="W43" queryTableFieldId="48"/>
    <tableColumn id="49" xr3:uid="{E7B26309-E556-45A8-A67A-15917E204526}" uniqueName="49" name="W44" queryTableFieldId="49"/>
    <tableColumn id="50" xr3:uid="{A615850F-EA05-43D2-8CED-34D344C89358}" uniqueName="50" name="W45" queryTableFieldId="50"/>
    <tableColumn id="51" xr3:uid="{8254C279-C934-4CEA-9DE5-A7193F1C8BD8}" uniqueName="51" name="W46" queryTableFieldId="51"/>
    <tableColumn id="52" xr3:uid="{C0B68941-6EEC-4CAC-B615-B9000296D6B4}" uniqueName="52" name="W47" queryTableFieldId="52"/>
    <tableColumn id="53" xr3:uid="{F740F56E-CCB1-4200-889A-C632030F7250}" uniqueName="53" name="W48" queryTableFieldId="53"/>
    <tableColumn id="54" xr3:uid="{12304F13-35ED-4143-A8BD-052F408D380C}" uniqueName="54" name="W49" queryTableFieldId="54"/>
    <tableColumn id="55" xr3:uid="{E50B3A81-4E42-426B-954C-1FDFD5E7B8C7}" uniqueName="55" name="W50" queryTableFieldId="55"/>
    <tableColumn id="56" xr3:uid="{EA7BD545-09D6-4188-A6B0-3A2C0921EAD1}" uniqueName="56" name="W51" queryTableFieldId="56"/>
    <tableColumn id="57" xr3:uid="{FFC5A7C6-38A8-4A63-93D6-A4F332E76604}" uniqueName="57" name="tot_quan" queryTableFieldId="5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F6CF810-F360-418B-A37D-95166B0B7BF8}" name="ovr_prod_sale_hist" displayName="ovr_prod_sale_hist" ref="A1:BH81" totalsRowShown="0">
  <autoFilter ref="A1:BH81" xr:uid="{4F6CF810-F360-418B-A37D-95166B0B7BF8}"/>
  <tableColumns count="60">
    <tableColumn id="1" xr3:uid="{E97C15A6-93D8-4BBB-965B-4D36B3939B21}" name="prod_code" dataDxfId="47"/>
    <tableColumn id="2" xr3:uid="{E243C1BA-5EDF-4AAB-BC6A-707917550DA3}" name="emp_id" dataDxfId="46"/>
    <tableColumn id="3" xr3:uid="{D7F655D9-FEB5-47B9-904A-B0DCB677D0C1}" name="year"/>
    <tableColumn id="4" xr3:uid="{DF675206-61D3-4568-AA20-519D763907BE}" name="W0"/>
    <tableColumn id="5" xr3:uid="{C1ECC0E4-55DC-41A5-8CE6-0BE43BA6A02A}" name="W1"/>
    <tableColumn id="6" xr3:uid="{43C39E6E-AD47-4E6E-8B89-8F99273971B9}" name="W2"/>
    <tableColumn id="7" xr3:uid="{3858D5D4-F16E-4918-B9AB-AF967CBEE631}" name="W3"/>
    <tableColumn id="8" xr3:uid="{1C3D77CC-8262-483B-8AA7-A644CFC9D806}" name="W4"/>
    <tableColumn id="9" xr3:uid="{B0CCC370-904A-40D6-8758-57025B8E5E6A}" name="W5"/>
    <tableColumn id="10" xr3:uid="{45CBF649-27C5-4383-A844-A9EF556DE1A5}" name="W6"/>
    <tableColumn id="11" xr3:uid="{D1079455-4B04-487D-A9BC-481A9D5B7402}" name="W7"/>
    <tableColumn id="12" xr3:uid="{2EC3261B-0645-4A0E-9978-2EE14560368E}" name="W8"/>
    <tableColumn id="13" xr3:uid="{75136C68-56BC-404C-9D96-EA99BDAD1528}" name="W9"/>
    <tableColumn id="14" xr3:uid="{D35A5426-1747-49FE-AC34-AB48ED341FB7}" name="W10"/>
    <tableColumn id="15" xr3:uid="{4F2AAFAD-0534-45E9-9644-04C0FD5A5392}" name="W11"/>
    <tableColumn id="16" xr3:uid="{1BE565F0-5CFD-4736-81AA-4D8E960BDE0E}" name="W12"/>
    <tableColumn id="60" xr3:uid="{8C90C4C5-0725-4887-8D39-A474B669D8FE}" name="Q1_tot" dataDxfId="45">
      <calculatedColumnFormula>SUM(ovr_prod_sale_hist[[#This Row],[W0]:[W12]])</calculatedColumnFormula>
    </tableColumn>
    <tableColumn id="17" xr3:uid="{5724925F-FAE3-40D4-AF23-BFF494D688D5}" name="W13"/>
    <tableColumn id="18" xr3:uid="{BB80D0E0-E4D5-422E-8222-FD6F7C4FABDE}" name="W14"/>
    <tableColumn id="19" xr3:uid="{FBB2AE44-1937-4D5F-9460-FEFBE3E6E8A3}" name="W15"/>
    <tableColumn id="20" xr3:uid="{FE15BB06-F108-4310-8A22-1671FF764C85}" name="W16"/>
    <tableColumn id="21" xr3:uid="{CD671A2C-B6C9-4752-8BDF-4654413B1DE9}" name="W17"/>
    <tableColumn id="22" xr3:uid="{969683F8-63B8-4CB7-B7C1-FFB42B475928}" name="W18"/>
    <tableColumn id="23" xr3:uid="{AA832D2B-9139-48C4-9C01-0DDA02956F76}" name="W19"/>
    <tableColumn id="24" xr3:uid="{70D154F3-8429-4FB1-AD45-A27C60F533F1}" name="W20"/>
    <tableColumn id="25" xr3:uid="{A0CCB954-8235-4CFC-92A8-3656363CE7EE}" name="W21"/>
    <tableColumn id="26" xr3:uid="{5FF269CD-4B11-4ED2-B4C0-483E2462B59A}" name="W22"/>
    <tableColumn id="27" xr3:uid="{688674C3-AB75-421A-9783-8553AE0C0667}" name="W23"/>
    <tableColumn id="28" xr3:uid="{718A5C02-C45E-4E3F-B006-5D9104B910F8}" name="W24"/>
    <tableColumn id="29" xr3:uid="{A0DFACCD-B412-4D64-A92F-1E6E123AB66E}" name="W25"/>
    <tableColumn id="61" xr3:uid="{7A385325-ECFC-4A18-8CD6-320CDA14B871}" name="Q2_tot" dataDxfId="44">
      <calculatedColumnFormula>SUM(ovr_prod_sale_hist[[#This Row],[W13]:[W25]])</calculatedColumnFormula>
    </tableColumn>
    <tableColumn id="30" xr3:uid="{70959397-AEFD-4F85-9F36-0CC12B2F4FEE}" name="W26"/>
    <tableColumn id="31" xr3:uid="{BDFD0B44-4F7A-4E4C-AEF1-DAA32522B51F}" name="W27"/>
    <tableColumn id="32" xr3:uid="{78CDD638-FAC9-4991-94A2-29312E055108}" name="W28"/>
    <tableColumn id="33" xr3:uid="{F2D6D622-601B-4301-9971-2E924EE4F603}" name="W29"/>
    <tableColumn id="34" xr3:uid="{9BDE954D-588E-4913-80DF-B39F2CC43A98}" name="W30"/>
    <tableColumn id="35" xr3:uid="{26285B40-5206-4B28-84C9-6FA9F4EE232D}" name="W31"/>
    <tableColumn id="36" xr3:uid="{BB39D122-006D-4D86-95B3-53D51D228BF8}" name="W32"/>
    <tableColumn id="37" xr3:uid="{434A706E-12F4-41B9-942A-E49473481490}" name="W33"/>
    <tableColumn id="38" xr3:uid="{67DED26D-300F-461A-B91B-B68D6C2021E2}" name="W34"/>
    <tableColumn id="39" xr3:uid="{5F83D2A1-16B1-424E-969C-E6ED814375B7}" name="W35"/>
    <tableColumn id="40" xr3:uid="{8A103DB7-31AB-4BA5-83A3-82C1B45D5AFD}" name="W36"/>
    <tableColumn id="41" xr3:uid="{8CAE6AB3-1E02-4B18-A0C7-2850AEE0F0F2}" name="W37"/>
    <tableColumn id="42" xr3:uid="{CACA109A-576A-4D0C-8340-B56163CE7907}" name="W38"/>
    <tableColumn id="62" xr3:uid="{113F079B-AF7A-49D0-8B39-7E7FCEA0EC03}" name="Q3_tot" dataDxfId="43">
      <calculatedColumnFormula>SUM(ovr_prod_sale_hist[[#This Row],[W26]:[W38]])</calculatedColumnFormula>
    </tableColumn>
    <tableColumn id="43" xr3:uid="{7F2C33AA-8423-46DB-BC1E-5E309E6E7899}" name="W39"/>
    <tableColumn id="44" xr3:uid="{33C414C7-1BB0-4ECD-8066-37CE00309882}" name="W40"/>
    <tableColumn id="45" xr3:uid="{F48FC30A-0EB5-4807-9C42-53F2B233FEDE}" name="W41"/>
    <tableColumn id="46" xr3:uid="{DF4D3FE9-D6FD-4162-A944-D7D12FEA9A8C}" name="W42"/>
    <tableColumn id="47" xr3:uid="{AA78BA4E-9A26-453F-A8BE-7D1515316BD8}" name="W43"/>
    <tableColumn id="48" xr3:uid="{0F99458A-6DD5-4187-AAAA-5E049750E2FC}" name="W44"/>
    <tableColumn id="49" xr3:uid="{004F770D-3F21-4F94-9724-30B205544301}" name="W45"/>
    <tableColumn id="50" xr3:uid="{0EFFB3C3-9C79-4936-8438-D1225C5D736F}" name="W46"/>
    <tableColumn id="51" xr3:uid="{66BA3D12-0DD8-409E-922B-4FB7C43D4ECC}" name="W47"/>
    <tableColumn id="52" xr3:uid="{A10341D5-3657-4E22-9991-625B5D2B1EB2}" name="W48"/>
    <tableColumn id="53" xr3:uid="{2D1BC896-0588-41D7-A4A8-AE4A3B175165}" name="W49"/>
    <tableColumn id="54" xr3:uid="{B5E0F6ED-8C07-48FA-A200-BCDE0220DD13}" name="W50"/>
    <tableColumn id="55" xr3:uid="{20AF7CFF-A907-4ECB-8B13-4C6C555D04D9}" name="W51"/>
    <tableColumn id="63" xr3:uid="{E4818B92-08EB-477D-9B61-1F57BAE401E6}" name="Q4_tot" dataDxfId="42">
      <calculatedColumnFormula>SUM(ovr_prod_sale_hist[[#This Row],[W39]:[W51]])</calculatedColumnFormula>
    </tableColumn>
    <tableColumn id="64" xr3:uid="{2C1FD43C-AF5E-47F5-AB8F-E5A9DAA2723D}" name="tot_quan" dataDxfId="41">
      <calculatedColumnFormula array="1">SUM(ovr_prod_sale_hist[[#This Row],[W39]:[W51]]+ovr_prod_sale_hist[[#This Row],[W26]:[W38]]+ovr_prod_sale_hist[[#This Row],[W13]:[W25]]+ovr_prod_sale_hist[[#This Row],[W0]:[W12]])</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6FA84AE-A38A-4261-A8C7-A9BB66EE906F}" name="ovr_serv_sale_hist" displayName="ovr_serv_sale_hist" ref="A1:BH81" totalsRowShown="0">
  <autoFilter ref="A1:BH81" xr:uid="{36FA84AE-A38A-4261-A8C7-A9BB66EE906F}"/>
  <tableColumns count="60">
    <tableColumn id="1" xr3:uid="{A8B7614E-197A-4C9E-A9C1-8F2E74B529B0}" name="serv_plan" dataDxfId="40"/>
    <tableColumn id="2" xr3:uid="{427A59F7-E937-43ED-8F9A-4F31A85D6203}" name="emp_id" dataDxfId="39"/>
    <tableColumn id="3" xr3:uid="{05A32112-F9B4-42A9-8CB9-F220B1C281A6}" name="year"/>
    <tableColumn id="4" xr3:uid="{2C397A3E-C6F2-4A0F-96AD-21F60AB9E2C9}" name="W0"/>
    <tableColumn id="5" xr3:uid="{4F0C8CEF-5784-47D8-A5F4-65C3E9D213C0}" name="W1"/>
    <tableColumn id="6" xr3:uid="{07845B01-4AFD-470D-88E5-2D7D635C35F1}" name="W2"/>
    <tableColumn id="7" xr3:uid="{EE654281-7486-4CCD-8307-5CD20BF0FF69}" name="W3"/>
    <tableColumn id="8" xr3:uid="{A5C001DD-225B-4CCE-BE8F-11A3B4CDE43C}" name="W4"/>
    <tableColumn id="9" xr3:uid="{F058CC76-6A3C-488C-85B7-CA3F56924138}" name="W5"/>
    <tableColumn id="10" xr3:uid="{9D743293-A0D4-4685-BEFA-0C4CF3461F91}" name="W6"/>
    <tableColumn id="11" xr3:uid="{C486D0F2-B26F-4BDB-87D4-2899FA56C9F2}" name="W7"/>
    <tableColumn id="12" xr3:uid="{A036B772-4240-434C-A3A1-A2E01BDE44CA}" name="W8"/>
    <tableColumn id="13" xr3:uid="{52BDF494-B2DB-41C7-858E-FEFF6C63BC53}" name="W9"/>
    <tableColumn id="14" xr3:uid="{FFFB6863-3514-40D1-9783-10222B5D5003}" name="W10"/>
    <tableColumn id="15" xr3:uid="{48556EB8-C142-46A8-9ECE-B80CC721A2DB}" name="W11"/>
    <tableColumn id="16" xr3:uid="{A520DC2B-623B-4918-9B18-2C2A1F8C9036}" name="W12"/>
    <tableColumn id="57" xr3:uid="{343A5E6C-0EBB-4C1A-BB0F-1592713B035E}" name="Q1_tot" dataDxfId="38">
      <calculatedColumnFormula>SUM(ovr_serv_sale_hist[[#This Row],[W0]:[W12]])</calculatedColumnFormula>
    </tableColumn>
    <tableColumn id="17" xr3:uid="{E123BDC0-CB28-47BA-87D0-C777CF9B7E3E}" name="W13"/>
    <tableColumn id="18" xr3:uid="{BCD24841-3051-4345-873D-3F1CD443B38B}" name="W14"/>
    <tableColumn id="19" xr3:uid="{20DA18F7-7213-420B-A654-129510067881}" name="W15"/>
    <tableColumn id="20" xr3:uid="{07090886-39D7-4225-92EF-AF4C82750ED0}" name="W16"/>
    <tableColumn id="21" xr3:uid="{0D2077E9-F702-467A-9E6E-E3EE5C6C9E70}" name="W17"/>
    <tableColumn id="22" xr3:uid="{51B507D5-BB65-4D07-8E9D-AFB189378B6E}" name="W18"/>
    <tableColumn id="23" xr3:uid="{FD24AC6D-91C5-48EA-A268-48D544B9CD83}" name="W19"/>
    <tableColumn id="24" xr3:uid="{9A644D3A-5363-4690-A030-EFF1CC571151}" name="W20"/>
    <tableColumn id="25" xr3:uid="{3E9286F5-00B0-4BE7-A237-A7FF614416CF}" name="W21"/>
    <tableColumn id="26" xr3:uid="{2D80D298-630B-4521-9A54-92BE170788C1}" name="W22"/>
    <tableColumn id="27" xr3:uid="{8CA28CDC-EBD6-40DD-898C-C1418B517845}" name="W23"/>
    <tableColumn id="28" xr3:uid="{A58CA87A-5B3C-4B41-A605-FC23206399C6}" name="W24"/>
    <tableColumn id="29" xr3:uid="{F8E5D5BD-4783-4E3B-92AB-81F68CBF80EF}" name="W25"/>
    <tableColumn id="58" xr3:uid="{32B7298E-2A17-4C20-A995-99CDC46BEB29}" name="Q2_tot" dataDxfId="37">
      <calculatedColumnFormula>SUM(ovr_serv_sale_hist[[#This Row],[W13]:[W25]])</calculatedColumnFormula>
    </tableColumn>
    <tableColumn id="30" xr3:uid="{02F81E3D-FC2A-4871-B849-5F43C5E3B220}" name="W26"/>
    <tableColumn id="31" xr3:uid="{422C5A75-89C1-4516-9CEC-38C80EFFDA1B}" name="W27"/>
    <tableColumn id="32" xr3:uid="{AA7438DC-8420-4737-9ABB-F83B24BEC3FD}" name="W28"/>
    <tableColumn id="33" xr3:uid="{B33BC76F-BF64-4CEB-9B21-9A04DA1BD939}" name="W29"/>
    <tableColumn id="34" xr3:uid="{30F7625C-C860-4EDB-B7FF-99115DC16530}" name="W30"/>
    <tableColumn id="35" xr3:uid="{8595015B-076A-48DB-A6E1-889332BCFCFB}" name="W31"/>
    <tableColumn id="36" xr3:uid="{E955C3A9-6C04-4382-AA08-52D87688ED98}" name="W32"/>
    <tableColumn id="37" xr3:uid="{518EF959-340A-420E-85E5-703BECA9EB49}" name="W33"/>
    <tableColumn id="38" xr3:uid="{32D497B2-352A-4372-96F6-8983B9D478A4}" name="W34"/>
    <tableColumn id="39" xr3:uid="{4694B407-953E-424D-8371-17E0281B42AB}" name="W35"/>
    <tableColumn id="40" xr3:uid="{B5376FD5-A1F8-4561-A575-B058F479BB4F}" name="W36"/>
    <tableColumn id="41" xr3:uid="{168E2B39-EF5C-4107-8C2F-A035299B6CAF}" name="W37"/>
    <tableColumn id="42" xr3:uid="{3A872309-72F6-41B3-8F68-EAD24C78C01C}" name="W38"/>
    <tableColumn id="60" xr3:uid="{85B89186-0B58-4CDC-8FBD-23201BB419AD}" name="Q3_tot" dataDxfId="36">
      <calculatedColumnFormula>SUM(ovr_serv_sale_hist[[#This Row],[W26]:[W38]])</calculatedColumnFormula>
    </tableColumn>
    <tableColumn id="43" xr3:uid="{88D26D3D-AA30-4D2F-A4AB-F0EB216E7056}" name="W39"/>
    <tableColumn id="44" xr3:uid="{C4379A6E-0B6B-4A35-B60F-A41D3F28F7B1}" name="W40"/>
    <tableColumn id="45" xr3:uid="{988407B1-6FEC-4B36-8291-FD95F6BAE843}" name="W41"/>
    <tableColumn id="46" xr3:uid="{225FA5D3-9950-4068-9640-B82408132F6E}" name="W42"/>
    <tableColumn id="47" xr3:uid="{790FB867-D242-400A-83C3-E34355B62348}" name="W43"/>
    <tableColumn id="48" xr3:uid="{9AA67555-617F-4CD8-A1BB-E32EC594A919}" name="W44"/>
    <tableColumn id="49" xr3:uid="{867E9034-4B93-4EE5-AD62-7D8181B63467}" name="W45"/>
    <tableColumn id="50" xr3:uid="{DAC7E565-1C76-49BD-801F-F0CFCD89AF5A}" name="W46"/>
    <tableColumn id="51" xr3:uid="{96836D87-1A08-4513-A596-5F3C9B2CDAA5}" name="W47"/>
    <tableColumn id="52" xr3:uid="{D147255F-FC89-4112-B738-BC5C1C9871B9}" name="W48"/>
    <tableColumn id="53" xr3:uid="{2CB99A74-4BA8-4144-BD19-A195CED75F28}" name="W49"/>
    <tableColumn id="54" xr3:uid="{3A3345DF-66A7-4C83-AF4D-286D7ECC70FD}" name="W50"/>
    <tableColumn id="55" xr3:uid="{178BCDB7-15A2-4920-95DD-4CB705936A0E}" name="W51"/>
    <tableColumn id="61" xr3:uid="{7CA3E4E7-10B8-4E90-AC4D-F3005A45DBC9}" name="Q4_tot" dataDxfId="35">
      <calculatedColumnFormula>SUM(ovr_serv_sale_hist[[#This Row],[W39]:[W51]])</calculatedColumnFormula>
    </tableColumn>
    <tableColumn id="62" xr3:uid="{2E6A43AE-B24B-4ADD-9F07-1F0013F14B60}" name="tot_quan" dataDxfId="34">
      <calculatedColumnFormula array="1">SUM(ovr_serv_sale_hist[[#This Row],[W39]:[W51]]+ovr_serv_sale_hist[[#This Row],[W26]:[W38]]+ovr_serv_sale_hist[[#This Row],[W13]:[W25]]+ovr_serv_sale_hist[[#This Row],[W0]:[W12]])</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8B2C12-B337-4861-8F57-89688D0E3CAE}" name="hist_prod_sales_category" displayName="hist_prod_sales_category" ref="A1:E81" tableType="queryTable" totalsRowShown="0">
  <autoFilter ref="A1:E81" xr:uid="{758B2C12-B337-4861-8F57-89688D0E3CAE}"/>
  <tableColumns count="5">
    <tableColumn id="1" xr3:uid="{4B89982A-D880-4DF5-ADD0-1352C7571E32}" uniqueName="1" name="prod_code" queryTableFieldId="1" dataDxfId="33"/>
    <tableColumn id="2" xr3:uid="{0F0241A9-55C2-4651-90E0-65A4784BBC3D}" uniqueName="2" name="manufacturer" queryTableFieldId="2" dataDxfId="32"/>
    <tableColumn id="3" xr3:uid="{A38B342C-6630-4CB8-8C11-2AA993F1EC1D}" uniqueName="3" name="emp_id" queryTableFieldId="3" dataDxfId="31"/>
    <tableColumn id="4" xr3:uid="{30C02E23-0389-4DB8-9C13-71C4C97AC533}" uniqueName="4" name="the_year" queryTableFieldId="4"/>
    <tableColumn id="5" xr3:uid="{AC13BF9D-2259-46D3-AE76-65A57A017CF9}" uniqueName="5" name="total_quantity" queryTableFieldId="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6B4D1B-E0FB-4FEC-9B81-9E5F13BAED97}" name="hist_prod_sales_region" displayName="hist_prod_sales_region" ref="A1:E81" tableType="queryTable" totalsRowShown="0">
  <autoFilter ref="A1:E81" xr:uid="{7F6B4D1B-E0FB-4FEC-9B81-9E5F13BAED97}"/>
  <tableColumns count="5">
    <tableColumn id="1" xr3:uid="{38B1D4C2-54DB-40D7-BF08-2E8AE879AE40}" uniqueName="1" name="prod_code" queryTableFieldId="1" dataDxfId="30"/>
    <tableColumn id="2" xr3:uid="{2EA21EA5-AD26-4826-B3F1-7018BAE9A774}" uniqueName="2" name="emp_id" queryTableFieldId="2" dataDxfId="29"/>
    <tableColumn id="3" xr3:uid="{EE9BBC1D-2D4D-44CF-A186-57CD7791799D}" uniqueName="3" name="region" queryTableFieldId="3" dataDxfId="28"/>
    <tableColumn id="4" xr3:uid="{F744C5D2-A74E-403F-BB4B-05EA692ED7B4}" uniqueName="4" name="the_year" queryTableFieldId="4"/>
    <tableColumn id="5" xr3:uid="{D37D01DB-BED6-489B-B326-B4AC282B1724}" uniqueName="5" name="total_quantity" queryTableFieldId="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8A8B2BD-8184-404B-A3AD-B36BC6DAC803}" name="hist_serv_sales_category" displayName="hist_serv_sales_category" ref="A1:E81" tableType="queryTable" totalsRowShown="0">
  <autoFilter ref="A1:E81" xr:uid="{08A8B2BD-8184-404B-A3AD-B36BC6DAC803}"/>
  <tableColumns count="5">
    <tableColumn id="1" xr3:uid="{1614CCA9-528B-4DBC-95F7-CFA6FD6200DF}" uniqueName="1" name="serv_plan" queryTableFieldId="1" dataDxfId="27"/>
    <tableColumn id="2" xr3:uid="{657874FE-526E-49AC-B353-5832FAF9AFD8}" uniqueName="2" name="manufacturer" queryTableFieldId="2" dataDxfId="26"/>
    <tableColumn id="3" xr3:uid="{DE90718A-5E16-4DD7-999C-069F0483F04C}" uniqueName="3" name="emp_id" queryTableFieldId="3" dataDxfId="25"/>
    <tableColumn id="4" xr3:uid="{D53C66C5-F079-4061-B074-FB9746229083}" uniqueName="4" name="the_year" queryTableFieldId="4"/>
    <tableColumn id="5" xr3:uid="{3EE547BA-8987-4B94-9211-535627FF0736}" uniqueName="5" name="total_quantity" queryTableFieldId="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2FF198B-856B-4649-983F-90916544984E}" name="hist_serv_sales_region" displayName="hist_serv_sales_region" ref="A1:E81" tableType="queryTable" totalsRowShown="0">
  <autoFilter ref="A1:E81" xr:uid="{22FF198B-856B-4649-983F-90916544984E}"/>
  <tableColumns count="5">
    <tableColumn id="1" xr3:uid="{A15B16F6-CFE1-43BF-AE85-1891C1304BB9}" uniqueName="1" name="serv_plan" queryTableFieldId="1" dataDxfId="24"/>
    <tableColumn id="2" xr3:uid="{238804DC-29F1-478D-B604-4797D855DF87}" uniqueName="2" name="emp_id" queryTableFieldId="2" dataDxfId="23"/>
    <tableColumn id="3" xr3:uid="{51B097C6-995A-482E-976F-9D4C937378E8}" uniqueName="3" name="region" queryTableFieldId="3" dataDxfId="22"/>
    <tableColumn id="4" xr3:uid="{14284417-EB71-491F-992A-D89F0F08E177}" uniqueName="4" name="the_year" queryTableFieldId="4"/>
    <tableColumn id="5" xr3:uid="{04C051FC-2046-4927-A081-BAD7D45DF87D}" uniqueName="5" name="total_quantity" queryTableField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11FB625-5B87-40DA-8DF8-1CDA78E012B5}" name="hist_serv_sales_income" displayName="hist_serv_sales_income" ref="A1:G81" tableType="queryTable" totalsRowShown="0">
  <autoFilter ref="A1:G81" xr:uid="{B11FB625-5B87-40DA-8DF8-1CDA78E012B5}"/>
  <tableColumns count="7">
    <tableColumn id="1" xr3:uid="{66EB9106-3390-428F-B152-4B022B07E28A}" uniqueName="1" name="emp_id" queryTableFieldId="1" dataDxfId="21"/>
    <tableColumn id="2" xr3:uid="{B5234425-6957-460F-BAAB-C9ADB60100E7}" uniqueName="2" name="region" queryTableFieldId="2" dataDxfId="20"/>
    <tableColumn id="3" xr3:uid="{99938EED-FDE7-4A6E-883D-A13E19A76F0D}" uniqueName="3" name="serv_plan" queryTableFieldId="3" dataDxfId="19"/>
    <tableColumn id="4" xr3:uid="{A495D8E6-72E3-44A4-A4ED-C03098A594AF}" uniqueName="4" name="quan_sold" queryTableFieldId="4"/>
    <tableColumn id="5" xr3:uid="{D9E7E08A-D021-427C-A1CC-DC5C9BA303B0}" uniqueName="5" name="serv_price" queryTableFieldId="5"/>
    <tableColumn id="6" xr3:uid="{59CB59C9-000F-47CC-B579-028C00FEEDAE}" uniqueName="6" name="total_income" queryTableFieldId="6" dataDxfId="18" dataCellStyle="Currency"/>
    <tableColumn id="7" xr3:uid="{F330F1FB-1A7F-4B19-AED8-AD1B033005F0}" uniqueName="7" name="the_year"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94AA89C-8864-4B3E-BEB0-EDBFBA5942CE}" name="quart_prod_inc_2019" displayName="quart_prod_inc_2019" ref="A1:M41" tableType="queryTable" totalsRowShown="0">
  <autoFilter ref="A1:M41" xr:uid="{D94AA89C-8864-4B3E-BEB0-EDBFBA5942CE}"/>
  <tableColumns count="13">
    <tableColumn id="1" xr3:uid="{8496270D-4207-4445-99CC-C80650EC36FA}" uniqueName="1" name="emp_id" queryTableFieldId="1" dataDxfId="17"/>
    <tableColumn id="2" xr3:uid="{1A9AD884-493A-4597-8E7A-1D8E557F3C04}" uniqueName="2" name="region" queryTableFieldId="2" dataDxfId="16"/>
    <tableColumn id="3" xr3:uid="{563A8189-9A09-4D83-8BEA-E7792C16BC97}" uniqueName="3" name="prod_code" queryTableFieldId="3" dataDxfId="15"/>
    <tableColumn id="4" xr3:uid="{BF05F4AF-28F7-4B48-830D-64E7A23AB0DE}" uniqueName="4" name="price" queryTableFieldId="4" dataDxfId="14" dataCellStyle="Currency"/>
    <tableColumn id="5" xr3:uid="{D7588FD4-B82E-457F-AD27-C9955B0AAB8F}" uniqueName="5" name="Q1_tot" queryTableFieldId="5"/>
    <tableColumn id="6" xr3:uid="{833DB529-1F0D-455B-B5CB-A5724E1BA0D0}" uniqueName="6" name="Q2_tot" queryTableFieldId="6"/>
    <tableColumn id="7" xr3:uid="{920FFF6C-DB13-4AB4-97E4-A58EB1481245}" uniqueName="7" name="Q3_tot" queryTableFieldId="7"/>
    <tableColumn id="8" xr3:uid="{F3159110-97C9-43DD-877E-78BF0B0D428A}" uniqueName="8" name="Q4_tot" queryTableFieldId="8"/>
    <tableColumn id="9" xr3:uid="{3916BB36-F07F-4673-A6C0-1A24A5B01750}" uniqueName="9" name="2019_Q1_inc" queryTableFieldId="9" dataDxfId="13" dataCellStyle="Currency"/>
    <tableColumn id="10" xr3:uid="{7D18F9CD-45FF-4DB8-A892-6D43EEDE0F65}" uniqueName="10" name="2019_Q2_inc" queryTableFieldId="10" dataDxfId="12" dataCellStyle="Currency"/>
    <tableColumn id="11" xr3:uid="{34FEB39E-9141-438E-BADF-4006FA9C1676}" uniqueName="11" name="2019_Q3_inc" queryTableFieldId="11" dataDxfId="11" dataCellStyle="Currency"/>
    <tableColumn id="12" xr3:uid="{81C1AAA4-A0B8-4374-B193-C3414EC24BF7}" uniqueName="12" name="2019_Q4_inc" queryTableFieldId="12" dataDxfId="10" dataCellStyle="Currency"/>
    <tableColumn id="13" xr3:uid="{1FF1CDA3-520D-4806-BA75-E012B9351675}" uniqueName="13" name="tot_income" queryTableFieldId="13" dataDxfId="9" dataCellStyle="Currency">
      <calculatedColumnFormula>SUM(quart_prod_inc_2019[[#This Row],[2019_Q1_inc]:[2019_Q4_inc]])</calculatedColumnFormula>
    </tableColumn>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59550A2-F083-4445-8052-9334DF74556B}" name="quart_prod_inc_2020" displayName="quart_prod_inc_2020" ref="A1:M41" tableType="queryTable" totalsRowShown="0">
  <autoFilter ref="A1:M41" xr:uid="{059550A2-F083-4445-8052-9334DF74556B}"/>
  <tableColumns count="13">
    <tableColumn id="1" xr3:uid="{09CF756C-6A4D-40F2-8DB8-2564039D1E5B}" uniqueName="1" name="emp_id" queryTableFieldId="1" dataDxfId="8"/>
    <tableColumn id="2" xr3:uid="{4DC1B833-C017-4D71-B120-FFC2D56CBD5C}" uniqueName="2" name="region" queryTableFieldId="2" dataDxfId="7"/>
    <tableColumn id="3" xr3:uid="{CCF177A2-8A0E-45D3-81AF-2594CC3F7EA8}" uniqueName="3" name="prod_code" queryTableFieldId="3" dataDxfId="6"/>
    <tableColumn id="4" xr3:uid="{DB7AD6A5-B3B3-4FBC-BBFF-1B6EB7C879F2}" uniqueName="4" name="price" queryTableFieldId="4" dataDxfId="5" dataCellStyle="Currency"/>
    <tableColumn id="5" xr3:uid="{10BF4B67-22D5-4F0E-B8FD-0E507592BB04}" uniqueName="5" name="Q1_tot" queryTableFieldId="5"/>
    <tableColumn id="6" xr3:uid="{4B922733-0A8C-4564-8829-016A0D7DAFB2}" uniqueName="6" name="Q2_tot" queryTableFieldId="6"/>
    <tableColumn id="7" xr3:uid="{98F177CE-0E35-4D7C-B1DE-51A4A203B683}" uniqueName="7" name="Q3_tot" queryTableFieldId="7"/>
    <tableColumn id="8" xr3:uid="{A4112652-F220-4105-AD37-C707A6F70475}" uniqueName="8" name="Q4_tot" queryTableFieldId="8"/>
    <tableColumn id="9" xr3:uid="{B2AB8876-0B33-4E55-8267-834E83D9B985}" uniqueName="9" name="2020_Q1_inc" queryTableFieldId="9" dataDxfId="4" dataCellStyle="Currency"/>
    <tableColumn id="10" xr3:uid="{0BE5C878-F51D-41CC-9C4E-106DD72DDE82}" uniqueName="10" name="2020_Q2_inc" queryTableFieldId="10" dataDxfId="3" dataCellStyle="Currency"/>
    <tableColumn id="11" xr3:uid="{C9CC17F5-B371-4210-926B-8B20FAB932EE}" uniqueName="11" name="2020_Q3_inc" queryTableFieldId="11" dataDxfId="2" dataCellStyle="Currency"/>
    <tableColumn id="12" xr3:uid="{BEA9833A-D6CB-42A3-90C1-7546CD5A6505}" uniqueName="12" name="2020_Q4_inc" queryTableFieldId="12" dataDxfId="1" dataCellStyle="Currency"/>
    <tableColumn id="13" xr3:uid="{E4B81E24-826C-426E-8884-1DA2086AEF99}" uniqueName="13" name="tot_income" queryTableFieldId="13" dataDxfId="0" dataCellStyle="Currency">
      <calculatedColumnFormula>SUM(quart_prod_inc_2020[[#This Row],[2020_Q1_inc]:[2020_Q4_inc]])</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rinterSettings" Target="../printerSettings/printerSettings2.bin"/><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DADD-4AB8-4278-A7B2-8AD1C1F947BB}">
  <dimension ref="M3:O14"/>
  <sheetViews>
    <sheetView tabSelected="1" topLeftCell="B1" workbookViewId="0">
      <selection activeCell="T9" sqref="T9"/>
    </sheetView>
  </sheetViews>
  <sheetFormatPr defaultRowHeight="15" x14ac:dyDescent="0.25"/>
  <cols>
    <col min="1" max="12" width="9.140625" style="5"/>
    <col min="13" max="13" width="13.140625" style="5" bestFit="1" customWidth="1"/>
    <col min="14" max="14" width="23.85546875" style="5" bestFit="1" customWidth="1"/>
    <col min="15" max="15" width="26.140625" style="5" bestFit="1" customWidth="1"/>
    <col min="16" max="16" width="9.140625" style="5" customWidth="1"/>
    <col min="17" max="16384" width="9.140625" style="5"/>
  </cols>
  <sheetData>
    <row r="3" spans="13:15" x14ac:dyDescent="0.25">
      <c r="M3" s="12" t="s">
        <v>176</v>
      </c>
      <c r="N3" s="13"/>
      <c r="O3" s="13"/>
    </row>
    <row r="4" spans="13:15" x14ac:dyDescent="0.25">
      <c r="M4" s="13"/>
      <c r="N4" s="13"/>
      <c r="O4" s="13"/>
    </row>
    <row r="5" spans="13:15" x14ac:dyDescent="0.25">
      <c r="M5" s="13"/>
      <c r="N5" s="13"/>
      <c r="O5" s="13"/>
    </row>
    <row r="8" spans="13:15" x14ac:dyDescent="0.25">
      <c r="M8" s="6" t="s">
        <v>155</v>
      </c>
      <c r="N8" s="6" t="s">
        <v>178</v>
      </c>
      <c r="O8" s="6" t="s">
        <v>177</v>
      </c>
    </row>
    <row r="9" spans="13:15" x14ac:dyDescent="0.25">
      <c r="M9" s="7" t="s">
        <v>54</v>
      </c>
      <c r="N9" s="8">
        <v>225</v>
      </c>
      <c r="O9" s="8">
        <v>89</v>
      </c>
    </row>
    <row r="10" spans="13:15" x14ac:dyDescent="0.25">
      <c r="M10" s="7" t="s">
        <v>62</v>
      </c>
      <c r="N10" s="8">
        <v>139</v>
      </c>
      <c r="O10" s="8">
        <v>51</v>
      </c>
    </row>
    <row r="11" spans="13:15" x14ac:dyDescent="0.25">
      <c r="M11" s="7" t="s">
        <v>63</v>
      </c>
      <c r="N11" s="8">
        <v>108</v>
      </c>
      <c r="O11" s="8">
        <v>56</v>
      </c>
    </row>
    <row r="12" spans="13:15" x14ac:dyDescent="0.25">
      <c r="M12" s="7" t="s">
        <v>64</v>
      </c>
      <c r="N12" s="8">
        <v>109</v>
      </c>
      <c r="O12" s="8">
        <v>58</v>
      </c>
    </row>
    <row r="13" spans="13:15" x14ac:dyDescent="0.25">
      <c r="M13" s="7" t="s">
        <v>65</v>
      </c>
      <c r="N13" s="8">
        <v>173</v>
      </c>
      <c r="O13" s="8">
        <v>82</v>
      </c>
    </row>
    <row r="14" spans="13:15" x14ac:dyDescent="0.25">
      <c r="M14" s="7" t="s">
        <v>127</v>
      </c>
      <c r="N14" s="8">
        <v>754</v>
      </c>
      <c r="O14" s="8">
        <v>336</v>
      </c>
    </row>
  </sheetData>
  <mergeCells count="1">
    <mergeCell ref="M3:O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6B33-AC4B-4611-A608-C93D635CB032}">
  <dimension ref="B2:R44"/>
  <sheetViews>
    <sheetView zoomScale="90" zoomScaleNormal="90" workbookViewId="0">
      <selection activeCell="L4" sqref="L4"/>
    </sheetView>
  </sheetViews>
  <sheetFormatPr defaultRowHeight="15" x14ac:dyDescent="0.25"/>
  <cols>
    <col min="1" max="1" width="9.140625" style="5" customWidth="1"/>
    <col min="2" max="2" width="12.85546875" style="5" bestFit="1" customWidth="1"/>
    <col min="3" max="3" width="21.140625" style="5" bestFit="1" customWidth="1"/>
    <col min="4" max="4" width="9.140625" style="5"/>
    <col min="5" max="5" width="12.7109375" style="5" customWidth="1"/>
    <col min="6" max="6" width="21.140625" style="5" bestFit="1" customWidth="1"/>
    <col min="7" max="7" width="9.140625" style="5"/>
    <col min="8" max="8" width="13.140625" style="5" bestFit="1" customWidth="1"/>
    <col min="9" max="9" width="17.85546875" style="5" bestFit="1" customWidth="1"/>
    <col min="10" max="10" width="15.5703125" style="5" bestFit="1" customWidth="1"/>
    <col min="11" max="11" width="13.140625" style="5" bestFit="1" customWidth="1"/>
    <col min="12" max="12" width="20.140625" style="5" bestFit="1" customWidth="1"/>
    <col min="13" max="13" width="11.28515625" style="5" bestFit="1" customWidth="1"/>
    <col min="14" max="14" width="13" style="5" customWidth="1"/>
    <col min="15" max="15" width="22.7109375" style="5" bestFit="1" customWidth="1"/>
    <col min="16" max="16" width="11.42578125" style="5" bestFit="1" customWidth="1"/>
    <col min="17" max="17" width="12.85546875" style="5" bestFit="1" customWidth="1"/>
    <col min="18" max="18" width="22.7109375" style="5" bestFit="1" customWidth="1"/>
    <col min="19" max="58" width="9.140625" style="5" customWidth="1"/>
    <col min="59" max="71" width="8.5703125" style="5" bestFit="1" customWidth="1"/>
    <col min="72" max="72" width="10.140625" style="5" bestFit="1" customWidth="1"/>
    <col min="73" max="73" width="6.5703125" style="5" bestFit="1" customWidth="1"/>
    <col min="74" max="76" width="7.5703125" style="5" bestFit="1" customWidth="1"/>
    <col min="77" max="82" width="8.5703125" style="5" bestFit="1" customWidth="1"/>
    <col min="83" max="83" width="10.140625" style="5" bestFit="1" customWidth="1"/>
    <col min="84" max="88" width="7.5703125" style="5" bestFit="1" customWidth="1"/>
    <col min="89" max="93" width="8.5703125" style="5" bestFit="1" customWidth="1"/>
    <col min="94" max="94" width="10.140625" style="5" bestFit="1" customWidth="1"/>
    <col min="95" max="95" width="11.28515625" style="5" bestFit="1" customWidth="1"/>
    <col min="96" max="16384" width="9.140625" style="5"/>
  </cols>
  <sheetData>
    <row r="2" spans="2:18" x14ac:dyDescent="0.25">
      <c r="I2" s="12" t="s">
        <v>179</v>
      </c>
      <c r="J2" s="14"/>
      <c r="K2" s="14"/>
    </row>
    <row r="3" spans="2:18" x14ac:dyDescent="0.25">
      <c r="I3" s="14"/>
      <c r="J3" s="14"/>
      <c r="K3" s="14"/>
    </row>
    <row r="4" spans="2:18" x14ac:dyDescent="0.25">
      <c r="I4" s="14"/>
      <c r="J4" s="14"/>
      <c r="K4" s="14"/>
    </row>
    <row r="6" spans="2:18" x14ac:dyDescent="0.25">
      <c r="B6" s="6" t="s">
        <v>155</v>
      </c>
      <c r="C6" s="6" t="s">
        <v>128</v>
      </c>
      <c r="E6" s="6" t="s">
        <v>155</v>
      </c>
      <c r="F6" s="6" t="s">
        <v>129</v>
      </c>
      <c r="H6" s="6" t="s">
        <v>155</v>
      </c>
      <c r="I6" s="6" t="s">
        <v>130</v>
      </c>
      <c r="K6" s="6" t="s">
        <v>155</v>
      </c>
      <c r="L6" s="6" t="s">
        <v>131</v>
      </c>
      <c r="N6" s="6" t="s">
        <v>155</v>
      </c>
      <c r="O6" s="6" t="s">
        <v>132</v>
      </c>
      <c r="Q6" s="6" t="s">
        <v>155</v>
      </c>
      <c r="R6" s="6" t="s">
        <v>133</v>
      </c>
    </row>
    <row r="7" spans="2:18" x14ac:dyDescent="0.25">
      <c r="B7" s="7" t="s">
        <v>54</v>
      </c>
      <c r="C7" s="8">
        <v>10277</v>
      </c>
      <c r="E7" s="7" t="s">
        <v>54</v>
      </c>
      <c r="F7" s="8">
        <v>1232</v>
      </c>
      <c r="H7" s="7" t="s">
        <v>54</v>
      </c>
      <c r="I7" s="8">
        <v>10448</v>
      </c>
      <c r="K7" s="7" t="s">
        <v>54</v>
      </c>
      <c r="L7" s="8">
        <v>1359</v>
      </c>
      <c r="N7" s="7" t="s">
        <v>54</v>
      </c>
      <c r="O7" s="9">
        <v>1295.3125</v>
      </c>
      <c r="Q7" s="7" t="s">
        <v>54</v>
      </c>
      <c r="R7" s="9">
        <v>161.9375</v>
      </c>
    </row>
    <row r="8" spans="2:18" x14ac:dyDescent="0.25">
      <c r="B8" s="7" t="s">
        <v>62</v>
      </c>
      <c r="C8" s="8">
        <v>13447</v>
      </c>
      <c r="E8" s="7" t="s">
        <v>62</v>
      </c>
      <c r="F8" s="8">
        <v>2911</v>
      </c>
      <c r="H8" s="7" t="s">
        <v>62</v>
      </c>
      <c r="I8" s="8">
        <v>13830</v>
      </c>
      <c r="K8" s="7" t="s">
        <v>62</v>
      </c>
      <c r="L8" s="8">
        <v>2989</v>
      </c>
      <c r="N8" s="7" t="s">
        <v>62</v>
      </c>
      <c r="O8" s="9">
        <v>1704.8125</v>
      </c>
      <c r="Q8" s="7" t="s">
        <v>62</v>
      </c>
      <c r="R8" s="9">
        <v>368.75</v>
      </c>
    </row>
    <row r="9" spans="2:18" x14ac:dyDescent="0.25">
      <c r="B9" s="7" t="s">
        <v>63</v>
      </c>
      <c r="C9" s="8">
        <v>6826</v>
      </c>
      <c r="E9" s="7" t="s">
        <v>63</v>
      </c>
      <c r="F9" s="8">
        <v>861</v>
      </c>
      <c r="H9" s="7" t="s">
        <v>63</v>
      </c>
      <c r="I9" s="8">
        <v>6993</v>
      </c>
      <c r="K9" s="7" t="s">
        <v>63</v>
      </c>
      <c r="L9" s="8">
        <v>684</v>
      </c>
      <c r="N9" s="7" t="s">
        <v>63</v>
      </c>
      <c r="O9" s="9">
        <v>863.6875</v>
      </c>
      <c r="Q9" s="7" t="s">
        <v>63</v>
      </c>
      <c r="R9" s="9">
        <v>96.5625</v>
      </c>
    </row>
    <row r="10" spans="2:18" x14ac:dyDescent="0.25">
      <c r="B10" s="7" t="s">
        <v>64</v>
      </c>
      <c r="C10" s="8">
        <v>13990</v>
      </c>
      <c r="E10" s="7" t="s">
        <v>64</v>
      </c>
      <c r="F10" s="8">
        <v>2497</v>
      </c>
      <c r="H10" s="7" t="s">
        <v>64</v>
      </c>
      <c r="I10" s="8">
        <v>14033</v>
      </c>
      <c r="K10" s="7" t="s">
        <v>64</v>
      </c>
      <c r="L10" s="8">
        <v>2493</v>
      </c>
      <c r="N10" s="7" t="s">
        <v>64</v>
      </c>
      <c r="O10" s="9">
        <v>1751.4375</v>
      </c>
      <c r="Q10" s="7" t="s">
        <v>64</v>
      </c>
      <c r="R10" s="9">
        <v>311.875</v>
      </c>
    </row>
    <row r="11" spans="2:18" x14ac:dyDescent="0.25">
      <c r="B11" s="7" t="s">
        <v>65</v>
      </c>
      <c r="C11" s="8">
        <v>4785</v>
      </c>
      <c r="E11" s="7" t="s">
        <v>65</v>
      </c>
      <c r="F11" s="8">
        <v>346</v>
      </c>
      <c r="H11" s="7" t="s">
        <v>65</v>
      </c>
      <c r="I11" s="8">
        <v>4817</v>
      </c>
      <c r="K11" s="7" t="s">
        <v>65</v>
      </c>
      <c r="L11" s="8">
        <v>231</v>
      </c>
      <c r="N11" s="7" t="s">
        <v>65</v>
      </c>
      <c r="O11" s="9">
        <v>600.125</v>
      </c>
      <c r="Q11" s="7" t="s">
        <v>65</v>
      </c>
      <c r="R11" s="9">
        <v>36.0625</v>
      </c>
    </row>
    <row r="12" spans="2:18" x14ac:dyDescent="0.25">
      <c r="B12" s="7" t="s">
        <v>127</v>
      </c>
      <c r="C12" s="8">
        <v>49325</v>
      </c>
      <c r="E12" s="7" t="s">
        <v>127</v>
      </c>
      <c r="F12" s="8">
        <v>7847</v>
      </c>
      <c r="H12" s="7" t="s">
        <v>127</v>
      </c>
      <c r="I12" s="8">
        <v>50121</v>
      </c>
      <c r="K12" s="7" t="s">
        <v>127</v>
      </c>
      <c r="L12" s="8">
        <v>7756</v>
      </c>
      <c r="N12" s="7" t="s">
        <v>127</v>
      </c>
      <c r="O12" s="9">
        <v>1243.075</v>
      </c>
      <c r="Q12" s="7" t="s">
        <v>127</v>
      </c>
      <c r="R12" s="9">
        <v>195.03749999999999</v>
      </c>
    </row>
    <row r="40" spans="2:18" x14ac:dyDescent="0.25">
      <c r="B40" s="6" t="s">
        <v>152</v>
      </c>
      <c r="C40" s="10" t="s">
        <v>153</v>
      </c>
      <c r="E40" s="6" t="s">
        <v>154</v>
      </c>
      <c r="F40" s="6" t="s">
        <v>153</v>
      </c>
      <c r="N40" s="6" t="s">
        <v>154</v>
      </c>
      <c r="O40" s="6" t="s">
        <v>163</v>
      </c>
      <c r="Q40" s="6" t="s">
        <v>152</v>
      </c>
      <c r="R40" s="6" t="s">
        <v>163</v>
      </c>
    </row>
    <row r="41" spans="2:18" x14ac:dyDescent="0.25">
      <c r="B41" s="7" t="s">
        <v>113</v>
      </c>
      <c r="C41" s="8">
        <v>46357</v>
      </c>
      <c r="E41" s="7" t="s">
        <v>83</v>
      </c>
      <c r="F41" s="8">
        <v>61821</v>
      </c>
      <c r="N41" s="7" t="s">
        <v>83</v>
      </c>
      <c r="O41" s="8">
        <v>10036</v>
      </c>
      <c r="Q41" s="7" t="s">
        <v>113</v>
      </c>
      <c r="R41" s="8">
        <v>8554</v>
      </c>
    </row>
    <row r="42" spans="2:18" x14ac:dyDescent="0.25">
      <c r="B42" s="7" t="s">
        <v>109</v>
      </c>
      <c r="C42" s="8">
        <v>13877</v>
      </c>
      <c r="E42" s="7" t="s">
        <v>90</v>
      </c>
      <c r="F42" s="8">
        <v>37625</v>
      </c>
      <c r="N42" s="7" t="s">
        <v>90</v>
      </c>
      <c r="O42" s="8">
        <v>5567</v>
      </c>
      <c r="Q42" s="7" t="s">
        <v>109</v>
      </c>
      <c r="R42" s="8">
        <v>1354</v>
      </c>
    </row>
    <row r="43" spans="2:18" x14ac:dyDescent="0.25">
      <c r="B43" s="7" t="s">
        <v>106</v>
      </c>
      <c r="C43" s="8">
        <v>39212</v>
      </c>
      <c r="E43" s="7" t="s">
        <v>127</v>
      </c>
      <c r="F43" s="8">
        <v>99446</v>
      </c>
      <c r="N43" s="7" t="s">
        <v>127</v>
      </c>
      <c r="O43" s="8">
        <v>15603</v>
      </c>
      <c r="Q43" s="7" t="s">
        <v>106</v>
      </c>
      <c r="R43" s="8">
        <v>5695</v>
      </c>
    </row>
    <row r="44" spans="2:18" x14ac:dyDescent="0.25">
      <c r="B44" s="7" t="s">
        <v>127</v>
      </c>
      <c r="C44" s="8">
        <v>99446</v>
      </c>
      <c r="Q44" s="7" t="s">
        <v>127</v>
      </c>
      <c r="R44" s="8">
        <v>15603</v>
      </c>
    </row>
  </sheetData>
  <mergeCells count="1">
    <mergeCell ref="I2:K4"/>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3141-B406-4237-B5F3-BB007212DC26}">
  <dimension ref="B2:R15"/>
  <sheetViews>
    <sheetView zoomScaleNormal="100" workbookViewId="0">
      <selection activeCell="O10" sqref="O10"/>
    </sheetView>
  </sheetViews>
  <sheetFormatPr defaultRowHeight="15" x14ac:dyDescent="0.25"/>
  <cols>
    <col min="1" max="1" width="9.140625" style="5"/>
    <col min="2" max="2" width="11.85546875" style="5" bestFit="1" customWidth="1"/>
    <col min="3" max="6" width="15" style="5" bestFit="1" customWidth="1"/>
    <col min="7" max="7" width="13.140625" style="5" bestFit="1" customWidth="1"/>
    <col min="8" max="8" width="9.140625" style="5"/>
    <col min="9" max="9" width="13.140625" style="5" bestFit="1" customWidth="1"/>
    <col min="10" max="13" width="15" style="5" bestFit="1" customWidth="1"/>
    <col min="14" max="14" width="13.140625" style="5" bestFit="1" customWidth="1"/>
    <col min="15" max="15" width="9.140625" style="5"/>
    <col min="16" max="16" width="9.140625" style="5" customWidth="1"/>
    <col min="17" max="17" width="12.85546875" style="5" bestFit="1" customWidth="1"/>
    <col min="18" max="18" width="21.5703125" style="5" bestFit="1" customWidth="1"/>
    <col min="19" max="19" width="9.140625" style="5" customWidth="1"/>
    <col min="20" max="21" width="9.140625" style="5"/>
    <col min="22" max="23" width="9.140625" style="5" customWidth="1"/>
    <col min="24" max="16384" width="9.140625" style="5"/>
  </cols>
  <sheetData>
    <row r="2" spans="2:18" x14ac:dyDescent="0.25">
      <c r="I2" s="12" t="s">
        <v>171</v>
      </c>
      <c r="J2" s="12"/>
      <c r="K2" s="12"/>
    </row>
    <row r="3" spans="2:18" x14ac:dyDescent="0.25">
      <c r="I3" s="12"/>
      <c r="J3" s="12"/>
      <c r="K3" s="12"/>
    </row>
    <row r="4" spans="2:18" x14ac:dyDescent="0.25">
      <c r="I4" s="12"/>
      <c r="J4" s="12"/>
      <c r="K4" s="12"/>
    </row>
    <row r="6" spans="2:18" x14ac:dyDescent="0.25">
      <c r="B6" s="6" t="s">
        <v>165</v>
      </c>
      <c r="C6" s="6" t="s">
        <v>161</v>
      </c>
      <c r="D6" s="6" t="s">
        <v>160</v>
      </c>
      <c r="E6" s="6" t="s">
        <v>159</v>
      </c>
      <c r="F6" s="6" t="s">
        <v>162</v>
      </c>
      <c r="G6" s="6" t="s">
        <v>157</v>
      </c>
      <c r="I6" s="6" t="s">
        <v>164</v>
      </c>
      <c r="J6" s="6" t="s">
        <v>166</v>
      </c>
      <c r="K6" s="6" t="s">
        <v>169</v>
      </c>
      <c r="L6" s="6" t="s">
        <v>167</v>
      </c>
      <c r="M6" s="6" t="s">
        <v>168</v>
      </c>
      <c r="N6" s="6" t="s">
        <v>157</v>
      </c>
      <c r="Q6" s="6" t="s">
        <v>156</v>
      </c>
      <c r="R6" s="6" t="s">
        <v>158</v>
      </c>
    </row>
    <row r="7" spans="2:18" x14ac:dyDescent="0.25">
      <c r="B7" s="7" t="s">
        <v>53</v>
      </c>
      <c r="C7" s="11">
        <v>25744532</v>
      </c>
      <c r="D7" s="11">
        <v>27699025</v>
      </c>
      <c r="E7" s="11">
        <v>21387382</v>
      </c>
      <c r="F7" s="11">
        <v>22694527</v>
      </c>
      <c r="G7" s="11">
        <v>97525466</v>
      </c>
      <c r="I7" s="7" t="s">
        <v>53</v>
      </c>
      <c r="J7" s="11">
        <v>26197904</v>
      </c>
      <c r="K7" s="11">
        <v>29047676</v>
      </c>
      <c r="L7" s="11">
        <v>21710763</v>
      </c>
      <c r="M7" s="11">
        <v>24873010</v>
      </c>
      <c r="N7" s="11">
        <v>101829353</v>
      </c>
      <c r="Q7" s="7" t="s">
        <v>66</v>
      </c>
      <c r="R7" s="11">
        <v>2091483</v>
      </c>
    </row>
    <row r="8" spans="2:18" x14ac:dyDescent="0.25">
      <c r="B8" s="7" t="s">
        <v>55</v>
      </c>
      <c r="C8" s="11">
        <v>27339314</v>
      </c>
      <c r="D8" s="11">
        <v>28536980</v>
      </c>
      <c r="E8" s="11">
        <v>21927638</v>
      </c>
      <c r="F8" s="11">
        <v>24529974</v>
      </c>
      <c r="G8" s="11">
        <v>102333906</v>
      </c>
      <c r="I8" s="7" t="s">
        <v>55</v>
      </c>
      <c r="J8" s="11">
        <v>29021130</v>
      </c>
      <c r="K8" s="11">
        <v>28091254</v>
      </c>
      <c r="L8" s="11">
        <v>23291894</v>
      </c>
      <c r="M8" s="11">
        <v>23921810</v>
      </c>
      <c r="N8" s="11">
        <v>104326088</v>
      </c>
      <c r="Q8" s="7" t="s">
        <v>67</v>
      </c>
      <c r="R8" s="11">
        <v>1141422</v>
      </c>
    </row>
    <row r="9" spans="2:18" x14ac:dyDescent="0.25">
      <c r="B9" s="7" t="s">
        <v>56</v>
      </c>
      <c r="C9" s="11">
        <v>28513099</v>
      </c>
      <c r="D9" s="11">
        <v>27958136</v>
      </c>
      <c r="E9" s="11">
        <v>21808546</v>
      </c>
      <c r="F9" s="11">
        <v>23038464</v>
      </c>
      <c r="G9" s="11">
        <v>101318245</v>
      </c>
      <c r="I9" s="7" t="s">
        <v>56</v>
      </c>
      <c r="J9" s="11">
        <v>28173420</v>
      </c>
      <c r="K9" s="11">
        <v>27450252</v>
      </c>
      <c r="L9" s="11">
        <v>23397498</v>
      </c>
      <c r="M9" s="11">
        <v>23216706</v>
      </c>
      <c r="N9" s="11">
        <v>102237876</v>
      </c>
      <c r="Q9" s="7" t="s">
        <v>68</v>
      </c>
      <c r="R9" s="11">
        <v>1802454</v>
      </c>
    </row>
    <row r="10" spans="2:18" x14ac:dyDescent="0.25">
      <c r="B10" s="7" t="s">
        <v>57</v>
      </c>
      <c r="C10" s="11">
        <v>20549925</v>
      </c>
      <c r="D10" s="11">
        <v>19468350</v>
      </c>
      <c r="E10" s="11">
        <v>16485480</v>
      </c>
      <c r="F10" s="11">
        <v>17976915</v>
      </c>
      <c r="G10" s="11">
        <v>74480670</v>
      </c>
      <c r="I10" s="7" t="s">
        <v>57</v>
      </c>
      <c r="J10" s="11">
        <v>20356682</v>
      </c>
      <c r="K10" s="11">
        <v>20783181</v>
      </c>
      <c r="L10" s="11">
        <v>16218489</v>
      </c>
      <c r="M10" s="11">
        <v>18523889</v>
      </c>
      <c r="N10" s="11">
        <v>75882241</v>
      </c>
      <c r="Q10" s="7" t="s">
        <v>69</v>
      </c>
      <c r="R10" s="11">
        <v>1483680</v>
      </c>
    </row>
    <row r="11" spans="2:18" x14ac:dyDescent="0.25">
      <c r="B11" s="7" t="s">
        <v>58</v>
      </c>
      <c r="C11" s="11">
        <v>21020490</v>
      </c>
      <c r="D11" s="11">
        <v>22573935</v>
      </c>
      <c r="E11" s="11">
        <v>17423775</v>
      </c>
      <c r="F11" s="11">
        <v>18697320</v>
      </c>
      <c r="G11" s="11">
        <v>79715520</v>
      </c>
      <c r="I11" s="7" t="s">
        <v>58</v>
      </c>
      <c r="J11" s="11">
        <v>23215200</v>
      </c>
      <c r="K11" s="11">
        <v>23385900</v>
      </c>
      <c r="L11" s="11">
        <v>17610550</v>
      </c>
      <c r="M11" s="11">
        <v>20185275</v>
      </c>
      <c r="N11" s="11">
        <v>84396925</v>
      </c>
      <c r="Q11" s="7" t="s">
        <v>70</v>
      </c>
      <c r="R11" s="11">
        <v>1763556</v>
      </c>
    </row>
    <row r="12" spans="2:18" x14ac:dyDescent="0.25">
      <c r="B12" s="7" t="s">
        <v>59</v>
      </c>
      <c r="C12" s="11">
        <v>6844200</v>
      </c>
      <c r="D12" s="11">
        <v>6835050</v>
      </c>
      <c r="E12" s="11">
        <v>5590650</v>
      </c>
      <c r="F12" s="11">
        <v>5778225</v>
      </c>
      <c r="G12" s="11">
        <v>25048125</v>
      </c>
      <c r="I12" s="7" t="s">
        <v>59</v>
      </c>
      <c r="J12" s="11">
        <v>6996745</v>
      </c>
      <c r="K12" s="11">
        <v>7015341</v>
      </c>
      <c r="L12" s="11">
        <v>5374244</v>
      </c>
      <c r="M12" s="11">
        <v>6173872</v>
      </c>
      <c r="N12" s="11">
        <v>25560202</v>
      </c>
      <c r="Q12" s="7" t="s">
        <v>71</v>
      </c>
      <c r="R12" s="11">
        <v>1205280</v>
      </c>
    </row>
    <row r="13" spans="2:18" x14ac:dyDescent="0.25">
      <c r="B13" s="7" t="s">
        <v>60</v>
      </c>
      <c r="C13" s="11">
        <v>32250761</v>
      </c>
      <c r="D13" s="11">
        <v>34963227</v>
      </c>
      <c r="E13" s="11">
        <v>26366089</v>
      </c>
      <c r="F13" s="11">
        <v>28136088</v>
      </c>
      <c r="G13" s="11">
        <v>121716165</v>
      </c>
      <c r="I13" s="7" t="s">
        <v>60</v>
      </c>
      <c r="J13" s="11">
        <v>33130960</v>
      </c>
      <c r="K13" s="11">
        <v>35234880</v>
      </c>
      <c r="L13" s="11">
        <v>26772960</v>
      </c>
      <c r="M13" s="11">
        <v>28206400</v>
      </c>
      <c r="N13" s="11">
        <v>123345200</v>
      </c>
      <c r="Q13" s="7" t="s">
        <v>72</v>
      </c>
      <c r="R13" s="11">
        <v>1501474</v>
      </c>
    </row>
    <row r="14" spans="2:18" x14ac:dyDescent="0.25">
      <c r="B14" s="7" t="s">
        <v>61</v>
      </c>
      <c r="C14" s="11">
        <v>14069046</v>
      </c>
      <c r="D14" s="11">
        <v>15621972</v>
      </c>
      <c r="E14" s="11">
        <v>11345631</v>
      </c>
      <c r="F14" s="11">
        <v>14671674</v>
      </c>
      <c r="G14" s="11">
        <v>55708323</v>
      </c>
      <c r="I14" s="7" t="s">
        <v>61</v>
      </c>
      <c r="J14" s="11">
        <v>15569748</v>
      </c>
      <c r="K14" s="11">
        <v>16095753</v>
      </c>
      <c r="L14" s="11">
        <v>12004603</v>
      </c>
      <c r="M14" s="11">
        <v>13407283</v>
      </c>
      <c r="N14" s="11">
        <v>57077387</v>
      </c>
      <c r="Q14" s="7" t="s">
        <v>73</v>
      </c>
      <c r="R14" s="11">
        <v>1155753</v>
      </c>
    </row>
    <row r="15" spans="2:18" x14ac:dyDescent="0.25">
      <c r="B15" s="7" t="s">
        <v>127</v>
      </c>
      <c r="C15" s="11">
        <v>176331367</v>
      </c>
      <c r="D15" s="11">
        <v>183656675</v>
      </c>
      <c r="E15" s="11">
        <v>142335191</v>
      </c>
      <c r="F15" s="11">
        <v>155523187</v>
      </c>
      <c r="G15" s="11">
        <v>657846420</v>
      </c>
      <c r="I15" s="7" t="s">
        <v>127</v>
      </c>
      <c r="J15" s="11">
        <v>182661789</v>
      </c>
      <c r="K15" s="11">
        <v>187104237</v>
      </c>
      <c r="L15" s="11">
        <v>146381001</v>
      </c>
      <c r="M15" s="11">
        <v>158508245</v>
      </c>
      <c r="N15" s="11">
        <v>674655272</v>
      </c>
      <c r="Q15" s="7" t="s">
        <v>127</v>
      </c>
      <c r="R15" s="11">
        <v>12145102</v>
      </c>
    </row>
  </sheetData>
  <mergeCells count="1">
    <mergeCell ref="I2:K4"/>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2E9D9-0BFD-47EA-8B55-5D5047E4ACEB}">
  <dimension ref="B3:O33"/>
  <sheetViews>
    <sheetView workbookViewId="0">
      <selection activeCell="G17" sqref="G17"/>
    </sheetView>
  </sheetViews>
  <sheetFormatPr defaultRowHeight="15" x14ac:dyDescent="0.25"/>
  <cols>
    <col min="1" max="2" width="18.28515625" bestFit="1" customWidth="1"/>
    <col min="3" max="3" width="12.42578125" bestFit="1" customWidth="1"/>
    <col min="4" max="4" width="9" bestFit="1" customWidth="1"/>
    <col min="5" max="5" width="14.85546875" customWidth="1"/>
    <col min="6" max="6" width="15.42578125" bestFit="1" customWidth="1"/>
    <col min="7" max="7" width="17.42578125" bestFit="1" customWidth="1"/>
    <col min="8" max="8" width="17.5703125" customWidth="1"/>
    <col min="9" max="15" width="11.5703125" bestFit="1" customWidth="1"/>
    <col min="17" max="18" width="10.140625" bestFit="1" customWidth="1"/>
    <col min="19" max="19" width="10.7109375" bestFit="1" customWidth="1"/>
    <col min="20" max="20" width="14.5703125" bestFit="1" customWidth="1"/>
    <col min="21" max="21" width="12.5703125" bestFit="1" customWidth="1"/>
    <col min="22" max="22" width="9.85546875" bestFit="1" customWidth="1"/>
  </cols>
  <sheetData>
    <row r="3" spans="2:5" x14ac:dyDescent="0.25">
      <c r="B3" t="s">
        <v>78</v>
      </c>
      <c r="C3" t="s">
        <v>79</v>
      </c>
      <c r="D3" t="s">
        <v>80</v>
      </c>
      <c r="E3" t="s">
        <v>75</v>
      </c>
    </row>
    <row r="4" spans="2:5" x14ac:dyDescent="0.25">
      <c r="B4" s="1" t="s">
        <v>86</v>
      </c>
      <c r="C4" s="1" t="s">
        <v>87</v>
      </c>
      <c r="D4" s="1" t="s">
        <v>83</v>
      </c>
      <c r="E4" s="1" t="s">
        <v>54</v>
      </c>
    </row>
    <row r="5" spans="2:5" x14ac:dyDescent="0.25">
      <c r="B5" s="1" t="s">
        <v>81</v>
      </c>
      <c r="C5" s="1" t="s">
        <v>82</v>
      </c>
      <c r="D5" s="1" t="s">
        <v>83</v>
      </c>
      <c r="E5" s="1" t="s">
        <v>62</v>
      </c>
    </row>
    <row r="6" spans="2:5" x14ac:dyDescent="0.25">
      <c r="B6" s="1" t="s">
        <v>84</v>
      </c>
      <c r="C6" s="1" t="s">
        <v>85</v>
      </c>
      <c r="D6" s="1" t="s">
        <v>83</v>
      </c>
      <c r="E6" s="1" t="s">
        <v>63</v>
      </c>
    </row>
    <row r="7" spans="2:5" x14ac:dyDescent="0.25">
      <c r="B7" s="1" t="s">
        <v>88</v>
      </c>
      <c r="C7" s="1" t="s">
        <v>89</v>
      </c>
      <c r="D7" s="1" t="s">
        <v>90</v>
      </c>
      <c r="E7" s="1" t="s">
        <v>64</v>
      </c>
    </row>
    <row r="8" spans="2:5" x14ac:dyDescent="0.25">
      <c r="B8" s="1" t="s">
        <v>91</v>
      </c>
      <c r="C8" s="1" t="s">
        <v>82</v>
      </c>
      <c r="D8" s="1" t="s">
        <v>90</v>
      </c>
      <c r="E8" s="1" t="s">
        <v>65</v>
      </c>
    </row>
    <row r="25" spans="2:15" x14ac:dyDescent="0.25">
      <c r="B25" t="s">
        <v>74</v>
      </c>
      <c r="C25" t="s">
        <v>92</v>
      </c>
      <c r="D25" t="s">
        <v>93</v>
      </c>
      <c r="E25" t="s">
        <v>94</v>
      </c>
      <c r="F25" t="s">
        <v>77</v>
      </c>
      <c r="G25" t="s">
        <v>95</v>
      </c>
      <c r="H25" t="s">
        <v>96</v>
      </c>
      <c r="I25" t="s">
        <v>97</v>
      </c>
      <c r="J25" t="s">
        <v>98</v>
      </c>
      <c r="K25" t="s">
        <v>99</v>
      </c>
      <c r="L25" t="s">
        <v>100</v>
      </c>
      <c r="M25" t="s">
        <v>101</v>
      </c>
      <c r="N25" t="s">
        <v>102</v>
      </c>
      <c r="O25" t="s">
        <v>103</v>
      </c>
    </row>
    <row r="26" spans="2:15" x14ac:dyDescent="0.25">
      <c r="B26" s="1" t="s">
        <v>53</v>
      </c>
      <c r="C26" s="1" t="s">
        <v>104</v>
      </c>
      <c r="D26" s="1" t="s">
        <v>105</v>
      </c>
      <c r="E26" s="1" t="s">
        <v>106</v>
      </c>
      <c r="F26" s="1" t="s">
        <v>66</v>
      </c>
      <c r="G26" s="3">
        <v>843</v>
      </c>
      <c r="H26" s="3">
        <v>12449</v>
      </c>
      <c r="I26" s="3">
        <v>12449</v>
      </c>
      <c r="J26" s="3">
        <v>12449</v>
      </c>
      <c r="K26" s="3">
        <v>12449</v>
      </c>
      <c r="L26" s="3">
        <v>12499</v>
      </c>
      <c r="M26" s="3">
        <v>12499</v>
      </c>
      <c r="N26" s="3">
        <v>12499</v>
      </c>
      <c r="O26" s="3">
        <v>12499</v>
      </c>
    </row>
    <row r="27" spans="2:15" x14ac:dyDescent="0.25">
      <c r="B27" s="1" t="s">
        <v>55</v>
      </c>
      <c r="C27" s="1" t="s">
        <v>107</v>
      </c>
      <c r="D27" s="1" t="s">
        <v>108</v>
      </c>
      <c r="E27" s="1" t="s">
        <v>109</v>
      </c>
      <c r="F27" s="1" t="s">
        <v>67</v>
      </c>
      <c r="G27" s="3">
        <v>843</v>
      </c>
      <c r="H27" s="3">
        <v>14786</v>
      </c>
      <c r="I27" s="3">
        <v>14786</v>
      </c>
      <c r="J27" s="3">
        <v>14786</v>
      </c>
      <c r="K27" s="3">
        <v>14786</v>
      </c>
      <c r="L27" s="3">
        <v>14998</v>
      </c>
      <c r="M27" s="3">
        <v>14998</v>
      </c>
      <c r="N27" s="3">
        <v>14998</v>
      </c>
      <c r="O27" s="3">
        <v>14998</v>
      </c>
    </row>
    <row r="28" spans="2:15" x14ac:dyDescent="0.25">
      <c r="B28" s="1" t="s">
        <v>56</v>
      </c>
      <c r="C28" s="1" t="s">
        <v>110</v>
      </c>
      <c r="D28" s="1" t="s">
        <v>105</v>
      </c>
      <c r="E28" s="1" t="s">
        <v>106</v>
      </c>
      <c r="F28" s="1" t="s">
        <v>68</v>
      </c>
      <c r="G28" s="3">
        <v>978</v>
      </c>
      <c r="H28" s="3">
        <v>14999</v>
      </c>
      <c r="I28" s="3">
        <v>14999</v>
      </c>
      <c r="J28" s="3">
        <v>14999</v>
      </c>
      <c r="K28" s="3">
        <v>14999</v>
      </c>
      <c r="L28" s="3">
        <v>15066</v>
      </c>
      <c r="M28" s="3">
        <v>15066</v>
      </c>
      <c r="N28" s="3">
        <v>15066</v>
      </c>
      <c r="O28" s="3">
        <v>15066</v>
      </c>
    </row>
    <row r="29" spans="2:15" x14ac:dyDescent="0.25">
      <c r="B29" s="1" t="s">
        <v>57</v>
      </c>
      <c r="C29" s="1" t="s">
        <v>111</v>
      </c>
      <c r="D29" s="1" t="s">
        <v>112</v>
      </c>
      <c r="E29" s="1" t="s">
        <v>113</v>
      </c>
      <c r="F29" s="1" t="s">
        <v>69</v>
      </c>
      <c r="G29" s="3">
        <v>843</v>
      </c>
      <c r="H29" s="3">
        <v>11385</v>
      </c>
      <c r="I29" s="3">
        <v>11385</v>
      </c>
      <c r="J29" s="3">
        <v>11385</v>
      </c>
      <c r="K29" s="3">
        <v>11385</v>
      </c>
      <c r="L29" s="3">
        <v>11527</v>
      </c>
      <c r="M29" s="3">
        <v>11527</v>
      </c>
      <c r="N29" s="3">
        <v>11527</v>
      </c>
      <c r="O29" s="3">
        <v>11527</v>
      </c>
    </row>
    <row r="30" spans="2:15" x14ac:dyDescent="0.25">
      <c r="B30" s="1" t="s">
        <v>58</v>
      </c>
      <c r="C30" s="1" t="s">
        <v>114</v>
      </c>
      <c r="D30" s="1" t="s">
        <v>115</v>
      </c>
      <c r="E30" s="1" t="s">
        <v>113</v>
      </c>
      <c r="F30" s="1" t="s">
        <v>70</v>
      </c>
      <c r="G30" s="3">
        <v>843</v>
      </c>
      <c r="H30" s="3">
        <v>13995</v>
      </c>
      <c r="I30" s="3">
        <v>13995</v>
      </c>
      <c r="J30" s="3">
        <v>13995</v>
      </c>
      <c r="K30" s="3">
        <v>13995</v>
      </c>
      <c r="L30" s="3">
        <v>14225</v>
      </c>
      <c r="M30" s="3">
        <v>14225</v>
      </c>
      <c r="N30" s="3">
        <v>14225</v>
      </c>
      <c r="O30" s="3">
        <v>14225</v>
      </c>
    </row>
    <row r="31" spans="2:15" x14ac:dyDescent="0.25">
      <c r="B31" s="1" t="s">
        <v>59</v>
      </c>
      <c r="C31" s="1" t="s">
        <v>116</v>
      </c>
      <c r="D31" s="1" t="s">
        <v>117</v>
      </c>
      <c r="E31" s="1" t="s">
        <v>113</v>
      </c>
      <c r="F31" s="1" t="s">
        <v>71</v>
      </c>
      <c r="G31" s="3">
        <v>372</v>
      </c>
      <c r="H31" s="3">
        <v>4575</v>
      </c>
      <c r="I31" s="3">
        <v>4575</v>
      </c>
      <c r="J31" s="3">
        <v>4575</v>
      </c>
      <c r="K31" s="3">
        <v>4575</v>
      </c>
      <c r="L31" s="3">
        <v>4649</v>
      </c>
      <c r="M31" s="3">
        <v>4649</v>
      </c>
      <c r="N31" s="3">
        <v>4649</v>
      </c>
      <c r="O31" s="3">
        <v>4649</v>
      </c>
    </row>
    <row r="32" spans="2:15" x14ac:dyDescent="0.25">
      <c r="B32" s="1" t="s">
        <v>60</v>
      </c>
      <c r="C32" s="1" t="s">
        <v>118</v>
      </c>
      <c r="D32" s="1" t="s">
        <v>119</v>
      </c>
      <c r="E32" s="1" t="s">
        <v>113</v>
      </c>
      <c r="F32" s="1" t="s">
        <v>72</v>
      </c>
      <c r="G32" s="3">
        <v>1027</v>
      </c>
      <c r="H32" s="3">
        <v>22987</v>
      </c>
      <c r="I32" s="3">
        <v>22987</v>
      </c>
      <c r="J32" s="3">
        <v>22987</v>
      </c>
      <c r="K32" s="3">
        <v>22987</v>
      </c>
      <c r="L32" s="3">
        <v>23120</v>
      </c>
      <c r="M32" s="3">
        <v>23120</v>
      </c>
      <c r="N32" s="3">
        <v>23120</v>
      </c>
      <c r="O32" s="3">
        <v>23120</v>
      </c>
    </row>
    <row r="33" spans="2:15" x14ac:dyDescent="0.25">
      <c r="B33" s="1" t="s">
        <v>61</v>
      </c>
      <c r="C33" s="1" t="s">
        <v>120</v>
      </c>
      <c r="D33" s="1" t="s">
        <v>105</v>
      </c>
      <c r="E33" s="1" t="s">
        <v>106</v>
      </c>
      <c r="F33" s="1" t="s">
        <v>73</v>
      </c>
      <c r="G33" s="3">
        <v>843</v>
      </c>
      <c r="H33" s="3">
        <v>11589</v>
      </c>
      <c r="I33" s="3">
        <v>11589</v>
      </c>
      <c r="J33" s="3">
        <v>11589</v>
      </c>
      <c r="K33" s="3">
        <v>11589</v>
      </c>
      <c r="L33" s="3">
        <v>11689</v>
      </c>
      <c r="M33" s="3">
        <v>11689</v>
      </c>
      <c r="N33" s="3">
        <v>11689</v>
      </c>
      <c r="O33" s="3">
        <v>11689</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67EC-82E6-4389-A62F-4F973DA55D17}">
  <dimension ref="A1:F105"/>
  <sheetViews>
    <sheetView workbookViewId="0"/>
  </sheetViews>
  <sheetFormatPr defaultRowHeight="15" x14ac:dyDescent="0.25"/>
  <cols>
    <col min="3" max="3" width="10.7109375" bestFit="1" customWidth="1"/>
    <col min="4" max="4" width="14.5703125" bestFit="1" customWidth="1"/>
    <col min="5" max="5" width="12.5703125" bestFit="1" customWidth="1"/>
  </cols>
  <sheetData>
    <row r="1" spans="1:6" x14ac:dyDescent="0.25">
      <c r="A1" t="s">
        <v>121</v>
      </c>
      <c r="B1" t="s">
        <v>122</v>
      </c>
      <c r="C1" t="s">
        <v>123</v>
      </c>
      <c r="D1" t="s">
        <v>124</v>
      </c>
      <c r="E1" t="s">
        <v>125</v>
      </c>
      <c r="F1" t="s">
        <v>126</v>
      </c>
    </row>
    <row r="2" spans="1:6" x14ac:dyDescent="0.25">
      <c r="A2">
        <v>0</v>
      </c>
      <c r="B2">
        <v>1</v>
      </c>
      <c r="C2" s="2">
        <v>43464</v>
      </c>
      <c r="D2">
        <v>1</v>
      </c>
      <c r="E2">
        <v>2019</v>
      </c>
      <c r="F2">
        <v>1</v>
      </c>
    </row>
    <row r="3" spans="1:6" x14ac:dyDescent="0.25">
      <c r="A3">
        <v>1</v>
      </c>
      <c r="B3">
        <v>2</v>
      </c>
      <c r="C3" s="2">
        <v>43471</v>
      </c>
      <c r="D3">
        <v>1</v>
      </c>
      <c r="E3">
        <v>2019</v>
      </c>
      <c r="F3">
        <v>1</v>
      </c>
    </row>
    <row r="4" spans="1:6" x14ac:dyDescent="0.25">
      <c r="A4">
        <v>2</v>
      </c>
      <c r="B4">
        <v>3</v>
      </c>
      <c r="C4" s="2">
        <v>43478</v>
      </c>
      <c r="D4">
        <v>1</v>
      </c>
      <c r="E4">
        <v>2019</v>
      </c>
      <c r="F4">
        <v>1</v>
      </c>
    </row>
    <row r="5" spans="1:6" x14ac:dyDescent="0.25">
      <c r="A5">
        <v>3</v>
      </c>
      <c r="B5">
        <v>4</v>
      </c>
      <c r="C5" s="2">
        <v>43485</v>
      </c>
      <c r="D5">
        <v>1</v>
      </c>
      <c r="E5">
        <v>2019</v>
      </c>
      <c r="F5">
        <v>1</v>
      </c>
    </row>
    <row r="6" spans="1:6" x14ac:dyDescent="0.25">
      <c r="A6">
        <v>4</v>
      </c>
      <c r="B6">
        <v>5</v>
      </c>
      <c r="C6" s="2">
        <v>43492</v>
      </c>
      <c r="D6">
        <v>2</v>
      </c>
      <c r="E6">
        <v>2019</v>
      </c>
      <c r="F6">
        <v>1</v>
      </c>
    </row>
    <row r="7" spans="1:6" x14ac:dyDescent="0.25">
      <c r="A7">
        <v>5</v>
      </c>
      <c r="B7">
        <v>6</v>
      </c>
      <c r="C7" s="2">
        <v>43499</v>
      </c>
      <c r="D7">
        <v>2</v>
      </c>
      <c r="E7">
        <v>2019</v>
      </c>
      <c r="F7">
        <v>1</v>
      </c>
    </row>
    <row r="8" spans="1:6" x14ac:dyDescent="0.25">
      <c r="A8">
        <v>6</v>
      </c>
      <c r="B8">
        <v>7</v>
      </c>
      <c r="C8" s="2">
        <v>43506</v>
      </c>
      <c r="D8">
        <v>2</v>
      </c>
      <c r="E8">
        <v>2019</v>
      </c>
      <c r="F8">
        <v>1</v>
      </c>
    </row>
    <row r="9" spans="1:6" x14ac:dyDescent="0.25">
      <c r="A9">
        <v>7</v>
      </c>
      <c r="B9">
        <v>8</v>
      </c>
      <c r="C9" s="2">
        <v>43513</v>
      </c>
      <c r="D9">
        <v>2</v>
      </c>
      <c r="E9">
        <v>2019</v>
      </c>
      <c r="F9">
        <v>1</v>
      </c>
    </row>
    <row r="10" spans="1:6" x14ac:dyDescent="0.25">
      <c r="A10">
        <v>8</v>
      </c>
      <c r="B10">
        <v>9</v>
      </c>
      <c r="C10" s="2">
        <v>43520</v>
      </c>
      <c r="D10">
        <v>3</v>
      </c>
      <c r="E10">
        <v>2019</v>
      </c>
      <c r="F10">
        <v>1</v>
      </c>
    </row>
    <row r="11" spans="1:6" x14ac:dyDescent="0.25">
      <c r="A11">
        <v>9</v>
      </c>
      <c r="B11">
        <v>10</v>
      </c>
      <c r="C11" s="2">
        <v>43527</v>
      </c>
      <c r="D11">
        <v>3</v>
      </c>
      <c r="E11">
        <v>2019</v>
      </c>
      <c r="F11">
        <v>1</v>
      </c>
    </row>
    <row r="12" spans="1:6" x14ac:dyDescent="0.25">
      <c r="A12">
        <v>10</v>
      </c>
      <c r="B12">
        <v>11</v>
      </c>
      <c r="C12" s="2">
        <v>43534</v>
      </c>
      <c r="D12">
        <v>3</v>
      </c>
      <c r="E12">
        <v>2019</v>
      </c>
      <c r="F12">
        <v>1</v>
      </c>
    </row>
    <row r="13" spans="1:6" x14ac:dyDescent="0.25">
      <c r="A13">
        <v>11</v>
      </c>
      <c r="B13">
        <v>12</v>
      </c>
      <c r="C13" s="2">
        <v>43541</v>
      </c>
      <c r="D13">
        <v>3</v>
      </c>
      <c r="E13">
        <v>2019</v>
      </c>
      <c r="F13">
        <v>1</v>
      </c>
    </row>
    <row r="14" spans="1:6" x14ac:dyDescent="0.25">
      <c r="A14">
        <v>12</v>
      </c>
      <c r="B14">
        <v>13</v>
      </c>
      <c r="C14" s="2">
        <v>43548</v>
      </c>
      <c r="D14">
        <v>4</v>
      </c>
      <c r="E14">
        <v>2019</v>
      </c>
      <c r="F14">
        <v>1</v>
      </c>
    </row>
    <row r="15" spans="1:6" x14ac:dyDescent="0.25">
      <c r="A15">
        <v>13</v>
      </c>
      <c r="B15">
        <v>14</v>
      </c>
      <c r="C15" s="2">
        <v>43555</v>
      </c>
      <c r="D15">
        <v>4</v>
      </c>
      <c r="E15">
        <v>2019</v>
      </c>
      <c r="F15">
        <v>2</v>
      </c>
    </row>
    <row r="16" spans="1:6" x14ac:dyDescent="0.25">
      <c r="A16">
        <v>14</v>
      </c>
      <c r="B16">
        <v>15</v>
      </c>
      <c r="C16" s="2">
        <v>43562</v>
      </c>
      <c r="D16">
        <v>4</v>
      </c>
      <c r="E16">
        <v>2019</v>
      </c>
      <c r="F16">
        <v>2</v>
      </c>
    </row>
    <row r="17" spans="1:6" x14ac:dyDescent="0.25">
      <c r="A17">
        <v>15</v>
      </c>
      <c r="B17">
        <v>16</v>
      </c>
      <c r="C17" s="2">
        <v>43569</v>
      </c>
      <c r="D17">
        <v>4</v>
      </c>
      <c r="E17">
        <v>2019</v>
      </c>
      <c r="F17">
        <v>2</v>
      </c>
    </row>
    <row r="18" spans="1:6" x14ac:dyDescent="0.25">
      <c r="A18">
        <v>16</v>
      </c>
      <c r="B18">
        <v>17</v>
      </c>
      <c r="C18" s="2">
        <v>43576</v>
      </c>
      <c r="D18">
        <v>5</v>
      </c>
      <c r="E18">
        <v>2019</v>
      </c>
      <c r="F18">
        <v>2</v>
      </c>
    </row>
    <row r="19" spans="1:6" x14ac:dyDescent="0.25">
      <c r="A19">
        <v>17</v>
      </c>
      <c r="B19">
        <v>18</v>
      </c>
      <c r="C19" s="2">
        <v>43583</v>
      </c>
      <c r="D19">
        <v>5</v>
      </c>
      <c r="E19">
        <v>2019</v>
      </c>
      <c r="F19">
        <v>2</v>
      </c>
    </row>
    <row r="20" spans="1:6" x14ac:dyDescent="0.25">
      <c r="A20">
        <v>18</v>
      </c>
      <c r="B20">
        <v>19</v>
      </c>
      <c r="C20" s="2">
        <v>43590</v>
      </c>
      <c r="D20">
        <v>5</v>
      </c>
      <c r="E20">
        <v>2019</v>
      </c>
      <c r="F20">
        <v>2</v>
      </c>
    </row>
    <row r="21" spans="1:6" x14ac:dyDescent="0.25">
      <c r="A21">
        <v>19</v>
      </c>
      <c r="B21">
        <v>20</v>
      </c>
      <c r="C21" s="2">
        <v>43597</v>
      </c>
      <c r="D21">
        <v>5</v>
      </c>
      <c r="E21">
        <v>2019</v>
      </c>
      <c r="F21">
        <v>2</v>
      </c>
    </row>
    <row r="22" spans="1:6" x14ac:dyDescent="0.25">
      <c r="A22">
        <v>20</v>
      </c>
      <c r="B22">
        <v>21</v>
      </c>
      <c r="C22" s="2">
        <v>43604</v>
      </c>
      <c r="D22">
        <v>6</v>
      </c>
      <c r="E22">
        <v>2019</v>
      </c>
      <c r="F22">
        <v>2</v>
      </c>
    </row>
    <row r="23" spans="1:6" x14ac:dyDescent="0.25">
      <c r="A23">
        <v>21</v>
      </c>
      <c r="B23">
        <v>22</v>
      </c>
      <c r="C23" s="2">
        <v>43611</v>
      </c>
      <c r="D23">
        <v>6</v>
      </c>
      <c r="E23">
        <v>2019</v>
      </c>
      <c r="F23">
        <v>2</v>
      </c>
    </row>
    <row r="24" spans="1:6" x14ac:dyDescent="0.25">
      <c r="A24">
        <v>22</v>
      </c>
      <c r="B24">
        <v>23</v>
      </c>
      <c r="C24" s="2">
        <v>43618</v>
      </c>
      <c r="D24">
        <v>6</v>
      </c>
      <c r="E24">
        <v>2019</v>
      </c>
      <c r="F24">
        <v>2</v>
      </c>
    </row>
    <row r="25" spans="1:6" x14ac:dyDescent="0.25">
      <c r="A25">
        <v>23</v>
      </c>
      <c r="B25">
        <v>24</v>
      </c>
      <c r="C25" s="2">
        <v>43625</v>
      </c>
      <c r="D25">
        <v>6</v>
      </c>
      <c r="E25">
        <v>2019</v>
      </c>
      <c r="F25">
        <v>2</v>
      </c>
    </row>
    <row r="26" spans="1:6" x14ac:dyDescent="0.25">
      <c r="A26">
        <v>24</v>
      </c>
      <c r="B26">
        <v>25</v>
      </c>
      <c r="C26" s="2">
        <v>43632</v>
      </c>
      <c r="D26">
        <v>7</v>
      </c>
      <c r="E26">
        <v>2019</v>
      </c>
      <c r="F26">
        <v>2</v>
      </c>
    </row>
    <row r="27" spans="1:6" x14ac:dyDescent="0.25">
      <c r="A27">
        <v>25</v>
      </c>
      <c r="B27">
        <v>26</v>
      </c>
      <c r="C27" s="2">
        <v>43639</v>
      </c>
      <c r="D27">
        <v>7</v>
      </c>
      <c r="E27">
        <v>2019</v>
      </c>
      <c r="F27">
        <v>2</v>
      </c>
    </row>
    <row r="28" spans="1:6" x14ac:dyDescent="0.25">
      <c r="A28">
        <v>26</v>
      </c>
      <c r="B28">
        <v>27</v>
      </c>
      <c r="C28" s="2">
        <v>43646</v>
      </c>
      <c r="D28">
        <v>7</v>
      </c>
      <c r="E28">
        <v>2019</v>
      </c>
      <c r="F28">
        <v>3</v>
      </c>
    </row>
    <row r="29" spans="1:6" x14ac:dyDescent="0.25">
      <c r="A29">
        <v>27</v>
      </c>
      <c r="B29">
        <v>28</v>
      </c>
      <c r="C29" s="2">
        <v>43653</v>
      </c>
      <c r="D29">
        <v>7</v>
      </c>
      <c r="E29">
        <v>2019</v>
      </c>
      <c r="F29">
        <v>3</v>
      </c>
    </row>
    <row r="30" spans="1:6" x14ac:dyDescent="0.25">
      <c r="A30">
        <v>28</v>
      </c>
      <c r="B30">
        <v>29</v>
      </c>
      <c r="C30" s="2">
        <v>43660</v>
      </c>
      <c r="D30">
        <v>8</v>
      </c>
      <c r="E30">
        <v>2019</v>
      </c>
      <c r="F30">
        <v>3</v>
      </c>
    </row>
    <row r="31" spans="1:6" x14ac:dyDescent="0.25">
      <c r="A31">
        <v>29</v>
      </c>
      <c r="B31">
        <v>30</v>
      </c>
      <c r="C31" s="2">
        <v>43667</v>
      </c>
      <c r="D31">
        <v>8</v>
      </c>
      <c r="E31">
        <v>2019</v>
      </c>
      <c r="F31">
        <v>3</v>
      </c>
    </row>
    <row r="32" spans="1:6" x14ac:dyDescent="0.25">
      <c r="A32">
        <v>30</v>
      </c>
      <c r="B32">
        <v>31</v>
      </c>
      <c r="C32" s="2">
        <v>43674</v>
      </c>
      <c r="D32">
        <v>8</v>
      </c>
      <c r="E32">
        <v>2019</v>
      </c>
      <c r="F32">
        <v>3</v>
      </c>
    </row>
    <row r="33" spans="1:6" x14ac:dyDescent="0.25">
      <c r="A33">
        <v>31</v>
      </c>
      <c r="B33">
        <v>32</v>
      </c>
      <c r="C33" s="2">
        <v>43681</v>
      </c>
      <c r="D33">
        <v>8</v>
      </c>
      <c r="E33">
        <v>2019</v>
      </c>
      <c r="F33">
        <v>3</v>
      </c>
    </row>
    <row r="34" spans="1:6" x14ac:dyDescent="0.25">
      <c r="A34">
        <v>32</v>
      </c>
      <c r="B34">
        <v>33</v>
      </c>
      <c r="C34" s="2">
        <v>43688</v>
      </c>
      <c r="D34">
        <v>9</v>
      </c>
      <c r="E34">
        <v>2019</v>
      </c>
      <c r="F34">
        <v>3</v>
      </c>
    </row>
    <row r="35" spans="1:6" x14ac:dyDescent="0.25">
      <c r="A35">
        <v>33</v>
      </c>
      <c r="B35">
        <v>34</v>
      </c>
      <c r="C35" s="2">
        <v>43695</v>
      </c>
      <c r="D35">
        <v>9</v>
      </c>
      <c r="E35">
        <v>2019</v>
      </c>
      <c r="F35">
        <v>3</v>
      </c>
    </row>
    <row r="36" spans="1:6" x14ac:dyDescent="0.25">
      <c r="A36">
        <v>34</v>
      </c>
      <c r="B36">
        <v>35</v>
      </c>
      <c r="C36" s="2">
        <v>43702</v>
      </c>
      <c r="D36">
        <v>9</v>
      </c>
      <c r="E36">
        <v>2019</v>
      </c>
      <c r="F36">
        <v>3</v>
      </c>
    </row>
    <row r="37" spans="1:6" x14ac:dyDescent="0.25">
      <c r="A37">
        <v>35</v>
      </c>
      <c r="B37">
        <v>36</v>
      </c>
      <c r="C37" s="2">
        <v>43709</v>
      </c>
      <c r="D37">
        <v>9</v>
      </c>
      <c r="E37">
        <v>2019</v>
      </c>
      <c r="F37">
        <v>3</v>
      </c>
    </row>
    <row r="38" spans="1:6" x14ac:dyDescent="0.25">
      <c r="A38">
        <v>36</v>
      </c>
      <c r="B38">
        <v>37</v>
      </c>
      <c r="C38" s="2">
        <v>43716</v>
      </c>
      <c r="D38">
        <v>10</v>
      </c>
      <c r="E38">
        <v>2019</v>
      </c>
      <c r="F38">
        <v>3</v>
      </c>
    </row>
    <row r="39" spans="1:6" x14ac:dyDescent="0.25">
      <c r="A39">
        <v>37</v>
      </c>
      <c r="B39">
        <v>38</v>
      </c>
      <c r="C39" s="2">
        <v>43723</v>
      </c>
      <c r="D39">
        <v>10</v>
      </c>
      <c r="E39">
        <v>2019</v>
      </c>
      <c r="F39">
        <v>3</v>
      </c>
    </row>
    <row r="40" spans="1:6" x14ac:dyDescent="0.25">
      <c r="A40">
        <v>38</v>
      </c>
      <c r="B40">
        <v>39</v>
      </c>
      <c r="C40" s="2">
        <v>43730</v>
      </c>
      <c r="D40">
        <v>10</v>
      </c>
      <c r="E40">
        <v>2019</v>
      </c>
      <c r="F40">
        <v>3</v>
      </c>
    </row>
    <row r="41" spans="1:6" x14ac:dyDescent="0.25">
      <c r="A41">
        <v>39</v>
      </c>
      <c r="B41">
        <v>40</v>
      </c>
      <c r="C41" s="2">
        <v>43737</v>
      </c>
      <c r="D41">
        <v>10</v>
      </c>
      <c r="E41">
        <v>2019</v>
      </c>
      <c r="F41">
        <v>4</v>
      </c>
    </row>
    <row r="42" spans="1:6" x14ac:dyDescent="0.25">
      <c r="A42">
        <v>40</v>
      </c>
      <c r="B42">
        <v>41</v>
      </c>
      <c r="C42" s="2">
        <v>43744</v>
      </c>
      <c r="D42">
        <v>11</v>
      </c>
      <c r="E42">
        <v>2019</v>
      </c>
      <c r="F42">
        <v>4</v>
      </c>
    </row>
    <row r="43" spans="1:6" x14ac:dyDescent="0.25">
      <c r="A43">
        <v>41</v>
      </c>
      <c r="B43">
        <v>42</v>
      </c>
      <c r="C43" s="2">
        <v>43751</v>
      </c>
      <c r="D43">
        <v>11</v>
      </c>
      <c r="E43">
        <v>2019</v>
      </c>
      <c r="F43">
        <v>4</v>
      </c>
    </row>
    <row r="44" spans="1:6" x14ac:dyDescent="0.25">
      <c r="A44">
        <v>42</v>
      </c>
      <c r="B44">
        <v>43</v>
      </c>
      <c r="C44" s="2">
        <v>43758</v>
      </c>
      <c r="D44">
        <v>11</v>
      </c>
      <c r="E44">
        <v>2019</v>
      </c>
      <c r="F44">
        <v>4</v>
      </c>
    </row>
    <row r="45" spans="1:6" x14ac:dyDescent="0.25">
      <c r="A45">
        <v>43</v>
      </c>
      <c r="B45">
        <v>44</v>
      </c>
      <c r="C45" s="2">
        <v>43765</v>
      </c>
      <c r="D45">
        <v>11</v>
      </c>
      <c r="E45">
        <v>2019</v>
      </c>
      <c r="F45">
        <v>4</v>
      </c>
    </row>
    <row r="46" spans="1:6" x14ac:dyDescent="0.25">
      <c r="A46">
        <v>44</v>
      </c>
      <c r="B46">
        <v>45</v>
      </c>
      <c r="C46" s="2">
        <v>43772</v>
      </c>
      <c r="D46">
        <v>12</v>
      </c>
      <c r="E46">
        <v>2019</v>
      </c>
      <c r="F46">
        <v>4</v>
      </c>
    </row>
    <row r="47" spans="1:6" x14ac:dyDescent="0.25">
      <c r="A47">
        <v>45</v>
      </c>
      <c r="B47">
        <v>46</v>
      </c>
      <c r="C47" s="2">
        <v>43779</v>
      </c>
      <c r="D47">
        <v>12</v>
      </c>
      <c r="E47">
        <v>2019</v>
      </c>
      <c r="F47">
        <v>4</v>
      </c>
    </row>
    <row r="48" spans="1:6" x14ac:dyDescent="0.25">
      <c r="A48">
        <v>46</v>
      </c>
      <c r="B48">
        <v>47</v>
      </c>
      <c r="C48" s="2">
        <v>43786</v>
      </c>
      <c r="D48">
        <v>12</v>
      </c>
      <c r="E48">
        <v>2019</v>
      </c>
      <c r="F48">
        <v>4</v>
      </c>
    </row>
    <row r="49" spans="1:6" x14ac:dyDescent="0.25">
      <c r="A49">
        <v>47</v>
      </c>
      <c r="B49">
        <v>48</v>
      </c>
      <c r="C49" s="2">
        <v>43793</v>
      </c>
      <c r="D49">
        <v>12</v>
      </c>
      <c r="E49">
        <v>2019</v>
      </c>
      <c r="F49">
        <v>4</v>
      </c>
    </row>
    <row r="50" spans="1:6" x14ac:dyDescent="0.25">
      <c r="A50">
        <v>48</v>
      </c>
      <c r="B50">
        <v>49</v>
      </c>
      <c r="C50" s="2">
        <v>43800</v>
      </c>
      <c r="D50">
        <v>13</v>
      </c>
      <c r="E50">
        <v>2019</v>
      </c>
      <c r="F50">
        <v>4</v>
      </c>
    </row>
    <row r="51" spans="1:6" x14ac:dyDescent="0.25">
      <c r="A51">
        <v>49</v>
      </c>
      <c r="B51">
        <v>50</v>
      </c>
      <c r="C51" s="2">
        <v>43807</v>
      </c>
      <c r="D51">
        <v>13</v>
      </c>
      <c r="E51">
        <v>2019</v>
      </c>
      <c r="F51">
        <v>4</v>
      </c>
    </row>
    <row r="52" spans="1:6" x14ac:dyDescent="0.25">
      <c r="A52">
        <v>50</v>
      </c>
      <c r="B52">
        <v>51</v>
      </c>
      <c r="C52" s="2">
        <v>43814</v>
      </c>
      <c r="D52">
        <v>13</v>
      </c>
      <c r="E52">
        <v>2019</v>
      </c>
      <c r="F52">
        <v>4</v>
      </c>
    </row>
    <row r="53" spans="1:6" x14ac:dyDescent="0.25">
      <c r="A53">
        <v>51</v>
      </c>
      <c r="B53">
        <v>52</v>
      </c>
      <c r="C53" s="2">
        <v>43821</v>
      </c>
      <c r="D53">
        <v>13</v>
      </c>
      <c r="E53">
        <v>2019</v>
      </c>
      <c r="F53">
        <v>4</v>
      </c>
    </row>
    <row r="54" spans="1:6" x14ac:dyDescent="0.25">
      <c r="A54">
        <v>0</v>
      </c>
      <c r="B54">
        <v>1</v>
      </c>
      <c r="C54" s="2">
        <v>43828</v>
      </c>
      <c r="D54">
        <v>1</v>
      </c>
      <c r="E54">
        <v>2020</v>
      </c>
      <c r="F54">
        <v>1</v>
      </c>
    </row>
    <row r="55" spans="1:6" x14ac:dyDescent="0.25">
      <c r="A55">
        <v>1</v>
      </c>
      <c r="B55">
        <v>2</v>
      </c>
      <c r="C55" s="2">
        <v>43835</v>
      </c>
      <c r="D55">
        <v>1</v>
      </c>
      <c r="E55">
        <v>2020</v>
      </c>
      <c r="F55">
        <v>1</v>
      </c>
    </row>
    <row r="56" spans="1:6" x14ac:dyDescent="0.25">
      <c r="A56">
        <v>2</v>
      </c>
      <c r="B56">
        <v>3</v>
      </c>
      <c r="C56" s="2">
        <v>43842</v>
      </c>
      <c r="D56">
        <v>1</v>
      </c>
      <c r="E56">
        <v>2020</v>
      </c>
      <c r="F56">
        <v>1</v>
      </c>
    </row>
    <row r="57" spans="1:6" x14ac:dyDescent="0.25">
      <c r="A57">
        <v>3</v>
      </c>
      <c r="B57">
        <v>4</v>
      </c>
      <c r="C57" s="2">
        <v>43849</v>
      </c>
      <c r="D57">
        <v>1</v>
      </c>
      <c r="E57">
        <v>2020</v>
      </c>
      <c r="F57">
        <v>1</v>
      </c>
    </row>
    <row r="58" spans="1:6" x14ac:dyDescent="0.25">
      <c r="A58">
        <v>4</v>
      </c>
      <c r="B58">
        <v>5</v>
      </c>
      <c r="C58" s="2">
        <v>43856</v>
      </c>
      <c r="D58">
        <v>2</v>
      </c>
      <c r="E58">
        <v>2020</v>
      </c>
      <c r="F58">
        <v>1</v>
      </c>
    </row>
    <row r="59" spans="1:6" x14ac:dyDescent="0.25">
      <c r="A59">
        <v>5</v>
      </c>
      <c r="B59">
        <v>6</v>
      </c>
      <c r="C59" s="2">
        <v>43863</v>
      </c>
      <c r="D59">
        <v>2</v>
      </c>
      <c r="E59">
        <v>2020</v>
      </c>
      <c r="F59">
        <v>1</v>
      </c>
    </row>
    <row r="60" spans="1:6" x14ac:dyDescent="0.25">
      <c r="A60">
        <v>6</v>
      </c>
      <c r="B60">
        <v>7</v>
      </c>
      <c r="C60" s="2">
        <v>43870</v>
      </c>
      <c r="D60">
        <v>2</v>
      </c>
      <c r="E60">
        <v>2020</v>
      </c>
      <c r="F60">
        <v>1</v>
      </c>
    </row>
    <row r="61" spans="1:6" x14ac:dyDescent="0.25">
      <c r="A61">
        <v>7</v>
      </c>
      <c r="B61">
        <v>8</v>
      </c>
      <c r="C61" s="2">
        <v>43877</v>
      </c>
      <c r="D61">
        <v>2</v>
      </c>
      <c r="E61">
        <v>2020</v>
      </c>
      <c r="F61">
        <v>1</v>
      </c>
    </row>
    <row r="62" spans="1:6" x14ac:dyDescent="0.25">
      <c r="A62">
        <v>8</v>
      </c>
      <c r="B62">
        <v>9</v>
      </c>
      <c r="C62" s="2">
        <v>43884</v>
      </c>
      <c r="D62">
        <v>3</v>
      </c>
      <c r="E62">
        <v>2020</v>
      </c>
      <c r="F62">
        <v>1</v>
      </c>
    </row>
    <row r="63" spans="1:6" x14ac:dyDescent="0.25">
      <c r="A63">
        <v>9</v>
      </c>
      <c r="B63">
        <v>10</v>
      </c>
      <c r="C63" s="2">
        <v>43891</v>
      </c>
      <c r="D63">
        <v>3</v>
      </c>
      <c r="E63">
        <v>2020</v>
      </c>
      <c r="F63">
        <v>1</v>
      </c>
    </row>
    <row r="64" spans="1:6" x14ac:dyDescent="0.25">
      <c r="A64">
        <v>10</v>
      </c>
      <c r="B64">
        <v>11</v>
      </c>
      <c r="C64" s="2">
        <v>43898</v>
      </c>
      <c r="D64">
        <v>3</v>
      </c>
      <c r="E64">
        <v>2020</v>
      </c>
      <c r="F64">
        <v>1</v>
      </c>
    </row>
    <row r="65" spans="1:6" x14ac:dyDescent="0.25">
      <c r="A65">
        <v>11</v>
      </c>
      <c r="B65">
        <v>12</v>
      </c>
      <c r="C65" s="2">
        <v>43905</v>
      </c>
      <c r="D65">
        <v>3</v>
      </c>
      <c r="E65">
        <v>2020</v>
      </c>
      <c r="F65">
        <v>1</v>
      </c>
    </row>
    <row r="66" spans="1:6" x14ac:dyDescent="0.25">
      <c r="A66">
        <v>12</v>
      </c>
      <c r="B66">
        <v>13</v>
      </c>
      <c r="C66" s="2">
        <v>43912</v>
      </c>
      <c r="D66">
        <v>4</v>
      </c>
      <c r="E66">
        <v>2020</v>
      </c>
      <c r="F66">
        <v>1</v>
      </c>
    </row>
    <row r="67" spans="1:6" x14ac:dyDescent="0.25">
      <c r="A67">
        <v>13</v>
      </c>
      <c r="B67">
        <v>14</v>
      </c>
      <c r="C67" s="2">
        <v>43919</v>
      </c>
      <c r="D67">
        <v>4</v>
      </c>
      <c r="E67">
        <v>2020</v>
      </c>
      <c r="F67">
        <v>2</v>
      </c>
    </row>
    <row r="68" spans="1:6" x14ac:dyDescent="0.25">
      <c r="A68">
        <v>14</v>
      </c>
      <c r="B68">
        <v>15</v>
      </c>
      <c r="C68" s="2">
        <v>43926</v>
      </c>
      <c r="D68">
        <v>4</v>
      </c>
      <c r="E68">
        <v>2020</v>
      </c>
      <c r="F68">
        <v>2</v>
      </c>
    </row>
    <row r="69" spans="1:6" x14ac:dyDescent="0.25">
      <c r="A69">
        <v>15</v>
      </c>
      <c r="B69">
        <v>16</v>
      </c>
      <c r="C69" s="2">
        <v>43933</v>
      </c>
      <c r="D69">
        <v>4</v>
      </c>
      <c r="E69">
        <v>2020</v>
      </c>
      <c r="F69">
        <v>2</v>
      </c>
    </row>
    <row r="70" spans="1:6" x14ac:dyDescent="0.25">
      <c r="A70">
        <v>16</v>
      </c>
      <c r="B70">
        <v>17</v>
      </c>
      <c r="C70" s="2">
        <v>43940</v>
      </c>
      <c r="D70">
        <v>5</v>
      </c>
      <c r="E70">
        <v>2020</v>
      </c>
      <c r="F70">
        <v>2</v>
      </c>
    </row>
    <row r="71" spans="1:6" x14ac:dyDescent="0.25">
      <c r="A71">
        <v>17</v>
      </c>
      <c r="B71">
        <v>18</v>
      </c>
      <c r="C71" s="2">
        <v>43947</v>
      </c>
      <c r="D71">
        <v>5</v>
      </c>
      <c r="E71">
        <v>2020</v>
      </c>
      <c r="F71">
        <v>2</v>
      </c>
    </row>
    <row r="72" spans="1:6" x14ac:dyDescent="0.25">
      <c r="A72">
        <v>18</v>
      </c>
      <c r="B72">
        <v>19</v>
      </c>
      <c r="C72" s="2">
        <v>43954</v>
      </c>
      <c r="D72">
        <v>5</v>
      </c>
      <c r="E72">
        <v>2020</v>
      </c>
      <c r="F72">
        <v>2</v>
      </c>
    </row>
    <row r="73" spans="1:6" x14ac:dyDescent="0.25">
      <c r="A73">
        <v>19</v>
      </c>
      <c r="B73">
        <v>20</v>
      </c>
      <c r="C73" s="2">
        <v>43961</v>
      </c>
      <c r="D73">
        <v>5</v>
      </c>
      <c r="E73">
        <v>2020</v>
      </c>
      <c r="F73">
        <v>2</v>
      </c>
    </row>
    <row r="74" spans="1:6" x14ac:dyDescent="0.25">
      <c r="A74">
        <v>20</v>
      </c>
      <c r="B74">
        <v>21</v>
      </c>
      <c r="C74" s="2">
        <v>43968</v>
      </c>
      <c r="D74">
        <v>6</v>
      </c>
      <c r="E74">
        <v>2020</v>
      </c>
      <c r="F74">
        <v>2</v>
      </c>
    </row>
    <row r="75" spans="1:6" x14ac:dyDescent="0.25">
      <c r="A75">
        <v>21</v>
      </c>
      <c r="B75">
        <v>22</v>
      </c>
      <c r="C75" s="2">
        <v>43975</v>
      </c>
      <c r="D75">
        <v>6</v>
      </c>
      <c r="E75">
        <v>2020</v>
      </c>
      <c r="F75">
        <v>2</v>
      </c>
    </row>
    <row r="76" spans="1:6" x14ac:dyDescent="0.25">
      <c r="A76">
        <v>22</v>
      </c>
      <c r="B76">
        <v>23</v>
      </c>
      <c r="C76" s="2">
        <v>43982</v>
      </c>
      <c r="D76">
        <v>6</v>
      </c>
      <c r="E76">
        <v>2020</v>
      </c>
      <c r="F76">
        <v>2</v>
      </c>
    </row>
    <row r="77" spans="1:6" x14ac:dyDescent="0.25">
      <c r="A77">
        <v>23</v>
      </c>
      <c r="B77">
        <v>24</v>
      </c>
      <c r="C77" s="2">
        <v>43989</v>
      </c>
      <c r="D77">
        <v>6</v>
      </c>
      <c r="E77">
        <v>2020</v>
      </c>
      <c r="F77">
        <v>2</v>
      </c>
    </row>
    <row r="78" spans="1:6" x14ac:dyDescent="0.25">
      <c r="A78">
        <v>24</v>
      </c>
      <c r="B78">
        <v>25</v>
      </c>
      <c r="C78" s="2">
        <v>43996</v>
      </c>
      <c r="D78">
        <v>7</v>
      </c>
      <c r="E78">
        <v>2020</v>
      </c>
      <c r="F78">
        <v>2</v>
      </c>
    </row>
    <row r="79" spans="1:6" x14ac:dyDescent="0.25">
      <c r="A79">
        <v>25</v>
      </c>
      <c r="B79">
        <v>26</v>
      </c>
      <c r="C79" s="2">
        <v>44003</v>
      </c>
      <c r="D79">
        <v>7</v>
      </c>
      <c r="E79">
        <v>2020</v>
      </c>
      <c r="F79">
        <v>2</v>
      </c>
    </row>
    <row r="80" spans="1:6" x14ac:dyDescent="0.25">
      <c r="A80">
        <v>26</v>
      </c>
      <c r="B80">
        <v>27</v>
      </c>
      <c r="C80" s="2">
        <v>44010</v>
      </c>
      <c r="D80">
        <v>7</v>
      </c>
      <c r="E80">
        <v>2020</v>
      </c>
      <c r="F80">
        <v>3</v>
      </c>
    </row>
    <row r="81" spans="1:6" x14ac:dyDescent="0.25">
      <c r="A81">
        <v>27</v>
      </c>
      <c r="B81">
        <v>28</v>
      </c>
      <c r="C81" s="2">
        <v>44017</v>
      </c>
      <c r="D81">
        <v>7</v>
      </c>
      <c r="E81">
        <v>2020</v>
      </c>
      <c r="F81">
        <v>3</v>
      </c>
    </row>
    <row r="82" spans="1:6" x14ac:dyDescent="0.25">
      <c r="A82">
        <v>28</v>
      </c>
      <c r="B82">
        <v>29</v>
      </c>
      <c r="C82" s="2">
        <v>44024</v>
      </c>
      <c r="D82">
        <v>8</v>
      </c>
      <c r="E82">
        <v>2020</v>
      </c>
      <c r="F82">
        <v>3</v>
      </c>
    </row>
    <row r="83" spans="1:6" x14ac:dyDescent="0.25">
      <c r="A83">
        <v>29</v>
      </c>
      <c r="B83">
        <v>30</v>
      </c>
      <c r="C83" s="2">
        <v>44031</v>
      </c>
      <c r="D83">
        <v>8</v>
      </c>
      <c r="E83">
        <v>2020</v>
      </c>
      <c r="F83">
        <v>3</v>
      </c>
    </row>
    <row r="84" spans="1:6" x14ac:dyDescent="0.25">
      <c r="A84">
        <v>30</v>
      </c>
      <c r="B84">
        <v>31</v>
      </c>
      <c r="C84" s="2">
        <v>44038</v>
      </c>
      <c r="D84">
        <v>8</v>
      </c>
      <c r="E84">
        <v>2020</v>
      </c>
      <c r="F84">
        <v>3</v>
      </c>
    </row>
    <row r="85" spans="1:6" x14ac:dyDescent="0.25">
      <c r="A85">
        <v>31</v>
      </c>
      <c r="B85">
        <v>32</v>
      </c>
      <c r="C85" s="2">
        <v>44045</v>
      </c>
      <c r="D85">
        <v>8</v>
      </c>
      <c r="E85">
        <v>2020</v>
      </c>
      <c r="F85">
        <v>3</v>
      </c>
    </row>
    <row r="86" spans="1:6" x14ac:dyDescent="0.25">
      <c r="A86">
        <v>32</v>
      </c>
      <c r="B86">
        <v>33</v>
      </c>
      <c r="C86" s="2">
        <v>44052</v>
      </c>
      <c r="D86">
        <v>9</v>
      </c>
      <c r="E86">
        <v>2020</v>
      </c>
      <c r="F86">
        <v>3</v>
      </c>
    </row>
    <row r="87" spans="1:6" x14ac:dyDescent="0.25">
      <c r="A87">
        <v>33</v>
      </c>
      <c r="B87">
        <v>34</v>
      </c>
      <c r="C87" s="2">
        <v>44059</v>
      </c>
      <c r="D87">
        <v>9</v>
      </c>
      <c r="E87">
        <v>2020</v>
      </c>
      <c r="F87">
        <v>3</v>
      </c>
    </row>
    <row r="88" spans="1:6" x14ac:dyDescent="0.25">
      <c r="A88">
        <v>34</v>
      </c>
      <c r="B88">
        <v>35</v>
      </c>
      <c r="C88" s="2">
        <v>44066</v>
      </c>
      <c r="D88">
        <v>9</v>
      </c>
      <c r="E88">
        <v>2020</v>
      </c>
      <c r="F88">
        <v>3</v>
      </c>
    </row>
    <row r="89" spans="1:6" x14ac:dyDescent="0.25">
      <c r="A89">
        <v>35</v>
      </c>
      <c r="B89">
        <v>36</v>
      </c>
      <c r="C89" s="2">
        <v>44073</v>
      </c>
      <c r="D89">
        <v>9</v>
      </c>
      <c r="E89">
        <v>2020</v>
      </c>
      <c r="F89">
        <v>3</v>
      </c>
    </row>
    <row r="90" spans="1:6" x14ac:dyDescent="0.25">
      <c r="A90">
        <v>36</v>
      </c>
      <c r="B90">
        <v>37</v>
      </c>
      <c r="C90" s="2">
        <v>44080</v>
      </c>
      <c r="D90">
        <v>10</v>
      </c>
      <c r="E90">
        <v>2020</v>
      </c>
      <c r="F90">
        <v>3</v>
      </c>
    </row>
    <row r="91" spans="1:6" x14ac:dyDescent="0.25">
      <c r="A91">
        <v>37</v>
      </c>
      <c r="B91">
        <v>38</v>
      </c>
      <c r="C91" s="2">
        <v>44087</v>
      </c>
      <c r="D91">
        <v>10</v>
      </c>
      <c r="E91">
        <v>2020</v>
      </c>
      <c r="F91">
        <v>3</v>
      </c>
    </row>
    <row r="92" spans="1:6" x14ac:dyDescent="0.25">
      <c r="A92">
        <v>38</v>
      </c>
      <c r="B92">
        <v>39</v>
      </c>
      <c r="C92" s="2">
        <v>44094</v>
      </c>
      <c r="D92">
        <v>10</v>
      </c>
      <c r="E92">
        <v>2020</v>
      </c>
      <c r="F92">
        <v>3</v>
      </c>
    </row>
    <row r="93" spans="1:6" x14ac:dyDescent="0.25">
      <c r="A93">
        <v>39</v>
      </c>
      <c r="B93">
        <v>40</v>
      </c>
      <c r="C93" s="2">
        <v>44101</v>
      </c>
      <c r="D93">
        <v>10</v>
      </c>
      <c r="E93">
        <v>2020</v>
      </c>
      <c r="F93">
        <v>4</v>
      </c>
    </row>
    <row r="94" spans="1:6" x14ac:dyDescent="0.25">
      <c r="A94">
        <v>40</v>
      </c>
      <c r="B94">
        <v>41</v>
      </c>
      <c r="C94" s="2">
        <v>44108</v>
      </c>
      <c r="D94">
        <v>11</v>
      </c>
      <c r="E94">
        <v>2020</v>
      </c>
      <c r="F94">
        <v>4</v>
      </c>
    </row>
    <row r="95" spans="1:6" x14ac:dyDescent="0.25">
      <c r="A95">
        <v>41</v>
      </c>
      <c r="B95">
        <v>42</v>
      </c>
      <c r="C95" s="2">
        <v>44115</v>
      </c>
      <c r="D95">
        <v>11</v>
      </c>
      <c r="E95">
        <v>2020</v>
      </c>
      <c r="F95">
        <v>4</v>
      </c>
    </row>
    <row r="96" spans="1:6" x14ac:dyDescent="0.25">
      <c r="A96">
        <v>42</v>
      </c>
      <c r="B96">
        <v>43</v>
      </c>
      <c r="C96" s="2">
        <v>44122</v>
      </c>
      <c r="D96">
        <v>11</v>
      </c>
      <c r="E96">
        <v>2020</v>
      </c>
      <c r="F96">
        <v>4</v>
      </c>
    </row>
    <row r="97" spans="1:6" x14ac:dyDescent="0.25">
      <c r="A97">
        <v>43</v>
      </c>
      <c r="B97">
        <v>44</v>
      </c>
      <c r="C97" s="2">
        <v>44129</v>
      </c>
      <c r="D97">
        <v>11</v>
      </c>
      <c r="E97">
        <v>2020</v>
      </c>
      <c r="F97">
        <v>4</v>
      </c>
    </row>
    <row r="98" spans="1:6" x14ac:dyDescent="0.25">
      <c r="A98">
        <v>44</v>
      </c>
      <c r="B98">
        <v>45</v>
      </c>
      <c r="C98" s="2">
        <v>44136</v>
      </c>
      <c r="D98">
        <v>12</v>
      </c>
      <c r="E98">
        <v>2020</v>
      </c>
      <c r="F98">
        <v>4</v>
      </c>
    </row>
    <row r="99" spans="1:6" x14ac:dyDescent="0.25">
      <c r="A99">
        <v>45</v>
      </c>
      <c r="B99">
        <v>46</v>
      </c>
      <c r="C99" s="2">
        <v>44143</v>
      </c>
      <c r="D99">
        <v>12</v>
      </c>
      <c r="E99">
        <v>2020</v>
      </c>
      <c r="F99">
        <v>4</v>
      </c>
    </row>
    <row r="100" spans="1:6" x14ac:dyDescent="0.25">
      <c r="A100">
        <v>46</v>
      </c>
      <c r="B100">
        <v>47</v>
      </c>
      <c r="C100" s="2">
        <v>44150</v>
      </c>
      <c r="D100">
        <v>12</v>
      </c>
      <c r="E100">
        <v>2020</v>
      </c>
      <c r="F100">
        <v>4</v>
      </c>
    </row>
    <row r="101" spans="1:6" x14ac:dyDescent="0.25">
      <c r="A101">
        <v>47</v>
      </c>
      <c r="B101">
        <v>48</v>
      </c>
      <c r="C101" s="2">
        <v>44157</v>
      </c>
      <c r="D101">
        <v>12</v>
      </c>
      <c r="E101">
        <v>2020</v>
      </c>
      <c r="F101">
        <v>4</v>
      </c>
    </row>
    <row r="102" spans="1:6" x14ac:dyDescent="0.25">
      <c r="A102">
        <v>48</v>
      </c>
      <c r="B102">
        <v>49</v>
      </c>
      <c r="C102" s="2">
        <v>44164</v>
      </c>
      <c r="D102">
        <v>13</v>
      </c>
      <c r="E102">
        <v>2020</v>
      </c>
      <c r="F102">
        <v>4</v>
      </c>
    </row>
    <row r="103" spans="1:6" x14ac:dyDescent="0.25">
      <c r="A103">
        <v>49</v>
      </c>
      <c r="B103">
        <v>50</v>
      </c>
      <c r="C103" s="2">
        <v>44171</v>
      </c>
      <c r="D103">
        <v>13</v>
      </c>
      <c r="E103">
        <v>2020</v>
      </c>
      <c r="F103">
        <v>4</v>
      </c>
    </row>
    <row r="104" spans="1:6" x14ac:dyDescent="0.25">
      <c r="A104">
        <v>50</v>
      </c>
      <c r="B104">
        <v>51</v>
      </c>
      <c r="C104" s="2">
        <v>44178</v>
      </c>
      <c r="D104">
        <v>13</v>
      </c>
      <c r="E104">
        <v>2020</v>
      </c>
      <c r="F104">
        <v>4</v>
      </c>
    </row>
    <row r="105" spans="1:6" x14ac:dyDescent="0.25">
      <c r="A105">
        <v>51</v>
      </c>
      <c r="B105">
        <v>52</v>
      </c>
      <c r="C105" s="2">
        <v>44185</v>
      </c>
      <c r="D105">
        <v>13</v>
      </c>
      <c r="E105">
        <v>2020</v>
      </c>
      <c r="F105">
        <v>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3CC1-239C-4CBE-A175-7657F8B41AC3}">
  <dimension ref="A1:H26"/>
  <sheetViews>
    <sheetView workbookViewId="0">
      <selection activeCell="N29" sqref="N29"/>
    </sheetView>
  </sheetViews>
  <sheetFormatPr defaultRowHeight="15" x14ac:dyDescent="0.25"/>
  <cols>
    <col min="1" max="1" width="9.5703125" bestFit="1" customWidth="1"/>
    <col min="2" max="2" width="10" bestFit="1" customWidth="1"/>
    <col min="3" max="3" width="12.7109375" bestFit="1" customWidth="1"/>
    <col min="4" max="4" width="16" bestFit="1" customWidth="1"/>
    <col min="5" max="5" width="11.85546875" bestFit="1" customWidth="1"/>
    <col min="6" max="6" width="15.5703125" bestFit="1" customWidth="1"/>
    <col min="7" max="7" width="12.140625" bestFit="1" customWidth="1"/>
    <col min="8" max="8" width="11.140625" bestFit="1" customWidth="1"/>
  </cols>
  <sheetData>
    <row r="1" spans="1:8" x14ac:dyDescent="0.25">
      <c r="A1" t="s">
        <v>172</v>
      </c>
      <c r="B1" t="s">
        <v>75</v>
      </c>
      <c r="C1" t="s">
        <v>74</v>
      </c>
      <c r="D1" t="s">
        <v>173</v>
      </c>
      <c r="E1" t="s">
        <v>77</v>
      </c>
      <c r="F1" t="s">
        <v>174</v>
      </c>
      <c r="G1" t="s">
        <v>175</v>
      </c>
      <c r="H1" t="s">
        <v>138</v>
      </c>
    </row>
    <row r="2" spans="1:8" x14ac:dyDescent="0.25">
      <c r="A2">
        <v>1</v>
      </c>
      <c r="B2" s="1" t="s">
        <v>54</v>
      </c>
      <c r="C2" s="1" t="s">
        <v>53</v>
      </c>
      <c r="D2">
        <v>24</v>
      </c>
      <c r="E2" s="1" t="s">
        <v>66</v>
      </c>
      <c r="F2">
        <v>7</v>
      </c>
      <c r="G2">
        <v>1</v>
      </c>
      <c r="H2">
        <v>2021</v>
      </c>
    </row>
    <row r="3" spans="1:8" x14ac:dyDescent="0.25">
      <c r="A3">
        <v>2</v>
      </c>
      <c r="B3" s="1" t="s">
        <v>54</v>
      </c>
      <c r="C3" s="1" t="s">
        <v>55</v>
      </c>
      <c r="D3">
        <v>42</v>
      </c>
      <c r="E3" s="1" t="s">
        <v>67</v>
      </c>
      <c r="F3">
        <v>18</v>
      </c>
      <c r="G3">
        <v>1</v>
      </c>
      <c r="H3">
        <v>2021</v>
      </c>
    </row>
    <row r="4" spans="1:8" x14ac:dyDescent="0.25">
      <c r="A4">
        <v>3</v>
      </c>
      <c r="B4" s="1" t="s">
        <v>54</v>
      </c>
      <c r="C4" s="1" t="s">
        <v>56</v>
      </c>
      <c r="D4">
        <v>18</v>
      </c>
      <c r="E4" s="1" t="s">
        <v>68</v>
      </c>
      <c r="F4">
        <v>2</v>
      </c>
      <c r="G4">
        <v>1</v>
      </c>
      <c r="H4">
        <v>2021</v>
      </c>
    </row>
    <row r="5" spans="1:8" x14ac:dyDescent="0.25">
      <c r="A5">
        <v>4</v>
      </c>
      <c r="B5" s="1" t="s">
        <v>54</v>
      </c>
      <c r="C5" s="1" t="s">
        <v>57</v>
      </c>
      <c r="D5">
        <v>32</v>
      </c>
      <c r="E5" s="1" t="s">
        <v>69</v>
      </c>
      <c r="F5">
        <v>12</v>
      </c>
      <c r="G5">
        <v>1</v>
      </c>
      <c r="H5">
        <v>2021</v>
      </c>
    </row>
    <row r="6" spans="1:8" x14ac:dyDescent="0.25">
      <c r="A6">
        <v>5</v>
      </c>
      <c r="B6" s="1" t="s">
        <v>54</v>
      </c>
      <c r="C6" s="1" t="s">
        <v>58</v>
      </c>
      <c r="D6">
        <v>38</v>
      </c>
      <c r="E6" s="1" t="s">
        <v>70</v>
      </c>
      <c r="F6">
        <v>24</v>
      </c>
      <c r="G6">
        <v>1</v>
      </c>
      <c r="H6">
        <v>2021</v>
      </c>
    </row>
    <row r="7" spans="1:8" x14ac:dyDescent="0.25">
      <c r="A7">
        <v>6</v>
      </c>
      <c r="B7" s="1" t="s">
        <v>54</v>
      </c>
      <c r="C7" s="1" t="s">
        <v>59</v>
      </c>
      <c r="D7">
        <v>24</v>
      </c>
      <c r="E7" s="1" t="s">
        <v>71</v>
      </c>
      <c r="F7">
        <v>6</v>
      </c>
      <c r="G7">
        <v>1</v>
      </c>
      <c r="H7">
        <v>2021</v>
      </c>
    </row>
    <row r="8" spans="1:8" x14ac:dyDescent="0.25">
      <c r="A8">
        <v>7</v>
      </c>
      <c r="B8" s="1" t="s">
        <v>54</v>
      </c>
      <c r="C8" s="1" t="s">
        <v>60</v>
      </c>
      <c r="D8">
        <v>22</v>
      </c>
      <c r="E8" s="1" t="s">
        <v>72</v>
      </c>
      <c r="F8">
        <v>11</v>
      </c>
      <c r="G8">
        <v>1</v>
      </c>
      <c r="H8">
        <v>2021</v>
      </c>
    </row>
    <row r="9" spans="1:8" x14ac:dyDescent="0.25">
      <c r="A9">
        <v>8</v>
      </c>
      <c r="B9" s="1" t="s">
        <v>54</v>
      </c>
      <c r="C9" s="1" t="s">
        <v>61</v>
      </c>
      <c r="D9">
        <v>25</v>
      </c>
      <c r="E9" s="1" t="s">
        <v>73</v>
      </c>
      <c r="F9">
        <v>9</v>
      </c>
      <c r="G9">
        <v>1</v>
      </c>
      <c r="H9">
        <v>2021</v>
      </c>
    </row>
    <row r="10" spans="1:8" x14ac:dyDescent="0.25">
      <c r="A10">
        <v>9</v>
      </c>
      <c r="B10" s="1" t="s">
        <v>62</v>
      </c>
      <c r="C10" s="1" t="s">
        <v>53</v>
      </c>
      <c r="D10">
        <v>42</v>
      </c>
      <c r="E10" s="1" t="s">
        <v>66</v>
      </c>
      <c r="F10">
        <v>20</v>
      </c>
      <c r="G10">
        <v>1</v>
      </c>
      <c r="H10">
        <v>2021</v>
      </c>
    </row>
    <row r="11" spans="1:8" x14ac:dyDescent="0.25">
      <c r="A11">
        <v>10</v>
      </c>
      <c r="B11" s="1" t="s">
        <v>62</v>
      </c>
      <c r="C11" s="1" t="s">
        <v>55</v>
      </c>
      <c r="D11">
        <v>32</v>
      </c>
      <c r="E11" s="1" t="s">
        <v>67</v>
      </c>
      <c r="F11">
        <v>7</v>
      </c>
      <c r="G11">
        <v>1</v>
      </c>
      <c r="H11">
        <v>2021</v>
      </c>
    </row>
    <row r="12" spans="1:8" x14ac:dyDescent="0.25">
      <c r="A12">
        <v>11</v>
      </c>
      <c r="B12" s="1" t="s">
        <v>62</v>
      </c>
      <c r="C12" s="1" t="s">
        <v>56</v>
      </c>
      <c r="D12">
        <v>40</v>
      </c>
      <c r="E12" s="1" t="s">
        <v>68</v>
      </c>
      <c r="F12">
        <v>18</v>
      </c>
      <c r="G12">
        <v>1</v>
      </c>
      <c r="H12">
        <v>2021</v>
      </c>
    </row>
    <row r="13" spans="1:8" x14ac:dyDescent="0.25">
      <c r="A13">
        <v>12</v>
      </c>
      <c r="B13" s="1" t="s">
        <v>62</v>
      </c>
      <c r="C13" s="1" t="s">
        <v>57</v>
      </c>
      <c r="D13">
        <v>25</v>
      </c>
      <c r="E13" s="1" t="s">
        <v>69</v>
      </c>
      <c r="F13">
        <v>6</v>
      </c>
      <c r="G13">
        <v>1</v>
      </c>
      <c r="H13">
        <v>2021</v>
      </c>
    </row>
    <row r="14" spans="1:8" x14ac:dyDescent="0.25">
      <c r="A14">
        <v>13</v>
      </c>
      <c r="B14" s="1" t="s">
        <v>63</v>
      </c>
      <c r="C14" s="1" t="s">
        <v>53</v>
      </c>
      <c r="D14">
        <v>18</v>
      </c>
      <c r="E14" s="1" t="s">
        <v>66</v>
      </c>
      <c r="F14">
        <v>2</v>
      </c>
      <c r="G14">
        <v>1</v>
      </c>
      <c r="H14">
        <v>2021</v>
      </c>
    </row>
    <row r="15" spans="1:8" x14ac:dyDescent="0.25">
      <c r="A15">
        <v>14</v>
      </c>
      <c r="B15" s="1" t="s">
        <v>63</v>
      </c>
      <c r="C15" s="1" t="s">
        <v>55</v>
      </c>
      <c r="D15">
        <v>36</v>
      </c>
      <c r="E15" s="1" t="s">
        <v>67</v>
      </c>
      <c r="F15">
        <v>18</v>
      </c>
      <c r="G15">
        <v>1</v>
      </c>
      <c r="H15">
        <v>2021</v>
      </c>
    </row>
    <row r="16" spans="1:8" x14ac:dyDescent="0.25">
      <c r="A16">
        <v>15</v>
      </c>
      <c r="B16" s="1" t="s">
        <v>63</v>
      </c>
      <c r="C16" s="1" t="s">
        <v>56</v>
      </c>
      <c r="D16">
        <v>35</v>
      </c>
      <c r="E16" s="1" t="s">
        <v>68</v>
      </c>
      <c r="F16">
        <v>21</v>
      </c>
      <c r="G16">
        <v>1</v>
      </c>
      <c r="H16">
        <v>2021</v>
      </c>
    </row>
    <row r="17" spans="1:8" x14ac:dyDescent="0.25">
      <c r="A17">
        <v>16</v>
      </c>
      <c r="B17" s="1" t="s">
        <v>63</v>
      </c>
      <c r="C17" s="1" t="s">
        <v>57</v>
      </c>
      <c r="D17">
        <v>19</v>
      </c>
      <c r="E17" s="1" t="s">
        <v>69</v>
      </c>
      <c r="F17">
        <v>15</v>
      </c>
      <c r="G17">
        <v>1</v>
      </c>
      <c r="H17">
        <v>2021</v>
      </c>
    </row>
    <row r="18" spans="1:8" x14ac:dyDescent="0.25">
      <c r="A18">
        <v>17</v>
      </c>
      <c r="B18" s="1" t="s">
        <v>64</v>
      </c>
      <c r="C18" s="1" t="s">
        <v>53</v>
      </c>
      <c r="D18">
        <v>28</v>
      </c>
      <c r="E18" s="1" t="s">
        <v>66</v>
      </c>
      <c r="F18">
        <v>19</v>
      </c>
      <c r="G18">
        <v>1</v>
      </c>
      <c r="H18">
        <v>2021</v>
      </c>
    </row>
    <row r="19" spans="1:8" x14ac:dyDescent="0.25">
      <c r="A19">
        <v>18</v>
      </c>
      <c r="B19" s="1" t="s">
        <v>64</v>
      </c>
      <c r="C19" s="1" t="s">
        <v>55</v>
      </c>
      <c r="D19">
        <v>36</v>
      </c>
      <c r="E19" s="1" t="s">
        <v>67</v>
      </c>
      <c r="F19">
        <v>19</v>
      </c>
      <c r="G19">
        <v>1</v>
      </c>
      <c r="H19">
        <v>2021</v>
      </c>
    </row>
    <row r="20" spans="1:8" x14ac:dyDescent="0.25">
      <c r="A20">
        <v>19</v>
      </c>
      <c r="B20" s="1" t="s">
        <v>64</v>
      </c>
      <c r="C20" s="1" t="s">
        <v>56</v>
      </c>
      <c r="D20">
        <v>33</v>
      </c>
      <c r="E20" s="1" t="s">
        <v>68</v>
      </c>
      <c r="F20">
        <v>17</v>
      </c>
      <c r="G20">
        <v>1</v>
      </c>
      <c r="H20">
        <v>2021</v>
      </c>
    </row>
    <row r="21" spans="1:8" x14ac:dyDescent="0.25">
      <c r="A21">
        <v>20</v>
      </c>
      <c r="B21" s="1" t="s">
        <v>64</v>
      </c>
      <c r="C21" s="1" t="s">
        <v>57</v>
      </c>
      <c r="D21">
        <v>12</v>
      </c>
      <c r="E21" s="1" t="s">
        <v>69</v>
      </c>
      <c r="F21">
        <v>3</v>
      </c>
      <c r="G21">
        <v>1</v>
      </c>
      <c r="H21">
        <v>2021</v>
      </c>
    </row>
    <row r="22" spans="1:8" x14ac:dyDescent="0.25">
      <c r="A22">
        <v>21</v>
      </c>
      <c r="B22" s="1" t="s">
        <v>65</v>
      </c>
      <c r="C22" s="1" t="s">
        <v>53</v>
      </c>
      <c r="D22">
        <v>50</v>
      </c>
      <c r="E22" s="1" t="s">
        <v>66</v>
      </c>
      <c r="F22">
        <v>28</v>
      </c>
      <c r="G22">
        <v>1</v>
      </c>
      <c r="H22">
        <v>2021</v>
      </c>
    </row>
    <row r="23" spans="1:8" x14ac:dyDescent="0.25">
      <c r="A23">
        <v>22</v>
      </c>
      <c r="B23" s="1" t="s">
        <v>65</v>
      </c>
      <c r="C23" s="1" t="s">
        <v>55</v>
      </c>
      <c r="D23">
        <v>32</v>
      </c>
      <c r="E23" s="1" t="s">
        <v>67</v>
      </c>
      <c r="F23">
        <v>9</v>
      </c>
      <c r="G23">
        <v>1</v>
      </c>
      <c r="H23">
        <v>2021</v>
      </c>
    </row>
    <row r="24" spans="1:8" x14ac:dyDescent="0.25">
      <c r="A24">
        <v>23</v>
      </c>
      <c r="B24" s="1" t="s">
        <v>65</v>
      </c>
      <c r="C24" s="1" t="s">
        <v>56</v>
      </c>
      <c r="D24">
        <v>25</v>
      </c>
      <c r="E24" s="1" t="s">
        <v>68</v>
      </c>
      <c r="F24">
        <v>11</v>
      </c>
      <c r="G24">
        <v>1</v>
      </c>
      <c r="H24">
        <v>2021</v>
      </c>
    </row>
    <row r="25" spans="1:8" x14ac:dyDescent="0.25">
      <c r="A25">
        <v>24</v>
      </c>
      <c r="B25" s="1" t="s">
        <v>65</v>
      </c>
      <c r="C25" s="1" t="s">
        <v>57</v>
      </c>
      <c r="D25">
        <v>34</v>
      </c>
      <c r="E25" s="1" t="s">
        <v>69</v>
      </c>
      <c r="F25">
        <v>22</v>
      </c>
      <c r="G25">
        <v>1</v>
      </c>
      <c r="H25">
        <v>2021</v>
      </c>
    </row>
    <row r="26" spans="1:8" x14ac:dyDescent="0.25">
      <c r="A26">
        <v>25</v>
      </c>
      <c r="B26" s="1" t="s">
        <v>65</v>
      </c>
      <c r="C26" s="1" t="s">
        <v>58</v>
      </c>
      <c r="D26">
        <v>32</v>
      </c>
      <c r="E26" s="1" t="s">
        <v>70</v>
      </c>
      <c r="F26">
        <v>12</v>
      </c>
      <c r="G26">
        <v>1</v>
      </c>
      <c r="H26">
        <v>2021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1960-177F-4347-A0B8-55EF813DB990}">
  <dimension ref="A1:BD41"/>
  <sheetViews>
    <sheetView workbookViewId="0"/>
  </sheetViews>
  <sheetFormatPr defaultRowHeight="15" x14ac:dyDescent="0.25"/>
  <cols>
    <col min="1" max="1" width="13.5703125" bestFit="1" customWidth="1"/>
    <col min="2" max="2" width="10.140625" bestFit="1" customWidth="1"/>
    <col min="3" max="3" width="7.140625" bestFit="1" customWidth="1"/>
    <col min="4" max="4" width="7.28515625" bestFit="1" customWidth="1"/>
    <col min="5" max="14" width="6.28515625" bestFit="1" customWidth="1"/>
    <col min="15" max="55" width="7.28515625" bestFit="1" customWidth="1"/>
    <col min="56" max="57" width="11.28515625" bestFit="1" customWidth="1"/>
  </cols>
  <sheetData>
    <row r="1" spans="1:56" x14ac:dyDescent="0.25">
      <c r="A1" t="s">
        <v>74</v>
      </c>
      <c r="B1" t="s">
        <v>75</v>
      </c>
      <c r="C1" t="s">
        <v>76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row>
    <row r="2" spans="1:56" x14ac:dyDescent="0.25">
      <c r="A2" s="1" t="s">
        <v>53</v>
      </c>
      <c r="B2" s="1" t="s">
        <v>54</v>
      </c>
      <c r="C2">
        <v>2019</v>
      </c>
      <c r="D2">
        <v>34</v>
      </c>
      <c r="E2">
        <v>27</v>
      </c>
      <c r="F2">
        <v>28</v>
      </c>
      <c r="G2">
        <v>36</v>
      </c>
      <c r="H2">
        <v>50</v>
      </c>
      <c r="I2">
        <v>28</v>
      </c>
      <c r="J2">
        <v>31</v>
      </c>
      <c r="K2">
        <v>33</v>
      </c>
      <c r="L2">
        <v>34</v>
      </c>
      <c r="M2">
        <v>27</v>
      </c>
      <c r="N2">
        <v>29</v>
      </c>
      <c r="O2">
        <v>33</v>
      </c>
      <c r="P2">
        <v>30</v>
      </c>
      <c r="Q2">
        <v>45</v>
      </c>
      <c r="R2">
        <v>35</v>
      </c>
      <c r="S2">
        <v>42</v>
      </c>
      <c r="T2">
        <v>45</v>
      </c>
      <c r="U2">
        <v>37</v>
      </c>
      <c r="V2">
        <v>39</v>
      </c>
      <c r="W2">
        <v>32</v>
      </c>
      <c r="X2">
        <v>40</v>
      </c>
      <c r="Y2">
        <v>38</v>
      </c>
      <c r="Z2">
        <v>41</v>
      </c>
      <c r="AA2">
        <v>40</v>
      </c>
      <c r="AB2">
        <v>31</v>
      </c>
      <c r="AC2">
        <v>24</v>
      </c>
      <c r="AD2">
        <v>31</v>
      </c>
      <c r="AE2">
        <v>26</v>
      </c>
      <c r="AF2">
        <v>27</v>
      </c>
      <c r="AG2">
        <v>23</v>
      </c>
      <c r="AH2">
        <v>33</v>
      </c>
      <c r="AI2">
        <v>31</v>
      </c>
      <c r="AJ2">
        <v>33</v>
      </c>
      <c r="AK2">
        <v>33</v>
      </c>
      <c r="AL2">
        <v>26</v>
      </c>
      <c r="AM2">
        <v>19</v>
      </c>
      <c r="AN2">
        <v>37</v>
      </c>
      <c r="AO2">
        <v>38</v>
      </c>
      <c r="AP2">
        <v>38</v>
      </c>
      <c r="AQ2">
        <v>37</v>
      </c>
      <c r="AR2">
        <v>19</v>
      </c>
      <c r="AS2">
        <v>33</v>
      </c>
      <c r="AT2">
        <v>33</v>
      </c>
      <c r="AU2">
        <v>45</v>
      </c>
      <c r="AV2">
        <v>29</v>
      </c>
      <c r="AW2">
        <v>28</v>
      </c>
      <c r="AX2">
        <v>27</v>
      </c>
      <c r="AY2">
        <v>32</v>
      </c>
      <c r="AZ2">
        <v>33</v>
      </c>
      <c r="BA2">
        <v>27</v>
      </c>
      <c r="BB2">
        <v>29</v>
      </c>
      <c r="BC2">
        <v>16</v>
      </c>
      <c r="BD2">
        <v>1692</v>
      </c>
    </row>
    <row r="3" spans="1:56" x14ac:dyDescent="0.25">
      <c r="A3" s="1" t="s">
        <v>55</v>
      </c>
      <c r="B3" s="1" t="s">
        <v>54</v>
      </c>
      <c r="C3">
        <v>2019</v>
      </c>
      <c r="D3">
        <v>27</v>
      </c>
      <c r="E3">
        <v>45</v>
      </c>
      <c r="F3">
        <v>40</v>
      </c>
      <c r="G3">
        <v>34</v>
      </c>
      <c r="H3">
        <v>31</v>
      </c>
      <c r="I3">
        <v>35</v>
      </c>
      <c r="J3">
        <v>37</v>
      </c>
      <c r="K3">
        <v>40</v>
      </c>
      <c r="L3">
        <v>40</v>
      </c>
      <c r="M3">
        <v>37</v>
      </c>
      <c r="N3">
        <v>34</v>
      </c>
      <c r="O3">
        <v>25</v>
      </c>
      <c r="P3">
        <v>29</v>
      </c>
      <c r="Q3">
        <v>30</v>
      </c>
      <c r="R3">
        <v>42</v>
      </c>
      <c r="S3">
        <v>35</v>
      </c>
      <c r="T3">
        <v>37</v>
      </c>
      <c r="U3">
        <v>42</v>
      </c>
      <c r="V3">
        <v>38</v>
      </c>
      <c r="W3">
        <v>33</v>
      </c>
      <c r="X3">
        <v>38</v>
      </c>
      <c r="Y3">
        <v>39</v>
      </c>
      <c r="Z3">
        <v>33</v>
      </c>
      <c r="AA3">
        <v>41</v>
      </c>
      <c r="AB3">
        <v>24</v>
      </c>
      <c r="AC3">
        <v>20</v>
      </c>
      <c r="AD3">
        <v>25</v>
      </c>
      <c r="AE3">
        <v>32</v>
      </c>
      <c r="AF3">
        <v>25</v>
      </c>
      <c r="AG3">
        <v>32</v>
      </c>
      <c r="AH3">
        <v>27</v>
      </c>
      <c r="AI3">
        <v>28</v>
      </c>
      <c r="AJ3">
        <v>34</v>
      </c>
      <c r="AK3">
        <v>39</v>
      </c>
      <c r="AL3">
        <v>19</v>
      </c>
      <c r="AM3">
        <v>32</v>
      </c>
      <c r="AN3">
        <v>23</v>
      </c>
      <c r="AO3">
        <v>30</v>
      </c>
      <c r="AP3">
        <v>33</v>
      </c>
      <c r="AQ3">
        <v>34</v>
      </c>
      <c r="AR3">
        <v>23</v>
      </c>
      <c r="AS3">
        <v>28</v>
      </c>
      <c r="AT3">
        <v>34</v>
      </c>
      <c r="AU3">
        <v>27</v>
      </c>
      <c r="AV3">
        <v>39</v>
      </c>
      <c r="AW3">
        <v>36</v>
      </c>
      <c r="AX3">
        <v>39</v>
      </c>
      <c r="AY3">
        <v>35</v>
      </c>
      <c r="AZ3">
        <v>22</v>
      </c>
      <c r="BA3">
        <v>35</v>
      </c>
      <c r="BB3">
        <v>16</v>
      </c>
      <c r="BC3">
        <v>23</v>
      </c>
      <c r="BD3">
        <v>1676</v>
      </c>
    </row>
    <row r="4" spans="1:56" x14ac:dyDescent="0.25">
      <c r="A4" s="1" t="s">
        <v>56</v>
      </c>
      <c r="B4" s="1" t="s">
        <v>54</v>
      </c>
      <c r="C4">
        <v>2019</v>
      </c>
      <c r="D4">
        <v>34</v>
      </c>
      <c r="E4">
        <v>37</v>
      </c>
      <c r="F4">
        <v>29</v>
      </c>
      <c r="G4">
        <v>42</v>
      </c>
      <c r="H4">
        <v>31</v>
      </c>
      <c r="I4">
        <v>36</v>
      </c>
      <c r="J4">
        <v>36</v>
      </c>
      <c r="K4">
        <v>43</v>
      </c>
      <c r="L4">
        <v>29</v>
      </c>
      <c r="M4">
        <v>30</v>
      </c>
      <c r="N4">
        <v>48</v>
      </c>
      <c r="O4">
        <v>34</v>
      </c>
      <c r="P4">
        <v>38</v>
      </c>
      <c r="Q4">
        <v>33</v>
      </c>
      <c r="R4">
        <v>28</v>
      </c>
      <c r="S4">
        <v>45</v>
      </c>
      <c r="T4">
        <v>41</v>
      </c>
      <c r="U4">
        <v>33</v>
      </c>
      <c r="V4">
        <v>52</v>
      </c>
      <c r="W4">
        <v>38</v>
      </c>
      <c r="X4">
        <v>29</v>
      </c>
      <c r="Y4">
        <v>33</v>
      </c>
      <c r="Z4">
        <v>43</v>
      </c>
      <c r="AA4">
        <v>34</v>
      </c>
      <c r="AB4">
        <v>33</v>
      </c>
      <c r="AC4">
        <v>23</v>
      </c>
      <c r="AD4">
        <v>25</v>
      </c>
      <c r="AE4">
        <v>28</v>
      </c>
      <c r="AF4">
        <v>25</v>
      </c>
      <c r="AG4">
        <v>23</v>
      </c>
      <c r="AH4">
        <v>32</v>
      </c>
      <c r="AI4">
        <v>25</v>
      </c>
      <c r="AJ4">
        <v>36</v>
      </c>
      <c r="AK4">
        <v>36</v>
      </c>
      <c r="AL4">
        <v>27</v>
      </c>
      <c r="AM4">
        <v>25</v>
      </c>
      <c r="AN4">
        <v>22</v>
      </c>
      <c r="AO4">
        <v>28</v>
      </c>
      <c r="AP4">
        <v>24</v>
      </c>
      <c r="AQ4">
        <v>27</v>
      </c>
      <c r="AR4">
        <v>35</v>
      </c>
      <c r="AS4">
        <v>30</v>
      </c>
      <c r="AT4">
        <v>24</v>
      </c>
      <c r="AU4">
        <v>31</v>
      </c>
      <c r="AV4">
        <v>31</v>
      </c>
      <c r="AW4">
        <v>31</v>
      </c>
      <c r="AX4">
        <v>20</v>
      </c>
      <c r="AY4">
        <v>33</v>
      </c>
      <c r="AZ4">
        <v>27</v>
      </c>
      <c r="BA4">
        <v>24</v>
      </c>
      <c r="BB4">
        <v>30</v>
      </c>
      <c r="BC4">
        <v>18</v>
      </c>
      <c r="BD4">
        <v>1649</v>
      </c>
    </row>
    <row r="5" spans="1:56" x14ac:dyDescent="0.25">
      <c r="A5" s="1" t="s">
        <v>57</v>
      </c>
      <c r="B5" s="1" t="s">
        <v>54</v>
      </c>
      <c r="C5">
        <v>2019</v>
      </c>
      <c r="D5">
        <v>35</v>
      </c>
      <c r="E5">
        <v>37</v>
      </c>
      <c r="F5">
        <v>31</v>
      </c>
      <c r="G5">
        <v>23</v>
      </c>
      <c r="H5">
        <v>37</v>
      </c>
      <c r="I5">
        <v>42</v>
      </c>
      <c r="J5">
        <v>38</v>
      </c>
      <c r="K5">
        <v>34</v>
      </c>
      <c r="L5">
        <v>33</v>
      </c>
      <c r="M5">
        <v>37</v>
      </c>
      <c r="N5">
        <v>34</v>
      </c>
      <c r="O5">
        <v>43</v>
      </c>
      <c r="P5">
        <v>37</v>
      </c>
      <c r="Q5">
        <v>32</v>
      </c>
      <c r="R5">
        <v>43</v>
      </c>
      <c r="S5">
        <v>42</v>
      </c>
      <c r="T5">
        <v>41</v>
      </c>
      <c r="U5">
        <v>43</v>
      </c>
      <c r="V5">
        <v>29</v>
      </c>
      <c r="W5">
        <v>33</v>
      </c>
      <c r="X5">
        <v>39</v>
      </c>
      <c r="Y5">
        <v>25</v>
      </c>
      <c r="Z5">
        <v>32</v>
      </c>
      <c r="AA5">
        <v>31</v>
      </c>
      <c r="AB5">
        <v>23</v>
      </c>
      <c r="AC5">
        <v>19</v>
      </c>
      <c r="AD5">
        <v>21</v>
      </c>
      <c r="AE5">
        <v>29</v>
      </c>
      <c r="AF5">
        <v>21</v>
      </c>
      <c r="AG5">
        <v>25</v>
      </c>
      <c r="AH5">
        <v>20</v>
      </c>
      <c r="AI5">
        <v>29</v>
      </c>
      <c r="AJ5">
        <v>22</v>
      </c>
      <c r="AK5">
        <v>19</v>
      </c>
      <c r="AL5">
        <v>37</v>
      </c>
      <c r="AM5">
        <v>28</v>
      </c>
      <c r="AN5">
        <v>37</v>
      </c>
      <c r="AO5">
        <v>27</v>
      </c>
      <c r="AP5">
        <v>23</v>
      </c>
      <c r="AQ5">
        <v>28</v>
      </c>
      <c r="AR5">
        <v>42</v>
      </c>
      <c r="AS5">
        <v>28</v>
      </c>
      <c r="AT5">
        <v>29</v>
      </c>
      <c r="AU5">
        <v>32</v>
      </c>
      <c r="AV5">
        <v>25</v>
      </c>
      <c r="AW5">
        <v>31</v>
      </c>
      <c r="AX5">
        <v>21</v>
      </c>
      <c r="AY5">
        <v>35</v>
      </c>
      <c r="AZ5">
        <v>23</v>
      </c>
      <c r="BA5">
        <v>33</v>
      </c>
      <c r="BB5">
        <v>28</v>
      </c>
      <c r="BC5">
        <v>27</v>
      </c>
      <c r="BD5">
        <v>1613</v>
      </c>
    </row>
    <row r="6" spans="1:56" x14ac:dyDescent="0.25">
      <c r="A6" s="1" t="s">
        <v>58</v>
      </c>
      <c r="B6" s="1" t="s">
        <v>54</v>
      </c>
      <c r="C6">
        <v>2019</v>
      </c>
      <c r="D6">
        <v>26</v>
      </c>
      <c r="E6">
        <v>16</v>
      </c>
      <c r="F6">
        <v>23</v>
      </c>
      <c r="G6">
        <v>19</v>
      </c>
      <c r="H6">
        <v>29</v>
      </c>
      <c r="I6">
        <v>21</v>
      </c>
      <c r="J6">
        <v>16</v>
      </c>
      <c r="K6">
        <v>14</v>
      </c>
      <c r="L6">
        <v>29</v>
      </c>
      <c r="M6">
        <v>13</v>
      </c>
      <c r="N6">
        <v>20</v>
      </c>
      <c r="O6">
        <v>22</v>
      </c>
      <c r="P6">
        <v>16</v>
      </c>
      <c r="Q6">
        <v>26</v>
      </c>
      <c r="R6">
        <v>19</v>
      </c>
      <c r="S6">
        <v>26</v>
      </c>
      <c r="T6">
        <v>23</v>
      </c>
      <c r="U6">
        <v>17</v>
      </c>
      <c r="V6">
        <v>12</v>
      </c>
      <c r="W6">
        <v>20</v>
      </c>
      <c r="X6">
        <v>24</v>
      </c>
      <c r="Y6">
        <v>29</v>
      </c>
      <c r="Z6">
        <v>24</v>
      </c>
      <c r="AA6">
        <v>38</v>
      </c>
      <c r="AB6">
        <v>24</v>
      </c>
      <c r="AC6">
        <v>27</v>
      </c>
      <c r="AD6">
        <v>10</v>
      </c>
      <c r="AE6">
        <v>17</v>
      </c>
      <c r="AF6">
        <v>10</v>
      </c>
      <c r="AG6">
        <v>16</v>
      </c>
      <c r="AH6">
        <v>18</v>
      </c>
      <c r="AI6">
        <v>21</v>
      </c>
      <c r="AJ6">
        <v>14</v>
      </c>
      <c r="AK6">
        <v>23</v>
      </c>
      <c r="AL6">
        <v>21</v>
      </c>
      <c r="AM6">
        <v>15</v>
      </c>
      <c r="AN6">
        <v>25</v>
      </c>
      <c r="AO6">
        <v>15</v>
      </c>
      <c r="AP6">
        <v>13</v>
      </c>
      <c r="AQ6">
        <v>11</v>
      </c>
      <c r="AR6">
        <v>21</v>
      </c>
      <c r="AS6">
        <v>19</v>
      </c>
      <c r="AT6">
        <v>20</v>
      </c>
      <c r="AU6">
        <v>15</v>
      </c>
      <c r="AV6">
        <v>17</v>
      </c>
      <c r="AW6">
        <v>11</v>
      </c>
      <c r="AX6">
        <v>12</v>
      </c>
      <c r="AY6">
        <v>18</v>
      </c>
      <c r="AZ6">
        <v>23</v>
      </c>
      <c r="BA6">
        <v>22</v>
      </c>
      <c r="BB6">
        <v>19</v>
      </c>
      <c r="BC6">
        <v>31</v>
      </c>
      <c r="BD6">
        <v>1030</v>
      </c>
    </row>
    <row r="7" spans="1:56" x14ac:dyDescent="0.25">
      <c r="A7" s="1" t="s">
        <v>59</v>
      </c>
      <c r="B7" s="1" t="s">
        <v>54</v>
      </c>
      <c r="C7">
        <v>2019</v>
      </c>
      <c r="D7">
        <v>16</v>
      </c>
      <c r="E7">
        <v>30</v>
      </c>
      <c r="F7">
        <v>25</v>
      </c>
      <c r="G7">
        <v>11</v>
      </c>
      <c r="H7">
        <v>23</v>
      </c>
      <c r="I7">
        <v>19</v>
      </c>
      <c r="J7">
        <v>27</v>
      </c>
      <c r="K7">
        <v>15</v>
      </c>
      <c r="L7">
        <v>30</v>
      </c>
      <c r="M7">
        <v>23</v>
      </c>
      <c r="N7">
        <v>19</v>
      </c>
      <c r="O7">
        <v>22</v>
      </c>
      <c r="P7">
        <v>16</v>
      </c>
      <c r="Q7">
        <v>17</v>
      </c>
      <c r="R7">
        <v>19</v>
      </c>
      <c r="S7">
        <v>20</v>
      </c>
      <c r="T7">
        <v>30</v>
      </c>
      <c r="U7">
        <v>15</v>
      </c>
      <c r="V7">
        <v>24</v>
      </c>
      <c r="W7">
        <v>15</v>
      </c>
      <c r="X7">
        <v>18</v>
      </c>
      <c r="Y7">
        <v>16</v>
      </c>
      <c r="Z7">
        <v>15</v>
      </c>
      <c r="AA7">
        <v>23</v>
      </c>
      <c r="AB7">
        <v>20</v>
      </c>
      <c r="AC7">
        <v>20</v>
      </c>
      <c r="AD7">
        <v>15</v>
      </c>
      <c r="AE7">
        <v>11</v>
      </c>
      <c r="AF7">
        <v>9</v>
      </c>
      <c r="AG7">
        <v>12</v>
      </c>
      <c r="AH7">
        <v>21</v>
      </c>
      <c r="AI7">
        <v>26</v>
      </c>
      <c r="AJ7">
        <v>20</v>
      </c>
      <c r="AK7">
        <v>12</v>
      </c>
      <c r="AL7">
        <v>16</v>
      </c>
      <c r="AM7">
        <v>14</v>
      </c>
      <c r="AN7">
        <v>11</v>
      </c>
      <c r="AO7">
        <v>15</v>
      </c>
      <c r="AP7">
        <v>24</v>
      </c>
      <c r="AQ7">
        <v>14</v>
      </c>
      <c r="AR7">
        <v>19</v>
      </c>
      <c r="AS7">
        <v>20</v>
      </c>
      <c r="AT7">
        <v>19</v>
      </c>
      <c r="AU7">
        <v>14</v>
      </c>
      <c r="AV7">
        <v>18</v>
      </c>
      <c r="AW7">
        <v>13</v>
      </c>
      <c r="AX7">
        <v>17</v>
      </c>
      <c r="AY7">
        <v>15</v>
      </c>
      <c r="AZ7">
        <v>11</v>
      </c>
      <c r="BA7">
        <v>13</v>
      </c>
      <c r="BB7">
        <v>18</v>
      </c>
      <c r="BC7">
        <v>20</v>
      </c>
      <c r="BD7">
        <v>945</v>
      </c>
    </row>
    <row r="8" spans="1:56" x14ac:dyDescent="0.25">
      <c r="A8" s="1" t="s">
        <v>60</v>
      </c>
      <c r="B8" s="1" t="s">
        <v>54</v>
      </c>
      <c r="C8">
        <v>2019</v>
      </c>
      <c r="D8">
        <v>14</v>
      </c>
      <c r="E8">
        <v>20</v>
      </c>
      <c r="F8">
        <v>15</v>
      </c>
      <c r="G8">
        <v>11</v>
      </c>
      <c r="H8">
        <v>10</v>
      </c>
      <c r="I8">
        <v>20</v>
      </c>
      <c r="J8">
        <v>18</v>
      </c>
      <c r="K8">
        <v>12</v>
      </c>
      <c r="L8">
        <v>18</v>
      </c>
      <c r="M8">
        <v>11</v>
      </c>
      <c r="N8">
        <v>17</v>
      </c>
      <c r="O8">
        <v>18</v>
      </c>
      <c r="P8">
        <v>13</v>
      </c>
      <c r="Q8">
        <v>24</v>
      </c>
      <c r="R8">
        <v>11</v>
      </c>
      <c r="S8">
        <v>18</v>
      </c>
      <c r="T8">
        <v>21</v>
      </c>
      <c r="U8">
        <v>12</v>
      </c>
      <c r="V8">
        <v>14</v>
      </c>
      <c r="W8">
        <v>22</v>
      </c>
      <c r="X8">
        <v>15</v>
      </c>
      <c r="Y8">
        <v>22</v>
      </c>
      <c r="Z8">
        <v>20</v>
      </c>
      <c r="AA8">
        <v>21</v>
      </c>
      <c r="AB8">
        <v>34</v>
      </c>
      <c r="AC8">
        <v>26</v>
      </c>
      <c r="AD8">
        <v>13</v>
      </c>
      <c r="AE8">
        <v>11</v>
      </c>
      <c r="AF8">
        <v>11</v>
      </c>
      <c r="AG8">
        <v>16</v>
      </c>
      <c r="AH8">
        <v>16</v>
      </c>
      <c r="AI8">
        <v>11</v>
      </c>
      <c r="AJ8">
        <v>9</v>
      </c>
      <c r="AK8">
        <v>15</v>
      </c>
      <c r="AL8">
        <v>19</v>
      </c>
      <c r="AM8">
        <v>14</v>
      </c>
      <c r="AN8">
        <v>20</v>
      </c>
      <c r="AO8">
        <v>18</v>
      </c>
      <c r="AP8">
        <v>17</v>
      </c>
      <c r="AQ8">
        <v>19</v>
      </c>
      <c r="AR8">
        <v>8</v>
      </c>
      <c r="AS8">
        <v>15</v>
      </c>
      <c r="AT8">
        <v>17</v>
      </c>
      <c r="AU8">
        <v>13</v>
      </c>
      <c r="AV8">
        <v>10</v>
      </c>
      <c r="AW8">
        <v>20</v>
      </c>
      <c r="AX8">
        <v>19</v>
      </c>
      <c r="AY8">
        <v>15</v>
      </c>
      <c r="AZ8">
        <v>18</v>
      </c>
      <c r="BA8">
        <v>22</v>
      </c>
      <c r="BB8">
        <v>26</v>
      </c>
      <c r="BC8">
        <v>18</v>
      </c>
      <c r="BD8">
        <v>867</v>
      </c>
    </row>
    <row r="9" spans="1:56" x14ac:dyDescent="0.25">
      <c r="A9" s="1" t="s">
        <v>61</v>
      </c>
      <c r="B9" s="1" t="s">
        <v>54</v>
      </c>
      <c r="C9">
        <v>2019</v>
      </c>
      <c r="D9">
        <v>10</v>
      </c>
      <c r="E9">
        <v>10</v>
      </c>
      <c r="F9">
        <v>10</v>
      </c>
      <c r="G9">
        <v>11</v>
      </c>
      <c r="H9">
        <v>11</v>
      </c>
      <c r="I9">
        <v>11</v>
      </c>
      <c r="J9">
        <v>15</v>
      </c>
      <c r="K9">
        <v>14</v>
      </c>
      <c r="L9">
        <v>20</v>
      </c>
      <c r="M9">
        <v>16</v>
      </c>
      <c r="N9">
        <v>5</v>
      </c>
      <c r="O9">
        <v>16</v>
      </c>
      <c r="P9">
        <v>18</v>
      </c>
      <c r="Q9">
        <v>17</v>
      </c>
      <c r="R9">
        <v>19</v>
      </c>
      <c r="S9">
        <v>20</v>
      </c>
      <c r="T9">
        <v>17</v>
      </c>
      <c r="U9">
        <v>15</v>
      </c>
      <c r="V9">
        <v>12</v>
      </c>
      <c r="W9">
        <v>24</v>
      </c>
      <c r="X9">
        <v>23</v>
      </c>
      <c r="Y9">
        <v>22</v>
      </c>
      <c r="Z9">
        <v>16</v>
      </c>
      <c r="AA9">
        <v>17</v>
      </c>
      <c r="AB9">
        <v>20</v>
      </c>
      <c r="AC9">
        <v>25</v>
      </c>
      <c r="AD9">
        <v>9</v>
      </c>
      <c r="AE9">
        <v>16</v>
      </c>
      <c r="AF9">
        <v>15</v>
      </c>
      <c r="AG9">
        <v>10</v>
      </c>
      <c r="AH9">
        <v>9</v>
      </c>
      <c r="AI9">
        <v>14</v>
      </c>
      <c r="AJ9">
        <v>13</v>
      </c>
      <c r="AK9">
        <v>14</v>
      </c>
      <c r="AL9">
        <v>12</v>
      </c>
      <c r="AM9">
        <v>6</v>
      </c>
      <c r="AN9">
        <v>11</v>
      </c>
      <c r="AO9">
        <v>21</v>
      </c>
      <c r="AP9">
        <v>14</v>
      </c>
      <c r="AQ9">
        <v>10</v>
      </c>
      <c r="AR9">
        <v>15</v>
      </c>
      <c r="AS9">
        <v>14</v>
      </c>
      <c r="AT9">
        <v>10</v>
      </c>
      <c r="AU9">
        <v>17</v>
      </c>
      <c r="AV9">
        <v>21</v>
      </c>
      <c r="AW9">
        <v>14</v>
      </c>
      <c r="AX9">
        <v>25</v>
      </c>
      <c r="AY9">
        <v>20</v>
      </c>
      <c r="AZ9">
        <v>12</v>
      </c>
      <c r="BA9">
        <v>21</v>
      </c>
      <c r="BB9">
        <v>25</v>
      </c>
      <c r="BC9">
        <v>23</v>
      </c>
      <c r="BD9">
        <v>805</v>
      </c>
    </row>
    <row r="10" spans="1:56" x14ac:dyDescent="0.25">
      <c r="A10" s="1" t="s">
        <v>53</v>
      </c>
      <c r="B10" s="1" t="s">
        <v>62</v>
      </c>
      <c r="C10">
        <v>2019</v>
      </c>
      <c r="D10">
        <v>35</v>
      </c>
      <c r="E10">
        <v>34</v>
      </c>
      <c r="F10">
        <v>40</v>
      </c>
      <c r="G10">
        <v>36</v>
      </c>
      <c r="H10">
        <v>45</v>
      </c>
      <c r="I10">
        <v>37</v>
      </c>
      <c r="J10">
        <v>43</v>
      </c>
      <c r="K10">
        <v>47</v>
      </c>
      <c r="L10">
        <v>34</v>
      </c>
      <c r="M10">
        <v>39</v>
      </c>
      <c r="N10">
        <v>33</v>
      </c>
      <c r="O10">
        <v>41</v>
      </c>
      <c r="P10">
        <v>47</v>
      </c>
      <c r="Q10">
        <v>40</v>
      </c>
      <c r="R10">
        <v>47</v>
      </c>
      <c r="S10">
        <v>53</v>
      </c>
      <c r="T10">
        <v>44</v>
      </c>
      <c r="U10">
        <v>39</v>
      </c>
      <c r="V10">
        <v>42</v>
      </c>
      <c r="W10">
        <v>41</v>
      </c>
      <c r="X10">
        <v>44</v>
      </c>
      <c r="Y10">
        <v>51</v>
      </c>
      <c r="Z10">
        <v>47</v>
      </c>
      <c r="AA10">
        <v>44</v>
      </c>
      <c r="AB10">
        <v>38</v>
      </c>
      <c r="AC10">
        <v>32</v>
      </c>
      <c r="AD10">
        <v>29</v>
      </c>
      <c r="AE10">
        <v>41</v>
      </c>
      <c r="AF10">
        <v>27</v>
      </c>
      <c r="AG10">
        <v>21</v>
      </c>
      <c r="AH10">
        <v>36</v>
      </c>
      <c r="AI10">
        <v>27</v>
      </c>
      <c r="AJ10">
        <v>30</v>
      </c>
      <c r="AK10">
        <v>19</v>
      </c>
      <c r="AL10">
        <v>46</v>
      </c>
      <c r="AM10">
        <v>31</v>
      </c>
      <c r="AN10">
        <v>33</v>
      </c>
      <c r="AO10">
        <v>29</v>
      </c>
      <c r="AP10">
        <v>36</v>
      </c>
      <c r="AQ10">
        <v>34</v>
      </c>
      <c r="AR10">
        <v>25</v>
      </c>
      <c r="AS10">
        <v>27</v>
      </c>
      <c r="AT10">
        <v>52</v>
      </c>
      <c r="AU10">
        <v>36</v>
      </c>
      <c r="AV10">
        <v>43</v>
      </c>
      <c r="AW10">
        <v>31</v>
      </c>
      <c r="AX10">
        <v>37</v>
      </c>
      <c r="AY10">
        <v>38</v>
      </c>
      <c r="AZ10">
        <v>42</v>
      </c>
      <c r="BA10">
        <v>28</v>
      </c>
      <c r="BB10">
        <v>28</v>
      </c>
      <c r="BC10">
        <v>26</v>
      </c>
      <c r="BD10">
        <v>1925</v>
      </c>
    </row>
    <row r="11" spans="1:56" x14ac:dyDescent="0.25">
      <c r="A11" s="1" t="s">
        <v>55</v>
      </c>
      <c r="B11" s="1" t="s">
        <v>62</v>
      </c>
      <c r="C11">
        <v>2019</v>
      </c>
      <c r="D11">
        <v>41</v>
      </c>
      <c r="E11">
        <v>27</v>
      </c>
      <c r="F11">
        <v>27</v>
      </c>
      <c r="G11">
        <v>51</v>
      </c>
      <c r="H11">
        <v>37</v>
      </c>
      <c r="I11">
        <v>38</v>
      </c>
      <c r="J11">
        <v>48</v>
      </c>
      <c r="K11">
        <v>40</v>
      </c>
      <c r="L11">
        <v>39</v>
      </c>
      <c r="M11">
        <v>40</v>
      </c>
      <c r="N11">
        <v>47</v>
      </c>
      <c r="O11">
        <v>31</v>
      </c>
      <c r="P11">
        <v>48</v>
      </c>
      <c r="Q11">
        <v>43</v>
      </c>
      <c r="R11">
        <v>37</v>
      </c>
      <c r="S11">
        <v>45</v>
      </c>
      <c r="T11">
        <v>47</v>
      </c>
      <c r="U11">
        <v>39</v>
      </c>
      <c r="V11">
        <v>50</v>
      </c>
      <c r="W11">
        <v>38</v>
      </c>
      <c r="X11">
        <v>38</v>
      </c>
      <c r="Y11">
        <v>44</v>
      </c>
      <c r="Z11">
        <v>33</v>
      </c>
      <c r="AA11">
        <v>27</v>
      </c>
      <c r="AB11">
        <v>39</v>
      </c>
      <c r="AC11">
        <v>23</v>
      </c>
      <c r="AD11">
        <v>22</v>
      </c>
      <c r="AE11">
        <v>29</v>
      </c>
      <c r="AF11">
        <v>24</v>
      </c>
      <c r="AG11">
        <v>36</v>
      </c>
      <c r="AH11">
        <v>33</v>
      </c>
      <c r="AI11">
        <v>33</v>
      </c>
      <c r="AJ11">
        <v>32</v>
      </c>
      <c r="AK11">
        <v>38</v>
      </c>
      <c r="AL11">
        <v>32</v>
      </c>
      <c r="AM11">
        <v>30</v>
      </c>
      <c r="AN11">
        <v>32</v>
      </c>
      <c r="AO11">
        <v>34</v>
      </c>
      <c r="AP11">
        <v>41</v>
      </c>
      <c r="AQ11">
        <v>47</v>
      </c>
      <c r="AR11">
        <v>28</v>
      </c>
      <c r="AS11">
        <v>26</v>
      </c>
      <c r="AT11">
        <v>23</v>
      </c>
      <c r="AU11">
        <v>38</v>
      </c>
      <c r="AV11">
        <v>36</v>
      </c>
      <c r="AW11">
        <v>40</v>
      </c>
      <c r="AX11">
        <v>44</v>
      </c>
      <c r="AY11">
        <v>39</v>
      </c>
      <c r="AZ11">
        <v>37</v>
      </c>
      <c r="BA11">
        <v>24</v>
      </c>
      <c r="BB11">
        <v>27</v>
      </c>
      <c r="BC11">
        <v>22</v>
      </c>
      <c r="BD11">
        <v>1864</v>
      </c>
    </row>
    <row r="12" spans="1:56" x14ac:dyDescent="0.25">
      <c r="A12" s="1" t="s">
        <v>56</v>
      </c>
      <c r="B12" s="1" t="s">
        <v>62</v>
      </c>
      <c r="C12">
        <v>2019</v>
      </c>
      <c r="D12">
        <v>27</v>
      </c>
      <c r="E12">
        <v>46</v>
      </c>
      <c r="F12">
        <v>31</v>
      </c>
      <c r="G12">
        <v>38</v>
      </c>
      <c r="H12">
        <v>40</v>
      </c>
      <c r="I12">
        <v>40</v>
      </c>
      <c r="J12">
        <v>53</v>
      </c>
      <c r="K12">
        <v>43</v>
      </c>
      <c r="L12">
        <v>45</v>
      </c>
      <c r="M12">
        <v>32</v>
      </c>
      <c r="N12">
        <v>37</v>
      </c>
      <c r="O12">
        <v>32</v>
      </c>
      <c r="P12">
        <v>38</v>
      </c>
      <c r="Q12">
        <v>39</v>
      </c>
      <c r="R12">
        <v>28</v>
      </c>
      <c r="S12">
        <v>43</v>
      </c>
      <c r="T12">
        <v>50</v>
      </c>
      <c r="U12">
        <v>39</v>
      </c>
      <c r="V12">
        <v>44</v>
      </c>
      <c r="W12">
        <v>33</v>
      </c>
      <c r="X12">
        <v>35</v>
      </c>
      <c r="Y12">
        <v>33</v>
      </c>
      <c r="Z12">
        <v>38</v>
      </c>
      <c r="AA12">
        <v>26</v>
      </c>
      <c r="AB12">
        <v>28</v>
      </c>
      <c r="AC12">
        <v>24</v>
      </c>
      <c r="AD12">
        <v>21</v>
      </c>
      <c r="AE12">
        <v>26</v>
      </c>
      <c r="AF12">
        <v>24</v>
      </c>
      <c r="AG12">
        <v>33</v>
      </c>
      <c r="AH12">
        <v>28</v>
      </c>
      <c r="AI12">
        <v>24</v>
      </c>
      <c r="AJ12">
        <v>24</v>
      </c>
      <c r="AK12">
        <v>29</v>
      </c>
      <c r="AL12">
        <v>23</v>
      </c>
      <c r="AM12">
        <v>30</v>
      </c>
      <c r="AN12">
        <v>38</v>
      </c>
      <c r="AO12">
        <v>29</v>
      </c>
      <c r="AP12">
        <v>23</v>
      </c>
      <c r="AQ12">
        <v>30</v>
      </c>
      <c r="AR12">
        <v>41</v>
      </c>
      <c r="AS12">
        <v>30</v>
      </c>
      <c r="AT12">
        <v>33</v>
      </c>
      <c r="AU12">
        <v>46</v>
      </c>
      <c r="AV12">
        <v>30</v>
      </c>
      <c r="AW12">
        <v>29</v>
      </c>
      <c r="AX12">
        <v>31</v>
      </c>
      <c r="AY12">
        <v>32</v>
      </c>
      <c r="AZ12">
        <v>21</v>
      </c>
      <c r="BA12">
        <v>34</v>
      </c>
      <c r="BB12">
        <v>31</v>
      </c>
      <c r="BC12">
        <v>14</v>
      </c>
      <c r="BD12">
        <v>1716</v>
      </c>
    </row>
    <row r="13" spans="1:56" x14ac:dyDescent="0.25">
      <c r="A13" s="1" t="s">
        <v>57</v>
      </c>
      <c r="B13" s="1" t="s">
        <v>62</v>
      </c>
      <c r="C13">
        <v>2019</v>
      </c>
      <c r="D13">
        <v>43</v>
      </c>
      <c r="E13">
        <v>34</v>
      </c>
      <c r="F13">
        <v>39</v>
      </c>
      <c r="G13">
        <v>32</v>
      </c>
      <c r="H13">
        <v>45</v>
      </c>
      <c r="I13">
        <v>35</v>
      </c>
      <c r="J13">
        <v>43</v>
      </c>
      <c r="K13">
        <v>44</v>
      </c>
      <c r="L13">
        <v>36</v>
      </c>
      <c r="M13">
        <v>39</v>
      </c>
      <c r="N13">
        <v>37</v>
      </c>
      <c r="O13">
        <v>27</v>
      </c>
      <c r="P13">
        <v>38</v>
      </c>
      <c r="Q13">
        <v>34</v>
      </c>
      <c r="R13">
        <v>32</v>
      </c>
      <c r="S13">
        <v>30</v>
      </c>
      <c r="T13">
        <v>47</v>
      </c>
      <c r="U13">
        <v>33</v>
      </c>
      <c r="V13">
        <v>30</v>
      </c>
      <c r="W13">
        <v>26</v>
      </c>
      <c r="X13">
        <v>31</v>
      </c>
      <c r="Y13">
        <v>35</v>
      </c>
      <c r="Z13">
        <v>22</v>
      </c>
      <c r="AA13">
        <v>26</v>
      </c>
      <c r="AB13">
        <v>44</v>
      </c>
      <c r="AC13">
        <v>18</v>
      </c>
      <c r="AD13">
        <v>41</v>
      </c>
      <c r="AE13">
        <v>30</v>
      </c>
      <c r="AF13">
        <v>22</v>
      </c>
      <c r="AG13">
        <v>28</v>
      </c>
      <c r="AH13">
        <v>31</v>
      </c>
      <c r="AI13">
        <v>21</v>
      </c>
      <c r="AJ13">
        <v>27</v>
      </c>
      <c r="AK13">
        <v>33</v>
      </c>
      <c r="AL13">
        <v>39</v>
      </c>
      <c r="AM13">
        <v>27</v>
      </c>
      <c r="AN13">
        <v>29</v>
      </c>
      <c r="AO13">
        <v>22</v>
      </c>
      <c r="AP13">
        <v>36</v>
      </c>
      <c r="AQ13">
        <v>30</v>
      </c>
      <c r="AR13">
        <v>29</v>
      </c>
      <c r="AS13">
        <v>38</v>
      </c>
      <c r="AT13">
        <v>27</v>
      </c>
      <c r="AU13">
        <v>29</v>
      </c>
      <c r="AV13">
        <v>42</v>
      </c>
      <c r="AW13">
        <v>38</v>
      </c>
      <c r="AX13">
        <v>30</v>
      </c>
      <c r="AY13">
        <v>28</v>
      </c>
      <c r="AZ13">
        <v>28</v>
      </c>
      <c r="BA13">
        <v>30</v>
      </c>
      <c r="BB13">
        <v>34</v>
      </c>
      <c r="BC13">
        <v>28</v>
      </c>
      <c r="BD13">
        <v>1697</v>
      </c>
    </row>
    <row r="14" spans="1:56" x14ac:dyDescent="0.25">
      <c r="A14" s="1" t="s">
        <v>58</v>
      </c>
      <c r="B14" s="1" t="s">
        <v>62</v>
      </c>
      <c r="C14">
        <v>2019</v>
      </c>
      <c r="D14">
        <v>40</v>
      </c>
      <c r="E14">
        <v>38</v>
      </c>
      <c r="F14">
        <v>39</v>
      </c>
      <c r="G14">
        <v>38</v>
      </c>
      <c r="H14">
        <v>39</v>
      </c>
      <c r="I14">
        <v>33</v>
      </c>
      <c r="J14">
        <v>28</v>
      </c>
      <c r="K14">
        <v>44</v>
      </c>
      <c r="L14">
        <v>36</v>
      </c>
      <c r="M14">
        <v>36</v>
      </c>
      <c r="N14">
        <v>23</v>
      </c>
      <c r="O14">
        <v>38</v>
      </c>
      <c r="P14">
        <v>38</v>
      </c>
      <c r="Q14">
        <v>41</v>
      </c>
      <c r="R14">
        <v>43</v>
      </c>
      <c r="S14">
        <v>27</v>
      </c>
      <c r="T14">
        <v>38</v>
      </c>
      <c r="U14">
        <v>31</v>
      </c>
      <c r="V14">
        <v>43</v>
      </c>
      <c r="W14">
        <v>32</v>
      </c>
      <c r="X14">
        <v>35</v>
      </c>
      <c r="Y14">
        <v>38</v>
      </c>
      <c r="Z14">
        <v>48</v>
      </c>
      <c r="AA14">
        <v>38</v>
      </c>
      <c r="AB14">
        <v>30</v>
      </c>
      <c r="AC14">
        <v>21</v>
      </c>
      <c r="AD14">
        <v>20</v>
      </c>
      <c r="AE14">
        <v>22</v>
      </c>
      <c r="AF14">
        <v>24</v>
      </c>
      <c r="AG14">
        <v>23</v>
      </c>
      <c r="AH14">
        <v>31</v>
      </c>
      <c r="AI14">
        <v>23</v>
      </c>
      <c r="AJ14">
        <v>33</v>
      </c>
      <c r="AK14">
        <v>31</v>
      </c>
      <c r="AL14">
        <v>39</v>
      </c>
      <c r="AM14">
        <v>30</v>
      </c>
      <c r="AN14">
        <v>30</v>
      </c>
      <c r="AO14">
        <v>34</v>
      </c>
      <c r="AP14">
        <v>31</v>
      </c>
      <c r="AQ14">
        <v>21</v>
      </c>
      <c r="AR14">
        <v>21</v>
      </c>
      <c r="AS14">
        <v>39</v>
      </c>
      <c r="AT14">
        <v>30</v>
      </c>
      <c r="AU14">
        <v>29</v>
      </c>
      <c r="AV14">
        <v>29</v>
      </c>
      <c r="AW14">
        <v>41</v>
      </c>
      <c r="AX14">
        <v>35</v>
      </c>
      <c r="AY14">
        <v>22</v>
      </c>
      <c r="AZ14">
        <v>28</v>
      </c>
      <c r="BA14">
        <v>29</v>
      </c>
      <c r="BB14">
        <v>29</v>
      </c>
      <c r="BC14">
        <v>23</v>
      </c>
      <c r="BD14">
        <v>1682</v>
      </c>
    </row>
    <row r="15" spans="1:56" x14ac:dyDescent="0.25">
      <c r="A15" s="1" t="s">
        <v>59</v>
      </c>
      <c r="B15" s="1" t="s">
        <v>62</v>
      </c>
      <c r="C15">
        <v>2019</v>
      </c>
      <c r="D15">
        <v>36</v>
      </c>
      <c r="E15">
        <v>44</v>
      </c>
      <c r="F15">
        <v>22</v>
      </c>
      <c r="G15">
        <v>35</v>
      </c>
      <c r="H15">
        <v>34</v>
      </c>
      <c r="I15">
        <v>34</v>
      </c>
      <c r="J15">
        <v>38</v>
      </c>
      <c r="K15">
        <v>34</v>
      </c>
      <c r="L15">
        <v>26</v>
      </c>
      <c r="M15">
        <v>36</v>
      </c>
      <c r="N15">
        <v>33</v>
      </c>
      <c r="O15">
        <v>28</v>
      </c>
      <c r="P15">
        <v>43</v>
      </c>
      <c r="Q15">
        <v>38</v>
      </c>
      <c r="R15">
        <v>19</v>
      </c>
      <c r="S15">
        <v>40</v>
      </c>
      <c r="T15">
        <v>41</v>
      </c>
      <c r="U15">
        <v>32</v>
      </c>
      <c r="V15">
        <v>41</v>
      </c>
      <c r="W15">
        <v>36</v>
      </c>
      <c r="X15">
        <v>51</v>
      </c>
      <c r="Y15">
        <v>29</v>
      </c>
      <c r="Z15">
        <v>29</v>
      </c>
      <c r="AA15">
        <v>32</v>
      </c>
      <c r="AB15">
        <v>24</v>
      </c>
      <c r="AC15">
        <v>23</v>
      </c>
      <c r="AD15">
        <v>19</v>
      </c>
      <c r="AE15">
        <v>32</v>
      </c>
      <c r="AF15">
        <v>26</v>
      </c>
      <c r="AG15">
        <v>28</v>
      </c>
      <c r="AH15">
        <v>31</v>
      </c>
      <c r="AI15">
        <v>22</v>
      </c>
      <c r="AJ15">
        <v>49</v>
      </c>
      <c r="AK15">
        <v>35</v>
      </c>
      <c r="AL15">
        <v>29</v>
      </c>
      <c r="AM15">
        <v>38</v>
      </c>
      <c r="AN15">
        <v>29</v>
      </c>
      <c r="AO15">
        <v>31</v>
      </c>
      <c r="AP15">
        <v>25</v>
      </c>
      <c r="AQ15">
        <v>21</v>
      </c>
      <c r="AR15">
        <v>22</v>
      </c>
      <c r="AS15">
        <v>32</v>
      </c>
      <c r="AT15">
        <v>28</v>
      </c>
      <c r="AU15">
        <v>31</v>
      </c>
      <c r="AV15">
        <v>39</v>
      </c>
      <c r="AW15">
        <v>29</v>
      </c>
      <c r="AX15">
        <v>29</v>
      </c>
      <c r="AY15">
        <v>34</v>
      </c>
      <c r="AZ15">
        <v>27</v>
      </c>
      <c r="BA15">
        <v>40</v>
      </c>
      <c r="BB15">
        <v>35</v>
      </c>
      <c r="BC15">
        <v>24</v>
      </c>
      <c r="BD15">
        <v>1663</v>
      </c>
    </row>
    <row r="16" spans="1:56" x14ac:dyDescent="0.25">
      <c r="A16" s="1" t="s">
        <v>60</v>
      </c>
      <c r="B16" s="1" t="s">
        <v>62</v>
      </c>
      <c r="C16">
        <v>2019</v>
      </c>
      <c r="D16">
        <v>35</v>
      </c>
      <c r="E16">
        <v>29</v>
      </c>
      <c r="F16">
        <v>40</v>
      </c>
      <c r="G16">
        <v>32</v>
      </c>
      <c r="H16">
        <v>33</v>
      </c>
      <c r="I16">
        <v>30</v>
      </c>
      <c r="J16">
        <v>36</v>
      </c>
      <c r="K16">
        <v>42</v>
      </c>
      <c r="L16">
        <v>40</v>
      </c>
      <c r="M16">
        <v>44</v>
      </c>
      <c r="N16">
        <v>40</v>
      </c>
      <c r="O16">
        <v>38</v>
      </c>
      <c r="P16">
        <v>34</v>
      </c>
      <c r="Q16">
        <v>34</v>
      </c>
      <c r="R16">
        <v>36</v>
      </c>
      <c r="S16">
        <v>38</v>
      </c>
      <c r="T16">
        <v>31</v>
      </c>
      <c r="U16">
        <v>35</v>
      </c>
      <c r="V16">
        <v>44</v>
      </c>
      <c r="W16">
        <v>38</v>
      </c>
      <c r="X16">
        <v>36</v>
      </c>
      <c r="Y16">
        <v>41</v>
      </c>
      <c r="Z16">
        <v>33</v>
      </c>
      <c r="AA16">
        <v>38</v>
      </c>
      <c r="AB16">
        <v>31</v>
      </c>
      <c r="AC16">
        <v>34</v>
      </c>
      <c r="AD16">
        <v>20</v>
      </c>
      <c r="AE16">
        <v>24</v>
      </c>
      <c r="AF16">
        <v>27</v>
      </c>
      <c r="AG16">
        <v>31</v>
      </c>
      <c r="AH16">
        <v>25</v>
      </c>
      <c r="AI16">
        <v>18</v>
      </c>
      <c r="AJ16">
        <v>35</v>
      </c>
      <c r="AK16">
        <v>19</v>
      </c>
      <c r="AL16">
        <v>34</v>
      </c>
      <c r="AM16">
        <v>23</v>
      </c>
      <c r="AN16">
        <v>20</v>
      </c>
      <c r="AO16">
        <v>28</v>
      </c>
      <c r="AP16">
        <v>27</v>
      </c>
      <c r="AQ16">
        <v>34</v>
      </c>
      <c r="AR16">
        <v>19</v>
      </c>
      <c r="AS16">
        <v>35</v>
      </c>
      <c r="AT16">
        <v>18</v>
      </c>
      <c r="AU16">
        <v>35</v>
      </c>
      <c r="AV16">
        <v>20</v>
      </c>
      <c r="AW16">
        <v>34</v>
      </c>
      <c r="AX16">
        <v>31</v>
      </c>
      <c r="AY16">
        <v>33</v>
      </c>
      <c r="AZ16">
        <v>30</v>
      </c>
      <c r="BA16">
        <v>25</v>
      </c>
      <c r="BB16">
        <v>30</v>
      </c>
      <c r="BC16">
        <v>18</v>
      </c>
      <c r="BD16">
        <v>1635</v>
      </c>
    </row>
    <row r="17" spans="1:56" x14ac:dyDescent="0.25">
      <c r="A17" s="1" t="s">
        <v>61</v>
      </c>
      <c r="B17" s="1" t="s">
        <v>62</v>
      </c>
      <c r="C17">
        <v>2019</v>
      </c>
      <c r="D17">
        <v>17</v>
      </c>
      <c r="E17">
        <v>16</v>
      </c>
      <c r="F17">
        <v>19</v>
      </c>
      <c r="G17">
        <v>20</v>
      </c>
      <c r="H17">
        <v>19</v>
      </c>
      <c r="I17">
        <v>19</v>
      </c>
      <c r="J17">
        <v>29</v>
      </c>
      <c r="K17">
        <v>35</v>
      </c>
      <c r="L17">
        <v>15</v>
      </c>
      <c r="M17">
        <v>27</v>
      </c>
      <c r="N17">
        <v>24</v>
      </c>
      <c r="O17">
        <v>24</v>
      </c>
      <c r="P17">
        <v>34</v>
      </c>
      <c r="Q17">
        <v>29</v>
      </c>
      <c r="R17">
        <v>24</v>
      </c>
      <c r="S17">
        <v>29</v>
      </c>
      <c r="T17">
        <v>24</v>
      </c>
      <c r="U17">
        <v>29</v>
      </c>
      <c r="V17">
        <v>22</v>
      </c>
      <c r="W17">
        <v>22</v>
      </c>
      <c r="X17">
        <v>37</v>
      </c>
      <c r="Y17">
        <v>32</v>
      </c>
      <c r="Z17">
        <v>25</v>
      </c>
      <c r="AA17">
        <v>27</v>
      </c>
      <c r="AB17">
        <v>50</v>
      </c>
      <c r="AC17">
        <v>33</v>
      </c>
      <c r="AD17">
        <v>14</v>
      </c>
      <c r="AE17">
        <v>11</v>
      </c>
      <c r="AF17">
        <v>13</v>
      </c>
      <c r="AG17">
        <v>24</v>
      </c>
      <c r="AH17">
        <v>16</v>
      </c>
      <c r="AI17">
        <v>17</v>
      </c>
      <c r="AJ17">
        <v>15</v>
      </c>
      <c r="AK17">
        <v>17</v>
      </c>
      <c r="AL17">
        <v>18</v>
      </c>
      <c r="AM17">
        <v>20</v>
      </c>
      <c r="AN17">
        <v>19</v>
      </c>
      <c r="AO17">
        <v>26</v>
      </c>
      <c r="AP17">
        <v>16</v>
      </c>
      <c r="AQ17">
        <v>24</v>
      </c>
      <c r="AR17">
        <v>17</v>
      </c>
      <c r="AS17">
        <v>20</v>
      </c>
      <c r="AT17">
        <v>26</v>
      </c>
      <c r="AU17">
        <v>35</v>
      </c>
      <c r="AV17">
        <v>29</v>
      </c>
      <c r="AW17">
        <v>22</v>
      </c>
      <c r="AX17">
        <v>22</v>
      </c>
      <c r="AY17">
        <v>30</v>
      </c>
      <c r="AZ17">
        <v>29</v>
      </c>
      <c r="BA17">
        <v>31</v>
      </c>
      <c r="BB17">
        <v>34</v>
      </c>
      <c r="BC17">
        <v>39</v>
      </c>
      <c r="BD17">
        <v>1265</v>
      </c>
    </row>
    <row r="18" spans="1:56" x14ac:dyDescent="0.25">
      <c r="A18" s="1" t="s">
        <v>53</v>
      </c>
      <c r="B18" s="1" t="s">
        <v>63</v>
      </c>
      <c r="C18">
        <v>2019</v>
      </c>
      <c r="D18">
        <v>31</v>
      </c>
      <c r="E18">
        <v>27</v>
      </c>
      <c r="F18">
        <v>37</v>
      </c>
      <c r="G18">
        <v>29</v>
      </c>
      <c r="H18">
        <v>34</v>
      </c>
      <c r="I18">
        <v>39</v>
      </c>
      <c r="J18">
        <v>28</v>
      </c>
      <c r="K18">
        <v>28</v>
      </c>
      <c r="L18">
        <v>30</v>
      </c>
      <c r="M18">
        <v>32</v>
      </c>
      <c r="N18">
        <v>38</v>
      </c>
      <c r="O18">
        <v>37</v>
      </c>
      <c r="P18">
        <v>39</v>
      </c>
      <c r="Q18">
        <v>30</v>
      </c>
      <c r="R18">
        <v>40</v>
      </c>
      <c r="S18">
        <v>32</v>
      </c>
      <c r="T18">
        <v>42</v>
      </c>
      <c r="U18">
        <v>29</v>
      </c>
      <c r="V18">
        <v>31</v>
      </c>
      <c r="W18">
        <v>38</v>
      </c>
      <c r="X18">
        <v>35</v>
      </c>
      <c r="Y18">
        <v>27</v>
      </c>
      <c r="Z18">
        <v>38</v>
      </c>
      <c r="AA18">
        <v>36</v>
      </c>
      <c r="AB18">
        <v>35</v>
      </c>
      <c r="AC18">
        <v>26</v>
      </c>
      <c r="AD18">
        <v>22</v>
      </c>
      <c r="AE18">
        <v>23</v>
      </c>
      <c r="AF18">
        <v>27</v>
      </c>
      <c r="AG18">
        <v>31</v>
      </c>
      <c r="AH18">
        <v>29</v>
      </c>
      <c r="AI18">
        <v>24</v>
      </c>
      <c r="AJ18">
        <v>30</v>
      </c>
      <c r="AK18">
        <v>25</v>
      </c>
      <c r="AL18">
        <v>25</v>
      </c>
      <c r="AM18">
        <v>27</v>
      </c>
      <c r="AN18">
        <v>24</v>
      </c>
      <c r="AO18">
        <v>35</v>
      </c>
      <c r="AP18">
        <v>30</v>
      </c>
      <c r="AQ18">
        <v>34</v>
      </c>
      <c r="AR18">
        <v>24</v>
      </c>
      <c r="AS18">
        <v>21</v>
      </c>
      <c r="AT18">
        <v>31</v>
      </c>
      <c r="AU18">
        <v>36</v>
      </c>
      <c r="AV18">
        <v>27</v>
      </c>
      <c r="AW18">
        <v>25</v>
      </c>
      <c r="AX18">
        <v>27</v>
      </c>
      <c r="AY18">
        <v>34</v>
      </c>
      <c r="AZ18">
        <v>27</v>
      </c>
      <c r="BA18">
        <v>37</v>
      </c>
      <c r="BB18">
        <v>31</v>
      </c>
      <c r="BC18">
        <v>19</v>
      </c>
      <c r="BD18">
        <v>1593</v>
      </c>
    </row>
    <row r="19" spans="1:56" x14ac:dyDescent="0.25">
      <c r="A19" s="1" t="s">
        <v>55</v>
      </c>
      <c r="B19" s="1" t="s">
        <v>63</v>
      </c>
      <c r="C19">
        <v>2019</v>
      </c>
      <c r="D19">
        <v>23</v>
      </c>
      <c r="E19">
        <v>12</v>
      </c>
      <c r="F19">
        <v>16</v>
      </c>
      <c r="G19">
        <v>22</v>
      </c>
      <c r="H19">
        <v>18</v>
      </c>
      <c r="I19">
        <v>18</v>
      </c>
      <c r="J19">
        <v>17</v>
      </c>
      <c r="K19">
        <v>11</v>
      </c>
      <c r="L19">
        <v>28</v>
      </c>
      <c r="M19">
        <v>10</v>
      </c>
      <c r="N19">
        <v>25</v>
      </c>
      <c r="O19">
        <v>24</v>
      </c>
      <c r="P19">
        <v>22</v>
      </c>
      <c r="Q19">
        <v>25</v>
      </c>
      <c r="R19">
        <v>12</v>
      </c>
      <c r="S19">
        <v>17</v>
      </c>
      <c r="T19">
        <v>16</v>
      </c>
      <c r="U19">
        <v>33</v>
      </c>
      <c r="V19">
        <v>20</v>
      </c>
      <c r="W19">
        <v>16</v>
      </c>
      <c r="X19">
        <v>20</v>
      </c>
      <c r="Y19">
        <v>20</v>
      </c>
      <c r="Z19">
        <v>25</v>
      </c>
      <c r="AA19">
        <v>24</v>
      </c>
      <c r="AB19">
        <v>32</v>
      </c>
      <c r="AC19">
        <v>35</v>
      </c>
      <c r="AD19">
        <v>13</v>
      </c>
      <c r="AE19">
        <v>12</v>
      </c>
      <c r="AF19">
        <v>11</v>
      </c>
      <c r="AG19">
        <v>10</v>
      </c>
      <c r="AH19">
        <v>11</v>
      </c>
      <c r="AI19">
        <v>6</v>
      </c>
      <c r="AJ19">
        <v>10</v>
      </c>
      <c r="AK19">
        <v>18</v>
      </c>
      <c r="AL19">
        <v>19</v>
      </c>
      <c r="AM19">
        <v>19</v>
      </c>
      <c r="AN19">
        <v>13</v>
      </c>
      <c r="AO19">
        <v>16</v>
      </c>
      <c r="AP19">
        <v>11</v>
      </c>
      <c r="AQ19">
        <v>13</v>
      </c>
      <c r="AR19">
        <v>24</v>
      </c>
      <c r="AS19">
        <v>15</v>
      </c>
      <c r="AT19">
        <v>18</v>
      </c>
      <c r="AU19">
        <v>24</v>
      </c>
      <c r="AV19">
        <v>14</v>
      </c>
      <c r="AW19">
        <v>18</v>
      </c>
      <c r="AX19">
        <v>18</v>
      </c>
      <c r="AY19">
        <v>13</v>
      </c>
      <c r="AZ19">
        <v>23</v>
      </c>
      <c r="BA19">
        <v>22</v>
      </c>
      <c r="BB19">
        <v>23</v>
      </c>
      <c r="BC19">
        <v>31</v>
      </c>
      <c r="BD19">
        <v>966</v>
      </c>
    </row>
    <row r="20" spans="1:56" x14ac:dyDescent="0.25">
      <c r="A20" s="1" t="s">
        <v>56</v>
      </c>
      <c r="B20" s="1" t="s">
        <v>63</v>
      </c>
      <c r="C20">
        <v>2019</v>
      </c>
      <c r="D20">
        <v>19</v>
      </c>
      <c r="E20">
        <v>20</v>
      </c>
      <c r="F20">
        <v>27</v>
      </c>
      <c r="G20">
        <v>23</v>
      </c>
      <c r="H20">
        <v>19</v>
      </c>
      <c r="I20">
        <v>30</v>
      </c>
      <c r="J20">
        <v>23</v>
      </c>
      <c r="K20">
        <v>23</v>
      </c>
      <c r="L20">
        <v>13</v>
      </c>
      <c r="M20">
        <v>12</v>
      </c>
      <c r="N20">
        <v>14</v>
      </c>
      <c r="O20">
        <v>28</v>
      </c>
      <c r="P20">
        <v>11</v>
      </c>
      <c r="Q20">
        <v>15</v>
      </c>
      <c r="R20">
        <v>24</v>
      </c>
      <c r="S20">
        <v>15</v>
      </c>
      <c r="T20">
        <v>25</v>
      </c>
      <c r="U20">
        <v>28</v>
      </c>
      <c r="V20">
        <v>22</v>
      </c>
      <c r="W20">
        <v>17</v>
      </c>
      <c r="X20">
        <v>16</v>
      </c>
      <c r="Y20">
        <v>19</v>
      </c>
      <c r="Z20">
        <v>21</v>
      </c>
      <c r="AA20">
        <v>15</v>
      </c>
      <c r="AB20">
        <v>16</v>
      </c>
      <c r="AC20">
        <v>18</v>
      </c>
      <c r="AD20">
        <v>14</v>
      </c>
      <c r="AE20">
        <v>10</v>
      </c>
      <c r="AF20">
        <v>14</v>
      </c>
      <c r="AG20">
        <v>16</v>
      </c>
      <c r="AH20">
        <v>11</v>
      </c>
      <c r="AI20">
        <v>16</v>
      </c>
      <c r="AJ20">
        <v>10</v>
      </c>
      <c r="AK20">
        <v>17</v>
      </c>
      <c r="AL20">
        <v>17</v>
      </c>
      <c r="AM20">
        <v>16</v>
      </c>
      <c r="AN20">
        <v>13</v>
      </c>
      <c r="AO20">
        <v>22</v>
      </c>
      <c r="AP20">
        <v>13</v>
      </c>
      <c r="AQ20">
        <v>16</v>
      </c>
      <c r="AR20">
        <v>14</v>
      </c>
      <c r="AS20">
        <v>12</v>
      </c>
      <c r="AT20">
        <v>18</v>
      </c>
      <c r="AU20">
        <v>22</v>
      </c>
      <c r="AV20">
        <v>17</v>
      </c>
      <c r="AW20">
        <v>16</v>
      </c>
      <c r="AX20">
        <v>21</v>
      </c>
      <c r="AY20">
        <v>12</v>
      </c>
      <c r="AZ20">
        <v>19</v>
      </c>
      <c r="BA20">
        <v>16</v>
      </c>
      <c r="BB20">
        <v>21</v>
      </c>
      <c r="BC20">
        <v>21</v>
      </c>
      <c r="BD20">
        <v>927</v>
      </c>
    </row>
    <row r="21" spans="1:56" x14ac:dyDescent="0.25">
      <c r="A21" s="1" t="s">
        <v>57</v>
      </c>
      <c r="B21" s="1" t="s">
        <v>63</v>
      </c>
      <c r="C21">
        <v>2019</v>
      </c>
      <c r="D21">
        <v>12</v>
      </c>
      <c r="E21">
        <v>27</v>
      </c>
      <c r="F21">
        <v>18</v>
      </c>
      <c r="G21">
        <v>22</v>
      </c>
      <c r="H21">
        <v>19</v>
      </c>
      <c r="I21">
        <v>19</v>
      </c>
      <c r="J21">
        <v>25</v>
      </c>
      <c r="K21">
        <v>19</v>
      </c>
      <c r="L21">
        <v>8</v>
      </c>
      <c r="M21">
        <v>15</v>
      </c>
      <c r="N21">
        <v>15</v>
      </c>
      <c r="O21">
        <v>18</v>
      </c>
      <c r="P21">
        <v>15</v>
      </c>
      <c r="Q21">
        <v>22</v>
      </c>
      <c r="R21">
        <v>18</v>
      </c>
      <c r="S21">
        <v>16</v>
      </c>
      <c r="T21">
        <v>19</v>
      </c>
      <c r="U21">
        <v>21</v>
      </c>
      <c r="V21">
        <v>18</v>
      </c>
      <c r="W21">
        <v>14</v>
      </c>
      <c r="X21">
        <v>20</v>
      </c>
      <c r="Y21">
        <v>15</v>
      </c>
      <c r="Z21">
        <v>15</v>
      </c>
      <c r="AA21">
        <v>10</v>
      </c>
      <c r="AB21">
        <v>22</v>
      </c>
      <c r="AC21">
        <v>13</v>
      </c>
      <c r="AD21">
        <v>11</v>
      </c>
      <c r="AE21">
        <v>20</v>
      </c>
      <c r="AF21">
        <v>20</v>
      </c>
      <c r="AG21">
        <v>12</v>
      </c>
      <c r="AH21">
        <v>10</v>
      </c>
      <c r="AI21">
        <v>9</v>
      </c>
      <c r="AJ21">
        <v>8</v>
      </c>
      <c r="AK21">
        <v>12</v>
      </c>
      <c r="AL21">
        <v>24</v>
      </c>
      <c r="AM21">
        <v>23</v>
      </c>
      <c r="AN21">
        <v>11</v>
      </c>
      <c r="AO21">
        <v>12</v>
      </c>
      <c r="AP21">
        <v>18</v>
      </c>
      <c r="AQ21">
        <v>8</v>
      </c>
      <c r="AR21">
        <v>19</v>
      </c>
      <c r="AS21">
        <v>18</v>
      </c>
      <c r="AT21">
        <v>18</v>
      </c>
      <c r="AU21">
        <v>13</v>
      </c>
      <c r="AV21">
        <v>19</v>
      </c>
      <c r="AW21">
        <v>13</v>
      </c>
      <c r="AX21">
        <v>12</v>
      </c>
      <c r="AY21">
        <v>9</v>
      </c>
      <c r="AZ21">
        <v>20</v>
      </c>
      <c r="BA21">
        <v>20</v>
      </c>
      <c r="BB21">
        <v>10</v>
      </c>
      <c r="BC21">
        <v>10</v>
      </c>
      <c r="BD21">
        <v>834</v>
      </c>
    </row>
    <row r="22" spans="1:56" x14ac:dyDescent="0.25">
      <c r="A22" s="1" t="s">
        <v>58</v>
      </c>
      <c r="B22" s="1" t="s">
        <v>63</v>
      </c>
      <c r="C22">
        <v>2019</v>
      </c>
      <c r="D22">
        <v>15</v>
      </c>
      <c r="E22">
        <v>12</v>
      </c>
      <c r="F22">
        <v>7</v>
      </c>
      <c r="G22">
        <v>16</v>
      </c>
      <c r="H22">
        <v>18</v>
      </c>
      <c r="I22">
        <v>9</v>
      </c>
      <c r="J22">
        <v>15</v>
      </c>
      <c r="K22">
        <v>13</v>
      </c>
      <c r="L22">
        <v>17</v>
      </c>
      <c r="M22">
        <v>22</v>
      </c>
      <c r="N22">
        <v>12</v>
      </c>
      <c r="O22">
        <v>4</v>
      </c>
      <c r="P22">
        <v>14</v>
      </c>
      <c r="Q22">
        <v>22</v>
      </c>
      <c r="R22">
        <v>15</v>
      </c>
      <c r="S22">
        <v>15</v>
      </c>
      <c r="T22">
        <v>12</v>
      </c>
      <c r="U22">
        <v>9</v>
      </c>
      <c r="V22">
        <v>13</v>
      </c>
      <c r="W22">
        <v>12</v>
      </c>
      <c r="X22">
        <v>12</v>
      </c>
      <c r="Y22">
        <v>10</v>
      </c>
      <c r="Z22">
        <v>13</v>
      </c>
      <c r="AA22">
        <v>13</v>
      </c>
      <c r="AB22">
        <v>27</v>
      </c>
      <c r="AC22">
        <v>19</v>
      </c>
      <c r="AD22">
        <v>11</v>
      </c>
      <c r="AE22">
        <v>4</v>
      </c>
      <c r="AF22">
        <v>8</v>
      </c>
      <c r="AG22">
        <v>14</v>
      </c>
      <c r="AH22">
        <v>16</v>
      </c>
      <c r="AI22">
        <v>11</v>
      </c>
      <c r="AJ22">
        <v>13</v>
      </c>
      <c r="AK22">
        <v>10</v>
      </c>
      <c r="AL22">
        <v>14</v>
      </c>
      <c r="AM22">
        <v>12</v>
      </c>
      <c r="AN22">
        <v>4</v>
      </c>
      <c r="AO22">
        <v>17</v>
      </c>
      <c r="AP22">
        <v>15</v>
      </c>
      <c r="AQ22">
        <v>11</v>
      </c>
      <c r="AR22">
        <v>13</v>
      </c>
      <c r="AS22">
        <v>8</v>
      </c>
      <c r="AT22">
        <v>7</v>
      </c>
      <c r="AU22">
        <v>13</v>
      </c>
      <c r="AV22">
        <v>11</v>
      </c>
      <c r="AW22">
        <v>9</v>
      </c>
      <c r="AX22">
        <v>12</v>
      </c>
      <c r="AY22">
        <v>10</v>
      </c>
      <c r="AZ22">
        <v>17</v>
      </c>
      <c r="BA22">
        <v>12</v>
      </c>
      <c r="BB22">
        <v>24</v>
      </c>
      <c r="BC22">
        <v>25</v>
      </c>
      <c r="BD22">
        <v>687</v>
      </c>
    </row>
    <row r="23" spans="1:56" x14ac:dyDescent="0.25">
      <c r="A23" s="1" t="s">
        <v>59</v>
      </c>
      <c r="B23" s="1" t="s">
        <v>63</v>
      </c>
      <c r="C23">
        <v>2019</v>
      </c>
      <c r="D23">
        <v>10</v>
      </c>
      <c r="E23">
        <v>6</v>
      </c>
      <c r="F23">
        <v>6</v>
      </c>
      <c r="G23">
        <v>15</v>
      </c>
      <c r="H23">
        <v>10</v>
      </c>
      <c r="I23">
        <v>14</v>
      </c>
      <c r="J23">
        <v>10</v>
      </c>
      <c r="K23">
        <v>9</v>
      </c>
      <c r="L23">
        <v>12</v>
      </c>
      <c r="M23">
        <v>12</v>
      </c>
      <c r="N23">
        <v>11</v>
      </c>
      <c r="O23">
        <v>13</v>
      </c>
      <c r="P23">
        <v>19</v>
      </c>
      <c r="Q23">
        <v>11</v>
      </c>
      <c r="R23">
        <v>16</v>
      </c>
      <c r="S23">
        <v>16</v>
      </c>
      <c r="T23">
        <v>14</v>
      </c>
      <c r="U23">
        <v>14</v>
      </c>
      <c r="V23">
        <v>14</v>
      </c>
      <c r="W23">
        <v>21</v>
      </c>
      <c r="X23">
        <v>11</v>
      </c>
      <c r="Y23">
        <v>11</v>
      </c>
      <c r="Z23">
        <v>17</v>
      </c>
      <c r="AA23">
        <v>18</v>
      </c>
      <c r="AB23">
        <v>16</v>
      </c>
      <c r="AC23">
        <v>25</v>
      </c>
      <c r="AD23">
        <v>8</v>
      </c>
      <c r="AE23">
        <v>8</v>
      </c>
      <c r="AF23">
        <v>9</v>
      </c>
      <c r="AG23">
        <v>2</v>
      </c>
      <c r="AH23">
        <v>6</v>
      </c>
      <c r="AI23">
        <v>7</v>
      </c>
      <c r="AJ23">
        <v>10</v>
      </c>
      <c r="AK23">
        <v>9</v>
      </c>
      <c r="AL23">
        <v>9</v>
      </c>
      <c r="AM23">
        <v>5</v>
      </c>
      <c r="AN23">
        <v>8</v>
      </c>
      <c r="AO23">
        <v>16</v>
      </c>
      <c r="AP23">
        <v>15</v>
      </c>
      <c r="AQ23">
        <v>13</v>
      </c>
      <c r="AR23">
        <v>7</v>
      </c>
      <c r="AS23">
        <v>8</v>
      </c>
      <c r="AT23">
        <v>12</v>
      </c>
      <c r="AU23">
        <v>14</v>
      </c>
      <c r="AV23">
        <v>12</v>
      </c>
      <c r="AW23">
        <v>12</v>
      </c>
      <c r="AX23">
        <v>12</v>
      </c>
      <c r="AY23">
        <v>13</v>
      </c>
      <c r="AZ23">
        <v>14</v>
      </c>
      <c r="BA23">
        <v>16</v>
      </c>
      <c r="BB23">
        <v>19</v>
      </c>
      <c r="BC23">
        <v>21</v>
      </c>
      <c r="BD23">
        <v>636</v>
      </c>
    </row>
    <row r="24" spans="1:56" x14ac:dyDescent="0.25">
      <c r="A24" s="1" t="s">
        <v>60</v>
      </c>
      <c r="B24" s="1" t="s">
        <v>63</v>
      </c>
      <c r="C24">
        <v>2019</v>
      </c>
      <c r="D24">
        <v>15</v>
      </c>
      <c r="E24">
        <v>12</v>
      </c>
      <c r="F24">
        <v>11</v>
      </c>
      <c r="G24">
        <v>17</v>
      </c>
      <c r="H24">
        <v>10</v>
      </c>
      <c r="I24">
        <v>18</v>
      </c>
      <c r="J24">
        <v>11</v>
      </c>
      <c r="K24">
        <v>16</v>
      </c>
      <c r="L24">
        <v>8</v>
      </c>
      <c r="M24">
        <v>6</v>
      </c>
      <c r="N24">
        <v>11</v>
      </c>
      <c r="O24">
        <v>10</v>
      </c>
      <c r="P24">
        <v>18</v>
      </c>
      <c r="Q24">
        <v>10</v>
      </c>
      <c r="R24">
        <v>14</v>
      </c>
      <c r="S24">
        <v>13</v>
      </c>
      <c r="T24">
        <v>13</v>
      </c>
      <c r="U24">
        <v>12</v>
      </c>
      <c r="V24">
        <v>14</v>
      </c>
      <c r="W24">
        <v>10</v>
      </c>
      <c r="X24">
        <v>10</v>
      </c>
      <c r="Y24">
        <v>11</v>
      </c>
      <c r="Z24">
        <v>14</v>
      </c>
      <c r="AA24">
        <v>11</v>
      </c>
      <c r="AB24">
        <v>10</v>
      </c>
      <c r="AC24">
        <v>17</v>
      </c>
      <c r="AD24">
        <v>8</v>
      </c>
      <c r="AE24">
        <v>13</v>
      </c>
      <c r="AF24">
        <v>6</v>
      </c>
      <c r="AG24">
        <v>16</v>
      </c>
      <c r="AH24">
        <v>9</v>
      </c>
      <c r="AI24">
        <v>4</v>
      </c>
      <c r="AJ24">
        <v>12</v>
      </c>
      <c r="AK24">
        <v>10</v>
      </c>
      <c r="AL24">
        <v>19</v>
      </c>
      <c r="AM24">
        <v>9</v>
      </c>
      <c r="AN24">
        <v>7</v>
      </c>
      <c r="AO24">
        <v>5</v>
      </c>
      <c r="AP24">
        <v>10</v>
      </c>
      <c r="AQ24">
        <v>8</v>
      </c>
      <c r="AR24">
        <v>11</v>
      </c>
      <c r="AS24">
        <v>5</v>
      </c>
      <c r="AT24">
        <v>11</v>
      </c>
      <c r="AU24">
        <v>13</v>
      </c>
      <c r="AV24">
        <v>11</v>
      </c>
      <c r="AW24">
        <v>11</v>
      </c>
      <c r="AX24">
        <v>11</v>
      </c>
      <c r="AY24">
        <v>14</v>
      </c>
      <c r="AZ24">
        <v>15</v>
      </c>
      <c r="BA24">
        <v>16</v>
      </c>
      <c r="BB24">
        <v>17</v>
      </c>
      <c r="BC24">
        <v>11</v>
      </c>
      <c r="BD24">
        <v>604</v>
      </c>
    </row>
    <row r="25" spans="1:56" x14ac:dyDescent="0.25">
      <c r="A25" s="1" t="s">
        <v>61</v>
      </c>
      <c r="B25" s="1" t="s">
        <v>63</v>
      </c>
      <c r="C25">
        <v>2019</v>
      </c>
      <c r="D25">
        <v>13</v>
      </c>
      <c r="E25">
        <v>6</v>
      </c>
      <c r="F25">
        <v>7</v>
      </c>
      <c r="G25">
        <v>9</v>
      </c>
      <c r="H25">
        <v>9</v>
      </c>
      <c r="I25">
        <v>15</v>
      </c>
      <c r="J25">
        <v>13</v>
      </c>
      <c r="K25">
        <v>6</v>
      </c>
      <c r="L25">
        <v>7</v>
      </c>
      <c r="M25">
        <v>10</v>
      </c>
      <c r="N25">
        <v>9</v>
      </c>
      <c r="O25">
        <v>12</v>
      </c>
      <c r="P25">
        <v>11</v>
      </c>
      <c r="Q25">
        <v>10</v>
      </c>
      <c r="R25">
        <v>12</v>
      </c>
      <c r="S25">
        <v>14</v>
      </c>
      <c r="T25">
        <v>10</v>
      </c>
      <c r="U25">
        <v>19</v>
      </c>
      <c r="V25">
        <v>11</v>
      </c>
      <c r="W25">
        <v>10</v>
      </c>
      <c r="X25">
        <v>8</v>
      </c>
      <c r="Y25">
        <v>17</v>
      </c>
      <c r="Z25">
        <v>11</v>
      </c>
      <c r="AA25">
        <v>15</v>
      </c>
      <c r="AB25">
        <v>29</v>
      </c>
      <c r="AC25">
        <v>13</v>
      </c>
      <c r="AD25">
        <v>5</v>
      </c>
      <c r="AE25">
        <v>8</v>
      </c>
      <c r="AF25">
        <v>10</v>
      </c>
      <c r="AG25">
        <v>6</v>
      </c>
      <c r="AH25">
        <v>8</v>
      </c>
      <c r="AI25">
        <v>7</v>
      </c>
      <c r="AJ25">
        <v>9</v>
      </c>
      <c r="AK25">
        <v>11</v>
      </c>
      <c r="AL25">
        <v>5</v>
      </c>
      <c r="AM25">
        <v>6</v>
      </c>
      <c r="AN25">
        <v>8</v>
      </c>
      <c r="AO25">
        <v>12</v>
      </c>
      <c r="AP25">
        <v>9</v>
      </c>
      <c r="AQ25">
        <v>12</v>
      </c>
      <c r="AR25">
        <v>9</v>
      </c>
      <c r="AS25">
        <v>8</v>
      </c>
      <c r="AT25">
        <v>10</v>
      </c>
      <c r="AU25">
        <v>16</v>
      </c>
      <c r="AV25">
        <v>11</v>
      </c>
      <c r="AW25">
        <v>8</v>
      </c>
      <c r="AX25">
        <v>17</v>
      </c>
      <c r="AY25">
        <v>16</v>
      </c>
      <c r="AZ25">
        <v>8</v>
      </c>
      <c r="BA25">
        <v>10</v>
      </c>
      <c r="BB25">
        <v>23</v>
      </c>
      <c r="BC25">
        <v>21</v>
      </c>
      <c r="BD25">
        <v>579</v>
      </c>
    </row>
    <row r="26" spans="1:56" x14ac:dyDescent="0.25">
      <c r="A26" s="1" t="s">
        <v>53</v>
      </c>
      <c r="B26" s="1" t="s">
        <v>64</v>
      </c>
      <c r="C26">
        <v>2019</v>
      </c>
      <c r="D26">
        <v>32</v>
      </c>
      <c r="E26">
        <v>48</v>
      </c>
      <c r="F26">
        <v>44</v>
      </c>
      <c r="G26">
        <v>40</v>
      </c>
      <c r="H26">
        <v>31</v>
      </c>
      <c r="I26">
        <v>40</v>
      </c>
      <c r="J26">
        <v>30</v>
      </c>
      <c r="K26">
        <v>45</v>
      </c>
      <c r="L26">
        <v>40</v>
      </c>
      <c r="M26">
        <v>29</v>
      </c>
      <c r="N26">
        <v>45</v>
      </c>
      <c r="O26">
        <v>32</v>
      </c>
      <c r="P26">
        <v>37</v>
      </c>
      <c r="Q26">
        <v>36</v>
      </c>
      <c r="R26">
        <v>43</v>
      </c>
      <c r="S26">
        <v>36</v>
      </c>
      <c r="T26">
        <v>34</v>
      </c>
      <c r="U26">
        <v>42</v>
      </c>
      <c r="V26">
        <v>50</v>
      </c>
      <c r="W26">
        <v>36</v>
      </c>
      <c r="X26">
        <v>44</v>
      </c>
      <c r="Y26">
        <v>31</v>
      </c>
      <c r="Z26">
        <v>50</v>
      </c>
      <c r="AA26">
        <v>35</v>
      </c>
      <c r="AB26">
        <v>26</v>
      </c>
      <c r="AC26">
        <v>27</v>
      </c>
      <c r="AD26">
        <v>23</v>
      </c>
      <c r="AE26">
        <v>32</v>
      </c>
      <c r="AF26">
        <v>37</v>
      </c>
      <c r="AG26">
        <v>19</v>
      </c>
      <c r="AH26">
        <v>40</v>
      </c>
      <c r="AI26">
        <v>34</v>
      </c>
      <c r="AJ26">
        <v>29</v>
      </c>
      <c r="AK26">
        <v>38</v>
      </c>
      <c r="AL26">
        <v>42</v>
      </c>
      <c r="AM26">
        <v>35</v>
      </c>
      <c r="AN26">
        <v>28</v>
      </c>
      <c r="AO26">
        <v>29</v>
      </c>
      <c r="AP26">
        <v>32</v>
      </c>
      <c r="AQ26">
        <v>29</v>
      </c>
      <c r="AR26">
        <v>26</v>
      </c>
      <c r="AS26">
        <v>23</v>
      </c>
      <c r="AT26">
        <v>32</v>
      </c>
      <c r="AU26">
        <v>33</v>
      </c>
      <c r="AV26">
        <v>30</v>
      </c>
      <c r="AW26">
        <v>44</v>
      </c>
      <c r="AX26">
        <v>47</v>
      </c>
      <c r="AY26">
        <v>37</v>
      </c>
      <c r="AZ26">
        <v>18</v>
      </c>
      <c r="BA26">
        <v>36</v>
      </c>
      <c r="BB26">
        <v>23</v>
      </c>
      <c r="BC26">
        <v>25</v>
      </c>
      <c r="BD26">
        <v>1804</v>
      </c>
    </row>
    <row r="27" spans="1:56" x14ac:dyDescent="0.25">
      <c r="A27" s="1" t="s">
        <v>55</v>
      </c>
      <c r="B27" s="1" t="s">
        <v>64</v>
      </c>
      <c r="C27">
        <v>2019</v>
      </c>
      <c r="D27">
        <v>31</v>
      </c>
      <c r="E27">
        <v>21</v>
      </c>
      <c r="F27">
        <v>28</v>
      </c>
      <c r="G27">
        <v>39</v>
      </c>
      <c r="H27">
        <v>53</v>
      </c>
      <c r="I27">
        <v>39</v>
      </c>
      <c r="J27">
        <v>25</v>
      </c>
      <c r="K27">
        <v>31</v>
      </c>
      <c r="L27">
        <v>43</v>
      </c>
      <c r="M27">
        <v>40</v>
      </c>
      <c r="N27">
        <v>41</v>
      </c>
      <c r="O27">
        <v>43</v>
      </c>
      <c r="P27">
        <v>47</v>
      </c>
      <c r="Q27">
        <v>35</v>
      </c>
      <c r="R27">
        <v>36</v>
      </c>
      <c r="S27">
        <v>34</v>
      </c>
      <c r="T27">
        <v>35</v>
      </c>
      <c r="U27">
        <v>40</v>
      </c>
      <c r="V27">
        <v>54</v>
      </c>
      <c r="W27">
        <v>38</v>
      </c>
      <c r="X27">
        <v>34</v>
      </c>
      <c r="Y27">
        <v>34</v>
      </c>
      <c r="Z27">
        <v>30</v>
      </c>
      <c r="AA27">
        <v>44</v>
      </c>
      <c r="AB27">
        <v>33</v>
      </c>
      <c r="AC27">
        <v>28</v>
      </c>
      <c r="AD27">
        <v>22</v>
      </c>
      <c r="AE27">
        <v>24</v>
      </c>
      <c r="AF27">
        <v>31</v>
      </c>
      <c r="AG27">
        <v>21</v>
      </c>
      <c r="AH27">
        <v>41</v>
      </c>
      <c r="AI27">
        <v>26</v>
      </c>
      <c r="AJ27">
        <v>30</v>
      </c>
      <c r="AK27">
        <v>44</v>
      </c>
      <c r="AL27">
        <v>30</v>
      </c>
      <c r="AM27">
        <v>20</v>
      </c>
      <c r="AN27">
        <v>28</v>
      </c>
      <c r="AO27">
        <v>23</v>
      </c>
      <c r="AP27">
        <v>42</v>
      </c>
      <c r="AQ27">
        <v>21</v>
      </c>
      <c r="AR27">
        <v>30</v>
      </c>
      <c r="AS27">
        <v>30</v>
      </c>
      <c r="AT27">
        <v>45</v>
      </c>
      <c r="AU27">
        <v>34</v>
      </c>
      <c r="AV27">
        <v>28</v>
      </c>
      <c r="AW27">
        <v>37</v>
      </c>
      <c r="AX27">
        <v>40</v>
      </c>
      <c r="AY27">
        <v>30</v>
      </c>
      <c r="AZ27">
        <v>33</v>
      </c>
      <c r="BA27">
        <v>32</v>
      </c>
      <c r="BB27">
        <v>33</v>
      </c>
      <c r="BC27">
        <v>25</v>
      </c>
      <c r="BD27">
        <v>1756</v>
      </c>
    </row>
    <row r="28" spans="1:56" x14ac:dyDescent="0.25">
      <c r="A28" s="1" t="s">
        <v>56</v>
      </c>
      <c r="B28" s="1" t="s">
        <v>64</v>
      </c>
      <c r="C28">
        <v>2019</v>
      </c>
      <c r="D28">
        <v>21</v>
      </c>
      <c r="E28">
        <v>36</v>
      </c>
      <c r="F28">
        <v>44</v>
      </c>
      <c r="G28">
        <v>47</v>
      </c>
      <c r="H28">
        <v>26</v>
      </c>
      <c r="I28">
        <v>33</v>
      </c>
      <c r="J28">
        <v>30</v>
      </c>
      <c r="K28">
        <v>27</v>
      </c>
      <c r="L28">
        <v>37</v>
      </c>
      <c r="M28">
        <v>34</v>
      </c>
      <c r="N28">
        <v>41</v>
      </c>
      <c r="O28">
        <v>45</v>
      </c>
      <c r="P28">
        <v>41</v>
      </c>
      <c r="Q28">
        <v>36</v>
      </c>
      <c r="R28">
        <v>37</v>
      </c>
      <c r="S28">
        <v>43</v>
      </c>
      <c r="T28">
        <v>44</v>
      </c>
      <c r="U28">
        <v>44</v>
      </c>
      <c r="V28">
        <v>35</v>
      </c>
      <c r="W28">
        <v>33</v>
      </c>
      <c r="X28">
        <v>52</v>
      </c>
      <c r="Y28">
        <v>40</v>
      </c>
      <c r="Z28">
        <v>48</v>
      </c>
      <c r="AA28">
        <v>30</v>
      </c>
      <c r="AB28">
        <v>36</v>
      </c>
      <c r="AC28">
        <v>23</v>
      </c>
      <c r="AD28">
        <v>28</v>
      </c>
      <c r="AE28">
        <v>22</v>
      </c>
      <c r="AF28">
        <v>39</v>
      </c>
      <c r="AG28">
        <v>35</v>
      </c>
      <c r="AH28">
        <v>17</v>
      </c>
      <c r="AI28">
        <v>40</v>
      </c>
      <c r="AJ28">
        <v>43</v>
      </c>
      <c r="AK28">
        <v>36</v>
      </c>
      <c r="AL28">
        <v>37</v>
      </c>
      <c r="AM28">
        <v>46</v>
      </c>
      <c r="AN28">
        <v>30</v>
      </c>
      <c r="AO28">
        <v>35</v>
      </c>
      <c r="AP28">
        <v>39</v>
      </c>
      <c r="AQ28">
        <v>38</v>
      </c>
      <c r="AR28">
        <v>36</v>
      </c>
      <c r="AS28">
        <v>28</v>
      </c>
      <c r="AT28">
        <v>29</v>
      </c>
      <c r="AU28">
        <v>29</v>
      </c>
      <c r="AV28">
        <v>35</v>
      </c>
      <c r="AW28">
        <v>41</v>
      </c>
      <c r="AX28">
        <v>30</v>
      </c>
      <c r="AY28">
        <v>31</v>
      </c>
      <c r="AZ28">
        <v>35</v>
      </c>
      <c r="BA28">
        <v>38</v>
      </c>
      <c r="BB28">
        <v>30</v>
      </c>
      <c r="BC28">
        <v>22</v>
      </c>
      <c r="BD28">
        <v>1832</v>
      </c>
    </row>
    <row r="29" spans="1:56" x14ac:dyDescent="0.25">
      <c r="A29" s="1" t="s">
        <v>57</v>
      </c>
      <c r="B29" s="1" t="s">
        <v>64</v>
      </c>
      <c r="C29">
        <v>2019</v>
      </c>
      <c r="D29">
        <v>37</v>
      </c>
      <c r="E29">
        <v>28</v>
      </c>
      <c r="F29">
        <v>42</v>
      </c>
      <c r="G29">
        <v>38</v>
      </c>
      <c r="H29">
        <v>37</v>
      </c>
      <c r="I29">
        <v>35</v>
      </c>
      <c r="J29">
        <v>42</v>
      </c>
      <c r="K29">
        <v>36</v>
      </c>
      <c r="L29">
        <v>30</v>
      </c>
      <c r="M29">
        <v>48</v>
      </c>
      <c r="N29">
        <v>28</v>
      </c>
      <c r="O29">
        <v>39</v>
      </c>
      <c r="P29">
        <v>32</v>
      </c>
      <c r="Q29">
        <v>44</v>
      </c>
      <c r="R29">
        <v>36</v>
      </c>
      <c r="S29">
        <v>41</v>
      </c>
      <c r="T29">
        <v>35</v>
      </c>
      <c r="U29">
        <v>39</v>
      </c>
      <c r="V29">
        <v>39</v>
      </c>
      <c r="W29">
        <v>48</v>
      </c>
      <c r="X29">
        <v>32</v>
      </c>
      <c r="Y29">
        <v>39</v>
      </c>
      <c r="Z29">
        <v>35</v>
      </c>
      <c r="AA29">
        <v>39</v>
      </c>
      <c r="AB29">
        <v>31</v>
      </c>
      <c r="AC29">
        <v>35</v>
      </c>
      <c r="AD29">
        <v>31</v>
      </c>
      <c r="AE29">
        <v>26</v>
      </c>
      <c r="AF29">
        <v>29</v>
      </c>
      <c r="AG29">
        <v>36</v>
      </c>
      <c r="AH29">
        <v>37</v>
      </c>
      <c r="AI29">
        <v>27</v>
      </c>
      <c r="AJ29">
        <v>26</v>
      </c>
      <c r="AK29">
        <v>26</v>
      </c>
      <c r="AL29">
        <v>33</v>
      </c>
      <c r="AM29">
        <v>39</v>
      </c>
      <c r="AN29">
        <v>42</v>
      </c>
      <c r="AO29">
        <v>28</v>
      </c>
      <c r="AP29">
        <v>21</v>
      </c>
      <c r="AQ29">
        <v>37</v>
      </c>
      <c r="AR29">
        <v>32</v>
      </c>
      <c r="AS29">
        <v>36</v>
      </c>
      <c r="AT29">
        <v>25</v>
      </c>
      <c r="AU29">
        <v>49</v>
      </c>
      <c r="AV29">
        <v>36</v>
      </c>
      <c r="AW29">
        <v>27</v>
      </c>
      <c r="AX29">
        <v>33</v>
      </c>
      <c r="AY29">
        <v>41</v>
      </c>
      <c r="AZ29">
        <v>37</v>
      </c>
      <c r="BA29">
        <v>22</v>
      </c>
      <c r="BB29">
        <v>33</v>
      </c>
      <c r="BC29">
        <v>23</v>
      </c>
      <c r="BD29">
        <v>1797</v>
      </c>
    </row>
    <row r="30" spans="1:56" x14ac:dyDescent="0.25">
      <c r="A30" s="1" t="s">
        <v>58</v>
      </c>
      <c r="B30" s="1" t="s">
        <v>64</v>
      </c>
      <c r="C30">
        <v>2019</v>
      </c>
      <c r="D30">
        <v>32</v>
      </c>
      <c r="E30">
        <v>34</v>
      </c>
      <c r="F30">
        <v>38</v>
      </c>
      <c r="G30">
        <v>41</v>
      </c>
      <c r="H30">
        <v>24</v>
      </c>
      <c r="I30">
        <v>29</v>
      </c>
      <c r="J30">
        <v>34</v>
      </c>
      <c r="K30">
        <v>47</v>
      </c>
      <c r="L30">
        <v>41</v>
      </c>
      <c r="M30">
        <v>42</v>
      </c>
      <c r="N30">
        <v>28</v>
      </c>
      <c r="O30">
        <v>35</v>
      </c>
      <c r="P30">
        <v>26</v>
      </c>
      <c r="Q30">
        <v>32</v>
      </c>
      <c r="R30">
        <v>36</v>
      </c>
      <c r="S30">
        <v>41</v>
      </c>
      <c r="T30">
        <v>35</v>
      </c>
      <c r="U30">
        <v>30</v>
      </c>
      <c r="V30">
        <v>47</v>
      </c>
      <c r="W30">
        <v>20</v>
      </c>
      <c r="X30">
        <v>28</v>
      </c>
      <c r="Y30">
        <v>48</v>
      </c>
      <c r="Z30">
        <v>43</v>
      </c>
      <c r="AA30">
        <v>43</v>
      </c>
      <c r="AB30">
        <v>42</v>
      </c>
      <c r="AC30">
        <v>27</v>
      </c>
      <c r="AD30">
        <v>21</v>
      </c>
      <c r="AE30">
        <v>24</v>
      </c>
      <c r="AF30">
        <v>25</v>
      </c>
      <c r="AG30">
        <v>40</v>
      </c>
      <c r="AH30">
        <v>38</v>
      </c>
      <c r="AI30">
        <v>31</v>
      </c>
      <c r="AJ30">
        <v>29</v>
      </c>
      <c r="AK30">
        <v>29</v>
      </c>
      <c r="AL30">
        <v>33</v>
      </c>
      <c r="AM30">
        <v>35</v>
      </c>
      <c r="AN30">
        <v>33</v>
      </c>
      <c r="AO30">
        <v>27</v>
      </c>
      <c r="AP30">
        <v>28</v>
      </c>
      <c r="AQ30">
        <v>25</v>
      </c>
      <c r="AR30">
        <v>35</v>
      </c>
      <c r="AS30">
        <v>29</v>
      </c>
      <c r="AT30">
        <v>33</v>
      </c>
      <c r="AU30">
        <v>31</v>
      </c>
      <c r="AV30">
        <v>28</v>
      </c>
      <c r="AW30">
        <v>34</v>
      </c>
      <c r="AX30">
        <v>38</v>
      </c>
      <c r="AY30">
        <v>38</v>
      </c>
      <c r="AZ30">
        <v>31</v>
      </c>
      <c r="BA30">
        <v>38</v>
      </c>
      <c r="BB30">
        <v>31</v>
      </c>
      <c r="BC30">
        <v>31</v>
      </c>
      <c r="BD30">
        <v>1738</v>
      </c>
    </row>
    <row r="31" spans="1:56" x14ac:dyDescent="0.25">
      <c r="A31" s="1" t="s">
        <v>59</v>
      </c>
      <c r="B31" s="1" t="s">
        <v>64</v>
      </c>
      <c r="C31">
        <v>2019</v>
      </c>
      <c r="D31">
        <v>32</v>
      </c>
      <c r="E31">
        <v>44</v>
      </c>
      <c r="F31">
        <v>31</v>
      </c>
      <c r="G31">
        <v>38</v>
      </c>
      <c r="H31">
        <v>37</v>
      </c>
      <c r="I31">
        <v>36</v>
      </c>
      <c r="J31">
        <v>30</v>
      </c>
      <c r="K31">
        <v>42</v>
      </c>
      <c r="L31">
        <v>49</v>
      </c>
      <c r="M31">
        <v>46</v>
      </c>
      <c r="N31">
        <v>26</v>
      </c>
      <c r="O31">
        <v>31</v>
      </c>
      <c r="P31">
        <v>39</v>
      </c>
      <c r="Q31">
        <v>47</v>
      </c>
      <c r="R31">
        <v>43</v>
      </c>
      <c r="S31">
        <v>50</v>
      </c>
      <c r="T31">
        <v>35</v>
      </c>
      <c r="U31">
        <v>37</v>
      </c>
      <c r="V31">
        <v>32</v>
      </c>
      <c r="W31">
        <v>31</v>
      </c>
      <c r="X31">
        <v>29</v>
      </c>
      <c r="Y31">
        <v>45</v>
      </c>
      <c r="Z31">
        <v>33</v>
      </c>
      <c r="AA31">
        <v>35</v>
      </c>
      <c r="AB31">
        <v>29</v>
      </c>
      <c r="AC31">
        <v>16</v>
      </c>
      <c r="AD31">
        <v>34</v>
      </c>
      <c r="AE31">
        <v>28</v>
      </c>
      <c r="AF31">
        <v>30</v>
      </c>
      <c r="AG31">
        <v>30</v>
      </c>
      <c r="AH31">
        <v>17</v>
      </c>
      <c r="AI31">
        <v>32</v>
      </c>
      <c r="AJ31">
        <v>37</v>
      </c>
      <c r="AK31">
        <v>31</v>
      </c>
      <c r="AL31">
        <v>24</v>
      </c>
      <c r="AM31">
        <v>34</v>
      </c>
      <c r="AN31">
        <v>33</v>
      </c>
      <c r="AO31">
        <v>38</v>
      </c>
      <c r="AP31">
        <v>35</v>
      </c>
      <c r="AQ31">
        <v>28</v>
      </c>
      <c r="AR31">
        <v>34</v>
      </c>
      <c r="AS31">
        <v>28</v>
      </c>
      <c r="AT31">
        <v>32</v>
      </c>
      <c r="AU31">
        <v>24</v>
      </c>
      <c r="AV31">
        <v>28</v>
      </c>
      <c r="AW31">
        <v>22</v>
      </c>
      <c r="AX31">
        <v>24</v>
      </c>
      <c r="AY31">
        <v>26</v>
      </c>
      <c r="AZ31">
        <v>33</v>
      </c>
      <c r="BA31">
        <v>25</v>
      </c>
      <c r="BB31">
        <v>40</v>
      </c>
      <c r="BC31">
        <v>15</v>
      </c>
      <c r="BD31">
        <v>1705</v>
      </c>
    </row>
    <row r="32" spans="1:56" x14ac:dyDescent="0.25">
      <c r="A32" s="1" t="s">
        <v>60</v>
      </c>
      <c r="B32" s="1" t="s">
        <v>64</v>
      </c>
      <c r="C32">
        <v>2019</v>
      </c>
      <c r="D32">
        <v>26</v>
      </c>
      <c r="E32">
        <v>31</v>
      </c>
      <c r="F32">
        <v>45</v>
      </c>
      <c r="G32">
        <v>36</v>
      </c>
      <c r="H32">
        <v>31</v>
      </c>
      <c r="I32">
        <v>28</v>
      </c>
      <c r="J32">
        <v>28</v>
      </c>
      <c r="K32">
        <v>34</v>
      </c>
      <c r="L32">
        <v>42</v>
      </c>
      <c r="M32">
        <v>40</v>
      </c>
      <c r="N32">
        <v>43</v>
      </c>
      <c r="O32">
        <v>35</v>
      </c>
      <c r="P32">
        <v>30</v>
      </c>
      <c r="Q32">
        <v>33</v>
      </c>
      <c r="R32">
        <v>40</v>
      </c>
      <c r="S32">
        <v>45</v>
      </c>
      <c r="T32">
        <v>48</v>
      </c>
      <c r="U32">
        <v>35</v>
      </c>
      <c r="V32">
        <v>30</v>
      </c>
      <c r="W32">
        <v>29</v>
      </c>
      <c r="X32">
        <v>39</v>
      </c>
      <c r="Y32">
        <v>41</v>
      </c>
      <c r="Z32">
        <v>30</v>
      </c>
      <c r="AA32">
        <v>34</v>
      </c>
      <c r="AB32">
        <v>28</v>
      </c>
      <c r="AC32">
        <v>22</v>
      </c>
      <c r="AD32">
        <v>31</v>
      </c>
      <c r="AE32">
        <v>29</v>
      </c>
      <c r="AF32">
        <v>30</v>
      </c>
      <c r="AG32">
        <v>34</v>
      </c>
      <c r="AH32">
        <v>26</v>
      </c>
      <c r="AI32">
        <v>28</v>
      </c>
      <c r="AJ32">
        <v>32</v>
      </c>
      <c r="AK32">
        <v>31</v>
      </c>
      <c r="AL32">
        <v>27</v>
      </c>
      <c r="AM32">
        <v>40</v>
      </c>
      <c r="AN32">
        <v>33</v>
      </c>
      <c r="AO32">
        <v>34</v>
      </c>
      <c r="AP32">
        <v>31</v>
      </c>
      <c r="AQ32">
        <v>19</v>
      </c>
      <c r="AR32">
        <v>48</v>
      </c>
      <c r="AS32">
        <v>21</v>
      </c>
      <c r="AT32">
        <v>31</v>
      </c>
      <c r="AU32">
        <v>19</v>
      </c>
      <c r="AV32">
        <v>24</v>
      </c>
      <c r="AW32">
        <v>32</v>
      </c>
      <c r="AX32">
        <v>36</v>
      </c>
      <c r="AY32">
        <v>30</v>
      </c>
      <c r="AZ32">
        <v>33</v>
      </c>
      <c r="BA32">
        <v>29</v>
      </c>
      <c r="BB32">
        <v>27</v>
      </c>
      <c r="BC32">
        <v>29</v>
      </c>
      <c r="BD32">
        <v>1687</v>
      </c>
    </row>
    <row r="33" spans="1:56" x14ac:dyDescent="0.25">
      <c r="A33" s="1" t="s">
        <v>61</v>
      </c>
      <c r="B33" s="1" t="s">
        <v>64</v>
      </c>
      <c r="C33">
        <v>2019</v>
      </c>
      <c r="D33">
        <v>25</v>
      </c>
      <c r="E33">
        <v>30</v>
      </c>
      <c r="F33">
        <v>32</v>
      </c>
      <c r="G33">
        <v>47</v>
      </c>
      <c r="H33">
        <v>45</v>
      </c>
      <c r="I33">
        <v>50</v>
      </c>
      <c r="J33">
        <v>40</v>
      </c>
      <c r="K33">
        <v>35</v>
      </c>
      <c r="L33">
        <v>33</v>
      </c>
      <c r="M33">
        <v>33</v>
      </c>
      <c r="N33">
        <v>35</v>
      </c>
      <c r="O33">
        <v>43</v>
      </c>
      <c r="P33">
        <v>41</v>
      </c>
      <c r="Q33">
        <v>32</v>
      </c>
      <c r="R33">
        <v>38</v>
      </c>
      <c r="S33">
        <v>40</v>
      </c>
      <c r="T33">
        <v>30</v>
      </c>
      <c r="U33">
        <v>36</v>
      </c>
      <c r="V33">
        <v>27</v>
      </c>
      <c r="W33">
        <v>26</v>
      </c>
      <c r="X33">
        <v>39</v>
      </c>
      <c r="Y33">
        <v>38</v>
      </c>
      <c r="Z33">
        <v>34</v>
      </c>
      <c r="AA33">
        <v>33</v>
      </c>
      <c r="AB33">
        <v>24</v>
      </c>
      <c r="AC33">
        <v>22</v>
      </c>
      <c r="AD33">
        <v>18</v>
      </c>
      <c r="AE33">
        <v>36</v>
      </c>
      <c r="AF33">
        <v>28</v>
      </c>
      <c r="AG33">
        <v>33</v>
      </c>
      <c r="AH33">
        <v>27</v>
      </c>
      <c r="AI33">
        <v>24</v>
      </c>
      <c r="AJ33">
        <v>25</v>
      </c>
      <c r="AK33">
        <v>30</v>
      </c>
      <c r="AL33">
        <v>31</v>
      </c>
      <c r="AM33">
        <v>30</v>
      </c>
      <c r="AN33">
        <v>19</v>
      </c>
      <c r="AO33">
        <v>26</v>
      </c>
      <c r="AP33">
        <v>36</v>
      </c>
      <c r="AQ33">
        <v>28</v>
      </c>
      <c r="AR33">
        <v>39</v>
      </c>
      <c r="AS33">
        <v>35</v>
      </c>
      <c r="AT33">
        <v>37</v>
      </c>
      <c r="AU33">
        <v>32</v>
      </c>
      <c r="AV33">
        <v>25</v>
      </c>
      <c r="AW33">
        <v>31</v>
      </c>
      <c r="AX33">
        <v>29</v>
      </c>
      <c r="AY33">
        <v>28</v>
      </c>
      <c r="AZ33">
        <v>37</v>
      </c>
      <c r="BA33">
        <v>22</v>
      </c>
      <c r="BB33">
        <v>31</v>
      </c>
      <c r="BC33">
        <v>26</v>
      </c>
      <c r="BD33">
        <v>1671</v>
      </c>
    </row>
    <row r="34" spans="1:56" x14ac:dyDescent="0.25">
      <c r="A34" s="1" t="s">
        <v>53</v>
      </c>
      <c r="B34" s="1" t="s">
        <v>65</v>
      </c>
      <c r="C34">
        <v>2019</v>
      </c>
      <c r="D34">
        <v>20</v>
      </c>
      <c r="E34">
        <v>11</v>
      </c>
      <c r="F34">
        <v>22</v>
      </c>
      <c r="G34">
        <v>14</v>
      </c>
      <c r="H34">
        <v>15</v>
      </c>
      <c r="I34">
        <v>20</v>
      </c>
      <c r="J34">
        <v>15</v>
      </c>
      <c r="K34">
        <v>17</v>
      </c>
      <c r="L34">
        <v>14</v>
      </c>
      <c r="M34">
        <v>21</v>
      </c>
      <c r="N34">
        <v>16</v>
      </c>
      <c r="O34">
        <v>20</v>
      </c>
      <c r="P34">
        <v>10</v>
      </c>
      <c r="Q34">
        <v>14</v>
      </c>
      <c r="R34">
        <v>14</v>
      </c>
      <c r="S34">
        <v>16</v>
      </c>
      <c r="T34">
        <v>18</v>
      </c>
      <c r="U34">
        <v>19</v>
      </c>
      <c r="V34">
        <v>15</v>
      </c>
      <c r="W34">
        <v>17</v>
      </c>
      <c r="X34">
        <v>22</v>
      </c>
      <c r="Y34">
        <v>24</v>
      </c>
      <c r="Z34">
        <v>21</v>
      </c>
      <c r="AA34">
        <v>22</v>
      </c>
      <c r="AB34">
        <v>22</v>
      </c>
      <c r="AC34">
        <v>21</v>
      </c>
      <c r="AD34">
        <v>14</v>
      </c>
      <c r="AE34">
        <v>7</v>
      </c>
      <c r="AF34">
        <v>7</v>
      </c>
      <c r="AG34">
        <v>10</v>
      </c>
      <c r="AH34">
        <v>9</v>
      </c>
      <c r="AI34">
        <v>11</v>
      </c>
      <c r="AJ34">
        <v>14</v>
      </c>
      <c r="AK34">
        <v>19</v>
      </c>
      <c r="AL34">
        <v>6</v>
      </c>
      <c r="AM34">
        <v>15</v>
      </c>
      <c r="AN34">
        <v>9</v>
      </c>
      <c r="AO34">
        <v>15</v>
      </c>
      <c r="AP34">
        <v>12</v>
      </c>
      <c r="AQ34">
        <v>14</v>
      </c>
      <c r="AR34">
        <v>19</v>
      </c>
      <c r="AS34">
        <v>15</v>
      </c>
      <c r="AT34">
        <v>17</v>
      </c>
      <c r="AU34">
        <v>16</v>
      </c>
      <c r="AV34">
        <v>16</v>
      </c>
      <c r="AW34">
        <v>15</v>
      </c>
      <c r="AX34">
        <v>14</v>
      </c>
      <c r="AY34">
        <v>15</v>
      </c>
      <c r="AZ34">
        <v>14</v>
      </c>
      <c r="BA34">
        <v>14</v>
      </c>
      <c r="BB34">
        <v>22</v>
      </c>
      <c r="BC34">
        <v>21</v>
      </c>
      <c r="BD34">
        <v>820</v>
      </c>
    </row>
    <row r="35" spans="1:56" x14ac:dyDescent="0.25">
      <c r="A35" s="1" t="s">
        <v>55</v>
      </c>
      <c r="B35" s="1" t="s">
        <v>65</v>
      </c>
      <c r="C35">
        <v>2019</v>
      </c>
      <c r="D35">
        <v>7</v>
      </c>
      <c r="E35">
        <v>7</v>
      </c>
      <c r="F35">
        <v>13</v>
      </c>
      <c r="G35">
        <v>14</v>
      </c>
      <c r="H35">
        <v>11</v>
      </c>
      <c r="I35">
        <v>11</v>
      </c>
      <c r="J35">
        <v>13</v>
      </c>
      <c r="K35">
        <v>17</v>
      </c>
      <c r="L35">
        <v>15</v>
      </c>
      <c r="M35">
        <v>6</v>
      </c>
      <c r="N35">
        <v>7</v>
      </c>
      <c r="O35">
        <v>14</v>
      </c>
      <c r="P35">
        <v>19</v>
      </c>
      <c r="Q35">
        <v>16</v>
      </c>
      <c r="R35">
        <v>13</v>
      </c>
      <c r="S35">
        <v>10</v>
      </c>
      <c r="T35">
        <v>11</v>
      </c>
      <c r="U35">
        <v>25</v>
      </c>
      <c r="V35">
        <v>15</v>
      </c>
      <c r="W35">
        <v>9</v>
      </c>
      <c r="X35">
        <v>19</v>
      </c>
      <c r="Y35">
        <v>23</v>
      </c>
      <c r="Z35">
        <v>12</v>
      </c>
      <c r="AA35">
        <v>15</v>
      </c>
      <c r="AB35">
        <v>28</v>
      </c>
      <c r="AC35">
        <v>9</v>
      </c>
      <c r="AD35">
        <v>7</v>
      </c>
      <c r="AE35">
        <v>9</v>
      </c>
      <c r="AF35">
        <v>10</v>
      </c>
      <c r="AG35">
        <v>9</v>
      </c>
      <c r="AH35">
        <v>19</v>
      </c>
      <c r="AI35">
        <v>12</v>
      </c>
      <c r="AJ35">
        <v>9</v>
      </c>
      <c r="AK35">
        <v>15</v>
      </c>
      <c r="AL35">
        <v>6</v>
      </c>
      <c r="AM35">
        <v>12</v>
      </c>
      <c r="AN35">
        <v>13</v>
      </c>
      <c r="AO35">
        <v>9</v>
      </c>
      <c r="AP35">
        <v>7</v>
      </c>
      <c r="AQ35">
        <v>11</v>
      </c>
      <c r="AR35">
        <v>11</v>
      </c>
      <c r="AS35">
        <v>6</v>
      </c>
      <c r="AT35">
        <v>10</v>
      </c>
      <c r="AU35">
        <v>10</v>
      </c>
      <c r="AV35">
        <v>8</v>
      </c>
      <c r="AW35">
        <v>13</v>
      </c>
      <c r="AX35">
        <v>9</v>
      </c>
      <c r="AY35">
        <v>15</v>
      </c>
      <c r="AZ35">
        <v>11</v>
      </c>
      <c r="BA35">
        <v>16</v>
      </c>
      <c r="BB35">
        <v>18</v>
      </c>
      <c r="BC35">
        <v>25</v>
      </c>
      <c r="BD35">
        <v>659</v>
      </c>
    </row>
    <row r="36" spans="1:56" x14ac:dyDescent="0.25">
      <c r="A36" s="1" t="s">
        <v>56</v>
      </c>
      <c r="B36" s="1" t="s">
        <v>65</v>
      </c>
      <c r="C36">
        <v>2019</v>
      </c>
      <c r="D36">
        <v>23</v>
      </c>
      <c r="E36">
        <v>16</v>
      </c>
      <c r="F36">
        <v>9</v>
      </c>
      <c r="G36">
        <v>11</v>
      </c>
      <c r="H36">
        <v>16</v>
      </c>
      <c r="I36">
        <v>19</v>
      </c>
      <c r="J36">
        <v>23</v>
      </c>
      <c r="K36">
        <v>16</v>
      </c>
      <c r="L36">
        <v>16</v>
      </c>
      <c r="M36">
        <v>18</v>
      </c>
      <c r="N36">
        <v>8</v>
      </c>
      <c r="O36">
        <v>22</v>
      </c>
      <c r="P36">
        <v>11</v>
      </c>
      <c r="Q36">
        <v>20</v>
      </c>
      <c r="R36">
        <v>11</v>
      </c>
      <c r="S36">
        <v>12</v>
      </c>
      <c r="T36">
        <v>17</v>
      </c>
      <c r="U36">
        <v>12</v>
      </c>
      <c r="V36">
        <v>13</v>
      </c>
      <c r="W36">
        <v>13</v>
      </c>
      <c r="X36">
        <v>21</v>
      </c>
      <c r="Y36">
        <v>13</v>
      </c>
      <c r="Z36">
        <v>7</v>
      </c>
      <c r="AA36">
        <v>18</v>
      </c>
      <c r="AB36">
        <v>12</v>
      </c>
      <c r="AC36">
        <v>18</v>
      </c>
      <c r="AD36">
        <v>9</v>
      </c>
      <c r="AE36">
        <v>6</v>
      </c>
      <c r="AF36">
        <v>5</v>
      </c>
      <c r="AG36">
        <v>14</v>
      </c>
      <c r="AH36">
        <v>9</v>
      </c>
      <c r="AI36">
        <v>7</v>
      </c>
      <c r="AJ36">
        <v>11</v>
      </c>
      <c r="AK36">
        <v>6</v>
      </c>
      <c r="AL36">
        <v>6</v>
      </c>
      <c r="AM36">
        <v>11</v>
      </c>
      <c r="AN36">
        <v>9</v>
      </c>
      <c r="AO36">
        <v>8</v>
      </c>
      <c r="AP36">
        <v>9</v>
      </c>
      <c r="AQ36">
        <v>4</v>
      </c>
      <c r="AR36">
        <v>15</v>
      </c>
      <c r="AS36">
        <v>5</v>
      </c>
      <c r="AT36">
        <v>7</v>
      </c>
      <c r="AU36">
        <v>9</v>
      </c>
      <c r="AV36">
        <v>4</v>
      </c>
      <c r="AW36">
        <v>4</v>
      </c>
      <c r="AX36">
        <v>11</v>
      </c>
      <c r="AY36">
        <v>14</v>
      </c>
      <c r="AZ36">
        <v>12</v>
      </c>
      <c r="BA36">
        <v>10</v>
      </c>
      <c r="BB36">
        <v>18</v>
      </c>
      <c r="BC36">
        <v>13</v>
      </c>
      <c r="BD36">
        <v>631</v>
      </c>
    </row>
    <row r="37" spans="1:56" x14ac:dyDescent="0.25">
      <c r="A37" s="1" t="s">
        <v>57</v>
      </c>
      <c r="B37" s="1" t="s">
        <v>65</v>
      </c>
      <c r="C37">
        <v>2019</v>
      </c>
      <c r="D37">
        <v>15</v>
      </c>
      <c r="E37">
        <v>7</v>
      </c>
      <c r="F37">
        <v>15</v>
      </c>
      <c r="G37">
        <v>14</v>
      </c>
      <c r="H37">
        <v>17</v>
      </c>
      <c r="I37">
        <v>7</v>
      </c>
      <c r="J37">
        <v>10</v>
      </c>
      <c r="K37">
        <v>16</v>
      </c>
      <c r="L37">
        <v>11</v>
      </c>
      <c r="M37">
        <v>8</v>
      </c>
      <c r="N37">
        <v>8</v>
      </c>
      <c r="O37">
        <v>10</v>
      </c>
      <c r="P37">
        <v>10</v>
      </c>
      <c r="Q37">
        <v>12</v>
      </c>
      <c r="R37">
        <v>10</v>
      </c>
      <c r="S37">
        <v>16</v>
      </c>
      <c r="T37">
        <v>13</v>
      </c>
      <c r="U37">
        <v>10</v>
      </c>
      <c r="V37">
        <v>13</v>
      </c>
      <c r="W37">
        <v>13</v>
      </c>
      <c r="X37">
        <v>18</v>
      </c>
      <c r="Y37">
        <v>12</v>
      </c>
      <c r="Z37">
        <v>15</v>
      </c>
      <c r="AA37">
        <v>9</v>
      </c>
      <c r="AB37">
        <v>8</v>
      </c>
      <c r="AC37">
        <v>5</v>
      </c>
      <c r="AD37">
        <v>11</v>
      </c>
      <c r="AE37">
        <v>8</v>
      </c>
      <c r="AF37">
        <v>9</v>
      </c>
      <c r="AG37">
        <v>10</v>
      </c>
      <c r="AH37">
        <v>7</v>
      </c>
      <c r="AI37">
        <v>12</v>
      </c>
      <c r="AJ37">
        <v>12</v>
      </c>
      <c r="AK37">
        <v>9</v>
      </c>
      <c r="AL37">
        <v>16</v>
      </c>
      <c r="AM37">
        <v>11</v>
      </c>
      <c r="AN37">
        <v>12</v>
      </c>
      <c r="AO37">
        <v>10</v>
      </c>
      <c r="AP37">
        <v>6</v>
      </c>
      <c r="AQ37">
        <v>19</v>
      </c>
      <c r="AR37">
        <v>6</v>
      </c>
      <c r="AS37">
        <v>12</v>
      </c>
      <c r="AT37">
        <v>11</v>
      </c>
      <c r="AU37">
        <v>16</v>
      </c>
      <c r="AV37">
        <v>12</v>
      </c>
      <c r="AW37">
        <v>11</v>
      </c>
      <c r="AX37">
        <v>13</v>
      </c>
      <c r="AY37">
        <v>8</v>
      </c>
      <c r="AZ37">
        <v>17</v>
      </c>
      <c r="BA37">
        <v>10</v>
      </c>
      <c r="BB37">
        <v>10</v>
      </c>
      <c r="BC37">
        <v>21</v>
      </c>
      <c r="BD37">
        <v>601</v>
      </c>
    </row>
    <row r="38" spans="1:56" x14ac:dyDescent="0.25">
      <c r="A38" s="1" t="s">
        <v>58</v>
      </c>
      <c r="B38" s="1" t="s">
        <v>65</v>
      </c>
      <c r="C38">
        <v>2019</v>
      </c>
      <c r="D38">
        <v>10</v>
      </c>
      <c r="E38">
        <v>11</v>
      </c>
      <c r="F38">
        <v>10</v>
      </c>
      <c r="G38">
        <v>9</v>
      </c>
      <c r="H38">
        <v>9</v>
      </c>
      <c r="I38">
        <v>14</v>
      </c>
      <c r="J38">
        <v>16</v>
      </c>
      <c r="K38">
        <v>12</v>
      </c>
      <c r="L38">
        <v>9</v>
      </c>
      <c r="M38">
        <v>10</v>
      </c>
      <c r="N38">
        <v>10</v>
      </c>
      <c r="O38">
        <v>11</v>
      </c>
      <c r="P38">
        <v>12</v>
      </c>
      <c r="Q38">
        <v>18</v>
      </c>
      <c r="R38">
        <v>8</v>
      </c>
      <c r="S38">
        <v>10</v>
      </c>
      <c r="T38">
        <v>18</v>
      </c>
      <c r="U38">
        <v>19</v>
      </c>
      <c r="V38">
        <v>15</v>
      </c>
      <c r="W38">
        <v>10</v>
      </c>
      <c r="X38">
        <v>12</v>
      </c>
      <c r="Y38">
        <v>16</v>
      </c>
      <c r="Z38">
        <v>13</v>
      </c>
      <c r="AA38">
        <v>10</v>
      </c>
      <c r="AB38">
        <v>12</v>
      </c>
      <c r="AC38">
        <v>14</v>
      </c>
      <c r="AD38">
        <v>9</v>
      </c>
      <c r="AE38">
        <v>5</v>
      </c>
      <c r="AF38">
        <v>9</v>
      </c>
      <c r="AG38">
        <v>15</v>
      </c>
      <c r="AH38">
        <v>14</v>
      </c>
      <c r="AI38">
        <v>7</v>
      </c>
      <c r="AJ38">
        <v>8</v>
      </c>
      <c r="AK38">
        <v>4</v>
      </c>
      <c r="AL38">
        <v>12</v>
      </c>
      <c r="AM38">
        <v>6</v>
      </c>
      <c r="AN38">
        <v>9</v>
      </c>
      <c r="AO38">
        <v>6</v>
      </c>
      <c r="AP38">
        <v>10</v>
      </c>
      <c r="AQ38">
        <v>7</v>
      </c>
      <c r="AR38">
        <v>10</v>
      </c>
      <c r="AS38">
        <v>10</v>
      </c>
      <c r="AT38">
        <v>10</v>
      </c>
      <c r="AU38">
        <v>9</v>
      </c>
      <c r="AV38">
        <v>21</v>
      </c>
      <c r="AW38">
        <v>9</v>
      </c>
      <c r="AX38">
        <v>7</v>
      </c>
      <c r="AY38">
        <v>8</v>
      </c>
      <c r="AZ38">
        <v>8</v>
      </c>
      <c r="BA38">
        <v>8</v>
      </c>
      <c r="BB38">
        <v>11</v>
      </c>
      <c r="BC38">
        <v>9</v>
      </c>
      <c r="BD38">
        <v>559</v>
      </c>
    </row>
    <row r="39" spans="1:56" x14ac:dyDescent="0.25">
      <c r="A39" s="1" t="s">
        <v>59</v>
      </c>
      <c r="B39" s="1" t="s">
        <v>65</v>
      </c>
      <c r="C39">
        <v>2019</v>
      </c>
      <c r="D39">
        <v>8</v>
      </c>
      <c r="E39">
        <v>14</v>
      </c>
      <c r="F39">
        <v>14</v>
      </c>
      <c r="G39">
        <v>11</v>
      </c>
      <c r="H39">
        <v>14</v>
      </c>
      <c r="I39">
        <v>12</v>
      </c>
      <c r="J39">
        <v>6</v>
      </c>
      <c r="K39">
        <v>6</v>
      </c>
      <c r="L39">
        <v>7</v>
      </c>
      <c r="M39">
        <v>21</v>
      </c>
      <c r="N39">
        <v>13</v>
      </c>
      <c r="O39">
        <v>13</v>
      </c>
      <c r="P39">
        <v>10</v>
      </c>
      <c r="Q39">
        <v>7</v>
      </c>
      <c r="R39">
        <v>18</v>
      </c>
      <c r="S39">
        <v>7</v>
      </c>
      <c r="T39">
        <v>6</v>
      </c>
      <c r="U39">
        <v>14</v>
      </c>
      <c r="V39">
        <v>6</v>
      </c>
      <c r="W39">
        <v>9</v>
      </c>
      <c r="X39">
        <v>11</v>
      </c>
      <c r="Y39">
        <v>18</v>
      </c>
      <c r="Z39">
        <v>15</v>
      </c>
      <c r="AA39">
        <v>9</v>
      </c>
      <c r="AB39">
        <v>10</v>
      </c>
      <c r="AC39">
        <v>11</v>
      </c>
      <c r="AD39">
        <v>7</v>
      </c>
      <c r="AE39">
        <v>9</v>
      </c>
      <c r="AF39">
        <v>5</v>
      </c>
      <c r="AG39">
        <v>9</v>
      </c>
      <c r="AH39">
        <v>4</v>
      </c>
      <c r="AI39">
        <v>9</v>
      </c>
      <c r="AJ39">
        <v>12</v>
      </c>
      <c r="AK39">
        <v>11</v>
      </c>
      <c r="AL39">
        <v>3</v>
      </c>
      <c r="AM39">
        <v>8</v>
      </c>
      <c r="AN39">
        <v>8</v>
      </c>
      <c r="AO39">
        <v>10</v>
      </c>
      <c r="AP39">
        <v>12</v>
      </c>
      <c r="AQ39">
        <v>7</v>
      </c>
      <c r="AR39">
        <v>12</v>
      </c>
      <c r="AS39">
        <v>15</v>
      </c>
      <c r="AT39">
        <v>15</v>
      </c>
      <c r="AU39">
        <v>7</v>
      </c>
      <c r="AV39">
        <v>10</v>
      </c>
      <c r="AW39">
        <v>10</v>
      </c>
      <c r="AX39">
        <v>7</v>
      </c>
      <c r="AY39">
        <v>12</v>
      </c>
      <c r="AZ39">
        <v>10</v>
      </c>
      <c r="BA39">
        <v>5</v>
      </c>
      <c r="BB39">
        <v>9</v>
      </c>
      <c r="BC39">
        <v>10</v>
      </c>
      <c r="BD39">
        <v>526</v>
      </c>
    </row>
    <row r="40" spans="1:56" x14ac:dyDescent="0.25">
      <c r="A40" s="1" t="s">
        <v>60</v>
      </c>
      <c r="B40" s="1" t="s">
        <v>65</v>
      </c>
      <c r="C40">
        <v>2019</v>
      </c>
      <c r="D40">
        <v>10</v>
      </c>
      <c r="E40">
        <v>7</v>
      </c>
      <c r="F40">
        <v>8</v>
      </c>
      <c r="G40">
        <v>13</v>
      </c>
      <c r="H40">
        <v>7</v>
      </c>
      <c r="I40">
        <v>10</v>
      </c>
      <c r="J40">
        <v>12</v>
      </c>
      <c r="K40">
        <v>11</v>
      </c>
      <c r="L40">
        <v>11</v>
      </c>
      <c r="M40">
        <v>8</v>
      </c>
      <c r="N40">
        <v>7</v>
      </c>
      <c r="O40">
        <v>11</v>
      </c>
      <c r="P40">
        <v>6</v>
      </c>
      <c r="Q40">
        <v>16</v>
      </c>
      <c r="R40">
        <v>12</v>
      </c>
      <c r="S40">
        <v>8</v>
      </c>
      <c r="T40">
        <v>10</v>
      </c>
      <c r="U40">
        <v>16</v>
      </c>
      <c r="V40">
        <v>17</v>
      </c>
      <c r="W40">
        <v>9</v>
      </c>
      <c r="X40">
        <v>17</v>
      </c>
      <c r="Y40">
        <v>12</v>
      </c>
      <c r="Z40">
        <v>11</v>
      </c>
      <c r="AA40">
        <v>13</v>
      </c>
      <c r="AB40">
        <v>18</v>
      </c>
      <c r="AC40">
        <v>20</v>
      </c>
      <c r="AD40">
        <v>6</v>
      </c>
      <c r="AE40">
        <v>5</v>
      </c>
      <c r="AF40">
        <v>5</v>
      </c>
      <c r="AG40">
        <v>12</v>
      </c>
      <c r="AH40">
        <v>4</v>
      </c>
      <c r="AI40">
        <v>8</v>
      </c>
      <c r="AJ40">
        <v>7</v>
      </c>
      <c r="AK40">
        <v>4</v>
      </c>
      <c r="AL40">
        <v>9</v>
      </c>
      <c r="AM40">
        <v>5</v>
      </c>
      <c r="AN40">
        <v>9</v>
      </c>
      <c r="AO40">
        <v>6</v>
      </c>
      <c r="AP40">
        <v>12</v>
      </c>
      <c r="AQ40">
        <v>7</v>
      </c>
      <c r="AR40">
        <v>9</v>
      </c>
      <c r="AS40">
        <v>14</v>
      </c>
      <c r="AT40">
        <v>9</v>
      </c>
      <c r="AU40">
        <v>9</v>
      </c>
      <c r="AV40">
        <v>5</v>
      </c>
      <c r="AW40">
        <v>12</v>
      </c>
      <c r="AX40">
        <v>7</v>
      </c>
      <c r="AY40">
        <v>6</v>
      </c>
      <c r="AZ40">
        <v>5</v>
      </c>
      <c r="BA40">
        <v>13</v>
      </c>
      <c r="BB40">
        <v>3</v>
      </c>
      <c r="BC40">
        <v>11</v>
      </c>
      <c r="BD40">
        <v>502</v>
      </c>
    </row>
    <row r="41" spans="1:56" x14ac:dyDescent="0.25">
      <c r="A41" s="1" t="s">
        <v>61</v>
      </c>
      <c r="B41" s="1" t="s">
        <v>65</v>
      </c>
      <c r="C41">
        <v>2019</v>
      </c>
      <c r="D41">
        <v>7</v>
      </c>
      <c r="E41">
        <v>6</v>
      </c>
      <c r="F41">
        <v>7</v>
      </c>
      <c r="G41">
        <v>8</v>
      </c>
      <c r="H41">
        <v>10</v>
      </c>
      <c r="I41">
        <v>12</v>
      </c>
      <c r="J41">
        <v>7</v>
      </c>
      <c r="K41">
        <v>10</v>
      </c>
      <c r="L41">
        <v>11</v>
      </c>
      <c r="M41">
        <v>14</v>
      </c>
      <c r="N41">
        <v>10</v>
      </c>
      <c r="O41">
        <v>16</v>
      </c>
      <c r="P41">
        <v>15</v>
      </c>
      <c r="Q41">
        <v>13</v>
      </c>
      <c r="R41">
        <v>9</v>
      </c>
      <c r="S41">
        <v>16</v>
      </c>
      <c r="T41">
        <v>5</v>
      </c>
      <c r="U41">
        <v>15</v>
      </c>
      <c r="V41">
        <v>9</v>
      </c>
      <c r="W41">
        <v>9</v>
      </c>
      <c r="X41">
        <v>10</v>
      </c>
      <c r="Y41">
        <v>5</v>
      </c>
      <c r="Z41">
        <v>11</v>
      </c>
      <c r="AA41">
        <v>7</v>
      </c>
      <c r="AB41">
        <v>5</v>
      </c>
      <c r="AC41">
        <v>6</v>
      </c>
      <c r="AD41">
        <v>12</v>
      </c>
      <c r="AE41">
        <v>11</v>
      </c>
      <c r="AF41">
        <v>14</v>
      </c>
      <c r="AG41">
        <v>6</v>
      </c>
      <c r="AH41">
        <v>8</v>
      </c>
      <c r="AI41">
        <v>7</v>
      </c>
      <c r="AJ41">
        <v>6</v>
      </c>
      <c r="AK41">
        <v>12</v>
      </c>
      <c r="AL41">
        <v>3</v>
      </c>
      <c r="AM41">
        <v>9</v>
      </c>
      <c r="AN41">
        <v>11</v>
      </c>
      <c r="AO41">
        <v>14</v>
      </c>
      <c r="AP41">
        <v>9</v>
      </c>
      <c r="AQ41">
        <v>11</v>
      </c>
      <c r="AR41">
        <v>11</v>
      </c>
      <c r="AS41">
        <v>8</v>
      </c>
      <c r="AT41">
        <v>8</v>
      </c>
      <c r="AU41">
        <v>5</v>
      </c>
      <c r="AV41">
        <v>11</v>
      </c>
      <c r="AW41">
        <v>10</v>
      </c>
      <c r="AX41">
        <v>7</v>
      </c>
      <c r="AY41">
        <v>7</v>
      </c>
      <c r="AZ41">
        <v>9</v>
      </c>
      <c r="BA41">
        <v>7</v>
      </c>
      <c r="BB41">
        <v>10</v>
      </c>
      <c r="BC41">
        <v>8</v>
      </c>
      <c r="BD41">
        <v>487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510C-7104-4518-AC7D-E7A125062A24}">
  <dimension ref="A1:BD41"/>
  <sheetViews>
    <sheetView workbookViewId="0"/>
  </sheetViews>
  <sheetFormatPr defaultRowHeight="15" x14ac:dyDescent="0.25"/>
  <cols>
    <col min="1" max="1" width="13.5703125" bestFit="1" customWidth="1"/>
    <col min="2" max="2" width="10.140625" bestFit="1" customWidth="1"/>
    <col min="3" max="4" width="7.28515625" bestFit="1" customWidth="1"/>
    <col min="5" max="14" width="6.28515625" bestFit="1" customWidth="1"/>
    <col min="15" max="55" width="7.28515625" bestFit="1" customWidth="1"/>
    <col min="56" max="57" width="11.28515625" bestFit="1" customWidth="1"/>
  </cols>
  <sheetData>
    <row r="1" spans="1:56" x14ac:dyDescent="0.25">
      <c r="A1" t="s">
        <v>74</v>
      </c>
      <c r="B1" t="s">
        <v>75</v>
      </c>
      <c r="C1" t="s">
        <v>76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row>
    <row r="2" spans="1:56" x14ac:dyDescent="0.25">
      <c r="A2" s="1" t="s">
        <v>53</v>
      </c>
      <c r="B2" s="1" t="s">
        <v>54</v>
      </c>
      <c r="C2">
        <v>2020</v>
      </c>
      <c r="D2">
        <v>31</v>
      </c>
      <c r="E2">
        <v>35</v>
      </c>
      <c r="F2">
        <v>29</v>
      </c>
      <c r="G2">
        <v>42</v>
      </c>
      <c r="H2">
        <v>31</v>
      </c>
      <c r="I2">
        <v>35</v>
      </c>
      <c r="J2">
        <v>28</v>
      </c>
      <c r="K2">
        <v>41</v>
      </c>
      <c r="L2">
        <v>49</v>
      </c>
      <c r="M2">
        <v>41</v>
      </c>
      <c r="N2">
        <v>36</v>
      </c>
      <c r="O2">
        <v>27</v>
      </c>
      <c r="P2">
        <v>39</v>
      </c>
      <c r="Q2">
        <v>43</v>
      </c>
      <c r="R2">
        <v>33</v>
      </c>
      <c r="S2">
        <v>47</v>
      </c>
      <c r="T2">
        <v>43</v>
      </c>
      <c r="U2">
        <v>34</v>
      </c>
      <c r="V2">
        <v>43</v>
      </c>
      <c r="W2">
        <v>40</v>
      </c>
      <c r="X2">
        <v>36</v>
      </c>
      <c r="Y2">
        <v>35</v>
      </c>
      <c r="Z2">
        <v>36</v>
      </c>
      <c r="AA2">
        <v>41</v>
      </c>
      <c r="AB2">
        <v>35</v>
      </c>
      <c r="AC2">
        <v>30</v>
      </c>
      <c r="AD2">
        <v>27</v>
      </c>
      <c r="AE2">
        <v>30</v>
      </c>
      <c r="AF2">
        <v>28</v>
      </c>
      <c r="AG2">
        <v>25</v>
      </c>
      <c r="AH2">
        <v>47</v>
      </c>
      <c r="AI2">
        <v>21</v>
      </c>
      <c r="AJ2">
        <v>32</v>
      </c>
      <c r="AK2">
        <v>41</v>
      </c>
      <c r="AL2">
        <v>22</v>
      </c>
      <c r="AM2">
        <v>27</v>
      </c>
      <c r="AN2">
        <v>27</v>
      </c>
      <c r="AO2">
        <v>17</v>
      </c>
      <c r="AP2">
        <v>29</v>
      </c>
      <c r="AQ2">
        <v>22</v>
      </c>
      <c r="AR2">
        <v>27</v>
      </c>
      <c r="AS2">
        <v>32</v>
      </c>
      <c r="AT2">
        <v>34</v>
      </c>
      <c r="AU2">
        <v>40</v>
      </c>
      <c r="AV2">
        <v>23</v>
      </c>
      <c r="AW2">
        <v>36</v>
      </c>
      <c r="AX2">
        <v>30</v>
      </c>
      <c r="AY2">
        <v>30</v>
      </c>
      <c r="AZ2">
        <v>26</v>
      </c>
      <c r="BA2">
        <v>21</v>
      </c>
      <c r="BB2">
        <v>16</v>
      </c>
      <c r="BC2">
        <v>24</v>
      </c>
      <c r="BD2">
        <v>1694</v>
      </c>
    </row>
    <row r="3" spans="1:56" x14ac:dyDescent="0.25">
      <c r="A3" s="1" t="s">
        <v>55</v>
      </c>
      <c r="B3" s="1" t="s">
        <v>54</v>
      </c>
      <c r="C3">
        <v>2020</v>
      </c>
      <c r="D3">
        <v>32</v>
      </c>
      <c r="E3">
        <v>34</v>
      </c>
      <c r="F3">
        <v>46</v>
      </c>
      <c r="G3">
        <v>30</v>
      </c>
      <c r="H3">
        <v>39</v>
      </c>
      <c r="I3">
        <v>51</v>
      </c>
      <c r="J3">
        <v>28</v>
      </c>
      <c r="K3">
        <v>25</v>
      </c>
      <c r="L3">
        <v>30</v>
      </c>
      <c r="M3">
        <v>32</v>
      </c>
      <c r="N3">
        <v>38</v>
      </c>
      <c r="O3">
        <v>23</v>
      </c>
      <c r="P3">
        <v>41</v>
      </c>
      <c r="Q3">
        <v>29</v>
      </c>
      <c r="R3">
        <v>39</v>
      </c>
      <c r="S3">
        <v>38</v>
      </c>
      <c r="T3">
        <v>35</v>
      </c>
      <c r="U3">
        <v>31</v>
      </c>
      <c r="V3">
        <v>44</v>
      </c>
      <c r="W3">
        <v>28</v>
      </c>
      <c r="X3">
        <v>30</v>
      </c>
      <c r="Y3">
        <v>38</v>
      </c>
      <c r="Z3">
        <v>34</v>
      </c>
      <c r="AA3">
        <v>42</v>
      </c>
      <c r="AB3">
        <v>29</v>
      </c>
      <c r="AC3">
        <v>20</v>
      </c>
      <c r="AD3">
        <v>26</v>
      </c>
      <c r="AE3">
        <v>30</v>
      </c>
      <c r="AF3">
        <v>31</v>
      </c>
      <c r="AG3">
        <v>37</v>
      </c>
      <c r="AH3">
        <v>41</v>
      </c>
      <c r="AI3">
        <v>30</v>
      </c>
      <c r="AJ3">
        <v>28</v>
      </c>
      <c r="AK3">
        <v>30</v>
      </c>
      <c r="AL3">
        <v>30</v>
      </c>
      <c r="AM3">
        <v>23</v>
      </c>
      <c r="AN3">
        <v>48</v>
      </c>
      <c r="AO3">
        <v>25</v>
      </c>
      <c r="AP3">
        <v>25</v>
      </c>
      <c r="AQ3">
        <v>26</v>
      </c>
      <c r="AR3">
        <v>26</v>
      </c>
      <c r="AS3">
        <v>28</v>
      </c>
      <c r="AT3">
        <v>27</v>
      </c>
      <c r="AU3">
        <v>33</v>
      </c>
      <c r="AV3">
        <v>28</v>
      </c>
      <c r="AW3">
        <v>45</v>
      </c>
      <c r="AX3">
        <v>30</v>
      </c>
      <c r="AY3">
        <v>44</v>
      </c>
      <c r="AZ3">
        <v>29</v>
      </c>
      <c r="BA3">
        <v>27</v>
      </c>
      <c r="BB3">
        <v>23</v>
      </c>
      <c r="BC3">
        <v>22</v>
      </c>
      <c r="BD3">
        <v>1678</v>
      </c>
    </row>
    <row r="4" spans="1:56" x14ac:dyDescent="0.25">
      <c r="A4" s="1" t="s">
        <v>56</v>
      </c>
      <c r="B4" s="1" t="s">
        <v>54</v>
      </c>
      <c r="C4">
        <v>2020</v>
      </c>
      <c r="D4">
        <v>36</v>
      </c>
      <c r="E4">
        <v>33</v>
      </c>
      <c r="F4">
        <v>40</v>
      </c>
      <c r="G4">
        <v>46</v>
      </c>
      <c r="H4">
        <v>39</v>
      </c>
      <c r="I4">
        <v>39</v>
      </c>
      <c r="J4">
        <v>26</v>
      </c>
      <c r="K4">
        <v>44</v>
      </c>
      <c r="L4">
        <v>34</v>
      </c>
      <c r="M4">
        <v>34</v>
      </c>
      <c r="N4">
        <v>43</v>
      </c>
      <c r="O4">
        <v>46</v>
      </c>
      <c r="P4">
        <v>36</v>
      </c>
      <c r="Q4">
        <v>28</v>
      </c>
      <c r="R4">
        <v>27</v>
      </c>
      <c r="S4">
        <v>44</v>
      </c>
      <c r="T4">
        <v>32</v>
      </c>
      <c r="U4">
        <v>32</v>
      </c>
      <c r="V4">
        <v>39</v>
      </c>
      <c r="W4">
        <v>32</v>
      </c>
      <c r="X4">
        <v>36</v>
      </c>
      <c r="Y4">
        <v>39</v>
      </c>
      <c r="Z4">
        <v>31</v>
      </c>
      <c r="AA4">
        <v>25</v>
      </c>
      <c r="AB4">
        <v>33</v>
      </c>
      <c r="AC4">
        <v>22</v>
      </c>
      <c r="AD4">
        <v>24</v>
      </c>
      <c r="AE4">
        <v>22</v>
      </c>
      <c r="AF4">
        <v>24</v>
      </c>
      <c r="AG4">
        <v>28</v>
      </c>
      <c r="AH4">
        <v>27</v>
      </c>
      <c r="AI4">
        <v>18</v>
      </c>
      <c r="AJ4">
        <v>24</v>
      </c>
      <c r="AK4">
        <v>27</v>
      </c>
      <c r="AL4">
        <v>34</v>
      </c>
      <c r="AM4">
        <v>27</v>
      </c>
      <c r="AN4">
        <v>35</v>
      </c>
      <c r="AO4">
        <v>38</v>
      </c>
      <c r="AP4">
        <v>52</v>
      </c>
      <c r="AQ4">
        <v>32</v>
      </c>
      <c r="AR4">
        <v>25</v>
      </c>
      <c r="AS4">
        <v>25</v>
      </c>
      <c r="AT4">
        <v>22</v>
      </c>
      <c r="AU4">
        <v>24</v>
      </c>
      <c r="AV4">
        <v>29</v>
      </c>
      <c r="AW4">
        <v>35</v>
      </c>
      <c r="AX4">
        <v>33</v>
      </c>
      <c r="AY4">
        <v>32</v>
      </c>
      <c r="AZ4">
        <v>34</v>
      </c>
      <c r="BA4">
        <v>32</v>
      </c>
      <c r="BB4">
        <v>19</v>
      </c>
      <c r="BC4">
        <v>18</v>
      </c>
      <c r="BD4">
        <v>1656</v>
      </c>
    </row>
    <row r="5" spans="1:56" x14ac:dyDescent="0.25">
      <c r="A5" s="1" t="s">
        <v>57</v>
      </c>
      <c r="B5" s="1" t="s">
        <v>54</v>
      </c>
      <c r="C5">
        <v>2020</v>
      </c>
      <c r="D5">
        <v>25</v>
      </c>
      <c r="E5">
        <v>37</v>
      </c>
      <c r="F5">
        <v>42</v>
      </c>
      <c r="G5">
        <v>50</v>
      </c>
      <c r="H5">
        <v>18</v>
      </c>
      <c r="I5">
        <v>32</v>
      </c>
      <c r="J5">
        <v>38</v>
      </c>
      <c r="K5">
        <v>37</v>
      </c>
      <c r="L5">
        <v>33</v>
      </c>
      <c r="M5">
        <v>30</v>
      </c>
      <c r="N5">
        <v>37</v>
      </c>
      <c r="O5">
        <v>20</v>
      </c>
      <c r="P5">
        <v>41</v>
      </c>
      <c r="Q5">
        <v>40</v>
      </c>
      <c r="R5">
        <v>39</v>
      </c>
      <c r="S5">
        <v>38</v>
      </c>
      <c r="T5">
        <v>34</v>
      </c>
      <c r="U5">
        <v>32</v>
      </c>
      <c r="V5">
        <v>41</v>
      </c>
      <c r="W5">
        <v>30</v>
      </c>
      <c r="X5">
        <v>40</v>
      </c>
      <c r="Y5">
        <v>36</v>
      </c>
      <c r="Z5">
        <v>31</v>
      </c>
      <c r="AA5">
        <v>33</v>
      </c>
      <c r="AB5">
        <v>28</v>
      </c>
      <c r="AC5">
        <v>22</v>
      </c>
      <c r="AD5">
        <v>22</v>
      </c>
      <c r="AE5">
        <v>30</v>
      </c>
      <c r="AF5">
        <v>23</v>
      </c>
      <c r="AG5">
        <v>31</v>
      </c>
      <c r="AH5">
        <v>28</v>
      </c>
      <c r="AI5">
        <v>30</v>
      </c>
      <c r="AJ5">
        <v>34</v>
      </c>
      <c r="AK5">
        <v>29</v>
      </c>
      <c r="AL5">
        <v>30</v>
      </c>
      <c r="AM5">
        <v>32</v>
      </c>
      <c r="AN5">
        <v>26</v>
      </c>
      <c r="AO5">
        <v>30</v>
      </c>
      <c r="AP5">
        <v>31</v>
      </c>
      <c r="AQ5">
        <v>24</v>
      </c>
      <c r="AR5">
        <v>29</v>
      </c>
      <c r="AS5">
        <v>27</v>
      </c>
      <c r="AT5">
        <v>24</v>
      </c>
      <c r="AU5">
        <v>28</v>
      </c>
      <c r="AV5">
        <v>30</v>
      </c>
      <c r="AW5">
        <v>28</v>
      </c>
      <c r="AX5">
        <v>29</v>
      </c>
      <c r="AY5">
        <v>34</v>
      </c>
      <c r="AZ5">
        <v>31</v>
      </c>
      <c r="BA5">
        <v>29</v>
      </c>
      <c r="BB5">
        <v>25</v>
      </c>
      <c r="BC5">
        <v>19</v>
      </c>
      <c r="BD5">
        <v>1617</v>
      </c>
    </row>
    <row r="6" spans="1:56" x14ac:dyDescent="0.25">
      <c r="A6" s="1" t="s">
        <v>58</v>
      </c>
      <c r="B6" s="1" t="s">
        <v>54</v>
      </c>
      <c r="C6">
        <v>2020</v>
      </c>
      <c r="D6">
        <v>18</v>
      </c>
      <c r="E6">
        <v>26</v>
      </c>
      <c r="F6">
        <v>12</v>
      </c>
      <c r="G6">
        <v>17</v>
      </c>
      <c r="H6">
        <v>23</v>
      </c>
      <c r="I6">
        <v>15</v>
      </c>
      <c r="J6">
        <v>18</v>
      </c>
      <c r="K6">
        <v>19</v>
      </c>
      <c r="L6">
        <v>33</v>
      </c>
      <c r="M6">
        <v>31</v>
      </c>
      <c r="N6">
        <v>21</v>
      </c>
      <c r="O6">
        <v>32</v>
      </c>
      <c r="P6">
        <v>21</v>
      </c>
      <c r="Q6">
        <v>17</v>
      </c>
      <c r="R6">
        <v>29</v>
      </c>
      <c r="S6">
        <v>20</v>
      </c>
      <c r="T6">
        <v>20</v>
      </c>
      <c r="U6">
        <v>23</v>
      </c>
      <c r="V6">
        <v>20</v>
      </c>
      <c r="W6">
        <v>27</v>
      </c>
      <c r="X6">
        <v>20</v>
      </c>
      <c r="Y6">
        <v>30</v>
      </c>
      <c r="Z6">
        <v>29</v>
      </c>
      <c r="AA6">
        <v>33</v>
      </c>
      <c r="AB6">
        <v>43</v>
      </c>
      <c r="AC6">
        <v>31</v>
      </c>
      <c r="AD6">
        <v>9</v>
      </c>
      <c r="AE6">
        <v>17</v>
      </c>
      <c r="AF6">
        <v>16</v>
      </c>
      <c r="AG6">
        <v>17</v>
      </c>
      <c r="AH6">
        <v>14</v>
      </c>
      <c r="AI6">
        <v>15</v>
      </c>
      <c r="AJ6">
        <v>13</v>
      </c>
      <c r="AK6">
        <v>8</v>
      </c>
      <c r="AL6">
        <v>13</v>
      </c>
      <c r="AM6">
        <v>25</v>
      </c>
      <c r="AN6">
        <v>16</v>
      </c>
      <c r="AO6">
        <v>29</v>
      </c>
      <c r="AP6">
        <v>17</v>
      </c>
      <c r="AQ6">
        <v>17</v>
      </c>
      <c r="AR6">
        <v>19</v>
      </c>
      <c r="AS6">
        <v>19</v>
      </c>
      <c r="AT6">
        <v>24</v>
      </c>
      <c r="AU6">
        <v>26</v>
      </c>
      <c r="AV6">
        <v>21</v>
      </c>
      <c r="AW6">
        <v>25</v>
      </c>
      <c r="AX6">
        <v>25</v>
      </c>
      <c r="AY6">
        <v>24</v>
      </c>
      <c r="AZ6">
        <v>29</v>
      </c>
      <c r="BA6">
        <v>23</v>
      </c>
      <c r="BB6">
        <v>34</v>
      </c>
      <c r="BC6">
        <v>30</v>
      </c>
      <c r="BD6">
        <v>1153</v>
      </c>
    </row>
    <row r="7" spans="1:56" x14ac:dyDescent="0.25">
      <c r="A7" s="1" t="s">
        <v>59</v>
      </c>
      <c r="B7" s="1" t="s">
        <v>54</v>
      </c>
      <c r="C7">
        <v>2020</v>
      </c>
      <c r="D7">
        <v>15</v>
      </c>
      <c r="E7">
        <v>26</v>
      </c>
      <c r="F7">
        <v>11</v>
      </c>
      <c r="G7">
        <v>15</v>
      </c>
      <c r="H7">
        <v>19</v>
      </c>
      <c r="I7">
        <v>15</v>
      </c>
      <c r="J7">
        <v>16</v>
      </c>
      <c r="K7">
        <v>19</v>
      </c>
      <c r="L7">
        <v>19</v>
      </c>
      <c r="M7">
        <v>23</v>
      </c>
      <c r="N7">
        <v>24</v>
      </c>
      <c r="O7">
        <v>24</v>
      </c>
      <c r="P7">
        <v>19</v>
      </c>
      <c r="Q7">
        <v>26</v>
      </c>
      <c r="R7">
        <v>19</v>
      </c>
      <c r="S7">
        <v>16</v>
      </c>
      <c r="T7">
        <v>20</v>
      </c>
      <c r="U7">
        <v>23</v>
      </c>
      <c r="V7">
        <v>20</v>
      </c>
      <c r="W7">
        <v>9</v>
      </c>
      <c r="X7">
        <v>13</v>
      </c>
      <c r="Y7">
        <v>23</v>
      </c>
      <c r="Z7">
        <v>28</v>
      </c>
      <c r="AA7">
        <v>27</v>
      </c>
      <c r="AB7">
        <v>26</v>
      </c>
      <c r="AC7">
        <v>27</v>
      </c>
      <c r="AD7">
        <v>6</v>
      </c>
      <c r="AE7">
        <v>14</v>
      </c>
      <c r="AF7">
        <v>13</v>
      </c>
      <c r="AG7">
        <v>8</v>
      </c>
      <c r="AH7">
        <v>18</v>
      </c>
      <c r="AI7">
        <v>16</v>
      </c>
      <c r="AJ7">
        <v>15</v>
      </c>
      <c r="AK7">
        <v>17</v>
      </c>
      <c r="AL7">
        <v>7</v>
      </c>
      <c r="AM7">
        <v>18</v>
      </c>
      <c r="AN7">
        <v>13</v>
      </c>
      <c r="AO7">
        <v>17</v>
      </c>
      <c r="AP7">
        <v>9</v>
      </c>
      <c r="AQ7">
        <v>16</v>
      </c>
      <c r="AR7">
        <v>16</v>
      </c>
      <c r="AS7">
        <v>16</v>
      </c>
      <c r="AT7">
        <v>12</v>
      </c>
      <c r="AU7">
        <v>18</v>
      </c>
      <c r="AV7">
        <v>13</v>
      </c>
      <c r="AW7">
        <v>11</v>
      </c>
      <c r="AX7">
        <v>20</v>
      </c>
      <c r="AY7">
        <v>20</v>
      </c>
      <c r="AZ7">
        <v>26</v>
      </c>
      <c r="BA7">
        <v>26</v>
      </c>
      <c r="BB7">
        <v>25</v>
      </c>
      <c r="BC7">
        <v>37</v>
      </c>
      <c r="BD7">
        <v>949</v>
      </c>
    </row>
    <row r="8" spans="1:56" x14ac:dyDescent="0.25">
      <c r="A8" s="1" t="s">
        <v>60</v>
      </c>
      <c r="B8" s="1" t="s">
        <v>54</v>
      </c>
      <c r="C8">
        <v>2020</v>
      </c>
      <c r="D8">
        <v>16</v>
      </c>
      <c r="E8">
        <v>17</v>
      </c>
      <c r="F8">
        <v>12</v>
      </c>
      <c r="G8">
        <v>10</v>
      </c>
      <c r="H8">
        <v>23</v>
      </c>
      <c r="I8">
        <v>14</v>
      </c>
      <c r="J8">
        <v>23</v>
      </c>
      <c r="K8">
        <v>15</v>
      </c>
      <c r="L8">
        <v>14</v>
      </c>
      <c r="M8">
        <v>18</v>
      </c>
      <c r="N8">
        <v>17</v>
      </c>
      <c r="O8">
        <v>18</v>
      </c>
      <c r="P8">
        <v>11</v>
      </c>
      <c r="Q8">
        <v>16</v>
      </c>
      <c r="R8">
        <v>15</v>
      </c>
      <c r="S8">
        <v>18</v>
      </c>
      <c r="T8">
        <v>23</v>
      </c>
      <c r="U8">
        <v>22</v>
      </c>
      <c r="V8">
        <v>23</v>
      </c>
      <c r="W8">
        <v>13</v>
      </c>
      <c r="X8">
        <v>23</v>
      </c>
      <c r="Y8">
        <v>22</v>
      </c>
      <c r="Z8">
        <v>24</v>
      </c>
      <c r="AA8">
        <v>35</v>
      </c>
      <c r="AB8">
        <v>23</v>
      </c>
      <c r="AC8">
        <v>24</v>
      </c>
      <c r="AD8">
        <v>13</v>
      </c>
      <c r="AE8">
        <v>18</v>
      </c>
      <c r="AF8">
        <v>13</v>
      </c>
      <c r="AG8">
        <v>11</v>
      </c>
      <c r="AH8">
        <v>17</v>
      </c>
      <c r="AI8">
        <v>18</v>
      </c>
      <c r="AJ8">
        <v>9</v>
      </c>
      <c r="AK8">
        <v>10</v>
      </c>
      <c r="AL8">
        <v>14</v>
      </c>
      <c r="AM8">
        <v>11</v>
      </c>
      <c r="AN8">
        <v>14</v>
      </c>
      <c r="AO8">
        <v>13</v>
      </c>
      <c r="AP8">
        <v>15</v>
      </c>
      <c r="AQ8">
        <v>18</v>
      </c>
      <c r="AR8">
        <v>16</v>
      </c>
      <c r="AS8">
        <v>12</v>
      </c>
      <c r="AT8">
        <v>19</v>
      </c>
      <c r="AU8">
        <v>12</v>
      </c>
      <c r="AV8">
        <v>10</v>
      </c>
      <c r="AW8">
        <v>18</v>
      </c>
      <c r="AX8">
        <v>11</v>
      </c>
      <c r="AY8">
        <v>18</v>
      </c>
      <c r="AZ8">
        <v>21</v>
      </c>
      <c r="BA8">
        <v>19</v>
      </c>
      <c r="BB8">
        <v>24</v>
      </c>
      <c r="BC8">
        <v>22</v>
      </c>
      <c r="BD8">
        <v>885</v>
      </c>
    </row>
    <row r="9" spans="1:56" x14ac:dyDescent="0.25">
      <c r="A9" s="1" t="s">
        <v>61</v>
      </c>
      <c r="B9" s="1" t="s">
        <v>54</v>
      </c>
      <c r="C9">
        <v>2020</v>
      </c>
      <c r="D9">
        <v>9</v>
      </c>
      <c r="E9">
        <v>13</v>
      </c>
      <c r="F9">
        <v>15</v>
      </c>
      <c r="G9">
        <v>18</v>
      </c>
      <c r="H9">
        <v>15</v>
      </c>
      <c r="I9">
        <v>10</v>
      </c>
      <c r="J9">
        <v>10</v>
      </c>
      <c r="K9">
        <v>17</v>
      </c>
      <c r="L9">
        <v>20</v>
      </c>
      <c r="M9">
        <v>14</v>
      </c>
      <c r="N9">
        <v>15</v>
      </c>
      <c r="O9">
        <v>20</v>
      </c>
      <c r="P9">
        <v>12</v>
      </c>
      <c r="Q9">
        <v>11</v>
      </c>
      <c r="R9">
        <v>20</v>
      </c>
      <c r="S9">
        <v>17</v>
      </c>
      <c r="T9">
        <v>18</v>
      </c>
      <c r="U9">
        <v>24</v>
      </c>
      <c r="V9">
        <v>15</v>
      </c>
      <c r="W9">
        <v>19</v>
      </c>
      <c r="X9">
        <v>23</v>
      </c>
      <c r="Y9">
        <v>20</v>
      </c>
      <c r="Z9">
        <v>26</v>
      </c>
      <c r="AA9">
        <v>23</v>
      </c>
      <c r="AB9">
        <v>34</v>
      </c>
      <c r="AC9">
        <v>25</v>
      </c>
      <c r="AD9">
        <v>9</v>
      </c>
      <c r="AE9">
        <v>11</v>
      </c>
      <c r="AF9">
        <v>13</v>
      </c>
      <c r="AG9">
        <v>14</v>
      </c>
      <c r="AH9">
        <v>8</v>
      </c>
      <c r="AI9">
        <v>10</v>
      </c>
      <c r="AJ9">
        <v>16</v>
      </c>
      <c r="AK9">
        <v>14</v>
      </c>
      <c r="AL9">
        <v>11</v>
      </c>
      <c r="AM9">
        <v>8</v>
      </c>
      <c r="AN9">
        <v>10</v>
      </c>
      <c r="AO9">
        <v>17</v>
      </c>
      <c r="AP9">
        <v>13</v>
      </c>
      <c r="AQ9">
        <v>17</v>
      </c>
      <c r="AR9">
        <v>11</v>
      </c>
      <c r="AS9">
        <v>8</v>
      </c>
      <c r="AT9">
        <v>12</v>
      </c>
      <c r="AU9">
        <v>10</v>
      </c>
      <c r="AV9">
        <v>11</v>
      </c>
      <c r="AW9">
        <v>23</v>
      </c>
      <c r="AX9">
        <v>20</v>
      </c>
      <c r="AY9">
        <v>11</v>
      </c>
      <c r="AZ9">
        <v>17</v>
      </c>
      <c r="BA9">
        <v>16</v>
      </c>
      <c r="BB9">
        <v>16</v>
      </c>
      <c r="BC9">
        <v>27</v>
      </c>
      <c r="BD9">
        <v>816</v>
      </c>
    </row>
    <row r="10" spans="1:56" x14ac:dyDescent="0.25">
      <c r="A10" s="1" t="s">
        <v>53</v>
      </c>
      <c r="B10" s="1" t="s">
        <v>62</v>
      </c>
      <c r="C10">
        <v>2020</v>
      </c>
      <c r="D10">
        <v>42</v>
      </c>
      <c r="E10">
        <v>48</v>
      </c>
      <c r="F10">
        <v>38</v>
      </c>
      <c r="G10">
        <v>43</v>
      </c>
      <c r="H10">
        <v>35</v>
      </c>
      <c r="I10">
        <v>39</v>
      </c>
      <c r="J10">
        <v>36</v>
      </c>
      <c r="K10">
        <v>38</v>
      </c>
      <c r="L10">
        <v>49</v>
      </c>
      <c r="M10">
        <v>46</v>
      </c>
      <c r="N10">
        <v>44</v>
      </c>
      <c r="O10">
        <v>25</v>
      </c>
      <c r="P10">
        <v>43</v>
      </c>
      <c r="Q10">
        <v>38</v>
      </c>
      <c r="R10">
        <v>34</v>
      </c>
      <c r="S10">
        <v>48</v>
      </c>
      <c r="T10">
        <v>52</v>
      </c>
      <c r="U10">
        <v>67</v>
      </c>
      <c r="V10">
        <v>52</v>
      </c>
      <c r="W10">
        <v>45</v>
      </c>
      <c r="X10">
        <v>64</v>
      </c>
      <c r="Y10">
        <v>49</v>
      </c>
      <c r="Z10">
        <v>48</v>
      </c>
      <c r="AA10">
        <v>72</v>
      </c>
      <c r="AB10">
        <v>64</v>
      </c>
      <c r="AC10">
        <v>64</v>
      </c>
      <c r="AD10">
        <v>30</v>
      </c>
      <c r="AE10">
        <v>25</v>
      </c>
      <c r="AF10">
        <v>43</v>
      </c>
      <c r="AG10">
        <v>23</v>
      </c>
      <c r="AH10">
        <v>29</v>
      </c>
      <c r="AI10">
        <v>30</v>
      </c>
      <c r="AJ10">
        <v>31</v>
      </c>
      <c r="AK10">
        <v>28</v>
      </c>
      <c r="AL10">
        <v>34</v>
      </c>
      <c r="AM10">
        <v>34</v>
      </c>
      <c r="AN10">
        <v>36</v>
      </c>
      <c r="AO10">
        <v>47</v>
      </c>
      <c r="AP10">
        <v>24</v>
      </c>
      <c r="AQ10">
        <v>35</v>
      </c>
      <c r="AR10">
        <v>47</v>
      </c>
      <c r="AS10">
        <v>34</v>
      </c>
      <c r="AT10">
        <v>46</v>
      </c>
      <c r="AU10">
        <v>41</v>
      </c>
      <c r="AV10">
        <v>34</v>
      </c>
      <c r="AW10">
        <v>39</v>
      </c>
      <c r="AX10">
        <v>44</v>
      </c>
      <c r="AY10">
        <v>46</v>
      </c>
      <c r="AZ10">
        <v>46</v>
      </c>
      <c r="BA10">
        <v>41</v>
      </c>
      <c r="BB10">
        <v>57</v>
      </c>
      <c r="BC10">
        <v>73</v>
      </c>
      <c r="BD10">
        <v>2220</v>
      </c>
    </row>
    <row r="11" spans="1:56" x14ac:dyDescent="0.25">
      <c r="A11" s="1" t="s">
        <v>55</v>
      </c>
      <c r="B11" s="1" t="s">
        <v>62</v>
      </c>
      <c r="C11">
        <v>2020</v>
      </c>
      <c r="D11">
        <v>36</v>
      </c>
      <c r="E11">
        <v>42</v>
      </c>
      <c r="F11">
        <v>27</v>
      </c>
      <c r="G11">
        <v>33</v>
      </c>
      <c r="H11">
        <v>40</v>
      </c>
      <c r="I11">
        <v>48</v>
      </c>
      <c r="J11">
        <v>38</v>
      </c>
      <c r="K11">
        <v>39</v>
      </c>
      <c r="L11">
        <v>41</v>
      </c>
      <c r="M11">
        <v>39</v>
      </c>
      <c r="N11">
        <v>44</v>
      </c>
      <c r="O11">
        <v>35</v>
      </c>
      <c r="P11">
        <v>53</v>
      </c>
      <c r="Q11">
        <v>52</v>
      </c>
      <c r="R11">
        <v>43</v>
      </c>
      <c r="S11">
        <v>45</v>
      </c>
      <c r="T11">
        <v>41</v>
      </c>
      <c r="U11">
        <v>42</v>
      </c>
      <c r="V11">
        <v>43</v>
      </c>
      <c r="W11">
        <v>26</v>
      </c>
      <c r="X11">
        <v>35</v>
      </c>
      <c r="Y11">
        <v>29</v>
      </c>
      <c r="Z11">
        <v>48</v>
      </c>
      <c r="AA11">
        <v>24</v>
      </c>
      <c r="AB11">
        <v>33</v>
      </c>
      <c r="AC11">
        <v>34</v>
      </c>
      <c r="AD11">
        <v>23</v>
      </c>
      <c r="AE11">
        <v>24</v>
      </c>
      <c r="AF11">
        <v>26</v>
      </c>
      <c r="AG11">
        <v>28</v>
      </c>
      <c r="AH11">
        <v>32</v>
      </c>
      <c r="AI11">
        <v>34</v>
      </c>
      <c r="AJ11">
        <v>38</v>
      </c>
      <c r="AK11">
        <v>40</v>
      </c>
      <c r="AL11">
        <v>32</v>
      </c>
      <c r="AM11">
        <v>31</v>
      </c>
      <c r="AN11">
        <v>50</v>
      </c>
      <c r="AO11">
        <v>36</v>
      </c>
      <c r="AP11">
        <v>43</v>
      </c>
      <c r="AQ11">
        <v>42</v>
      </c>
      <c r="AR11">
        <v>32</v>
      </c>
      <c r="AS11">
        <v>32</v>
      </c>
      <c r="AT11">
        <v>38</v>
      </c>
      <c r="AU11">
        <v>36</v>
      </c>
      <c r="AV11">
        <v>39</v>
      </c>
      <c r="AW11">
        <v>32</v>
      </c>
      <c r="AX11">
        <v>31</v>
      </c>
      <c r="AY11">
        <v>39</v>
      </c>
      <c r="AZ11">
        <v>23</v>
      </c>
      <c r="BA11">
        <v>40</v>
      </c>
      <c r="BB11">
        <v>32</v>
      </c>
      <c r="BC11">
        <v>14</v>
      </c>
      <c r="BD11">
        <v>1877</v>
      </c>
    </row>
    <row r="12" spans="1:56" x14ac:dyDescent="0.25">
      <c r="A12" s="1" t="s">
        <v>56</v>
      </c>
      <c r="B12" s="1" t="s">
        <v>62</v>
      </c>
      <c r="C12">
        <v>2020</v>
      </c>
      <c r="D12">
        <v>38</v>
      </c>
      <c r="E12">
        <v>26</v>
      </c>
      <c r="F12">
        <v>37</v>
      </c>
      <c r="G12">
        <v>43</v>
      </c>
      <c r="H12">
        <v>51</v>
      </c>
      <c r="I12">
        <v>39</v>
      </c>
      <c r="J12">
        <v>42</v>
      </c>
      <c r="K12">
        <v>27</v>
      </c>
      <c r="L12">
        <v>36</v>
      </c>
      <c r="M12">
        <v>45</v>
      </c>
      <c r="N12">
        <v>27</v>
      </c>
      <c r="O12">
        <v>39</v>
      </c>
      <c r="P12">
        <v>37</v>
      </c>
      <c r="Q12">
        <v>41</v>
      </c>
      <c r="R12">
        <v>28</v>
      </c>
      <c r="S12">
        <v>45</v>
      </c>
      <c r="T12">
        <v>39</v>
      </c>
      <c r="U12">
        <v>34</v>
      </c>
      <c r="V12">
        <v>40</v>
      </c>
      <c r="W12">
        <v>45</v>
      </c>
      <c r="X12">
        <v>39</v>
      </c>
      <c r="Y12">
        <v>35</v>
      </c>
      <c r="Z12">
        <v>35</v>
      </c>
      <c r="AA12">
        <v>45</v>
      </c>
      <c r="AB12">
        <v>32</v>
      </c>
      <c r="AC12">
        <v>17</v>
      </c>
      <c r="AD12">
        <v>23</v>
      </c>
      <c r="AE12">
        <v>28</v>
      </c>
      <c r="AF12">
        <v>38</v>
      </c>
      <c r="AG12">
        <v>26</v>
      </c>
      <c r="AH12">
        <v>36</v>
      </c>
      <c r="AI12">
        <v>35</v>
      </c>
      <c r="AJ12">
        <v>24</v>
      </c>
      <c r="AK12">
        <v>24</v>
      </c>
      <c r="AL12">
        <v>32</v>
      </c>
      <c r="AM12">
        <v>34</v>
      </c>
      <c r="AN12">
        <v>30</v>
      </c>
      <c r="AO12">
        <v>30</v>
      </c>
      <c r="AP12">
        <v>17</v>
      </c>
      <c r="AQ12">
        <v>27</v>
      </c>
      <c r="AR12">
        <v>36</v>
      </c>
      <c r="AS12">
        <v>35</v>
      </c>
      <c r="AT12">
        <v>33</v>
      </c>
      <c r="AU12">
        <v>29</v>
      </c>
      <c r="AV12">
        <v>37</v>
      </c>
      <c r="AW12">
        <v>20</v>
      </c>
      <c r="AX12">
        <v>38</v>
      </c>
      <c r="AY12">
        <v>38</v>
      </c>
      <c r="AZ12">
        <v>32</v>
      </c>
      <c r="BA12">
        <v>14</v>
      </c>
      <c r="BB12">
        <v>26</v>
      </c>
      <c r="BC12">
        <v>20</v>
      </c>
      <c r="BD12">
        <v>1724</v>
      </c>
    </row>
    <row r="13" spans="1:56" x14ac:dyDescent="0.25">
      <c r="A13" s="1" t="s">
        <v>57</v>
      </c>
      <c r="B13" s="1" t="s">
        <v>62</v>
      </c>
      <c r="C13">
        <v>2020</v>
      </c>
      <c r="D13">
        <v>31</v>
      </c>
      <c r="E13">
        <v>28</v>
      </c>
      <c r="F13">
        <v>41</v>
      </c>
      <c r="G13">
        <v>36</v>
      </c>
      <c r="H13">
        <v>45</v>
      </c>
      <c r="I13">
        <v>25</v>
      </c>
      <c r="J13">
        <v>42</v>
      </c>
      <c r="K13">
        <v>47</v>
      </c>
      <c r="L13">
        <v>36</v>
      </c>
      <c r="M13">
        <v>42</v>
      </c>
      <c r="N13">
        <v>42</v>
      </c>
      <c r="O13">
        <v>37</v>
      </c>
      <c r="P13">
        <v>45</v>
      </c>
      <c r="Q13">
        <v>38</v>
      </c>
      <c r="R13">
        <v>40</v>
      </c>
      <c r="S13">
        <v>31</v>
      </c>
      <c r="T13">
        <v>34</v>
      </c>
      <c r="U13">
        <v>28</v>
      </c>
      <c r="V13">
        <v>27</v>
      </c>
      <c r="W13">
        <v>35</v>
      </c>
      <c r="X13">
        <v>40</v>
      </c>
      <c r="Y13">
        <v>41</v>
      </c>
      <c r="Z13">
        <v>32</v>
      </c>
      <c r="AA13">
        <v>31</v>
      </c>
      <c r="AB13">
        <v>35</v>
      </c>
      <c r="AC13">
        <v>28</v>
      </c>
      <c r="AD13">
        <v>19</v>
      </c>
      <c r="AE13">
        <v>25</v>
      </c>
      <c r="AF13">
        <v>28</v>
      </c>
      <c r="AG13">
        <v>21</v>
      </c>
      <c r="AH13">
        <v>32</v>
      </c>
      <c r="AI13">
        <v>36</v>
      </c>
      <c r="AJ13">
        <v>29</v>
      </c>
      <c r="AK13">
        <v>32</v>
      </c>
      <c r="AL13">
        <v>31</v>
      </c>
      <c r="AM13">
        <v>20</v>
      </c>
      <c r="AN13">
        <v>25</v>
      </c>
      <c r="AO13">
        <v>21</v>
      </c>
      <c r="AP13">
        <v>38</v>
      </c>
      <c r="AQ13">
        <v>29</v>
      </c>
      <c r="AR13">
        <v>32</v>
      </c>
      <c r="AS13">
        <v>32</v>
      </c>
      <c r="AT13">
        <v>27</v>
      </c>
      <c r="AU13">
        <v>36</v>
      </c>
      <c r="AV13">
        <v>31</v>
      </c>
      <c r="AW13">
        <v>29</v>
      </c>
      <c r="AX13">
        <v>36</v>
      </c>
      <c r="AY13">
        <v>26</v>
      </c>
      <c r="AZ13">
        <v>43</v>
      </c>
      <c r="BA13">
        <v>32</v>
      </c>
      <c r="BB13">
        <v>35</v>
      </c>
      <c r="BC13">
        <v>19</v>
      </c>
      <c r="BD13">
        <v>1701</v>
      </c>
    </row>
    <row r="14" spans="1:56" x14ac:dyDescent="0.25">
      <c r="A14" s="1" t="s">
        <v>58</v>
      </c>
      <c r="B14" s="1" t="s">
        <v>62</v>
      </c>
      <c r="C14">
        <v>2020</v>
      </c>
      <c r="D14">
        <v>27</v>
      </c>
      <c r="E14">
        <v>34</v>
      </c>
      <c r="F14">
        <v>43</v>
      </c>
      <c r="G14">
        <v>45</v>
      </c>
      <c r="H14">
        <v>28</v>
      </c>
      <c r="I14">
        <v>35</v>
      </c>
      <c r="J14">
        <v>26</v>
      </c>
      <c r="K14">
        <v>34</v>
      </c>
      <c r="L14">
        <v>38</v>
      </c>
      <c r="M14">
        <v>45</v>
      </c>
      <c r="N14">
        <v>26</v>
      </c>
      <c r="O14">
        <v>49</v>
      </c>
      <c r="P14">
        <v>51</v>
      </c>
      <c r="Q14">
        <v>41</v>
      </c>
      <c r="R14">
        <v>34</v>
      </c>
      <c r="S14">
        <v>38</v>
      </c>
      <c r="T14">
        <v>41</v>
      </c>
      <c r="U14">
        <v>38</v>
      </c>
      <c r="V14">
        <v>40</v>
      </c>
      <c r="W14">
        <v>34</v>
      </c>
      <c r="X14">
        <v>47</v>
      </c>
      <c r="Y14">
        <v>32</v>
      </c>
      <c r="Z14">
        <v>32</v>
      </c>
      <c r="AA14">
        <v>38</v>
      </c>
      <c r="AB14">
        <v>32</v>
      </c>
      <c r="AC14">
        <v>18</v>
      </c>
      <c r="AD14">
        <v>20</v>
      </c>
      <c r="AE14">
        <v>32</v>
      </c>
      <c r="AF14">
        <v>26</v>
      </c>
      <c r="AG14">
        <v>35</v>
      </c>
      <c r="AH14">
        <v>29</v>
      </c>
      <c r="AI14">
        <v>25</v>
      </c>
      <c r="AJ14">
        <v>27</v>
      </c>
      <c r="AK14">
        <v>35</v>
      </c>
      <c r="AL14">
        <v>20</v>
      </c>
      <c r="AM14">
        <v>28</v>
      </c>
      <c r="AN14">
        <v>35</v>
      </c>
      <c r="AO14">
        <v>24</v>
      </c>
      <c r="AP14">
        <v>26</v>
      </c>
      <c r="AQ14">
        <v>34</v>
      </c>
      <c r="AR14">
        <v>40</v>
      </c>
      <c r="AS14">
        <v>31</v>
      </c>
      <c r="AT14">
        <v>28</v>
      </c>
      <c r="AU14">
        <v>31</v>
      </c>
      <c r="AV14">
        <v>17</v>
      </c>
      <c r="AW14">
        <v>38</v>
      </c>
      <c r="AX14">
        <v>34</v>
      </c>
      <c r="AY14">
        <v>28</v>
      </c>
      <c r="AZ14">
        <v>21</v>
      </c>
      <c r="BA14">
        <v>28</v>
      </c>
      <c r="BB14">
        <v>30</v>
      </c>
      <c r="BC14">
        <v>15</v>
      </c>
      <c r="BD14">
        <v>1683</v>
      </c>
    </row>
    <row r="15" spans="1:56" x14ac:dyDescent="0.25">
      <c r="A15" s="1" t="s">
        <v>59</v>
      </c>
      <c r="B15" s="1" t="s">
        <v>62</v>
      </c>
      <c r="C15">
        <v>2020</v>
      </c>
      <c r="D15">
        <v>31</v>
      </c>
      <c r="E15">
        <v>39</v>
      </c>
      <c r="F15">
        <v>50</v>
      </c>
      <c r="G15">
        <v>31</v>
      </c>
      <c r="H15">
        <v>37</v>
      </c>
      <c r="I15">
        <v>30</v>
      </c>
      <c r="J15">
        <v>37</v>
      </c>
      <c r="K15">
        <v>44</v>
      </c>
      <c r="L15">
        <v>35</v>
      </c>
      <c r="M15">
        <v>33</v>
      </c>
      <c r="N15">
        <v>26</v>
      </c>
      <c r="O15">
        <v>32</v>
      </c>
      <c r="P15">
        <v>41</v>
      </c>
      <c r="Q15">
        <v>35</v>
      </c>
      <c r="R15">
        <v>35</v>
      </c>
      <c r="S15">
        <v>47</v>
      </c>
      <c r="T15">
        <v>43</v>
      </c>
      <c r="U15">
        <v>45</v>
      </c>
      <c r="V15">
        <v>41</v>
      </c>
      <c r="W15">
        <v>40</v>
      </c>
      <c r="X15">
        <v>29</v>
      </c>
      <c r="Y15">
        <v>22</v>
      </c>
      <c r="Z15">
        <v>36</v>
      </c>
      <c r="AA15">
        <v>25</v>
      </c>
      <c r="AB15">
        <v>32</v>
      </c>
      <c r="AC15">
        <v>18</v>
      </c>
      <c r="AD15">
        <v>22</v>
      </c>
      <c r="AE15">
        <v>21</v>
      </c>
      <c r="AF15">
        <v>27</v>
      </c>
      <c r="AG15">
        <v>30</v>
      </c>
      <c r="AH15">
        <v>35</v>
      </c>
      <c r="AI15">
        <v>33</v>
      </c>
      <c r="AJ15">
        <v>32</v>
      </c>
      <c r="AK15">
        <v>24</v>
      </c>
      <c r="AL15">
        <v>18</v>
      </c>
      <c r="AM15">
        <v>35</v>
      </c>
      <c r="AN15">
        <v>33</v>
      </c>
      <c r="AO15">
        <v>30</v>
      </c>
      <c r="AP15">
        <v>24</v>
      </c>
      <c r="AQ15">
        <v>23</v>
      </c>
      <c r="AR15">
        <v>36</v>
      </c>
      <c r="AS15">
        <v>27</v>
      </c>
      <c r="AT15">
        <v>31</v>
      </c>
      <c r="AU15">
        <v>39</v>
      </c>
      <c r="AV15">
        <v>38</v>
      </c>
      <c r="AW15">
        <v>21</v>
      </c>
      <c r="AX15">
        <v>32</v>
      </c>
      <c r="AY15">
        <v>33</v>
      </c>
      <c r="AZ15">
        <v>34</v>
      </c>
      <c r="BA15">
        <v>24</v>
      </c>
      <c r="BB15">
        <v>22</v>
      </c>
      <c r="BC15">
        <v>30</v>
      </c>
      <c r="BD15">
        <v>1668</v>
      </c>
    </row>
    <row r="16" spans="1:56" x14ac:dyDescent="0.25">
      <c r="A16" s="1" t="s">
        <v>60</v>
      </c>
      <c r="B16" s="1" t="s">
        <v>62</v>
      </c>
      <c r="C16">
        <v>2020</v>
      </c>
      <c r="D16">
        <v>34</v>
      </c>
      <c r="E16">
        <v>30</v>
      </c>
      <c r="F16">
        <v>42</v>
      </c>
      <c r="G16">
        <v>42</v>
      </c>
      <c r="H16">
        <v>29</v>
      </c>
      <c r="I16">
        <v>24</v>
      </c>
      <c r="J16">
        <v>36</v>
      </c>
      <c r="K16">
        <v>42</v>
      </c>
      <c r="L16">
        <v>42</v>
      </c>
      <c r="M16">
        <v>29</v>
      </c>
      <c r="N16">
        <v>42</v>
      </c>
      <c r="O16">
        <v>47</v>
      </c>
      <c r="P16">
        <v>26</v>
      </c>
      <c r="Q16">
        <v>30</v>
      </c>
      <c r="R16">
        <v>32</v>
      </c>
      <c r="S16">
        <v>37</v>
      </c>
      <c r="T16">
        <v>40</v>
      </c>
      <c r="U16">
        <v>30</v>
      </c>
      <c r="V16">
        <v>37</v>
      </c>
      <c r="W16">
        <v>33</v>
      </c>
      <c r="X16">
        <v>40</v>
      </c>
      <c r="Y16">
        <v>36</v>
      </c>
      <c r="Z16">
        <v>22</v>
      </c>
      <c r="AA16">
        <v>31</v>
      </c>
      <c r="AB16">
        <v>39</v>
      </c>
      <c r="AC16">
        <v>24</v>
      </c>
      <c r="AD16">
        <v>26</v>
      </c>
      <c r="AE16">
        <v>24</v>
      </c>
      <c r="AF16">
        <v>27</v>
      </c>
      <c r="AG16">
        <v>24</v>
      </c>
      <c r="AH16">
        <v>25</v>
      </c>
      <c r="AI16">
        <v>43</v>
      </c>
      <c r="AJ16">
        <v>29</v>
      </c>
      <c r="AK16">
        <v>27</v>
      </c>
      <c r="AL16">
        <v>34</v>
      </c>
      <c r="AM16">
        <v>21</v>
      </c>
      <c r="AN16">
        <v>33</v>
      </c>
      <c r="AO16">
        <v>30</v>
      </c>
      <c r="AP16">
        <v>34</v>
      </c>
      <c r="AQ16">
        <v>22</v>
      </c>
      <c r="AR16">
        <v>22</v>
      </c>
      <c r="AS16">
        <v>25</v>
      </c>
      <c r="AT16">
        <v>32</v>
      </c>
      <c r="AU16">
        <v>32</v>
      </c>
      <c r="AV16">
        <v>25</v>
      </c>
      <c r="AW16">
        <v>36</v>
      </c>
      <c r="AX16">
        <v>36</v>
      </c>
      <c r="AY16">
        <v>23</v>
      </c>
      <c r="AZ16">
        <v>28</v>
      </c>
      <c r="BA16">
        <v>43</v>
      </c>
      <c r="BB16">
        <v>20</v>
      </c>
      <c r="BC16">
        <v>25</v>
      </c>
      <c r="BD16">
        <v>1642</v>
      </c>
    </row>
    <row r="17" spans="1:56" x14ac:dyDescent="0.25">
      <c r="A17" s="1" t="s">
        <v>61</v>
      </c>
      <c r="B17" s="1" t="s">
        <v>62</v>
      </c>
      <c r="C17">
        <v>2020</v>
      </c>
      <c r="D17">
        <v>28</v>
      </c>
      <c r="E17">
        <v>23</v>
      </c>
      <c r="F17">
        <v>35</v>
      </c>
      <c r="G17">
        <v>34</v>
      </c>
      <c r="H17">
        <v>33</v>
      </c>
      <c r="I17">
        <v>27</v>
      </c>
      <c r="J17">
        <v>33</v>
      </c>
      <c r="K17">
        <v>27</v>
      </c>
      <c r="L17">
        <v>25</v>
      </c>
      <c r="M17">
        <v>32</v>
      </c>
      <c r="N17">
        <v>40</v>
      </c>
      <c r="O17">
        <v>28</v>
      </c>
      <c r="P17">
        <v>34</v>
      </c>
      <c r="Q17">
        <v>24</v>
      </c>
      <c r="R17">
        <v>31</v>
      </c>
      <c r="S17">
        <v>23</v>
      </c>
      <c r="T17">
        <v>27</v>
      </c>
      <c r="U17">
        <v>21</v>
      </c>
      <c r="V17">
        <v>46</v>
      </c>
      <c r="W17">
        <v>29</v>
      </c>
      <c r="X17">
        <v>21</v>
      </c>
      <c r="Y17">
        <v>21</v>
      </c>
      <c r="Z17">
        <v>27</v>
      </c>
      <c r="AA17">
        <v>35</v>
      </c>
      <c r="AB17">
        <v>27</v>
      </c>
      <c r="AC17">
        <v>24</v>
      </c>
      <c r="AD17">
        <v>22</v>
      </c>
      <c r="AE17">
        <v>16</v>
      </c>
      <c r="AF17">
        <v>19</v>
      </c>
      <c r="AG17">
        <v>28</v>
      </c>
      <c r="AH17">
        <v>23</v>
      </c>
      <c r="AI17">
        <v>14</v>
      </c>
      <c r="AJ17">
        <v>17</v>
      </c>
      <c r="AK17">
        <v>21</v>
      </c>
      <c r="AL17">
        <v>16</v>
      </c>
      <c r="AM17">
        <v>23</v>
      </c>
      <c r="AN17">
        <v>30</v>
      </c>
      <c r="AO17">
        <v>20</v>
      </c>
      <c r="AP17">
        <v>15</v>
      </c>
      <c r="AQ17">
        <v>19</v>
      </c>
      <c r="AR17">
        <v>20</v>
      </c>
      <c r="AS17">
        <v>14</v>
      </c>
      <c r="AT17">
        <v>25</v>
      </c>
      <c r="AU17">
        <v>18</v>
      </c>
      <c r="AV17">
        <v>29</v>
      </c>
      <c r="AW17">
        <v>30</v>
      </c>
      <c r="AX17">
        <v>30</v>
      </c>
      <c r="AY17">
        <v>19</v>
      </c>
      <c r="AZ17">
        <v>13</v>
      </c>
      <c r="BA17">
        <v>25</v>
      </c>
      <c r="BB17">
        <v>24</v>
      </c>
      <c r="BC17">
        <v>30</v>
      </c>
      <c r="BD17">
        <v>1315</v>
      </c>
    </row>
    <row r="18" spans="1:56" x14ac:dyDescent="0.25">
      <c r="A18" s="1" t="s">
        <v>53</v>
      </c>
      <c r="B18" s="1" t="s">
        <v>63</v>
      </c>
      <c r="C18">
        <v>2020</v>
      </c>
      <c r="D18">
        <v>26</v>
      </c>
      <c r="E18">
        <v>28</v>
      </c>
      <c r="F18">
        <v>33</v>
      </c>
      <c r="G18">
        <v>32</v>
      </c>
      <c r="H18">
        <v>20</v>
      </c>
      <c r="I18">
        <v>33</v>
      </c>
      <c r="J18">
        <v>42</v>
      </c>
      <c r="K18">
        <v>29</v>
      </c>
      <c r="L18">
        <v>24</v>
      </c>
      <c r="M18">
        <v>32</v>
      </c>
      <c r="N18">
        <v>45</v>
      </c>
      <c r="O18">
        <v>41</v>
      </c>
      <c r="P18">
        <v>35</v>
      </c>
      <c r="Q18">
        <v>39</v>
      </c>
      <c r="R18">
        <v>32</v>
      </c>
      <c r="S18">
        <v>36</v>
      </c>
      <c r="T18">
        <v>31</v>
      </c>
      <c r="U18">
        <v>32</v>
      </c>
      <c r="V18">
        <v>48</v>
      </c>
      <c r="W18">
        <v>26</v>
      </c>
      <c r="X18">
        <v>34</v>
      </c>
      <c r="Y18">
        <v>30</v>
      </c>
      <c r="Z18">
        <v>36</v>
      </c>
      <c r="AA18">
        <v>31</v>
      </c>
      <c r="AB18">
        <v>34</v>
      </c>
      <c r="AC18">
        <v>19</v>
      </c>
      <c r="AD18">
        <v>19</v>
      </c>
      <c r="AE18">
        <v>27</v>
      </c>
      <c r="AF18">
        <v>28</v>
      </c>
      <c r="AG18">
        <v>32</v>
      </c>
      <c r="AH18">
        <v>21</v>
      </c>
      <c r="AI18">
        <v>24</v>
      </c>
      <c r="AJ18">
        <v>34</v>
      </c>
      <c r="AK18">
        <v>26</v>
      </c>
      <c r="AL18">
        <v>38</v>
      </c>
      <c r="AM18">
        <v>32</v>
      </c>
      <c r="AN18">
        <v>26</v>
      </c>
      <c r="AO18">
        <v>22</v>
      </c>
      <c r="AP18">
        <v>27</v>
      </c>
      <c r="AQ18">
        <v>32</v>
      </c>
      <c r="AR18">
        <v>37</v>
      </c>
      <c r="AS18">
        <v>29</v>
      </c>
      <c r="AT18">
        <v>32</v>
      </c>
      <c r="AU18">
        <v>27</v>
      </c>
      <c r="AV18">
        <v>40</v>
      </c>
      <c r="AW18">
        <v>33</v>
      </c>
      <c r="AX18">
        <v>29</v>
      </c>
      <c r="AY18">
        <v>35</v>
      </c>
      <c r="AZ18">
        <v>30</v>
      </c>
      <c r="BA18">
        <v>29</v>
      </c>
      <c r="BB18">
        <v>25</v>
      </c>
      <c r="BC18">
        <v>20</v>
      </c>
      <c r="BD18">
        <v>1602</v>
      </c>
    </row>
    <row r="19" spans="1:56" x14ac:dyDescent="0.25">
      <c r="A19" s="1" t="s">
        <v>55</v>
      </c>
      <c r="B19" s="1" t="s">
        <v>63</v>
      </c>
      <c r="C19">
        <v>2020</v>
      </c>
      <c r="D19">
        <v>24</v>
      </c>
      <c r="E19">
        <v>18</v>
      </c>
      <c r="F19">
        <v>15</v>
      </c>
      <c r="G19">
        <v>21</v>
      </c>
      <c r="H19">
        <v>20</v>
      </c>
      <c r="I19">
        <v>19</v>
      </c>
      <c r="J19">
        <v>21</v>
      </c>
      <c r="K19">
        <v>25</v>
      </c>
      <c r="L19">
        <v>21</v>
      </c>
      <c r="M19">
        <v>13</v>
      </c>
      <c r="N19">
        <v>31</v>
      </c>
      <c r="O19">
        <v>20</v>
      </c>
      <c r="P19">
        <v>23</v>
      </c>
      <c r="Q19">
        <v>18</v>
      </c>
      <c r="R19">
        <v>16</v>
      </c>
      <c r="S19">
        <v>18</v>
      </c>
      <c r="T19">
        <v>15</v>
      </c>
      <c r="U19">
        <v>25</v>
      </c>
      <c r="V19">
        <v>23</v>
      </c>
      <c r="W19">
        <v>25</v>
      </c>
      <c r="X19">
        <v>26</v>
      </c>
      <c r="Y19">
        <v>9</v>
      </c>
      <c r="Z19">
        <v>23</v>
      </c>
      <c r="AA19">
        <v>23</v>
      </c>
      <c r="AB19">
        <v>22</v>
      </c>
      <c r="AC19">
        <v>26</v>
      </c>
      <c r="AD19">
        <v>15</v>
      </c>
      <c r="AE19">
        <v>16</v>
      </c>
      <c r="AF19">
        <v>15</v>
      </c>
      <c r="AG19">
        <v>20</v>
      </c>
      <c r="AH19">
        <v>13</v>
      </c>
      <c r="AI19">
        <v>15</v>
      </c>
      <c r="AJ19">
        <v>16</v>
      </c>
      <c r="AK19">
        <v>17</v>
      </c>
      <c r="AL19">
        <v>19</v>
      </c>
      <c r="AM19">
        <v>13</v>
      </c>
      <c r="AN19">
        <v>14</v>
      </c>
      <c r="AO19">
        <v>17</v>
      </c>
      <c r="AP19">
        <v>17</v>
      </c>
      <c r="AQ19">
        <v>15</v>
      </c>
      <c r="AR19">
        <v>22</v>
      </c>
      <c r="AS19">
        <v>14</v>
      </c>
      <c r="AT19">
        <v>23</v>
      </c>
      <c r="AU19">
        <v>12</v>
      </c>
      <c r="AV19">
        <v>13</v>
      </c>
      <c r="AW19">
        <v>12</v>
      </c>
      <c r="AX19">
        <v>21</v>
      </c>
      <c r="AY19">
        <v>19</v>
      </c>
      <c r="AZ19">
        <v>11</v>
      </c>
      <c r="BA19">
        <v>20</v>
      </c>
      <c r="BB19">
        <v>20</v>
      </c>
      <c r="BC19">
        <v>20</v>
      </c>
      <c r="BD19">
        <v>969</v>
      </c>
    </row>
    <row r="20" spans="1:56" x14ac:dyDescent="0.25">
      <c r="A20" s="1" t="s">
        <v>56</v>
      </c>
      <c r="B20" s="1" t="s">
        <v>63</v>
      </c>
      <c r="C20">
        <v>2020</v>
      </c>
      <c r="D20">
        <v>19</v>
      </c>
      <c r="E20">
        <v>14</v>
      </c>
      <c r="F20">
        <v>17</v>
      </c>
      <c r="G20">
        <v>27</v>
      </c>
      <c r="H20">
        <v>14</v>
      </c>
      <c r="I20">
        <v>18</v>
      </c>
      <c r="J20">
        <v>18</v>
      </c>
      <c r="K20">
        <v>18</v>
      </c>
      <c r="L20">
        <v>14</v>
      </c>
      <c r="M20">
        <v>18</v>
      </c>
      <c r="N20">
        <v>19</v>
      </c>
      <c r="O20">
        <v>17</v>
      </c>
      <c r="P20">
        <v>28</v>
      </c>
      <c r="Q20">
        <v>25</v>
      </c>
      <c r="R20">
        <v>21</v>
      </c>
      <c r="S20">
        <v>16</v>
      </c>
      <c r="T20">
        <v>24</v>
      </c>
      <c r="U20">
        <v>26</v>
      </c>
      <c r="V20">
        <v>14</v>
      </c>
      <c r="W20">
        <v>18</v>
      </c>
      <c r="X20">
        <v>20</v>
      </c>
      <c r="Y20">
        <v>25</v>
      </c>
      <c r="Z20">
        <v>20</v>
      </c>
      <c r="AA20">
        <v>21</v>
      </c>
      <c r="AB20">
        <v>17</v>
      </c>
      <c r="AC20">
        <v>7</v>
      </c>
      <c r="AD20">
        <v>21</v>
      </c>
      <c r="AE20">
        <v>19</v>
      </c>
      <c r="AF20">
        <v>20</v>
      </c>
      <c r="AG20">
        <v>14</v>
      </c>
      <c r="AH20">
        <v>20</v>
      </c>
      <c r="AI20">
        <v>19</v>
      </c>
      <c r="AJ20">
        <v>16</v>
      </c>
      <c r="AK20">
        <v>12</v>
      </c>
      <c r="AL20">
        <v>16</v>
      </c>
      <c r="AM20">
        <v>20</v>
      </c>
      <c r="AN20">
        <v>25</v>
      </c>
      <c r="AO20">
        <v>15</v>
      </c>
      <c r="AP20">
        <v>18</v>
      </c>
      <c r="AQ20">
        <v>18</v>
      </c>
      <c r="AR20">
        <v>16</v>
      </c>
      <c r="AS20">
        <v>15</v>
      </c>
      <c r="AT20">
        <v>19</v>
      </c>
      <c r="AU20">
        <v>9</v>
      </c>
      <c r="AV20">
        <v>27</v>
      </c>
      <c r="AW20">
        <v>14</v>
      </c>
      <c r="AX20">
        <v>17</v>
      </c>
      <c r="AY20">
        <v>12</v>
      </c>
      <c r="AZ20">
        <v>16</v>
      </c>
      <c r="BA20">
        <v>13</v>
      </c>
      <c r="BB20">
        <v>19</v>
      </c>
      <c r="BC20">
        <v>7</v>
      </c>
      <c r="BD20">
        <v>932</v>
      </c>
    </row>
    <row r="21" spans="1:56" x14ac:dyDescent="0.25">
      <c r="A21" s="1" t="s">
        <v>57</v>
      </c>
      <c r="B21" s="1" t="s">
        <v>63</v>
      </c>
      <c r="C21">
        <v>2020</v>
      </c>
      <c r="D21">
        <v>6</v>
      </c>
      <c r="E21">
        <v>13</v>
      </c>
      <c r="F21">
        <v>16</v>
      </c>
      <c r="G21">
        <v>9</v>
      </c>
      <c r="H21">
        <v>18</v>
      </c>
      <c r="I21">
        <v>16</v>
      </c>
      <c r="J21">
        <v>16</v>
      </c>
      <c r="K21">
        <v>12</v>
      </c>
      <c r="L21">
        <v>22</v>
      </c>
      <c r="M21">
        <v>15</v>
      </c>
      <c r="N21">
        <v>18</v>
      </c>
      <c r="O21">
        <v>16</v>
      </c>
      <c r="P21">
        <v>15</v>
      </c>
      <c r="Q21">
        <v>15</v>
      </c>
      <c r="R21">
        <v>12</v>
      </c>
      <c r="S21">
        <v>18</v>
      </c>
      <c r="T21">
        <v>19</v>
      </c>
      <c r="U21">
        <v>32</v>
      </c>
      <c r="V21">
        <v>18</v>
      </c>
      <c r="W21">
        <v>27</v>
      </c>
      <c r="X21">
        <v>25</v>
      </c>
      <c r="Y21">
        <v>23</v>
      </c>
      <c r="Z21">
        <v>19</v>
      </c>
      <c r="AA21">
        <v>20</v>
      </c>
      <c r="AB21">
        <v>27</v>
      </c>
      <c r="AC21">
        <v>21</v>
      </c>
      <c r="AD21">
        <v>8</v>
      </c>
      <c r="AE21">
        <v>11</v>
      </c>
      <c r="AF21">
        <v>9</v>
      </c>
      <c r="AG21">
        <v>12</v>
      </c>
      <c r="AH21">
        <v>11</v>
      </c>
      <c r="AI21">
        <v>11</v>
      </c>
      <c r="AJ21">
        <v>8</v>
      </c>
      <c r="AK21">
        <v>17</v>
      </c>
      <c r="AL21">
        <v>20</v>
      </c>
      <c r="AM21">
        <v>6</v>
      </c>
      <c r="AN21">
        <v>10</v>
      </c>
      <c r="AO21">
        <v>16</v>
      </c>
      <c r="AP21">
        <v>16</v>
      </c>
      <c r="AQ21">
        <v>13</v>
      </c>
      <c r="AR21">
        <v>10</v>
      </c>
      <c r="AS21">
        <v>19</v>
      </c>
      <c r="AT21">
        <v>17</v>
      </c>
      <c r="AU21">
        <v>14</v>
      </c>
      <c r="AV21">
        <v>13</v>
      </c>
      <c r="AW21">
        <v>19</v>
      </c>
      <c r="AX21">
        <v>19</v>
      </c>
      <c r="AY21">
        <v>20</v>
      </c>
      <c r="AZ21">
        <v>22</v>
      </c>
      <c r="BA21">
        <v>22</v>
      </c>
      <c r="BB21">
        <v>18</v>
      </c>
      <c r="BC21">
        <v>31</v>
      </c>
      <c r="BD21">
        <v>860</v>
      </c>
    </row>
    <row r="22" spans="1:56" x14ac:dyDescent="0.25">
      <c r="A22" s="1" t="s">
        <v>58</v>
      </c>
      <c r="B22" s="1" t="s">
        <v>63</v>
      </c>
      <c r="C22">
        <v>2020</v>
      </c>
      <c r="D22">
        <v>15</v>
      </c>
      <c r="E22">
        <v>11</v>
      </c>
      <c r="F22">
        <v>26</v>
      </c>
      <c r="G22">
        <v>15</v>
      </c>
      <c r="H22">
        <v>13</v>
      </c>
      <c r="I22">
        <v>11</v>
      </c>
      <c r="J22">
        <v>12</v>
      </c>
      <c r="K22">
        <v>10</v>
      </c>
      <c r="L22">
        <v>14</v>
      </c>
      <c r="M22">
        <v>11</v>
      </c>
      <c r="N22">
        <v>18</v>
      </c>
      <c r="O22">
        <v>23</v>
      </c>
      <c r="P22">
        <v>22</v>
      </c>
      <c r="Q22">
        <v>16</v>
      </c>
      <c r="R22">
        <v>6</v>
      </c>
      <c r="S22">
        <v>16</v>
      </c>
      <c r="T22">
        <v>20</v>
      </c>
      <c r="U22">
        <v>32</v>
      </c>
      <c r="V22">
        <v>8</v>
      </c>
      <c r="W22">
        <v>24</v>
      </c>
      <c r="X22">
        <v>15</v>
      </c>
      <c r="Y22">
        <v>13</v>
      </c>
      <c r="Z22">
        <v>30</v>
      </c>
      <c r="AA22">
        <v>20</v>
      </c>
      <c r="AB22">
        <v>24</v>
      </c>
      <c r="AC22">
        <v>17</v>
      </c>
      <c r="AD22">
        <v>10</v>
      </c>
      <c r="AE22">
        <v>18</v>
      </c>
      <c r="AF22">
        <v>15</v>
      </c>
      <c r="AG22">
        <v>10</v>
      </c>
      <c r="AH22">
        <v>11</v>
      </c>
      <c r="AI22">
        <v>9</v>
      </c>
      <c r="AJ22">
        <v>14</v>
      </c>
      <c r="AK22">
        <v>12</v>
      </c>
      <c r="AL22">
        <v>7</v>
      </c>
      <c r="AM22">
        <v>7</v>
      </c>
      <c r="AN22">
        <v>16</v>
      </c>
      <c r="AO22">
        <v>12</v>
      </c>
      <c r="AP22">
        <v>15</v>
      </c>
      <c r="AQ22">
        <v>6</v>
      </c>
      <c r="AR22">
        <v>14</v>
      </c>
      <c r="AS22">
        <v>11</v>
      </c>
      <c r="AT22">
        <v>14</v>
      </c>
      <c r="AU22">
        <v>18</v>
      </c>
      <c r="AV22">
        <v>11</v>
      </c>
      <c r="AW22">
        <v>11</v>
      </c>
      <c r="AX22">
        <v>11</v>
      </c>
      <c r="AY22">
        <v>13</v>
      </c>
      <c r="AZ22">
        <v>14</v>
      </c>
      <c r="BA22">
        <v>16</v>
      </c>
      <c r="BB22">
        <v>20</v>
      </c>
      <c r="BC22">
        <v>29</v>
      </c>
      <c r="BD22">
        <v>786</v>
      </c>
    </row>
    <row r="23" spans="1:56" x14ac:dyDescent="0.25">
      <c r="A23" s="1" t="s">
        <v>59</v>
      </c>
      <c r="B23" s="1" t="s">
        <v>63</v>
      </c>
      <c r="C23">
        <v>2020</v>
      </c>
      <c r="D23">
        <v>7</v>
      </c>
      <c r="E23">
        <v>11</v>
      </c>
      <c r="F23">
        <v>6</v>
      </c>
      <c r="G23">
        <v>12</v>
      </c>
      <c r="H23">
        <v>15</v>
      </c>
      <c r="I23">
        <v>11</v>
      </c>
      <c r="J23">
        <v>10</v>
      </c>
      <c r="K23">
        <v>15</v>
      </c>
      <c r="L23">
        <v>12</v>
      </c>
      <c r="M23">
        <v>7</v>
      </c>
      <c r="N23">
        <v>10</v>
      </c>
      <c r="O23">
        <v>12</v>
      </c>
      <c r="P23">
        <v>12</v>
      </c>
      <c r="Q23">
        <v>12</v>
      </c>
      <c r="R23">
        <v>7</v>
      </c>
      <c r="S23">
        <v>13</v>
      </c>
      <c r="T23">
        <v>15</v>
      </c>
      <c r="U23">
        <v>16</v>
      </c>
      <c r="V23">
        <v>19</v>
      </c>
      <c r="W23">
        <v>17</v>
      </c>
      <c r="X23">
        <v>9</v>
      </c>
      <c r="Y23">
        <v>16</v>
      </c>
      <c r="Z23">
        <v>18</v>
      </c>
      <c r="AA23">
        <v>14</v>
      </c>
      <c r="AB23">
        <v>22</v>
      </c>
      <c r="AC23">
        <v>25</v>
      </c>
      <c r="AD23">
        <v>12</v>
      </c>
      <c r="AE23">
        <v>4</v>
      </c>
      <c r="AF23">
        <v>5</v>
      </c>
      <c r="AG23">
        <v>11</v>
      </c>
      <c r="AH23">
        <v>10</v>
      </c>
      <c r="AI23">
        <v>19</v>
      </c>
      <c r="AJ23">
        <v>10</v>
      </c>
      <c r="AK23">
        <v>10</v>
      </c>
      <c r="AL23">
        <v>9</v>
      </c>
      <c r="AM23">
        <v>11</v>
      </c>
      <c r="AN23">
        <v>8</v>
      </c>
      <c r="AO23">
        <v>12</v>
      </c>
      <c r="AP23">
        <v>6</v>
      </c>
      <c r="AQ23">
        <v>15</v>
      </c>
      <c r="AR23">
        <v>6</v>
      </c>
      <c r="AS23">
        <v>12</v>
      </c>
      <c r="AT23">
        <v>20</v>
      </c>
      <c r="AU23">
        <v>11</v>
      </c>
      <c r="AV23">
        <v>15</v>
      </c>
      <c r="AW23">
        <v>14</v>
      </c>
      <c r="AX23">
        <v>7</v>
      </c>
      <c r="AY23">
        <v>11</v>
      </c>
      <c r="AZ23">
        <v>15</v>
      </c>
      <c r="BA23">
        <v>16</v>
      </c>
      <c r="BB23">
        <v>14</v>
      </c>
      <c r="BC23">
        <v>14</v>
      </c>
      <c r="BD23">
        <v>640</v>
      </c>
    </row>
    <row r="24" spans="1:56" x14ac:dyDescent="0.25">
      <c r="A24" s="1" t="s">
        <v>60</v>
      </c>
      <c r="B24" s="1" t="s">
        <v>63</v>
      </c>
      <c r="C24">
        <v>2020</v>
      </c>
      <c r="D24">
        <v>14</v>
      </c>
      <c r="E24">
        <v>12</v>
      </c>
      <c r="F24">
        <v>9</v>
      </c>
      <c r="G24">
        <v>11</v>
      </c>
      <c r="H24">
        <v>13</v>
      </c>
      <c r="I24">
        <v>12</v>
      </c>
      <c r="J24">
        <v>8</v>
      </c>
      <c r="K24">
        <v>12</v>
      </c>
      <c r="L24">
        <v>13</v>
      </c>
      <c r="M24">
        <v>10</v>
      </c>
      <c r="N24">
        <v>10</v>
      </c>
      <c r="O24">
        <v>17</v>
      </c>
      <c r="P24">
        <v>14</v>
      </c>
      <c r="Q24">
        <v>14</v>
      </c>
      <c r="R24">
        <v>25</v>
      </c>
      <c r="S24">
        <v>18</v>
      </c>
      <c r="T24">
        <v>13</v>
      </c>
      <c r="U24">
        <v>22</v>
      </c>
      <c r="V24">
        <v>12</v>
      </c>
      <c r="W24">
        <v>21</v>
      </c>
      <c r="X24">
        <v>15</v>
      </c>
      <c r="Y24">
        <v>17</v>
      </c>
      <c r="Z24">
        <v>11</v>
      </c>
      <c r="AA24">
        <v>15</v>
      </c>
      <c r="AB24">
        <v>12</v>
      </c>
      <c r="AC24">
        <v>17</v>
      </c>
      <c r="AD24">
        <v>11</v>
      </c>
      <c r="AE24">
        <v>5</v>
      </c>
      <c r="AF24">
        <v>7</v>
      </c>
      <c r="AG24">
        <v>7</v>
      </c>
      <c r="AH24">
        <v>8</v>
      </c>
      <c r="AI24">
        <v>9</v>
      </c>
      <c r="AJ24">
        <v>5</v>
      </c>
      <c r="AK24">
        <v>11</v>
      </c>
      <c r="AL24">
        <v>9</v>
      </c>
      <c r="AM24">
        <v>8</v>
      </c>
      <c r="AN24">
        <v>13</v>
      </c>
      <c r="AO24">
        <v>12</v>
      </c>
      <c r="AP24">
        <v>7</v>
      </c>
      <c r="AQ24">
        <v>8</v>
      </c>
      <c r="AR24">
        <v>12</v>
      </c>
      <c r="AS24">
        <v>7</v>
      </c>
      <c r="AT24">
        <v>14</v>
      </c>
      <c r="AU24">
        <v>6</v>
      </c>
      <c r="AV24">
        <v>3</v>
      </c>
      <c r="AW24">
        <v>9</v>
      </c>
      <c r="AX24">
        <v>15</v>
      </c>
      <c r="AY24">
        <v>8</v>
      </c>
      <c r="AZ24">
        <v>11</v>
      </c>
      <c r="BA24">
        <v>13</v>
      </c>
      <c r="BB24">
        <v>12</v>
      </c>
      <c r="BC24">
        <v>18</v>
      </c>
      <c r="BD24">
        <v>615</v>
      </c>
    </row>
    <row r="25" spans="1:56" x14ac:dyDescent="0.25">
      <c r="A25" s="1" t="s">
        <v>61</v>
      </c>
      <c r="B25" s="1" t="s">
        <v>63</v>
      </c>
      <c r="C25">
        <v>2020</v>
      </c>
      <c r="D25">
        <v>15</v>
      </c>
      <c r="E25">
        <v>12</v>
      </c>
      <c r="F25">
        <v>9</v>
      </c>
      <c r="G25">
        <v>12</v>
      </c>
      <c r="H25">
        <v>14</v>
      </c>
      <c r="I25">
        <v>14</v>
      </c>
      <c r="J25">
        <v>17</v>
      </c>
      <c r="K25">
        <v>14</v>
      </c>
      <c r="L25">
        <v>10</v>
      </c>
      <c r="M25">
        <v>11</v>
      </c>
      <c r="N25">
        <v>19</v>
      </c>
      <c r="O25">
        <v>12</v>
      </c>
      <c r="P25">
        <v>6</v>
      </c>
      <c r="Q25">
        <v>12</v>
      </c>
      <c r="R25">
        <v>14</v>
      </c>
      <c r="S25">
        <v>11</v>
      </c>
      <c r="T25">
        <v>9</v>
      </c>
      <c r="U25">
        <v>11</v>
      </c>
      <c r="V25">
        <v>19</v>
      </c>
      <c r="W25">
        <v>15</v>
      </c>
      <c r="X25">
        <v>18</v>
      </c>
      <c r="Y25">
        <v>13</v>
      </c>
      <c r="Z25">
        <v>17</v>
      </c>
      <c r="AA25">
        <v>9</v>
      </c>
      <c r="AB25">
        <v>12</v>
      </c>
      <c r="AC25">
        <v>12</v>
      </c>
      <c r="AD25">
        <v>10</v>
      </c>
      <c r="AE25">
        <v>9</v>
      </c>
      <c r="AF25">
        <v>13</v>
      </c>
      <c r="AG25">
        <v>13</v>
      </c>
      <c r="AH25">
        <v>7</v>
      </c>
      <c r="AI25">
        <v>11</v>
      </c>
      <c r="AJ25">
        <v>4</v>
      </c>
      <c r="AK25">
        <v>10</v>
      </c>
      <c r="AL25">
        <v>10</v>
      </c>
      <c r="AM25">
        <v>15</v>
      </c>
      <c r="AN25">
        <v>12</v>
      </c>
      <c r="AO25">
        <v>9</v>
      </c>
      <c r="AP25">
        <v>4</v>
      </c>
      <c r="AQ25">
        <v>10</v>
      </c>
      <c r="AR25">
        <v>8</v>
      </c>
      <c r="AS25">
        <v>5</v>
      </c>
      <c r="AT25">
        <v>10</v>
      </c>
      <c r="AU25">
        <v>8</v>
      </c>
      <c r="AV25">
        <v>11</v>
      </c>
      <c r="AW25">
        <v>6</v>
      </c>
      <c r="AX25">
        <v>8</v>
      </c>
      <c r="AY25">
        <v>18</v>
      </c>
      <c r="AZ25">
        <v>7</v>
      </c>
      <c r="BA25">
        <v>10</v>
      </c>
      <c r="BB25">
        <v>10</v>
      </c>
      <c r="BC25">
        <v>14</v>
      </c>
      <c r="BD25">
        <v>589</v>
      </c>
    </row>
    <row r="26" spans="1:56" x14ac:dyDescent="0.25">
      <c r="A26" s="1" t="s">
        <v>53</v>
      </c>
      <c r="B26" s="1" t="s">
        <v>64</v>
      </c>
      <c r="C26">
        <v>2020</v>
      </c>
      <c r="D26">
        <v>34</v>
      </c>
      <c r="E26">
        <v>37</v>
      </c>
      <c r="F26">
        <v>26</v>
      </c>
      <c r="G26">
        <v>27</v>
      </c>
      <c r="H26">
        <v>49</v>
      </c>
      <c r="I26">
        <v>48</v>
      </c>
      <c r="J26">
        <v>36</v>
      </c>
      <c r="K26">
        <v>34</v>
      </c>
      <c r="L26">
        <v>28</v>
      </c>
      <c r="M26">
        <v>41</v>
      </c>
      <c r="N26">
        <v>41</v>
      </c>
      <c r="O26">
        <v>35</v>
      </c>
      <c r="P26">
        <v>29</v>
      </c>
      <c r="Q26">
        <v>42</v>
      </c>
      <c r="R26">
        <v>41</v>
      </c>
      <c r="S26">
        <v>31</v>
      </c>
      <c r="T26">
        <v>38</v>
      </c>
      <c r="U26">
        <v>27</v>
      </c>
      <c r="V26">
        <v>36</v>
      </c>
      <c r="W26">
        <v>36</v>
      </c>
      <c r="X26">
        <v>39</v>
      </c>
      <c r="Y26">
        <v>42</v>
      </c>
      <c r="Z26">
        <v>35</v>
      </c>
      <c r="AA26">
        <v>38</v>
      </c>
      <c r="AB26">
        <v>35</v>
      </c>
      <c r="AC26">
        <v>24</v>
      </c>
      <c r="AD26">
        <v>32</v>
      </c>
      <c r="AE26">
        <v>32</v>
      </c>
      <c r="AF26">
        <v>41</v>
      </c>
      <c r="AG26">
        <v>33</v>
      </c>
      <c r="AH26">
        <v>32</v>
      </c>
      <c r="AI26">
        <v>29</v>
      </c>
      <c r="AJ26">
        <v>45</v>
      </c>
      <c r="AK26">
        <v>26</v>
      </c>
      <c r="AL26">
        <v>26</v>
      </c>
      <c r="AM26">
        <v>35</v>
      </c>
      <c r="AN26">
        <v>34</v>
      </c>
      <c r="AO26">
        <v>40</v>
      </c>
      <c r="AP26">
        <v>33</v>
      </c>
      <c r="AQ26">
        <v>42</v>
      </c>
      <c r="AR26">
        <v>35</v>
      </c>
      <c r="AS26">
        <v>37</v>
      </c>
      <c r="AT26">
        <v>43</v>
      </c>
      <c r="AU26">
        <v>33</v>
      </c>
      <c r="AV26">
        <v>28</v>
      </c>
      <c r="AW26">
        <v>25</v>
      </c>
      <c r="AX26">
        <v>31</v>
      </c>
      <c r="AY26">
        <v>44</v>
      </c>
      <c r="AZ26">
        <v>24</v>
      </c>
      <c r="BA26">
        <v>25</v>
      </c>
      <c r="BB26">
        <v>43</v>
      </c>
      <c r="BC26">
        <v>28</v>
      </c>
      <c r="BD26">
        <v>1805</v>
      </c>
    </row>
    <row r="27" spans="1:56" x14ac:dyDescent="0.25">
      <c r="A27" s="1" t="s">
        <v>55</v>
      </c>
      <c r="B27" s="1" t="s">
        <v>64</v>
      </c>
      <c r="C27">
        <v>2020</v>
      </c>
      <c r="D27">
        <v>19</v>
      </c>
      <c r="E27">
        <v>53</v>
      </c>
      <c r="F27">
        <v>43</v>
      </c>
      <c r="G27">
        <v>41</v>
      </c>
      <c r="H27">
        <v>39</v>
      </c>
      <c r="I27">
        <v>46</v>
      </c>
      <c r="J27">
        <v>45</v>
      </c>
      <c r="K27">
        <v>31</v>
      </c>
      <c r="L27">
        <v>50</v>
      </c>
      <c r="M27">
        <v>46</v>
      </c>
      <c r="N27">
        <v>39</v>
      </c>
      <c r="O27">
        <v>35</v>
      </c>
      <c r="P27">
        <v>38</v>
      </c>
      <c r="Q27">
        <v>29</v>
      </c>
      <c r="R27">
        <v>37</v>
      </c>
      <c r="S27">
        <v>28</v>
      </c>
      <c r="T27">
        <v>32</v>
      </c>
      <c r="U27">
        <v>46</v>
      </c>
      <c r="V27">
        <v>49</v>
      </c>
      <c r="W27">
        <v>28</v>
      </c>
      <c r="X27">
        <v>43</v>
      </c>
      <c r="Y27">
        <v>42</v>
      </c>
      <c r="Z27">
        <v>46</v>
      </c>
      <c r="AA27">
        <v>29</v>
      </c>
      <c r="AB27">
        <v>35</v>
      </c>
      <c r="AC27">
        <v>20</v>
      </c>
      <c r="AD27">
        <v>46</v>
      </c>
      <c r="AE27">
        <v>27</v>
      </c>
      <c r="AF27">
        <v>29</v>
      </c>
      <c r="AG27">
        <v>32</v>
      </c>
      <c r="AH27">
        <v>16</v>
      </c>
      <c r="AI27">
        <v>37</v>
      </c>
      <c r="AJ27">
        <v>29</v>
      </c>
      <c r="AK27">
        <v>27</v>
      </c>
      <c r="AL27">
        <v>36</v>
      </c>
      <c r="AM27">
        <v>26</v>
      </c>
      <c r="AN27">
        <v>30</v>
      </c>
      <c r="AO27">
        <v>37</v>
      </c>
      <c r="AP27">
        <v>30</v>
      </c>
      <c r="AQ27">
        <v>31</v>
      </c>
      <c r="AR27">
        <v>25</v>
      </c>
      <c r="AS27">
        <v>36</v>
      </c>
      <c r="AT27">
        <v>35</v>
      </c>
      <c r="AU27">
        <v>32</v>
      </c>
      <c r="AV27">
        <v>22</v>
      </c>
      <c r="AW27">
        <v>36</v>
      </c>
      <c r="AX27">
        <v>30</v>
      </c>
      <c r="AY27">
        <v>26</v>
      </c>
      <c r="AZ27">
        <v>31</v>
      </c>
      <c r="BA27">
        <v>29</v>
      </c>
      <c r="BB27">
        <v>26</v>
      </c>
      <c r="BC27">
        <v>15</v>
      </c>
      <c r="BD27">
        <v>1765</v>
      </c>
    </row>
    <row r="28" spans="1:56" x14ac:dyDescent="0.25">
      <c r="A28" s="1" t="s">
        <v>56</v>
      </c>
      <c r="B28" s="1" t="s">
        <v>64</v>
      </c>
      <c r="C28">
        <v>2020</v>
      </c>
      <c r="D28">
        <v>32</v>
      </c>
      <c r="E28">
        <v>41</v>
      </c>
      <c r="F28">
        <v>50</v>
      </c>
      <c r="G28">
        <v>35</v>
      </c>
      <c r="H28">
        <v>36</v>
      </c>
      <c r="I28">
        <v>35</v>
      </c>
      <c r="J28">
        <v>41</v>
      </c>
      <c r="K28">
        <v>33</v>
      </c>
      <c r="L28">
        <v>32</v>
      </c>
      <c r="M28">
        <v>34</v>
      </c>
      <c r="N28">
        <v>38</v>
      </c>
      <c r="O28">
        <v>29</v>
      </c>
      <c r="P28">
        <v>42</v>
      </c>
      <c r="Q28">
        <v>52</v>
      </c>
      <c r="R28">
        <v>57</v>
      </c>
      <c r="S28">
        <v>31</v>
      </c>
      <c r="T28">
        <v>34</v>
      </c>
      <c r="U28">
        <v>24</v>
      </c>
      <c r="V28">
        <v>30</v>
      </c>
      <c r="W28">
        <v>38</v>
      </c>
      <c r="X28">
        <v>42</v>
      </c>
      <c r="Y28">
        <v>39</v>
      </c>
      <c r="Z28">
        <v>50</v>
      </c>
      <c r="AA28">
        <v>30</v>
      </c>
      <c r="AB28">
        <v>26</v>
      </c>
      <c r="AC28">
        <v>36</v>
      </c>
      <c r="AD28">
        <v>37</v>
      </c>
      <c r="AE28">
        <v>25</v>
      </c>
      <c r="AF28">
        <v>31</v>
      </c>
      <c r="AG28">
        <v>22</v>
      </c>
      <c r="AH28">
        <v>19</v>
      </c>
      <c r="AI28">
        <v>40</v>
      </c>
      <c r="AJ28">
        <v>43</v>
      </c>
      <c r="AK28">
        <v>19</v>
      </c>
      <c r="AL28">
        <v>33</v>
      </c>
      <c r="AM28">
        <v>38</v>
      </c>
      <c r="AN28">
        <v>55</v>
      </c>
      <c r="AO28">
        <v>33</v>
      </c>
      <c r="AP28">
        <v>43</v>
      </c>
      <c r="AQ28">
        <v>39</v>
      </c>
      <c r="AR28">
        <v>29</v>
      </c>
      <c r="AS28">
        <v>45</v>
      </c>
      <c r="AT28">
        <v>25</v>
      </c>
      <c r="AU28">
        <v>32</v>
      </c>
      <c r="AV28">
        <v>37</v>
      </c>
      <c r="AW28">
        <v>33</v>
      </c>
      <c r="AX28">
        <v>35</v>
      </c>
      <c r="AY28">
        <v>31</v>
      </c>
      <c r="AZ28">
        <v>45</v>
      </c>
      <c r="BA28">
        <v>32</v>
      </c>
      <c r="BB28">
        <v>27</v>
      </c>
      <c r="BC28">
        <v>26</v>
      </c>
      <c r="BD28">
        <v>1841</v>
      </c>
    </row>
    <row r="29" spans="1:56" x14ac:dyDescent="0.25">
      <c r="A29" s="1" t="s">
        <v>57</v>
      </c>
      <c r="B29" s="1" t="s">
        <v>64</v>
      </c>
      <c r="C29">
        <v>2020</v>
      </c>
      <c r="D29">
        <v>31</v>
      </c>
      <c r="E29">
        <v>35</v>
      </c>
      <c r="F29">
        <v>36</v>
      </c>
      <c r="G29">
        <v>44</v>
      </c>
      <c r="H29">
        <v>36</v>
      </c>
      <c r="I29">
        <v>38</v>
      </c>
      <c r="J29">
        <v>36</v>
      </c>
      <c r="K29">
        <v>39</v>
      </c>
      <c r="L29">
        <v>47</v>
      </c>
      <c r="M29">
        <v>39</v>
      </c>
      <c r="N29">
        <v>24</v>
      </c>
      <c r="O29">
        <v>29</v>
      </c>
      <c r="P29">
        <v>46</v>
      </c>
      <c r="Q29">
        <v>38</v>
      </c>
      <c r="R29">
        <v>34</v>
      </c>
      <c r="S29">
        <v>26</v>
      </c>
      <c r="T29">
        <v>36</v>
      </c>
      <c r="U29">
        <v>41</v>
      </c>
      <c r="V29">
        <v>57</v>
      </c>
      <c r="W29">
        <v>42</v>
      </c>
      <c r="X29">
        <v>46</v>
      </c>
      <c r="Y29">
        <v>31</v>
      </c>
      <c r="Z29">
        <v>37</v>
      </c>
      <c r="AA29">
        <v>40</v>
      </c>
      <c r="AB29">
        <v>27</v>
      </c>
      <c r="AC29">
        <v>32</v>
      </c>
      <c r="AD29">
        <v>23</v>
      </c>
      <c r="AE29">
        <v>28</v>
      </c>
      <c r="AF29">
        <v>30</v>
      </c>
      <c r="AG29">
        <v>28</v>
      </c>
      <c r="AH29">
        <v>31</v>
      </c>
      <c r="AI29">
        <v>47</v>
      </c>
      <c r="AJ29">
        <v>30</v>
      </c>
      <c r="AK29">
        <v>30</v>
      </c>
      <c r="AL29">
        <v>41</v>
      </c>
      <c r="AM29">
        <v>25</v>
      </c>
      <c r="AN29">
        <v>22</v>
      </c>
      <c r="AO29">
        <v>32</v>
      </c>
      <c r="AP29">
        <v>29</v>
      </c>
      <c r="AQ29">
        <v>32</v>
      </c>
      <c r="AR29">
        <v>32</v>
      </c>
      <c r="AS29">
        <v>42</v>
      </c>
      <c r="AT29">
        <v>30</v>
      </c>
      <c r="AU29">
        <v>35</v>
      </c>
      <c r="AV29">
        <v>32</v>
      </c>
      <c r="AW29">
        <v>28</v>
      </c>
      <c r="AX29">
        <v>30</v>
      </c>
      <c r="AY29">
        <v>41</v>
      </c>
      <c r="AZ29">
        <v>40</v>
      </c>
      <c r="BA29">
        <v>39</v>
      </c>
      <c r="BB29">
        <v>38</v>
      </c>
      <c r="BC29">
        <v>21</v>
      </c>
      <c r="BD29">
        <v>1803</v>
      </c>
    </row>
    <row r="30" spans="1:56" x14ac:dyDescent="0.25">
      <c r="A30" s="1" t="s">
        <v>58</v>
      </c>
      <c r="B30" s="1" t="s">
        <v>64</v>
      </c>
      <c r="C30">
        <v>2020</v>
      </c>
      <c r="D30">
        <v>26</v>
      </c>
      <c r="E30">
        <v>43</v>
      </c>
      <c r="F30">
        <v>46</v>
      </c>
      <c r="G30">
        <v>39</v>
      </c>
      <c r="H30">
        <v>41</v>
      </c>
      <c r="I30">
        <v>31</v>
      </c>
      <c r="J30">
        <v>41</v>
      </c>
      <c r="K30">
        <v>35</v>
      </c>
      <c r="L30">
        <v>44</v>
      </c>
      <c r="M30">
        <v>26</v>
      </c>
      <c r="N30">
        <v>48</v>
      </c>
      <c r="O30">
        <v>46</v>
      </c>
      <c r="P30">
        <v>35</v>
      </c>
      <c r="Q30">
        <v>38</v>
      </c>
      <c r="R30">
        <v>39</v>
      </c>
      <c r="S30">
        <v>36</v>
      </c>
      <c r="T30">
        <v>38</v>
      </c>
      <c r="U30">
        <v>35</v>
      </c>
      <c r="V30">
        <v>31</v>
      </c>
      <c r="W30">
        <v>41</v>
      </c>
      <c r="X30">
        <v>43</v>
      </c>
      <c r="Y30">
        <v>36</v>
      </c>
      <c r="Z30">
        <v>44</v>
      </c>
      <c r="AA30">
        <v>27</v>
      </c>
      <c r="AB30">
        <v>26</v>
      </c>
      <c r="AC30">
        <v>20</v>
      </c>
      <c r="AD30">
        <v>35</v>
      </c>
      <c r="AE30">
        <v>32</v>
      </c>
      <c r="AF30">
        <v>19</v>
      </c>
      <c r="AG30">
        <v>39</v>
      </c>
      <c r="AH30">
        <v>38</v>
      </c>
      <c r="AI30">
        <v>33</v>
      </c>
      <c r="AJ30">
        <v>24</v>
      </c>
      <c r="AK30">
        <v>23</v>
      </c>
      <c r="AL30">
        <v>35</v>
      </c>
      <c r="AM30">
        <v>28</v>
      </c>
      <c r="AN30">
        <v>34</v>
      </c>
      <c r="AO30">
        <v>27</v>
      </c>
      <c r="AP30">
        <v>24</v>
      </c>
      <c r="AQ30">
        <v>30</v>
      </c>
      <c r="AR30">
        <v>36</v>
      </c>
      <c r="AS30">
        <v>30</v>
      </c>
      <c r="AT30">
        <v>29</v>
      </c>
      <c r="AU30">
        <v>22</v>
      </c>
      <c r="AV30">
        <v>36</v>
      </c>
      <c r="AW30">
        <v>26</v>
      </c>
      <c r="AX30">
        <v>33</v>
      </c>
      <c r="AY30">
        <v>44</v>
      </c>
      <c r="AZ30">
        <v>29</v>
      </c>
      <c r="BA30">
        <v>36</v>
      </c>
      <c r="BB30">
        <v>27</v>
      </c>
      <c r="BC30">
        <v>22</v>
      </c>
      <c r="BD30">
        <v>1746</v>
      </c>
    </row>
    <row r="31" spans="1:56" x14ac:dyDescent="0.25">
      <c r="A31" s="1" t="s">
        <v>59</v>
      </c>
      <c r="B31" s="1" t="s">
        <v>64</v>
      </c>
      <c r="C31">
        <v>2020</v>
      </c>
      <c r="D31">
        <v>42</v>
      </c>
      <c r="E31">
        <v>34</v>
      </c>
      <c r="F31">
        <v>40</v>
      </c>
      <c r="G31">
        <v>39</v>
      </c>
      <c r="H31">
        <v>47</v>
      </c>
      <c r="I31">
        <v>31</v>
      </c>
      <c r="J31">
        <v>43</v>
      </c>
      <c r="K31">
        <v>40</v>
      </c>
      <c r="L31">
        <v>47</v>
      </c>
      <c r="M31">
        <v>35</v>
      </c>
      <c r="N31">
        <v>38</v>
      </c>
      <c r="O31">
        <v>37</v>
      </c>
      <c r="P31">
        <v>44</v>
      </c>
      <c r="Q31">
        <v>27</v>
      </c>
      <c r="R31">
        <v>30</v>
      </c>
      <c r="S31">
        <v>47</v>
      </c>
      <c r="T31">
        <v>39</v>
      </c>
      <c r="U31">
        <v>34</v>
      </c>
      <c r="V31">
        <v>35</v>
      </c>
      <c r="W31">
        <v>30</v>
      </c>
      <c r="X31">
        <v>27</v>
      </c>
      <c r="Y31">
        <v>34</v>
      </c>
      <c r="Z31">
        <v>29</v>
      </c>
      <c r="AA31">
        <v>28</v>
      </c>
      <c r="AB31">
        <v>27</v>
      </c>
      <c r="AC31">
        <v>28</v>
      </c>
      <c r="AD31">
        <v>27</v>
      </c>
      <c r="AE31">
        <v>30</v>
      </c>
      <c r="AF31">
        <v>27</v>
      </c>
      <c r="AG31">
        <v>25</v>
      </c>
      <c r="AH31">
        <v>35</v>
      </c>
      <c r="AI31">
        <v>25</v>
      </c>
      <c r="AJ31">
        <v>40</v>
      </c>
      <c r="AK31">
        <v>32</v>
      </c>
      <c r="AL31">
        <v>28</v>
      </c>
      <c r="AM31">
        <v>26</v>
      </c>
      <c r="AN31">
        <v>27</v>
      </c>
      <c r="AO31">
        <v>32</v>
      </c>
      <c r="AP31">
        <v>31</v>
      </c>
      <c r="AQ31">
        <v>33</v>
      </c>
      <c r="AR31">
        <v>32</v>
      </c>
      <c r="AS31">
        <v>23</v>
      </c>
      <c r="AT31">
        <v>33</v>
      </c>
      <c r="AU31">
        <v>29</v>
      </c>
      <c r="AV31">
        <v>25</v>
      </c>
      <c r="AW31">
        <v>30</v>
      </c>
      <c r="AX31">
        <v>40</v>
      </c>
      <c r="AY31">
        <v>37</v>
      </c>
      <c r="AZ31">
        <v>36</v>
      </c>
      <c r="BA31">
        <v>29</v>
      </c>
      <c r="BB31">
        <v>27</v>
      </c>
      <c r="BC31">
        <v>18</v>
      </c>
      <c r="BD31">
        <v>1709</v>
      </c>
    </row>
    <row r="32" spans="1:56" x14ac:dyDescent="0.25">
      <c r="A32" s="1" t="s">
        <v>60</v>
      </c>
      <c r="B32" s="1" t="s">
        <v>64</v>
      </c>
      <c r="C32">
        <v>2020</v>
      </c>
      <c r="D32">
        <v>32</v>
      </c>
      <c r="E32">
        <v>28</v>
      </c>
      <c r="F32">
        <v>39</v>
      </c>
      <c r="G32">
        <v>36</v>
      </c>
      <c r="H32">
        <v>47</v>
      </c>
      <c r="I32">
        <v>40</v>
      </c>
      <c r="J32">
        <v>35</v>
      </c>
      <c r="K32">
        <v>39</v>
      </c>
      <c r="L32">
        <v>40</v>
      </c>
      <c r="M32">
        <v>37</v>
      </c>
      <c r="N32">
        <v>38</v>
      </c>
      <c r="O32">
        <v>31</v>
      </c>
      <c r="P32">
        <v>29</v>
      </c>
      <c r="Q32">
        <v>41</v>
      </c>
      <c r="R32">
        <v>41</v>
      </c>
      <c r="S32">
        <v>34</v>
      </c>
      <c r="T32">
        <v>33</v>
      </c>
      <c r="U32">
        <v>32</v>
      </c>
      <c r="V32">
        <v>54</v>
      </c>
      <c r="W32">
        <v>36</v>
      </c>
      <c r="X32">
        <v>39</v>
      </c>
      <c r="Y32">
        <v>38</v>
      </c>
      <c r="Z32">
        <v>39</v>
      </c>
      <c r="AA32">
        <v>35</v>
      </c>
      <c r="AB32">
        <v>24</v>
      </c>
      <c r="AC32">
        <v>21</v>
      </c>
      <c r="AD32">
        <v>31</v>
      </c>
      <c r="AE32">
        <v>27</v>
      </c>
      <c r="AF32">
        <v>33</v>
      </c>
      <c r="AG32">
        <v>31</v>
      </c>
      <c r="AH32">
        <v>25</v>
      </c>
      <c r="AI32">
        <v>27</v>
      </c>
      <c r="AJ32">
        <v>26</v>
      </c>
      <c r="AK32">
        <v>38</v>
      </c>
      <c r="AL32">
        <v>25</v>
      </c>
      <c r="AM32">
        <v>17</v>
      </c>
      <c r="AN32">
        <v>34</v>
      </c>
      <c r="AO32">
        <v>29</v>
      </c>
      <c r="AP32">
        <v>35</v>
      </c>
      <c r="AQ32">
        <v>28</v>
      </c>
      <c r="AR32">
        <v>22</v>
      </c>
      <c r="AS32">
        <v>33</v>
      </c>
      <c r="AT32">
        <v>37</v>
      </c>
      <c r="AU32">
        <v>20</v>
      </c>
      <c r="AV32">
        <v>22</v>
      </c>
      <c r="AW32">
        <v>37</v>
      </c>
      <c r="AX32">
        <v>39</v>
      </c>
      <c r="AY32">
        <v>26</v>
      </c>
      <c r="AZ32">
        <v>24</v>
      </c>
      <c r="BA32">
        <v>29</v>
      </c>
      <c r="BB32">
        <v>28</v>
      </c>
      <c r="BC32">
        <v>30</v>
      </c>
      <c r="BD32">
        <v>1691</v>
      </c>
    </row>
    <row r="33" spans="1:56" x14ac:dyDescent="0.25">
      <c r="A33" s="1" t="s">
        <v>61</v>
      </c>
      <c r="B33" s="1" t="s">
        <v>64</v>
      </c>
      <c r="C33">
        <v>2020</v>
      </c>
      <c r="D33">
        <v>38</v>
      </c>
      <c r="E33">
        <v>27</v>
      </c>
      <c r="F33">
        <v>36</v>
      </c>
      <c r="G33">
        <v>36</v>
      </c>
      <c r="H33">
        <v>35</v>
      </c>
      <c r="I33">
        <v>39</v>
      </c>
      <c r="J33">
        <v>33</v>
      </c>
      <c r="K33">
        <v>29</v>
      </c>
      <c r="L33">
        <v>41</v>
      </c>
      <c r="M33">
        <v>31</v>
      </c>
      <c r="N33">
        <v>37</v>
      </c>
      <c r="O33">
        <v>37</v>
      </c>
      <c r="P33">
        <v>30</v>
      </c>
      <c r="Q33">
        <v>35</v>
      </c>
      <c r="R33">
        <v>25</v>
      </c>
      <c r="S33">
        <v>28</v>
      </c>
      <c r="T33">
        <v>42</v>
      </c>
      <c r="U33">
        <v>30</v>
      </c>
      <c r="V33">
        <v>39</v>
      </c>
      <c r="W33">
        <v>30</v>
      </c>
      <c r="X33">
        <v>45</v>
      </c>
      <c r="Y33">
        <v>35</v>
      </c>
      <c r="Z33">
        <v>32</v>
      </c>
      <c r="AA33">
        <v>30</v>
      </c>
      <c r="AB33">
        <v>29</v>
      </c>
      <c r="AC33">
        <v>25</v>
      </c>
      <c r="AD33">
        <v>25</v>
      </c>
      <c r="AE33">
        <v>26</v>
      </c>
      <c r="AF33">
        <v>26</v>
      </c>
      <c r="AG33">
        <v>25</v>
      </c>
      <c r="AH33">
        <v>35</v>
      </c>
      <c r="AI33">
        <v>24</v>
      </c>
      <c r="AJ33">
        <v>27</v>
      </c>
      <c r="AK33">
        <v>27</v>
      </c>
      <c r="AL33">
        <v>44</v>
      </c>
      <c r="AM33">
        <v>43</v>
      </c>
      <c r="AN33">
        <v>22</v>
      </c>
      <c r="AO33">
        <v>35</v>
      </c>
      <c r="AP33">
        <v>31</v>
      </c>
      <c r="AQ33">
        <v>33</v>
      </c>
      <c r="AR33">
        <v>35</v>
      </c>
      <c r="AS33">
        <v>25</v>
      </c>
      <c r="AT33">
        <v>40</v>
      </c>
      <c r="AU33">
        <v>43</v>
      </c>
      <c r="AV33">
        <v>36</v>
      </c>
      <c r="AW33">
        <v>34</v>
      </c>
      <c r="AX33">
        <v>32</v>
      </c>
      <c r="AY33">
        <v>18</v>
      </c>
      <c r="AZ33">
        <v>26</v>
      </c>
      <c r="BA33">
        <v>35</v>
      </c>
      <c r="BB33">
        <v>29</v>
      </c>
      <c r="BC33">
        <v>23</v>
      </c>
      <c r="BD33">
        <v>1673</v>
      </c>
    </row>
    <row r="34" spans="1:56" x14ac:dyDescent="0.25">
      <c r="A34" s="1" t="s">
        <v>53</v>
      </c>
      <c r="B34" s="1" t="s">
        <v>65</v>
      </c>
      <c r="C34">
        <v>2020</v>
      </c>
      <c r="D34">
        <v>16</v>
      </c>
      <c r="E34">
        <v>15</v>
      </c>
      <c r="F34">
        <v>27</v>
      </c>
      <c r="G34">
        <v>14</v>
      </c>
      <c r="H34">
        <v>19</v>
      </c>
      <c r="I34">
        <v>12</v>
      </c>
      <c r="J34">
        <v>13</v>
      </c>
      <c r="K34">
        <v>11</v>
      </c>
      <c r="L34">
        <v>17</v>
      </c>
      <c r="M34">
        <v>31</v>
      </c>
      <c r="N34">
        <v>20</v>
      </c>
      <c r="O34">
        <v>16</v>
      </c>
      <c r="P34">
        <v>10</v>
      </c>
      <c r="Q34">
        <v>24</v>
      </c>
      <c r="R34">
        <v>23</v>
      </c>
      <c r="S34">
        <v>17</v>
      </c>
      <c r="T34">
        <v>19</v>
      </c>
      <c r="U34">
        <v>16</v>
      </c>
      <c r="V34">
        <v>19</v>
      </c>
      <c r="W34">
        <v>13</v>
      </c>
      <c r="X34">
        <v>11</v>
      </c>
      <c r="Y34">
        <v>15</v>
      </c>
      <c r="Z34">
        <v>18</v>
      </c>
      <c r="AA34">
        <v>17</v>
      </c>
      <c r="AB34">
        <v>18</v>
      </c>
      <c r="AC34">
        <v>29</v>
      </c>
      <c r="AD34">
        <v>12</v>
      </c>
      <c r="AE34">
        <v>15</v>
      </c>
      <c r="AF34">
        <v>5</v>
      </c>
      <c r="AG34">
        <v>18</v>
      </c>
      <c r="AH34">
        <v>10</v>
      </c>
      <c r="AI34">
        <v>9</v>
      </c>
      <c r="AJ34">
        <v>16</v>
      </c>
      <c r="AK34">
        <v>8</v>
      </c>
      <c r="AL34">
        <v>13</v>
      </c>
      <c r="AM34">
        <v>10</v>
      </c>
      <c r="AN34">
        <v>14</v>
      </c>
      <c r="AO34">
        <v>13</v>
      </c>
      <c r="AP34">
        <v>13</v>
      </c>
      <c r="AQ34">
        <v>13</v>
      </c>
      <c r="AR34">
        <v>21</v>
      </c>
      <c r="AS34">
        <v>16</v>
      </c>
      <c r="AT34">
        <v>19</v>
      </c>
      <c r="AU34">
        <v>15</v>
      </c>
      <c r="AV34">
        <v>13</v>
      </c>
      <c r="AW34">
        <v>10</v>
      </c>
      <c r="AX34">
        <v>11</v>
      </c>
      <c r="AY34">
        <v>16</v>
      </c>
      <c r="AZ34">
        <v>14</v>
      </c>
      <c r="BA34">
        <v>17</v>
      </c>
      <c r="BB34">
        <v>21</v>
      </c>
      <c r="BC34">
        <v>24</v>
      </c>
      <c r="BD34">
        <v>826</v>
      </c>
    </row>
    <row r="35" spans="1:56" x14ac:dyDescent="0.25">
      <c r="A35" s="1" t="s">
        <v>55</v>
      </c>
      <c r="B35" s="1" t="s">
        <v>65</v>
      </c>
      <c r="C35">
        <v>2020</v>
      </c>
      <c r="D35">
        <v>15</v>
      </c>
      <c r="E35">
        <v>7</v>
      </c>
      <c r="F35">
        <v>10</v>
      </c>
      <c r="G35">
        <v>18</v>
      </c>
      <c r="H35">
        <v>21</v>
      </c>
      <c r="I35">
        <v>8</v>
      </c>
      <c r="J35">
        <v>7</v>
      </c>
      <c r="K35">
        <v>12</v>
      </c>
      <c r="L35">
        <v>13</v>
      </c>
      <c r="M35">
        <v>15</v>
      </c>
      <c r="N35">
        <v>12</v>
      </c>
      <c r="O35">
        <v>15</v>
      </c>
      <c r="P35">
        <v>22</v>
      </c>
      <c r="Q35">
        <v>15</v>
      </c>
      <c r="R35">
        <v>8</v>
      </c>
      <c r="S35">
        <v>9</v>
      </c>
      <c r="T35">
        <v>13</v>
      </c>
      <c r="U35">
        <v>16</v>
      </c>
      <c r="V35">
        <v>13</v>
      </c>
      <c r="W35">
        <v>18</v>
      </c>
      <c r="X35">
        <v>16</v>
      </c>
      <c r="Y35">
        <v>12</v>
      </c>
      <c r="Z35">
        <v>28</v>
      </c>
      <c r="AA35">
        <v>15</v>
      </c>
      <c r="AB35">
        <v>25</v>
      </c>
      <c r="AC35">
        <v>20</v>
      </c>
      <c r="AD35">
        <v>8</v>
      </c>
      <c r="AE35">
        <v>8</v>
      </c>
      <c r="AF35">
        <v>4</v>
      </c>
      <c r="AG35">
        <v>4</v>
      </c>
      <c r="AH35">
        <v>5</v>
      </c>
      <c r="AI35">
        <v>10</v>
      </c>
      <c r="AJ35">
        <v>9</v>
      </c>
      <c r="AK35">
        <v>9</v>
      </c>
      <c r="AL35">
        <v>7</v>
      </c>
      <c r="AM35">
        <v>12</v>
      </c>
      <c r="AN35">
        <v>7</v>
      </c>
      <c r="AO35">
        <v>8</v>
      </c>
      <c r="AP35">
        <v>12</v>
      </c>
      <c r="AQ35">
        <v>4</v>
      </c>
      <c r="AR35">
        <v>9</v>
      </c>
      <c r="AS35">
        <v>6</v>
      </c>
      <c r="AT35">
        <v>20</v>
      </c>
      <c r="AU35">
        <v>17</v>
      </c>
      <c r="AV35">
        <v>9</v>
      </c>
      <c r="AW35">
        <v>18</v>
      </c>
      <c r="AX35">
        <v>10</v>
      </c>
      <c r="AY35">
        <v>14</v>
      </c>
      <c r="AZ35">
        <v>15</v>
      </c>
      <c r="BA35">
        <v>19</v>
      </c>
      <c r="BB35">
        <v>20</v>
      </c>
      <c r="BC35">
        <v>20</v>
      </c>
      <c r="BD35">
        <v>667</v>
      </c>
    </row>
    <row r="36" spans="1:56" x14ac:dyDescent="0.25">
      <c r="A36" s="1" t="s">
        <v>56</v>
      </c>
      <c r="B36" s="1" t="s">
        <v>65</v>
      </c>
      <c r="C36">
        <v>2020</v>
      </c>
      <c r="D36">
        <v>9</v>
      </c>
      <c r="E36">
        <v>12</v>
      </c>
      <c r="F36">
        <v>11</v>
      </c>
      <c r="G36">
        <v>16</v>
      </c>
      <c r="H36">
        <v>8</v>
      </c>
      <c r="I36">
        <v>9</v>
      </c>
      <c r="J36">
        <v>18</v>
      </c>
      <c r="K36">
        <v>12</v>
      </c>
      <c r="L36">
        <v>18</v>
      </c>
      <c r="M36">
        <v>14</v>
      </c>
      <c r="N36">
        <v>13</v>
      </c>
      <c r="O36">
        <v>14</v>
      </c>
      <c r="P36">
        <v>14</v>
      </c>
      <c r="Q36">
        <v>15</v>
      </c>
      <c r="R36">
        <v>12</v>
      </c>
      <c r="S36">
        <v>13</v>
      </c>
      <c r="T36">
        <v>15</v>
      </c>
      <c r="U36">
        <v>18</v>
      </c>
      <c r="V36">
        <v>12</v>
      </c>
      <c r="W36">
        <v>18</v>
      </c>
      <c r="X36">
        <v>8</v>
      </c>
      <c r="Y36">
        <v>19</v>
      </c>
      <c r="Z36">
        <v>13</v>
      </c>
      <c r="AA36">
        <v>12</v>
      </c>
      <c r="AB36">
        <v>14</v>
      </c>
      <c r="AC36">
        <v>15</v>
      </c>
      <c r="AD36">
        <v>7</v>
      </c>
      <c r="AE36">
        <v>3</v>
      </c>
      <c r="AF36">
        <v>12</v>
      </c>
      <c r="AG36">
        <v>11</v>
      </c>
      <c r="AH36">
        <v>11</v>
      </c>
      <c r="AI36">
        <v>9</v>
      </c>
      <c r="AJ36">
        <v>13</v>
      </c>
      <c r="AK36">
        <v>14</v>
      </c>
      <c r="AL36">
        <v>13</v>
      </c>
      <c r="AM36">
        <v>9</v>
      </c>
      <c r="AN36">
        <v>8</v>
      </c>
      <c r="AO36">
        <v>5</v>
      </c>
      <c r="AP36">
        <v>8</v>
      </c>
      <c r="AQ36">
        <v>6</v>
      </c>
      <c r="AR36">
        <v>8</v>
      </c>
      <c r="AS36">
        <v>11</v>
      </c>
      <c r="AT36">
        <v>14</v>
      </c>
      <c r="AU36">
        <v>11</v>
      </c>
      <c r="AV36">
        <v>13</v>
      </c>
      <c r="AW36">
        <v>11</v>
      </c>
      <c r="AX36">
        <v>8</v>
      </c>
      <c r="AY36">
        <v>9</v>
      </c>
      <c r="AZ36">
        <v>12</v>
      </c>
      <c r="BA36">
        <v>18</v>
      </c>
      <c r="BB36">
        <v>15</v>
      </c>
      <c r="BC36">
        <v>22</v>
      </c>
      <c r="BD36">
        <v>633</v>
      </c>
    </row>
    <row r="37" spans="1:56" x14ac:dyDescent="0.25">
      <c r="A37" s="1" t="s">
        <v>57</v>
      </c>
      <c r="B37" s="1" t="s">
        <v>65</v>
      </c>
      <c r="C37">
        <v>2020</v>
      </c>
      <c r="D37">
        <v>10</v>
      </c>
      <c r="E37">
        <v>14</v>
      </c>
      <c r="F37">
        <v>13</v>
      </c>
      <c r="G37">
        <v>11</v>
      </c>
      <c r="H37">
        <v>9</v>
      </c>
      <c r="I37">
        <v>13</v>
      </c>
      <c r="J37">
        <v>19</v>
      </c>
      <c r="K37">
        <v>10</v>
      </c>
      <c r="L37">
        <v>11</v>
      </c>
      <c r="M37">
        <v>12</v>
      </c>
      <c r="N37">
        <v>8</v>
      </c>
      <c r="O37">
        <v>9</v>
      </c>
      <c r="P37">
        <v>18</v>
      </c>
      <c r="Q37">
        <v>16</v>
      </c>
      <c r="R37">
        <v>12</v>
      </c>
      <c r="S37">
        <v>8</v>
      </c>
      <c r="T37">
        <v>14</v>
      </c>
      <c r="U37">
        <v>8</v>
      </c>
      <c r="V37">
        <v>14</v>
      </c>
      <c r="W37">
        <v>6</v>
      </c>
      <c r="X37">
        <v>9</v>
      </c>
      <c r="Y37">
        <v>14</v>
      </c>
      <c r="Z37">
        <v>21</v>
      </c>
      <c r="AA37">
        <v>11</v>
      </c>
      <c r="AB37">
        <v>13</v>
      </c>
      <c r="AC37">
        <v>10</v>
      </c>
      <c r="AD37">
        <v>8</v>
      </c>
      <c r="AE37">
        <v>7</v>
      </c>
      <c r="AF37">
        <v>9</v>
      </c>
      <c r="AG37">
        <v>9</v>
      </c>
      <c r="AH37">
        <v>20</v>
      </c>
      <c r="AI37">
        <v>14</v>
      </c>
      <c r="AJ37">
        <v>9</v>
      </c>
      <c r="AK37">
        <v>6</v>
      </c>
      <c r="AL37">
        <v>3</v>
      </c>
      <c r="AM37">
        <v>11</v>
      </c>
      <c r="AN37">
        <v>7</v>
      </c>
      <c r="AO37">
        <v>10</v>
      </c>
      <c r="AP37">
        <v>10</v>
      </c>
      <c r="AQ37">
        <v>7</v>
      </c>
      <c r="AR37">
        <v>12</v>
      </c>
      <c r="AS37">
        <v>16</v>
      </c>
      <c r="AT37">
        <v>11</v>
      </c>
      <c r="AU37">
        <v>14</v>
      </c>
      <c r="AV37">
        <v>10</v>
      </c>
      <c r="AW37">
        <v>11</v>
      </c>
      <c r="AX37">
        <v>9</v>
      </c>
      <c r="AY37">
        <v>8</v>
      </c>
      <c r="AZ37">
        <v>20</v>
      </c>
      <c r="BA37">
        <v>19</v>
      </c>
      <c r="BB37">
        <v>14</v>
      </c>
      <c r="BC37">
        <v>15</v>
      </c>
      <c r="BD37">
        <v>602</v>
      </c>
    </row>
    <row r="38" spans="1:56" x14ac:dyDescent="0.25">
      <c r="A38" s="1" t="s">
        <v>58</v>
      </c>
      <c r="B38" s="1" t="s">
        <v>65</v>
      </c>
      <c r="C38">
        <v>2020</v>
      </c>
      <c r="D38">
        <v>7</v>
      </c>
      <c r="E38">
        <v>18</v>
      </c>
      <c r="F38">
        <v>11</v>
      </c>
      <c r="G38">
        <v>14</v>
      </c>
      <c r="H38">
        <v>9</v>
      </c>
      <c r="I38">
        <v>16</v>
      </c>
      <c r="J38">
        <v>15</v>
      </c>
      <c r="K38">
        <v>17</v>
      </c>
      <c r="L38">
        <v>8</v>
      </c>
      <c r="M38">
        <v>17</v>
      </c>
      <c r="N38">
        <v>13</v>
      </c>
      <c r="O38">
        <v>11</v>
      </c>
      <c r="P38">
        <v>7</v>
      </c>
      <c r="Q38">
        <v>16</v>
      </c>
      <c r="R38">
        <v>16</v>
      </c>
      <c r="S38">
        <v>8</v>
      </c>
      <c r="T38">
        <v>11</v>
      </c>
      <c r="U38">
        <v>12</v>
      </c>
      <c r="V38">
        <v>5</v>
      </c>
      <c r="W38">
        <v>13</v>
      </c>
      <c r="X38">
        <v>8</v>
      </c>
      <c r="Y38">
        <v>13</v>
      </c>
      <c r="Z38">
        <v>10</v>
      </c>
      <c r="AA38">
        <v>7</v>
      </c>
      <c r="AB38">
        <v>13</v>
      </c>
      <c r="AC38">
        <v>10</v>
      </c>
      <c r="AD38">
        <v>7</v>
      </c>
      <c r="AE38">
        <v>10</v>
      </c>
      <c r="AF38">
        <v>5</v>
      </c>
      <c r="AG38">
        <v>7</v>
      </c>
      <c r="AH38">
        <v>11</v>
      </c>
      <c r="AI38">
        <v>6</v>
      </c>
      <c r="AJ38">
        <v>10</v>
      </c>
      <c r="AK38">
        <v>9</v>
      </c>
      <c r="AL38">
        <v>12</v>
      </c>
      <c r="AM38">
        <v>11</v>
      </c>
      <c r="AN38">
        <v>12</v>
      </c>
      <c r="AO38">
        <v>11</v>
      </c>
      <c r="AP38">
        <v>9</v>
      </c>
      <c r="AQ38">
        <v>5</v>
      </c>
      <c r="AR38">
        <v>8</v>
      </c>
      <c r="AS38">
        <v>17</v>
      </c>
      <c r="AT38">
        <v>8</v>
      </c>
      <c r="AU38">
        <v>10</v>
      </c>
      <c r="AV38">
        <v>6</v>
      </c>
      <c r="AW38">
        <v>19</v>
      </c>
      <c r="AX38">
        <v>13</v>
      </c>
      <c r="AY38">
        <v>11</v>
      </c>
      <c r="AZ38">
        <v>7</v>
      </c>
      <c r="BA38">
        <v>7</v>
      </c>
      <c r="BB38">
        <v>18</v>
      </c>
      <c r="BC38">
        <v>11</v>
      </c>
      <c r="BD38">
        <v>565</v>
      </c>
    </row>
    <row r="39" spans="1:56" x14ac:dyDescent="0.25">
      <c r="A39" s="1" t="s">
        <v>59</v>
      </c>
      <c r="B39" s="1" t="s">
        <v>65</v>
      </c>
      <c r="C39">
        <v>2020</v>
      </c>
      <c r="D39">
        <v>7</v>
      </c>
      <c r="E39">
        <v>19</v>
      </c>
      <c r="F39">
        <v>4</v>
      </c>
      <c r="G39">
        <v>9</v>
      </c>
      <c r="H39">
        <v>8</v>
      </c>
      <c r="I39">
        <v>12</v>
      </c>
      <c r="J39">
        <v>11</v>
      </c>
      <c r="K39">
        <v>10</v>
      </c>
      <c r="L39">
        <v>8</v>
      </c>
      <c r="M39">
        <v>16</v>
      </c>
      <c r="N39">
        <v>10</v>
      </c>
      <c r="O39">
        <v>9</v>
      </c>
      <c r="P39">
        <v>14</v>
      </c>
      <c r="Q39">
        <v>12</v>
      </c>
      <c r="R39">
        <v>15</v>
      </c>
      <c r="S39">
        <v>15</v>
      </c>
      <c r="T39">
        <v>7</v>
      </c>
      <c r="U39">
        <v>6</v>
      </c>
      <c r="V39">
        <v>10</v>
      </c>
      <c r="W39">
        <v>18</v>
      </c>
      <c r="X39">
        <v>8</v>
      </c>
      <c r="Y39">
        <v>9</v>
      </c>
      <c r="Z39">
        <v>14</v>
      </c>
      <c r="AA39">
        <v>15</v>
      </c>
      <c r="AB39">
        <v>17</v>
      </c>
      <c r="AC39">
        <v>20</v>
      </c>
      <c r="AD39">
        <v>9</v>
      </c>
      <c r="AE39">
        <v>8</v>
      </c>
      <c r="AF39">
        <v>13</v>
      </c>
      <c r="AG39">
        <v>8</v>
      </c>
      <c r="AH39">
        <v>3</v>
      </c>
      <c r="AI39">
        <v>7</v>
      </c>
      <c r="AJ39">
        <v>7</v>
      </c>
      <c r="AK39">
        <v>8</v>
      </c>
      <c r="AL39">
        <v>15</v>
      </c>
      <c r="AM39">
        <v>8</v>
      </c>
      <c r="AN39">
        <v>10</v>
      </c>
      <c r="AO39">
        <v>8</v>
      </c>
      <c r="AP39">
        <v>5</v>
      </c>
      <c r="AQ39">
        <v>3</v>
      </c>
      <c r="AR39">
        <v>10</v>
      </c>
      <c r="AS39">
        <v>9</v>
      </c>
      <c r="AT39">
        <v>7</v>
      </c>
      <c r="AU39">
        <v>8</v>
      </c>
      <c r="AV39">
        <v>16</v>
      </c>
      <c r="AW39">
        <v>8</v>
      </c>
      <c r="AX39">
        <v>9</v>
      </c>
      <c r="AY39">
        <v>7</v>
      </c>
      <c r="AZ39">
        <v>7</v>
      </c>
      <c r="BA39">
        <v>11</v>
      </c>
      <c r="BB39">
        <v>9</v>
      </c>
      <c r="BC39">
        <v>16</v>
      </c>
      <c r="BD39">
        <v>532</v>
      </c>
    </row>
    <row r="40" spans="1:56" x14ac:dyDescent="0.25">
      <c r="A40" s="1" t="s">
        <v>60</v>
      </c>
      <c r="B40" s="1" t="s">
        <v>65</v>
      </c>
      <c r="C40">
        <v>2020</v>
      </c>
      <c r="D40">
        <v>7</v>
      </c>
      <c r="E40">
        <v>10</v>
      </c>
      <c r="F40">
        <v>9</v>
      </c>
      <c r="G40">
        <v>11</v>
      </c>
      <c r="H40">
        <v>5</v>
      </c>
      <c r="I40">
        <v>8</v>
      </c>
      <c r="J40">
        <v>15</v>
      </c>
      <c r="K40">
        <v>14</v>
      </c>
      <c r="L40">
        <v>9</v>
      </c>
      <c r="M40">
        <v>7</v>
      </c>
      <c r="N40">
        <v>16</v>
      </c>
      <c r="O40">
        <v>13</v>
      </c>
      <c r="P40">
        <v>10</v>
      </c>
      <c r="Q40">
        <v>14</v>
      </c>
      <c r="R40">
        <v>13</v>
      </c>
      <c r="S40">
        <v>7</v>
      </c>
      <c r="T40">
        <v>18</v>
      </c>
      <c r="U40">
        <v>7</v>
      </c>
      <c r="V40">
        <v>13</v>
      </c>
      <c r="W40">
        <v>11</v>
      </c>
      <c r="X40">
        <v>8</v>
      </c>
      <c r="Y40">
        <v>6</v>
      </c>
      <c r="Z40">
        <v>12</v>
      </c>
      <c r="AA40">
        <v>5</v>
      </c>
      <c r="AB40">
        <v>11</v>
      </c>
      <c r="AC40">
        <v>8</v>
      </c>
      <c r="AD40">
        <v>5</v>
      </c>
      <c r="AE40">
        <v>10</v>
      </c>
      <c r="AF40">
        <v>5</v>
      </c>
      <c r="AG40">
        <v>11</v>
      </c>
      <c r="AH40">
        <v>13</v>
      </c>
      <c r="AI40">
        <v>7</v>
      </c>
      <c r="AJ40">
        <v>10</v>
      </c>
      <c r="AK40">
        <v>11</v>
      </c>
      <c r="AL40">
        <v>5</v>
      </c>
      <c r="AM40">
        <v>10</v>
      </c>
      <c r="AN40">
        <v>8</v>
      </c>
      <c r="AO40">
        <v>9</v>
      </c>
      <c r="AP40">
        <v>11</v>
      </c>
      <c r="AQ40">
        <v>10</v>
      </c>
      <c r="AR40">
        <v>4</v>
      </c>
      <c r="AS40">
        <v>13</v>
      </c>
      <c r="AT40">
        <v>5</v>
      </c>
      <c r="AU40">
        <v>21</v>
      </c>
      <c r="AV40">
        <v>10</v>
      </c>
      <c r="AW40">
        <v>6</v>
      </c>
      <c r="AX40">
        <v>7</v>
      </c>
      <c r="AY40">
        <v>4</v>
      </c>
      <c r="AZ40">
        <v>8</v>
      </c>
      <c r="BA40">
        <v>16</v>
      </c>
      <c r="BB40">
        <v>5</v>
      </c>
      <c r="BC40">
        <v>11</v>
      </c>
      <c r="BD40">
        <v>502</v>
      </c>
    </row>
    <row r="41" spans="1:56" x14ac:dyDescent="0.25">
      <c r="A41" s="1" t="s">
        <v>61</v>
      </c>
      <c r="B41" s="1" t="s">
        <v>65</v>
      </c>
      <c r="C41">
        <v>2020</v>
      </c>
      <c r="D41">
        <v>8</v>
      </c>
      <c r="E41">
        <v>16</v>
      </c>
      <c r="F41">
        <v>9</v>
      </c>
      <c r="G41">
        <v>9</v>
      </c>
      <c r="H41">
        <v>9</v>
      </c>
      <c r="I41">
        <v>10</v>
      </c>
      <c r="J41">
        <v>12</v>
      </c>
      <c r="K41">
        <v>6</v>
      </c>
      <c r="L41">
        <v>15</v>
      </c>
      <c r="M41">
        <v>7</v>
      </c>
      <c r="N41">
        <v>8</v>
      </c>
      <c r="O41">
        <v>15</v>
      </c>
      <c r="P41">
        <v>7</v>
      </c>
      <c r="Q41">
        <v>9</v>
      </c>
      <c r="R41">
        <v>15</v>
      </c>
      <c r="S41">
        <v>5</v>
      </c>
      <c r="T41">
        <v>14</v>
      </c>
      <c r="U41">
        <v>11</v>
      </c>
      <c r="V41">
        <v>12</v>
      </c>
      <c r="W41">
        <v>5</v>
      </c>
      <c r="X41">
        <v>6</v>
      </c>
      <c r="Y41">
        <v>14</v>
      </c>
      <c r="Z41">
        <v>13</v>
      </c>
      <c r="AA41">
        <v>16</v>
      </c>
      <c r="AB41">
        <v>13</v>
      </c>
      <c r="AC41">
        <v>16</v>
      </c>
      <c r="AD41">
        <v>10</v>
      </c>
      <c r="AE41">
        <v>10</v>
      </c>
      <c r="AF41">
        <v>9</v>
      </c>
      <c r="AG41">
        <v>8</v>
      </c>
      <c r="AH41">
        <v>5</v>
      </c>
      <c r="AI41">
        <v>6</v>
      </c>
      <c r="AJ41">
        <v>6</v>
      </c>
      <c r="AK41">
        <v>4</v>
      </c>
      <c r="AL41">
        <v>7</v>
      </c>
      <c r="AM41">
        <v>6</v>
      </c>
      <c r="AN41">
        <v>5</v>
      </c>
      <c r="AO41">
        <v>9</v>
      </c>
      <c r="AP41">
        <v>7</v>
      </c>
      <c r="AQ41">
        <v>7</v>
      </c>
      <c r="AR41">
        <v>10</v>
      </c>
      <c r="AS41">
        <v>5</v>
      </c>
      <c r="AT41">
        <v>10</v>
      </c>
      <c r="AU41">
        <v>7</v>
      </c>
      <c r="AV41">
        <v>13</v>
      </c>
      <c r="AW41">
        <v>7</v>
      </c>
      <c r="AX41">
        <v>12</v>
      </c>
      <c r="AY41">
        <v>7</v>
      </c>
      <c r="AZ41">
        <v>8</v>
      </c>
      <c r="BA41">
        <v>11</v>
      </c>
      <c r="BB41">
        <v>12</v>
      </c>
      <c r="BC41">
        <v>9</v>
      </c>
      <c r="BD41">
        <v>490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201C-91E9-4261-B893-6E0B75790C35}">
  <dimension ref="A1:BD41"/>
  <sheetViews>
    <sheetView workbookViewId="0"/>
  </sheetViews>
  <sheetFormatPr defaultRowHeight="15" x14ac:dyDescent="0.25"/>
  <cols>
    <col min="1" max="1" width="11.85546875" bestFit="1" customWidth="1"/>
    <col min="2" max="2" width="10.140625" bestFit="1" customWidth="1"/>
    <col min="3" max="4" width="7.28515625" bestFit="1" customWidth="1"/>
    <col min="5" max="14" width="6.28515625" bestFit="1" customWidth="1"/>
    <col min="15" max="55" width="7.28515625" bestFit="1" customWidth="1"/>
    <col min="56" max="57" width="11.28515625" bestFit="1" customWidth="1"/>
  </cols>
  <sheetData>
    <row r="1" spans="1:56" x14ac:dyDescent="0.25">
      <c r="A1" t="s">
        <v>77</v>
      </c>
      <c r="B1" t="s">
        <v>75</v>
      </c>
      <c r="C1" t="s">
        <v>76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row>
    <row r="2" spans="1:56" x14ac:dyDescent="0.25">
      <c r="A2" s="1" t="s">
        <v>66</v>
      </c>
      <c r="B2" s="1" t="s">
        <v>54</v>
      </c>
      <c r="C2">
        <v>2019</v>
      </c>
      <c r="D2">
        <v>4</v>
      </c>
      <c r="E2">
        <v>4</v>
      </c>
      <c r="F2">
        <v>4</v>
      </c>
      <c r="G2">
        <v>6</v>
      </c>
      <c r="H2">
        <v>10</v>
      </c>
      <c r="I2">
        <v>5</v>
      </c>
      <c r="J2">
        <v>4</v>
      </c>
      <c r="K2">
        <v>4</v>
      </c>
      <c r="L2">
        <v>3</v>
      </c>
      <c r="M2">
        <v>2</v>
      </c>
      <c r="N2">
        <v>1</v>
      </c>
      <c r="O2">
        <v>1</v>
      </c>
      <c r="P2">
        <v>0</v>
      </c>
      <c r="Q2">
        <v>1</v>
      </c>
      <c r="R2">
        <v>2</v>
      </c>
      <c r="S2">
        <v>3</v>
      </c>
      <c r="T2">
        <v>5</v>
      </c>
      <c r="U2">
        <v>4</v>
      </c>
      <c r="V2">
        <v>4</v>
      </c>
      <c r="W2">
        <v>3</v>
      </c>
      <c r="X2">
        <v>4</v>
      </c>
      <c r="Y2">
        <v>5</v>
      </c>
      <c r="Z2">
        <v>6</v>
      </c>
      <c r="AA2">
        <v>7</v>
      </c>
      <c r="AB2">
        <v>6</v>
      </c>
      <c r="AC2">
        <v>5</v>
      </c>
      <c r="AD2">
        <v>6</v>
      </c>
      <c r="AE2">
        <v>4</v>
      </c>
      <c r="AF2">
        <v>4</v>
      </c>
      <c r="AG2">
        <v>5</v>
      </c>
      <c r="AH2">
        <v>8</v>
      </c>
      <c r="AI2">
        <v>9</v>
      </c>
      <c r="AJ2">
        <v>11</v>
      </c>
      <c r="AK2">
        <v>9</v>
      </c>
      <c r="AL2">
        <v>6</v>
      </c>
      <c r="AM2">
        <v>4</v>
      </c>
      <c r="AN2">
        <v>6</v>
      </c>
      <c r="AO2">
        <v>5</v>
      </c>
      <c r="AP2">
        <v>5</v>
      </c>
      <c r="AQ2">
        <v>4</v>
      </c>
      <c r="AR2">
        <v>2</v>
      </c>
      <c r="AS2">
        <v>3</v>
      </c>
      <c r="AT2">
        <v>2</v>
      </c>
      <c r="AU2">
        <v>3</v>
      </c>
      <c r="AV2">
        <v>1</v>
      </c>
      <c r="AW2">
        <v>1</v>
      </c>
      <c r="AX2">
        <v>1</v>
      </c>
      <c r="AY2">
        <v>0</v>
      </c>
      <c r="AZ2">
        <v>0</v>
      </c>
      <c r="BA2">
        <v>0</v>
      </c>
      <c r="BB2">
        <v>0</v>
      </c>
      <c r="BC2">
        <v>0</v>
      </c>
      <c r="BD2">
        <v>202</v>
      </c>
    </row>
    <row r="3" spans="1:56" x14ac:dyDescent="0.25">
      <c r="A3" s="1" t="s">
        <v>66</v>
      </c>
      <c r="B3" s="1" t="s">
        <v>62</v>
      </c>
      <c r="C3">
        <v>2019</v>
      </c>
      <c r="D3">
        <v>9</v>
      </c>
      <c r="E3">
        <v>8</v>
      </c>
      <c r="F3">
        <v>10</v>
      </c>
      <c r="G3">
        <v>9</v>
      </c>
      <c r="H3">
        <v>11</v>
      </c>
      <c r="I3">
        <v>9</v>
      </c>
      <c r="J3">
        <v>11</v>
      </c>
      <c r="K3">
        <v>11</v>
      </c>
      <c r="L3">
        <v>8</v>
      </c>
      <c r="M3">
        <v>9</v>
      </c>
      <c r="N3">
        <v>7</v>
      </c>
      <c r="O3">
        <v>8</v>
      </c>
      <c r="P3">
        <v>8</v>
      </c>
      <c r="Q3">
        <v>7</v>
      </c>
      <c r="R3">
        <v>8</v>
      </c>
      <c r="S3">
        <v>9</v>
      </c>
      <c r="T3">
        <v>7</v>
      </c>
      <c r="U3">
        <v>7</v>
      </c>
      <c r="V3">
        <v>8</v>
      </c>
      <c r="W3">
        <v>9</v>
      </c>
      <c r="X3">
        <v>10</v>
      </c>
      <c r="Y3">
        <v>12</v>
      </c>
      <c r="Z3">
        <v>12</v>
      </c>
      <c r="AA3">
        <v>12</v>
      </c>
      <c r="AB3">
        <v>11</v>
      </c>
      <c r="AC3">
        <v>9</v>
      </c>
      <c r="AD3">
        <v>9</v>
      </c>
      <c r="AE3">
        <v>13</v>
      </c>
      <c r="AF3">
        <v>9</v>
      </c>
      <c r="AG3">
        <v>7</v>
      </c>
      <c r="AH3">
        <v>12</v>
      </c>
      <c r="AI3">
        <v>9</v>
      </c>
      <c r="AJ3">
        <v>10</v>
      </c>
      <c r="AK3">
        <v>6</v>
      </c>
      <c r="AL3">
        <v>14</v>
      </c>
      <c r="AM3">
        <v>8</v>
      </c>
      <c r="AN3">
        <v>8</v>
      </c>
      <c r="AO3">
        <v>7</v>
      </c>
      <c r="AP3">
        <v>10</v>
      </c>
      <c r="AQ3">
        <v>10</v>
      </c>
      <c r="AR3">
        <v>8</v>
      </c>
      <c r="AS3">
        <v>8</v>
      </c>
      <c r="AT3">
        <v>15</v>
      </c>
      <c r="AU3">
        <v>10</v>
      </c>
      <c r="AV3">
        <v>12</v>
      </c>
      <c r="AW3">
        <v>8</v>
      </c>
      <c r="AX3">
        <v>10</v>
      </c>
      <c r="AY3">
        <v>10</v>
      </c>
      <c r="AZ3">
        <v>11</v>
      </c>
      <c r="BA3">
        <v>7</v>
      </c>
      <c r="BB3">
        <v>7</v>
      </c>
      <c r="BC3">
        <v>6</v>
      </c>
      <c r="BD3">
        <v>483</v>
      </c>
    </row>
    <row r="4" spans="1:56" x14ac:dyDescent="0.25">
      <c r="A4" s="1" t="s">
        <v>66</v>
      </c>
      <c r="B4" s="1" t="s">
        <v>63</v>
      </c>
      <c r="C4">
        <v>2019</v>
      </c>
      <c r="D4">
        <v>3</v>
      </c>
      <c r="E4">
        <v>3</v>
      </c>
      <c r="F4">
        <v>4</v>
      </c>
      <c r="G4">
        <v>3</v>
      </c>
      <c r="H4">
        <v>4</v>
      </c>
      <c r="I4">
        <v>3</v>
      </c>
      <c r="J4">
        <v>2</v>
      </c>
      <c r="K4">
        <v>1</v>
      </c>
      <c r="L4">
        <v>1</v>
      </c>
      <c r="M4">
        <v>2</v>
      </c>
      <c r="N4">
        <v>4</v>
      </c>
      <c r="O4">
        <v>5</v>
      </c>
      <c r="P4">
        <v>6</v>
      </c>
      <c r="Q4">
        <v>4</v>
      </c>
      <c r="R4">
        <v>4</v>
      </c>
      <c r="S4">
        <v>3</v>
      </c>
      <c r="T4">
        <v>2</v>
      </c>
      <c r="U4">
        <v>2</v>
      </c>
      <c r="V4">
        <v>2</v>
      </c>
      <c r="W4">
        <v>2</v>
      </c>
      <c r="X4">
        <v>2</v>
      </c>
      <c r="Y4">
        <v>2</v>
      </c>
      <c r="Z4">
        <v>4</v>
      </c>
      <c r="AA4">
        <v>4</v>
      </c>
      <c r="AB4">
        <v>5</v>
      </c>
      <c r="AC4">
        <v>3</v>
      </c>
      <c r="AD4">
        <v>3</v>
      </c>
      <c r="AE4">
        <v>3</v>
      </c>
      <c r="AF4">
        <v>4</v>
      </c>
      <c r="AG4">
        <v>5</v>
      </c>
      <c r="AH4">
        <v>5</v>
      </c>
      <c r="AI4">
        <v>5</v>
      </c>
      <c r="AJ4">
        <v>7</v>
      </c>
      <c r="AK4">
        <v>5</v>
      </c>
      <c r="AL4">
        <v>5</v>
      </c>
      <c r="AM4">
        <v>5</v>
      </c>
      <c r="AN4">
        <v>4</v>
      </c>
      <c r="AO4">
        <v>5</v>
      </c>
      <c r="AP4">
        <v>4</v>
      </c>
      <c r="AQ4">
        <v>3</v>
      </c>
      <c r="AR4">
        <v>2</v>
      </c>
      <c r="AS4">
        <v>2</v>
      </c>
      <c r="AT4">
        <v>2</v>
      </c>
      <c r="AU4">
        <v>3</v>
      </c>
      <c r="AV4">
        <v>2</v>
      </c>
      <c r="AW4">
        <v>2</v>
      </c>
      <c r="AX4">
        <v>2</v>
      </c>
      <c r="AY4">
        <v>2</v>
      </c>
      <c r="AZ4">
        <v>1</v>
      </c>
      <c r="BA4">
        <v>2</v>
      </c>
      <c r="BB4">
        <v>2</v>
      </c>
      <c r="BC4">
        <v>1</v>
      </c>
      <c r="BD4">
        <v>166</v>
      </c>
    </row>
    <row r="5" spans="1:56" x14ac:dyDescent="0.25">
      <c r="A5" s="1" t="s">
        <v>66</v>
      </c>
      <c r="B5" s="1" t="s">
        <v>64</v>
      </c>
      <c r="C5">
        <v>2019</v>
      </c>
      <c r="D5">
        <v>6</v>
      </c>
      <c r="E5">
        <v>9</v>
      </c>
      <c r="F5">
        <v>8</v>
      </c>
      <c r="G5">
        <v>8</v>
      </c>
      <c r="H5">
        <v>6</v>
      </c>
      <c r="I5">
        <v>8</v>
      </c>
      <c r="J5">
        <v>6</v>
      </c>
      <c r="K5">
        <v>8</v>
      </c>
      <c r="L5">
        <v>7</v>
      </c>
      <c r="M5">
        <v>5</v>
      </c>
      <c r="N5">
        <v>8</v>
      </c>
      <c r="O5">
        <v>6</v>
      </c>
      <c r="P5">
        <v>6</v>
      </c>
      <c r="Q5">
        <v>6</v>
      </c>
      <c r="R5">
        <v>7</v>
      </c>
      <c r="S5">
        <v>5</v>
      </c>
      <c r="T5">
        <v>5</v>
      </c>
      <c r="U5">
        <v>6</v>
      </c>
      <c r="V5">
        <v>7</v>
      </c>
      <c r="W5">
        <v>5</v>
      </c>
      <c r="X5">
        <v>6</v>
      </c>
      <c r="Y5">
        <v>5</v>
      </c>
      <c r="Z5">
        <v>8</v>
      </c>
      <c r="AA5">
        <v>6</v>
      </c>
      <c r="AB5">
        <v>5</v>
      </c>
      <c r="AC5">
        <v>6</v>
      </c>
      <c r="AD5">
        <v>7</v>
      </c>
      <c r="AE5">
        <v>11</v>
      </c>
      <c r="AF5">
        <v>15</v>
      </c>
      <c r="AG5">
        <v>7</v>
      </c>
      <c r="AH5">
        <v>13</v>
      </c>
      <c r="AI5">
        <v>10</v>
      </c>
      <c r="AJ5">
        <v>8</v>
      </c>
      <c r="AK5">
        <v>10</v>
      </c>
      <c r="AL5">
        <v>10</v>
      </c>
      <c r="AM5">
        <v>8</v>
      </c>
      <c r="AN5">
        <v>5</v>
      </c>
      <c r="AO5">
        <v>5</v>
      </c>
      <c r="AP5">
        <v>4</v>
      </c>
      <c r="AQ5">
        <v>3</v>
      </c>
      <c r="AR5">
        <v>2</v>
      </c>
      <c r="AS5">
        <v>2</v>
      </c>
      <c r="AT5">
        <v>4</v>
      </c>
      <c r="AU5">
        <v>4</v>
      </c>
      <c r="AV5">
        <v>5</v>
      </c>
      <c r="AW5">
        <v>7</v>
      </c>
      <c r="AX5">
        <v>8</v>
      </c>
      <c r="AY5">
        <v>6</v>
      </c>
      <c r="AZ5">
        <v>3</v>
      </c>
      <c r="BA5">
        <v>6</v>
      </c>
      <c r="BB5">
        <v>4</v>
      </c>
      <c r="BC5">
        <v>4</v>
      </c>
      <c r="BD5">
        <v>339</v>
      </c>
    </row>
    <row r="6" spans="1:56" x14ac:dyDescent="0.25">
      <c r="A6" s="1" t="s">
        <v>66</v>
      </c>
      <c r="B6" s="1" t="s">
        <v>65</v>
      </c>
      <c r="C6">
        <v>2019</v>
      </c>
      <c r="D6">
        <v>2</v>
      </c>
      <c r="E6">
        <v>1</v>
      </c>
      <c r="F6">
        <v>1</v>
      </c>
      <c r="G6">
        <v>1</v>
      </c>
      <c r="H6">
        <v>0</v>
      </c>
      <c r="I6">
        <v>0</v>
      </c>
      <c r="J6">
        <v>0</v>
      </c>
      <c r="K6">
        <v>0</v>
      </c>
      <c r="L6">
        <v>0</v>
      </c>
      <c r="M6">
        <v>0</v>
      </c>
      <c r="N6">
        <v>0</v>
      </c>
      <c r="O6">
        <v>0</v>
      </c>
      <c r="P6">
        <v>0</v>
      </c>
      <c r="Q6">
        <v>0</v>
      </c>
      <c r="R6">
        <v>0</v>
      </c>
      <c r="S6">
        <v>0</v>
      </c>
      <c r="T6">
        <v>0</v>
      </c>
      <c r="U6">
        <v>0</v>
      </c>
      <c r="V6">
        <v>0</v>
      </c>
      <c r="W6">
        <v>0</v>
      </c>
      <c r="X6">
        <v>1</v>
      </c>
      <c r="Y6">
        <v>1</v>
      </c>
      <c r="Z6">
        <v>0</v>
      </c>
      <c r="AA6">
        <v>0</v>
      </c>
      <c r="AB6">
        <v>0</v>
      </c>
      <c r="AC6">
        <v>1</v>
      </c>
      <c r="AD6">
        <v>1</v>
      </c>
      <c r="AE6">
        <v>1</v>
      </c>
      <c r="AF6">
        <v>1</v>
      </c>
      <c r="AG6">
        <v>2</v>
      </c>
      <c r="AH6">
        <v>1</v>
      </c>
      <c r="AI6">
        <v>2</v>
      </c>
      <c r="AJ6">
        <v>2</v>
      </c>
      <c r="AK6">
        <v>2</v>
      </c>
      <c r="AL6">
        <v>0</v>
      </c>
      <c r="AM6">
        <v>1</v>
      </c>
      <c r="AN6">
        <v>0</v>
      </c>
      <c r="AO6">
        <v>0</v>
      </c>
      <c r="AP6">
        <v>0</v>
      </c>
      <c r="AQ6">
        <v>0</v>
      </c>
      <c r="AR6">
        <v>0</v>
      </c>
      <c r="AS6">
        <v>0</v>
      </c>
      <c r="AT6">
        <v>0</v>
      </c>
      <c r="AU6">
        <v>0</v>
      </c>
      <c r="AV6">
        <v>0</v>
      </c>
      <c r="AW6">
        <v>1</v>
      </c>
      <c r="AX6">
        <v>1</v>
      </c>
      <c r="AY6">
        <v>2</v>
      </c>
      <c r="AZ6">
        <v>2</v>
      </c>
      <c r="BA6">
        <v>1</v>
      </c>
      <c r="BB6">
        <v>1</v>
      </c>
      <c r="BC6">
        <v>1</v>
      </c>
      <c r="BD6">
        <v>30</v>
      </c>
    </row>
    <row r="7" spans="1:56" x14ac:dyDescent="0.25">
      <c r="A7" s="1" t="s">
        <v>67</v>
      </c>
      <c r="B7" s="1" t="s">
        <v>54</v>
      </c>
      <c r="C7">
        <v>2019</v>
      </c>
      <c r="D7">
        <v>2</v>
      </c>
      <c r="E7">
        <v>4</v>
      </c>
      <c r="F7">
        <v>4</v>
      </c>
      <c r="G7">
        <v>4</v>
      </c>
      <c r="H7">
        <v>4</v>
      </c>
      <c r="I7">
        <v>3</v>
      </c>
      <c r="J7">
        <v>3</v>
      </c>
      <c r="K7">
        <v>3</v>
      </c>
      <c r="L7">
        <v>2</v>
      </c>
      <c r="M7">
        <v>2</v>
      </c>
      <c r="N7">
        <v>1</v>
      </c>
      <c r="O7">
        <v>0</v>
      </c>
      <c r="P7">
        <v>0</v>
      </c>
      <c r="Q7">
        <v>0</v>
      </c>
      <c r="R7">
        <v>1</v>
      </c>
      <c r="S7">
        <v>1</v>
      </c>
      <c r="T7">
        <v>2</v>
      </c>
      <c r="U7">
        <v>1</v>
      </c>
      <c r="V7">
        <v>1</v>
      </c>
      <c r="W7">
        <v>0</v>
      </c>
      <c r="X7">
        <v>0</v>
      </c>
      <c r="Y7">
        <v>2</v>
      </c>
      <c r="Z7">
        <v>3</v>
      </c>
      <c r="AA7">
        <v>5</v>
      </c>
      <c r="AB7">
        <v>4</v>
      </c>
      <c r="AC7">
        <v>3</v>
      </c>
      <c r="AD7">
        <v>3</v>
      </c>
      <c r="AE7">
        <v>4</v>
      </c>
      <c r="AF7">
        <v>2</v>
      </c>
      <c r="AG7">
        <v>4</v>
      </c>
      <c r="AH7">
        <v>5</v>
      </c>
      <c r="AI7">
        <v>6</v>
      </c>
      <c r="AJ7">
        <v>9</v>
      </c>
      <c r="AK7">
        <v>9</v>
      </c>
      <c r="AL7">
        <v>4</v>
      </c>
      <c r="AM7">
        <v>6</v>
      </c>
      <c r="AN7">
        <v>4</v>
      </c>
      <c r="AO7">
        <v>4</v>
      </c>
      <c r="AP7">
        <v>3</v>
      </c>
      <c r="AQ7">
        <v>2</v>
      </c>
      <c r="AR7">
        <v>1</v>
      </c>
      <c r="AS7">
        <v>1</v>
      </c>
      <c r="AT7">
        <v>1</v>
      </c>
      <c r="AU7">
        <v>0</v>
      </c>
      <c r="AV7">
        <v>0</v>
      </c>
      <c r="AW7">
        <v>0</v>
      </c>
      <c r="AX7">
        <v>0</v>
      </c>
      <c r="AY7">
        <v>0</v>
      </c>
      <c r="AZ7">
        <v>0</v>
      </c>
      <c r="BA7">
        <v>0</v>
      </c>
      <c r="BB7">
        <v>0</v>
      </c>
      <c r="BC7">
        <v>0</v>
      </c>
      <c r="BD7">
        <v>123</v>
      </c>
    </row>
    <row r="8" spans="1:56" x14ac:dyDescent="0.25">
      <c r="A8" s="1" t="s">
        <v>67</v>
      </c>
      <c r="B8" s="1" t="s">
        <v>62</v>
      </c>
      <c r="C8">
        <v>2019</v>
      </c>
      <c r="D8">
        <v>6</v>
      </c>
      <c r="E8">
        <v>4</v>
      </c>
      <c r="F8">
        <v>5</v>
      </c>
      <c r="G8">
        <v>9</v>
      </c>
      <c r="H8">
        <v>7</v>
      </c>
      <c r="I8">
        <v>7</v>
      </c>
      <c r="J8">
        <v>8</v>
      </c>
      <c r="K8">
        <v>6</v>
      </c>
      <c r="L8">
        <v>6</v>
      </c>
      <c r="M8">
        <v>5</v>
      </c>
      <c r="N8">
        <v>5</v>
      </c>
      <c r="O8">
        <v>3</v>
      </c>
      <c r="P8">
        <v>3</v>
      </c>
      <c r="Q8">
        <v>3</v>
      </c>
      <c r="R8">
        <v>2</v>
      </c>
      <c r="S8">
        <v>3</v>
      </c>
      <c r="T8">
        <v>3</v>
      </c>
      <c r="U8">
        <v>3</v>
      </c>
      <c r="V8">
        <v>4</v>
      </c>
      <c r="W8">
        <v>3</v>
      </c>
      <c r="X8">
        <v>4</v>
      </c>
      <c r="Y8">
        <v>5</v>
      </c>
      <c r="Z8">
        <v>4</v>
      </c>
      <c r="AA8">
        <v>4</v>
      </c>
      <c r="AB8">
        <v>7</v>
      </c>
      <c r="AC8">
        <v>4</v>
      </c>
      <c r="AD8">
        <v>5</v>
      </c>
      <c r="AE8">
        <v>7</v>
      </c>
      <c r="AF8">
        <v>6</v>
      </c>
      <c r="AG8">
        <v>9</v>
      </c>
      <c r="AH8">
        <v>8</v>
      </c>
      <c r="AI8">
        <v>9</v>
      </c>
      <c r="AJ8">
        <v>8</v>
      </c>
      <c r="AK8">
        <v>9</v>
      </c>
      <c r="AL8">
        <v>7</v>
      </c>
      <c r="AM8">
        <v>6</v>
      </c>
      <c r="AN8">
        <v>6</v>
      </c>
      <c r="AO8">
        <v>6</v>
      </c>
      <c r="AP8">
        <v>8</v>
      </c>
      <c r="AQ8">
        <v>9</v>
      </c>
      <c r="AR8">
        <v>6</v>
      </c>
      <c r="AS8">
        <v>5</v>
      </c>
      <c r="AT8">
        <v>4</v>
      </c>
      <c r="AU8">
        <v>7</v>
      </c>
      <c r="AV8">
        <v>6</v>
      </c>
      <c r="AW8">
        <v>7</v>
      </c>
      <c r="AX8">
        <v>8</v>
      </c>
      <c r="AY8">
        <v>7</v>
      </c>
      <c r="AZ8">
        <v>7</v>
      </c>
      <c r="BA8">
        <v>4</v>
      </c>
      <c r="BB8">
        <v>4</v>
      </c>
      <c r="BC8">
        <v>3</v>
      </c>
      <c r="BD8">
        <v>294</v>
      </c>
    </row>
    <row r="9" spans="1:56" x14ac:dyDescent="0.25">
      <c r="A9" s="1" t="s">
        <v>67</v>
      </c>
      <c r="B9" s="1" t="s">
        <v>63</v>
      </c>
      <c r="C9">
        <v>2019</v>
      </c>
      <c r="D9">
        <v>2</v>
      </c>
      <c r="E9">
        <v>1</v>
      </c>
      <c r="F9">
        <v>1</v>
      </c>
      <c r="G9">
        <v>1</v>
      </c>
      <c r="H9">
        <v>1</v>
      </c>
      <c r="I9">
        <v>1</v>
      </c>
      <c r="J9">
        <v>1</v>
      </c>
      <c r="K9">
        <v>0</v>
      </c>
      <c r="L9">
        <v>0</v>
      </c>
      <c r="M9">
        <v>0</v>
      </c>
      <c r="N9">
        <v>1</v>
      </c>
      <c r="O9">
        <v>1</v>
      </c>
      <c r="P9">
        <v>1</v>
      </c>
      <c r="Q9">
        <v>1</v>
      </c>
      <c r="R9">
        <v>0</v>
      </c>
      <c r="S9">
        <v>0</v>
      </c>
      <c r="T9">
        <v>0</v>
      </c>
      <c r="U9">
        <v>0</v>
      </c>
      <c r="V9">
        <v>0</v>
      </c>
      <c r="W9">
        <v>0</v>
      </c>
      <c r="X9">
        <v>0</v>
      </c>
      <c r="Y9">
        <v>0</v>
      </c>
      <c r="Z9">
        <v>1</v>
      </c>
      <c r="AA9">
        <v>1</v>
      </c>
      <c r="AB9">
        <v>2</v>
      </c>
      <c r="AC9">
        <v>3</v>
      </c>
      <c r="AD9">
        <v>1</v>
      </c>
      <c r="AE9">
        <v>1</v>
      </c>
      <c r="AF9">
        <v>1</v>
      </c>
      <c r="AG9">
        <v>1</v>
      </c>
      <c r="AH9">
        <v>2</v>
      </c>
      <c r="AI9">
        <v>1</v>
      </c>
      <c r="AJ9">
        <v>2</v>
      </c>
      <c r="AK9">
        <v>3</v>
      </c>
      <c r="AL9">
        <v>3</v>
      </c>
      <c r="AM9">
        <v>3</v>
      </c>
      <c r="AN9">
        <v>2</v>
      </c>
      <c r="AO9">
        <v>2</v>
      </c>
      <c r="AP9">
        <v>1</v>
      </c>
      <c r="AQ9">
        <v>1</v>
      </c>
      <c r="AR9">
        <v>1</v>
      </c>
      <c r="AS9">
        <v>1</v>
      </c>
      <c r="AT9">
        <v>1</v>
      </c>
      <c r="AU9">
        <v>1</v>
      </c>
      <c r="AV9">
        <v>0</v>
      </c>
      <c r="AW9">
        <v>0</v>
      </c>
      <c r="AX9">
        <v>0</v>
      </c>
      <c r="AY9">
        <v>0</v>
      </c>
      <c r="AZ9">
        <v>1</v>
      </c>
      <c r="BA9">
        <v>1</v>
      </c>
      <c r="BB9">
        <v>1</v>
      </c>
      <c r="BC9">
        <v>1</v>
      </c>
      <c r="BD9">
        <v>51</v>
      </c>
    </row>
    <row r="10" spans="1:56" x14ac:dyDescent="0.25">
      <c r="A10" s="1" t="s">
        <v>67</v>
      </c>
      <c r="B10" s="1" t="s">
        <v>64</v>
      </c>
      <c r="C10">
        <v>2019</v>
      </c>
      <c r="D10">
        <v>2</v>
      </c>
      <c r="E10">
        <v>2</v>
      </c>
      <c r="F10">
        <v>3</v>
      </c>
      <c r="G10">
        <v>5</v>
      </c>
      <c r="H10">
        <v>7</v>
      </c>
      <c r="I10">
        <v>5</v>
      </c>
      <c r="J10">
        <v>3</v>
      </c>
      <c r="K10">
        <v>4</v>
      </c>
      <c r="L10">
        <v>5</v>
      </c>
      <c r="M10">
        <v>4</v>
      </c>
      <c r="N10">
        <v>5</v>
      </c>
      <c r="O10">
        <v>5</v>
      </c>
      <c r="P10">
        <v>6</v>
      </c>
      <c r="Q10">
        <v>4</v>
      </c>
      <c r="R10">
        <v>4</v>
      </c>
      <c r="S10">
        <v>4</v>
      </c>
      <c r="T10">
        <v>4</v>
      </c>
      <c r="U10">
        <v>4</v>
      </c>
      <c r="V10">
        <v>4</v>
      </c>
      <c r="W10">
        <v>2</v>
      </c>
      <c r="X10">
        <v>1</v>
      </c>
      <c r="Y10">
        <v>2</v>
      </c>
      <c r="Z10">
        <v>2</v>
      </c>
      <c r="AA10">
        <v>4</v>
      </c>
      <c r="AB10">
        <v>3</v>
      </c>
      <c r="AC10">
        <v>4</v>
      </c>
      <c r="AD10">
        <v>4</v>
      </c>
      <c r="AE10">
        <v>6</v>
      </c>
      <c r="AF10">
        <v>10</v>
      </c>
      <c r="AG10">
        <v>6</v>
      </c>
      <c r="AH10">
        <v>11</v>
      </c>
      <c r="AI10">
        <v>6</v>
      </c>
      <c r="AJ10">
        <v>6</v>
      </c>
      <c r="AK10">
        <v>8</v>
      </c>
      <c r="AL10">
        <v>5</v>
      </c>
      <c r="AM10">
        <v>2</v>
      </c>
      <c r="AN10">
        <v>3</v>
      </c>
      <c r="AO10">
        <v>2</v>
      </c>
      <c r="AP10">
        <v>2</v>
      </c>
      <c r="AQ10">
        <v>1</v>
      </c>
      <c r="AR10">
        <v>0</v>
      </c>
      <c r="AS10">
        <v>0</v>
      </c>
      <c r="AT10">
        <v>1</v>
      </c>
      <c r="AU10">
        <v>2</v>
      </c>
      <c r="AV10">
        <v>2</v>
      </c>
      <c r="AW10">
        <v>3</v>
      </c>
      <c r="AX10">
        <v>4</v>
      </c>
      <c r="AY10">
        <v>3</v>
      </c>
      <c r="AZ10">
        <v>4</v>
      </c>
      <c r="BA10">
        <v>3</v>
      </c>
      <c r="BB10">
        <v>3</v>
      </c>
      <c r="BC10">
        <v>2</v>
      </c>
      <c r="BD10">
        <v>197</v>
      </c>
    </row>
    <row r="11" spans="1:56" x14ac:dyDescent="0.25">
      <c r="A11" s="1" t="s">
        <v>67</v>
      </c>
      <c r="B11" s="1" t="s">
        <v>65</v>
      </c>
      <c r="C11">
        <v>2019</v>
      </c>
      <c r="D11">
        <v>0</v>
      </c>
      <c r="E11">
        <v>0</v>
      </c>
      <c r="F11">
        <v>0</v>
      </c>
      <c r="G11">
        <v>0</v>
      </c>
      <c r="H11">
        <v>0</v>
      </c>
      <c r="I11">
        <v>0</v>
      </c>
      <c r="J11">
        <v>0</v>
      </c>
      <c r="K11">
        <v>0</v>
      </c>
      <c r="L11">
        <v>0</v>
      </c>
      <c r="M11">
        <v>0</v>
      </c>
      <c r="N11">
        <v>0</v>
      </c>
      <c r="O11">
        <v>0</v>
      </c>
      <c r="P11">
        <v>0</v>
      </c>
      <c r="Q11">
        <v>0</v>
      </c>
      <c r="R11">
        <v>0</v>
      </c>
      <c r="S11">
        <v>0</v>
      </c>
      <c r="T11">
        <v>0</v>
      </c>
      <c r="U11">
        <v>0</v>
      </c>
      <c r="V11">
        <v>0</v>
      </c>
      <c r="W11">
        <v>0</v>
      </c>
      <c r="X11">
        <v>1</v>
      </c>
      <c r="Y11">
        <v>1</v>
      </c>
      <c r="Z11">
        <v>0</v>
      </c>
      <c r="AA11">
        <v>0</v>
      </c>
      <c r="AB11">
        <v>0</v>
      </c>
      <c r="AC11">
        <v>0</v>
      </c>
      <c r="AD11">
        <v>1</v>
      </c>
      <c r="AE11">
        <v>1</v>
      </c>
      <c r="AF11">
        <v>2</v>
      </c>
      <c r="AG11">
        <v>1</v>
      </c>
      <c r="AH11">
        <v>2</v>
      </c>
      <c r="AI11">
        <v>1</v>
      </c>
      <c r="AJ11">
        <v>0</v>
      </c>
      <c r="AK11">
        <v>1</v>
      </c>
      <c r="AL11">
        <v>0</v>
      </c>
      <c r="AM11">
        <v>0</v>
      </c>
      <c r="AN11">
        <v>0</v>
      </c>
      <c r="AO11">
        <v>0</v>
      </c>
      <c r="AP11">
        <v>0</v>
      </c>
      <c r="AQ11">
        <v>0</v>
      </c>
      <c r="AR11">
        <v>0</v>
      </c>
      <c r="AS11">
        <v>0</v>
      </c>
      <c r="AT11">
        <v>0</v>
      </c>
      <c r="AU11">
        <v>0</v>
      </c>
      <c r="AV11">
        <v>0</v>
      </c>
      <c r="AW11">
        <v>0</v>
      </c>
      <c r="AX11">
        <v>0</v>
      </c>
      <c r="AY11">
        <v>1</v>
      </c>
      <c r="AZ11">
        <v>1</v>
      </c>
      <c r="BA11">
        <v>1</v>
      </c>
      <c r="BB11">
        <v>1</v>
      </c>
      <c r="BC11">
        <v>1</v>
      </c>
      <c r="BD11">
        <v>16</v>
      </c>
    </row>
    <row r="12" spans="1:56" x14ac:dyDescent="0.25">
      <c r="A12" s="1" t="s">
        <v>68</v>
      </c>
      <c r="B12" s="1" t="s">
        <v>54</v>
      </c>
      <c r="C12">
        <v>2019</v>
      </c>
      <c r="D12">
        <v>4</v>
      </c>
      <c r="E12">
        <v>5</v>
      </c>
      <c r="F12">
        <v>4</v>
      </c>
      <c r="G12">
        <v>6</v>
      </c>
      <c r="H12">
        <v>5</v>
      </c>
      <c r="I12">
        <v>5</v>
      </c>
      <c r="J12">
        <v>5</v>
      </c>
      <c r="K12">
        <v>6</v>
      </c>
      <c r="L12">
        <v>4</v>
      </c>
      <c r="M12">
        <v>3</v>
      </c>
      <c r="N12">
        <v>3</v>
      </c>
      <c r="O12">
        <v>1</v>
      </c>
      <c r="P12">
        <v>0</v>
      </c>
      <c r="Q12">
        <v>1</v>
      </c>
      <c r="R12">
        <v>1</v>
      </c>
      <c r="S12">
        <v>2</v>
      </c>
      <c r="T12">
        <v>3</v>
      </c>
      <c r="U12">
        <v>2</v>
      </c>
      <c r="V12">
        <v>4</v>
      </c>
      <c r="W12">
        <v>3</v>
      </c>
      <c r="X12">
        <v>3</v>
      </c>
      <c r="Y12">
        <v>4</v>
      </c>
      <c r="Z12">
        <v>6</v>
      </c>
      <c r="AA12">
        <v>6</v>
      </c>
      <c r="AB12">
        <v>7</v>
      </c>
      <c r="AC12">
        <v>5</v>
      </c>
      <c r="AD12">
        <v>5</v>
      </c>
      <c r="AE12">
        <v>5</v>
      </c>
      <c r="AF12">
        <v>5</v>
      </c>
      <c r="AG12">
        <v>5</v>
      </c>
      <c r="AH12">
        <v>8</v>
      </c>
      <c r="AI12">
        <v>8</v>
      </c>
      <c r="AJ12">
        <v>12</v>
      </c>
      <c r="AK12">
        <v>11</v>
      </c>
      <c r="AL12">
        <v>7</v>
      </c>
      <c r="AM12">
        <v>5</v>
      </c>
      <c r="AN12">
        <v>4</v>
      </c>
      <c r="AO12">
        <v>4</v>
      </c>
      <c r="AP12">
        <v>3</v>
      </c>
      <c r="AQ12">
        <v>3</v>
      </c>
      <c r="AR12">
        <v>3</v>
      </c>
      <c r="AS12">
        <v>2</v>
      </c>
      <c r="AT12">
        <v>2</v>
      </c>
      <c r="AU12">
        <v>2</v>
      </c>
      <c r="AV12">
        <v>1</v>
      </c>
      <c r="AW12">
        <v>1</v>
      </c>
      <c r="AX12">
        <v>1</v>
      </c>
      <c r="AY12">
        <v>1</v>
      </c>
      <c r="AZ12">
        <v>0</v>
      </c>
      <c r="BA12">
        <v>0</v>
      </c>
      <c r="BB12">
        <v>0</v>
      </c>
      <c r="BC12">
        <v>0</v>
      </c>
      <c r="BD12">
        <v>196</v>
      </c>
    </row>
    <row r="13" spans="1:56" x14ac:dyDescent="0.25">
      <c r="A13" s="1" t="s">
        <v>68</v>
      </c>
      <c r="B13" s="1" t="s">
        <v>62</v>
      </c>
      <c r="C13">
        <v>2019</v>
      </c>
      <c r="D13">
        <v>3</v>
      </c>
      <c r="E13">
        <v>7</v>
      </c>
      <c r="F13">
        <v>5</v>
      </c>
      <c r="G13">
        <v>7</v>
      </c>
      <c r="H13">
        <v>8</v>
      </c>
      <c r="I13">
        <v>7</v>
      </c>
      <c r="J13">
        <v>9</v>
      </c>
      <c r="K13">
        <v>7</v>
      </c>
      <c r="L13">
        <v>7</v>
      </c>
      <c r="M13">
        <v>4</v>
      </c>
      <c r="N13">
        <v>4</v>
      </c>
      <c r="O13">
        <v>3</v>
      </c>
      <c r="P13">
        <v>3</v>
      </c>
      <c r="Q13">
        <v>3</v>
      </c>
      <c r="R13">
        <v>3</v>
      </c>
      <c r="S13">
        <v>4</v>
      </c>
      <c r="T13">
        <v>5</v>
      </c>
      <c r="U13">
        <v>4</v>
      </c>
      <c r="V13">
        <v>5</v>
      </c>
      <c r="W13">
        <v>4</v>
      </c>
      <c r="X13">
        <v>5</v>
      </c>
      <c r="Y13">
        <v>5</v>
      </c>
      <c r="Z13">
        <v>7</v>
      </c>
      <c r="AA13">
        <v>6</v>
      </c>
      <c r="AB13">
        <v>7</v>
      </c>
      <c r="AC13">
        <v>6</v>
      </c>
      <c r="AD13">
        <v>5</v>
      </c>
      <c r="AE13">
        <v>6</v>
      </c>
      <c r="AF13">
        <v>6</v>
      </c>
      <c r="AG13">
        <v>8</v>
      </c>
      <c r="AH13">
        <v>7</v>
      </c>
      <c r="AI13">
        <v>6</v>
      </c>
      <c r="AJ13">
        <v>6</v>
      </c>
      <c r="AK13">
        <v>7</v>
      </c>
      <c r="AL13">
        <v>5</v>
      </c>
      <c r="AM13">
        <v>6</v>
      </c>
      <c r="AN13">
        <v>7</v>
      </c>
      <c r="AO13">
        <v>6</v>
      </c>
      <c r="AP13">
        <v>4</v>
      </c>
      <c r="AQ13">
        <v>6</v>
      </c>
      <c r="AR13">
        <v>8</v>
      </c>
      <c r="AS13">
        <v>6</v>
      </c>
      <c r="AT13">
        <v>7</v>
      </c>
      <c r="AU13">
        <v>9</v>
      </c>
      <c r="AV13">
        <v>6</v>
      </c>
      <c r="AW13">
        <v>5</v>
      </c>
      <c r="AX13">
        <v>6</v>
      </c>
      <c r="AY13">
        <v>6</v>
      </c>
      <c r="AZ13">
        <v>4</v>
      </c>
      <c r="BA13">
        <v>6</v>
      </c>
      <c r="BB13">
        <v>5</v>
      </c>
      <c r="BC13">
        <v>2</v>
      </c>
      <c r="BD13">
        <v>293</v>
      </c>
    </row>
    <row r="14" spans="1:56" x14ac:dyDescent="0.25">
      <c r="A14" s="1" t="s">
        <v>68</v>
      </c>
      <c r="B14" s="1" t="s">
        <v>63</v>
      </c>
      <c r="C14">
        <v>2019</v>
      </c>
      <c r="D14">
        <v>2</v>
      </c>
      <c r="E14">
        <v>2</v>
      </c>
      <c r="F14">
        <v>3</v>
      </c>
      <c r="G14">
        <v>3</v>
      </c>
      <c r="H14">
        <v>3</v>
      </c>
      <c r="I14">
        <v>4</v>
      </c>
      <c r="J14">
        <v>2</v>
      </c>
      <c r="K14">
        <v>2</v>
      </c>
      <c r="L14">
        <v>1</v>
      </c>
      <c r="M14">
        <v>1</v>
      </c>
      <c r="N14">
        <v>1</v>
      </c>
      <c r="O14">
        <v>3</v>
      </c>
      <c r="P14">
        <v>2</v>
      </c>
      <c r="Q14">
        <v>2</v>
      </c>
      <c r="R14">
        <v>2</v>
      </c>
      <c r="S14">
        <v>1</v>
      </c>
      <c r="T14">
        <v>1</v>
      </c>
      <c r="U14">
        <v>1</v>
      </c>
      <c r="V14">
        <v>1</v>
      </c>
      <c r="W14">
        <v>1</v>
      </c>
      <c r="X14">
        <v>1</v>
      </c>
      <c r="Y14">
        <v>1</v>
      </c>
      <c r="Z14">
        <v>2</v>
      </c>
      <c r="AA14">
        <v>2</v>
      </c>
      <c r="AB14">
        <v>2</v>
      </c>
      <c r="AC14">
        <v>2</v>
      </c>
      <c r="AD14">
        <v>2</v>
      </c>
      <c r="AE14">
        <v>1</v>
      </c>
      <c r="AF14">
        <v>2</v>
      </c>
      <c r="AG14">
        <v>3</v>
      </c>
      <c r="AH14">
        <v>2</v>
      </c>
      <c r="AI14">
        <v>3</v>
      </c>
      <c r="AJ14">
        <v>2</v>
      </c>
      <c r="AK14">
        <v>3</v>
      </c>
      <c r="AL14">
        <v>3</v>
      </c>
      <c r="AM14">
        <v>3</v>
      </c>
      <c r="AN14">
        <v>3</v>
      </c>
      <c r="AO14">
        <v>4</v>
      </c>
      <c r="AP14">
        <v>2</v>
      </c>
      <c r="AQ14">
        <v>2</v>
      </c>
      <c r="AR14">
        <v>1</v>
      </c>
      <c r="AS14">
        <v>1</v>
      </c>
      <c r="AT14">
        <v>1</v>
      </c>
      <c r="AU14">
        <v>1</v>
      </c>
      <c r="AV14">
        <v>1</v>
      </c>
      <c r="AW14">
        <v>1</v>
      </c>
      <c r="AX14">
        <v>1</v>
      </c>
      <c r="AY14">
        <v>1</v>
      </c>
      <c r="AZ14">
        <v>1</v>
      </c>
      <c r="BA14">
        <v>1</v>
      </c>
      <c r="BB14">
        <v>1</v>
      </c>
      <c r="BC14">
        <v>1</v>
      </c>
      <c r="BD14">
        <v>95</v>
      </c>
    </row>
    <row r="15" spans="1:56" x14ac:dyDescent="0.25">
      <c r="A15" s="1" t="s">
        <v>68</v>
      </c>
      <c r="B15" s="1" t="s">
        <v>64</v>
      </c>
      <c r="C15">
        <v>2019</v>
      </c>
      <c r="D15">
        <v>4</v>
      </c>
      <c r="E15">
        <v>7</v>
      </c>
      <c r="F15">
        <v>9</v>
      </c>
      <c r="G15">
        <v>11</v>
      </c>
      <c r="H15">
        <v>6</v>
      </c>
      <c r="I15">
        <v>7</v>
      </c>
      <c r="J15">
        <v>6</v>
      </c>
      <c r="K15">
        <v>5</v>
      </c>
      <c r="L15">
        <v>6</v>
      </c>
      <c r="M15">
        <v>5</v>
      </c>
      <c r="N15">
        <v>6</v>
      </c>
      <c r="O15">
        <v>7</v>
      </c>
      <c r="P15">
        <v>7</v>
      </c>
      <c r="Q15">
        <v>6</v>
      </c>
      <c r="R15">
        <v>6</v>
      </c>
      <c r="S15">
        <v>7</v>
      </c>
      <c r="T15">
        <v>7</v>
      </c>
      <c r="U15">
        <v>6</v>
      </c>
      <c r="V15">
        <v>5</v>
      </c>
      <c r="W15">
        <v>4</v>
      </c>
      <c r="X15">
        <v>7</v>
      </c>
      <c r="Y15">
        <v>5</v>
      </c>
      <c r="Z15">
        <v>7</v>
      </c>
      <c r="AA15">
        <v>5</v>
      </c>
      <c r="AB15">
        <v>6</v>
      </c>
      <c r="AC15">
        <v>5</v>
      </c>
      <c r="AD15">
        <v>8</v>
      </c>
      <c r="AE15">
        <v>7</v>
      </c>
      <c r="AF15">
        <v>15</v>
      </c>
      <c r="AG15">
        <v>13</v>
      </c>
      <c r="AH15">
        <v>6</v>
      </c>
      <c r="AI15">
        <v>12</v>
      </c>
      <c r="AJ15">
        <v>12</v>
      </c>
      <c r="AK15">
        <v>9</v>
      </c>
      <c r="AL15">
        <v>8</v>
      </c>
      <c r="AM15">
        <v>8</v>
      </c>
      <c r="AN15">
        <v>4</v>
      </c>
      <c r="AO15">
        <v>4</v>
      </c>
      <c r="AP15">
        <v>4</v>
      </c>
      <c r="AQ15">
        <v>3</v>
      </c>
      <c r="AR15">
        <v>2</v>
      </c>
      <c r="AS15">
        <v>2</v>
      </c>
      <c r="AT15">
        <v>3</v>
      </c>
      <c r="AU15">
        <v>4</v>
      </c>
      <c r="AV15">
        <v>5</v>
      </c>
      <c r="AW15">
        <v>6</v>
      </c>
      <c r="AX15">
        <v>5</v>
      </c>
      <c r="AY15">
        <v>5</v>
      </c>
      <c r="AZ15">
        <v>6</v>
      </c>
      <c r="BA15">
        <v>6</v>
      </c>
      <c r="BB15">
        <v>4</v>
      </c>
      <c r="BC15">
        <v>3</v>
      </c>
      <c r="BD15">
        <v>326</v>
      </c>
    </row>
    <row r="16" spans="1:56" x14ac:dyDescent="0.25">
      <c r="A16" s="1" t="s">
        <v>68</v>
      </c>
      <c r="B16" s="1" t="s">
        <v>65</v>
      </c>
      <c r="C16">
        <v>2019</v>
      </c>
      <c r="D16">
        <v>1</v>
      </c>
      <c r="E16">
        <v>1</v>
      </c>
      <c r="F16">
        <v>0</v>
      </c>
      <c r="G16">
        <v>0</v>
      </c>
      <c r="H16">
        <v>1</v>
      </c>
      <c r="I16">
        <v>1</v>
      </c>
      <c r="J16">
        <v>0</v>
      </c>
      <c r="K16">
        <v>0</v>
      </c>
      <c r="L16">
        <v>0</v>
      </c>
      <c r="M16">
        <v>0</v>
      </c>
      <c r="N16">
        <v>0</v>
      </c>
      <c r="O16">
        <v>0</v>
      </c>
      <c r="P16">
        <v>0</v>
      </c>
      <c r="Q16">
        <v>0</v>
      </c>
      <c r="R16">
        <v>0</v>
      </c>
      <c r="S16">
        <v>0</v>
      </c>
      <c r="T16">
        <v>0</v>
      </c>
      <c r="U16">
        <v>0</v>
      </c>
      <c r="V16">
        <v>0</v>
      </c>
      <c r="W16">
        <v>0</v>
      </c>
      <c r="X16">
        <v>1</v>
      </c>
      <c r="Y16">
        <v>0</v>
      </c>
      <c r="Z16">
        <v>0</v>
      </c>
      <c r="AA16">
        <v>0</v>
      </c>
      <c r="AB16">
        <v>0</v>
      </c>
      <c r="AC16">
        <v>1</v>
      </c>
      <c r="AD16">
        <v>1</v>
      </c>
      <c r="AE16">
        <v>1</v>
      </c>
      <c r="AF16">
        <v>1</v>
      </c>
      <c r="AG16">
        <v>3</v>
      </c>
      <c r="AH16">
        <v>1</v>
      </c>
      <c r="AI16">
        <v>1</v>
      </c>
      <c r="AJ16">
        <v>1</v>
      </c>
      <c r="AK16">
        <v>1</v>
      </c>
      <c r="AL16">
        <v>0</v>
      </c>
      <c r="AM16">
        <v>1</v>
      </c>
      <c r="AN16">
        <v>0</v>
      </c>
      <c r="AO16">
        <v>0</v>
      </c>
      <c r="AP16">
        <v>0</v>
      </c>
      <c r="AQ16">
        <v>0</v>
      </c>
      <c r="AR16">
        <v>0</v>
      </c>
      <c r="AS16">
        <v>0</v>
      </c>
      <c r="AT16">
        <v>0</v>
      </c>
      <c r="AU16">
        <v>0</v>
      </c>
      <c r="AV16">
        <v>0</v>
      </c>
      <c r="AW16">
        <v>0</v>
      </c>
      <c r="AX16">
        <v>1</v>
      </c>
      <c r="AY16">
        <v>1</v>
      </c>
      <c r="AZ16">
        <v>2</v>
      </c>
      <c r="BA16">
        <v>1</v>
      </c>
      <c r="BB16">
        <v>1</v>
      </c>
      <c r="BC16">
        <v>0</v>
      </c>
      <c r="BD16">
        <v>23</v>
      </c>
    </row>
    <row r="17" spans="1:56" x14ac:dyDescent="0.25">
      <c r="A17" s="1" t="s">
        <v>69</v>
      </c>
      <c r="B17" s="1" t="s">
        <v>54</v>
      </c>
      <c r="C17">
        <v>2019</v>
      </c>
      <c r="D17">
        <v>4</v>
      </c>
      <c r="E17">
        <v>4</v>
      </c>
      <c r="F17">
        <v>4</v>
      </c>
      <c r="G17">
        <v>3</v>
      </c>
      <c r="H17">
        <v>5</v>
      </c>
      <c r="I17">
        <v>5</v>
      </c>
      <c r="J17">
        <v>4</v>
      </c>
      <c r="K17">
        <v>3</v>
      </c>
      <c r="L17">
        <v>2</v>
      </c>
      <c r="M17">
        <v>2</v>
      </c>
      <c r="N17">
        <v>1</v>
      </c>
      <c r="O17">
        <v>1</v>
      </c>
      <c r="P17">
        <v>0</v>
      </c>
      <c r="Q17">
        <v>0</v>
      </c>
      <c r="R17">
        <v>1</v>
      </c>
      <c r="S17">
        <v>2</v>
      </c>
      <c r="T17">
        <v>2</v>
      </c>
      <c r="U17">
        <v>3</v>
      </c>
      <c r="V17">
        <v>2</v>
      </c>
      <c r="W17">
        <v>3</v>
      </c>
      <c r="X17">
        <v>3</v>
      </c>
      <c r="Y17">
        <v>3</v>
      </c>
      <c r="Z17">
        <v>4</v>
      </c>
      <c r="AA17">
        <v>5</v>
      </c>
      <c r="AB17">
        <v>4</v>
      </c>
      <c r="AC17">
        <v>3</v>
      </c>
      <c r="AD17">
        <v>3</v>
      </c>
      <c r="AE17">
        <v>4</v>
      </c>
      <c r="AF17">
        <v>3</v>
      </c>
      <c r="AG17">
        <v>5</v>
      </c>
      <c r="AH17">
        <v>5</v>
      </c>
      <c r="AI17">
        <v>8</v>
      </c>
      <c r="AJ17">
        <v>7</v>
      </c>
      <c r="AK17">
        <v>6</v>
      </c>
      <c r="AL17">
        <v>10</v>
      </c>
      <c r="AM17">
        <v>7</v>
      </c>
      <c r="AN17">
        <v>8</v>
      </c>
      <c r="AO17">
        <v>5</v>
      </c>
      <c r="AP17">
        <v>3</v>
      </c>
      <c r="AQ17">
        <v>3</v>
      </c>
      <c r="AR17">
        <v>4</v>
      </c>
      <c r="AS17">
        <v>2</v>
      </c>
      <c r="AT17">
        <v>2</v>
      </c>
      <c r="AU17">
        <v>2</v>
      </c>
      <c r="AV17">
        <v>1</v>
      </c>
      <c r="AW17">
        <v>1</v>
      </c>
      <c r="AX17">
        <v>0</v>
      </c>
      <c r="AY17">
        <v>0</v>
      </c>
      <c r="AZ17">
        <v>0</v>
      </c>
      <c r="BA17">
        <v>0</v>
      </c>
      <c r="BB17">
        <v>0</v>
      </c>
      <c r="BC17">
        <v>0</v>
      </c>
      <c r="BD17">
        <v>162</v>
      </c>
    </row>
    <row r="18" spans="1:56" x14ac:dyDescent="0.25">
      <c r="A18" s="1" t="s">
        <v>69</v>
      </c>
      <c r="B18" s="1" t="s">
        <v>62</v>
      </c>
      <c r="C18">
        <v>2019</v>
      </c>
      <c r="D18">
        <v>6</v>
      </c>
      <c r="E18">
        <v>6</v>
      </c>
      <c r="F18">
        <v>7</v>
      </c>
      <c r="G18">
        <v>6</v>
      </c>
      <c r="H18">
        <v>10</v>
      </c>
      <c r="I18">
        <v>7</v>
      </c>
      <c r="J18">
        <v>8</v>
      </c>
      <c r="K18">
        <v>7</v>
      </c>
      <c r="L18">
        <v>5</v>
      </c>
      <c r="M18">
        <v>5</v>
      </c>
      <c r="N18">
        <v>4</v>
      </c>
      <c r="O18">
        <v>3</v>
      </c>
      <c r="P18">
        <v>3</v>
      </c>
      <c r="Q18">
        <v>3</v>
      </c>
      <c r="R18">
        <v>3</v>
      </c>
      <c r="S18">
        <v>3</v>
      </c>
      <c r="T18">
        <v>4</v>
      </c>
      <c r="U18">
        <v>3</v>
      </c>
      <c r="V18">
        <v>3</v>
      </c>
      <c r="W18">
        <v>3</v>
      </c>
      <c r="X18">
        <v>4</v>
      </c>
      <c r="Y18">
        <v>6</v>
      </c>
      <c r="Z18">
        <v>4</v>
      </c>
      <c r="AA18">
        <v>6</v>
      </c>
      <c r="AB18">
        <v>11</v>
      </c>
      <c r="AC18">
        <v>4</v>
      </c>
      <c r="AD18">
        <v>10</v>
      </c>
      <c r="AE18">
        <v>7</v>
      </c>
      <c r="AF18">
        <v>5</v>
      </c>
      <c r="AG18">
        <v>7</v>
      </c>
      <c r="AH18">
        <v>8</v>
      </c>
      <c r="AI18">
        <v>6</v>
      </c>
      <c r="AJ18">
        <v>7</v>
      </c>
      <c r="AK18">
        <v>8</v>
      </c>
      <c r="AL18">
        <v>9</v>
      </c>
      <c r="AM18">
        <v>6</v>
      </c>
      <c r="AN18">
        <v>6</v>
      </c>
      <c r="AO18">
        <v>4</v>
      </c>
      <c r="AP18">
        <v>7</v>
      </c>
      <c r="AQ18">
        <v>6</v>
      </c>
      <c r="AR18">
        <v>6</v>
      </c>
      <c r="AS18">
        <v>7</v>
      </c>
      <c r="AT18">
        <v>5</v>
      </c>
      <c r="AU18">
        <v>5</v>
      </c>
      <c r="AV18">
        <v>7</v>
      </c>
      <c r="AW18">
        <v>7</v>
      </c>
      <c r="AX18">
        <v>6</v>
      </c>
      <c r="AY18">
        <v>5</v>
      </c>
      <c r="AZ18">
        <v>6</v>
      </c>
      <c r="BA18">
        <v>6</v>
      </c>
      <c r="BB18">
        <v>6</v>
      </c>
      <c r="BC18">
        <v>5</v>
      </c>
      <c r="BD18">
        <v>301</v>
      </c>
    </row>
    <row r="19" spans="1:56" x14ac:dyDescent="0.25">
      <c r="A19" s="1" t="s">
        <v>69</v>
      </c>
      <c r="B19" s="1" t="s">
        <v>63</v>
      </c>
      <c r="C19">
        <v>2019</v>
      </c>
      <c r="D19">
        <v>2</v>
      </c>
      <c r="E19">
        <v>4</v>
      </c>
      <c r="F19">
        <v>3</v>
      </c>
      <c r="G19">
        <v>3</v>
      </c>
      <c r="H19">
        <v>3</v>
      </c>
      <c r="I19">
        <v>2</v>
      </c>
      <c r="J19">
        <v>3</v>
      </c>
      <c r="K19">
        <v>2</v>
      </c>
      <c r="L19">
        <v>1</v>
      </c>
      <c r="M19">
        <v>2</v>
      </c>
      <c r="N19">
        <v>2</v>
      </c>
      <c r="O19">
        <v>3</v>
      </c>
      <c r="P19">
        <v>3</v>
      </c>
      <c r="Q19">
        <v>3</v>
      </c>
      <c r="R19">
        <v>2</v>
      </c>
      <c r="S19">
        <v>1</v>
      </c>
      <c r="T19">
        <v>1</v>
      </c>
      <c r="U19">
        <v>2</v>
      </c>
      <c r="V19">
        <v>2</v>
      </c>
      <c r="W19">
        <v>2</v>
      </c>
      <c r="X19">
        <v>2</v>
      </c>
      <c r="Y19">
        <v>2</v>
      </c>
      <c r="Z19">
        <v>2</v>
      </c>
      <c r="AA19">
        <v>2</v>
      </c>
      <c r="AB19">
        <v>4</v>
      </c>
      <c r="AC19">
        <v>2</v>
      </c>
      <c r="AD19">
        <v>2</v>
      </c>
      <c r="AE19">
        <v>5</v>
      </c>
      <c r="AF19">
        <v>5</v>
      </c>
      <c r="AG19">
        <v>3</v>
      </c>
      <c r="AH19">
        <v>2</v>
      </c>
      <c r="AI19">
        <v>2</v>
      </c>
      <c r="AJ19">
        <v>2</v>
      </c>
      <c r="AK19">
        <v>3</v>
      </c>
      <c r="AL19">
        <v>6</v>
      </c>
      <c r="AM19">
        <v>5</v>
      </c>
      <c r="AN19">
        <v>2</v>
      </c>
      <c r="AO19">
        <v>2</v>
      </c>
      <c r="AP19">
        <v>3</v>
      </c>
      <c r="AQ19">
        <v>1</v>
      </c>
      <c r="AR19">
        <v>2</v>
      </c>
      <c r="AS19">
        <v>2</v>
      </c>
      <c r="AT19">
        <v>2</v>
      </c>
      <c r="AU19">
        <v>1</v>
      </c>
      <c r="AV19">
        <v>2</v>
      </c>
      <c r="AW19">
        <v>2</v>
      </c>
      <c r="AX19">
        <v>1</v>
      </c>
      <c r="AY19">
        <v>1</v>
      </c>
      <c r="AZ19">
        <v>2</v>
      </c>
      <c r="BA19">
        <v>2</v>
      </c>
      <c r="BB19">
        <v>1</v>
      </c>
      <c r="BC19">
        <v>1</v>
      </c>
      <c r="BD19">
        <v>122</v>
      </c>
    </row>
    <row r="20" spans="1:56" x14ac:dyDescent="0.25">
      <c r="A20" s="1" t="s">
        <v>69</v>
      </c>
      <c r="B20" s="1" t="s">
        <v>64</v>
      </c>
      <c r="C20">
        <v>2019</v>
      </c>
      <c r="D20">
        <v>4</v>
      </c>
      <c r="E20">
        <v>3</v>
      </c>
      <c r="F20">
        <v>6</v>
      </c>
      <c r="G20">
        <v>6</v>
      </c>
      <c r="H20">
        <v>7</v>
      </c>
      <c r="I20">
        <v>6</v>
      </c>
      <c r="J20">
        <v>7</v>
      </c>
      <c r="K20">
        <v>5</v>
      </c>
      <c r="L20">
        <v>4</v>
      </c>
      <c r="M20">
        <v>7</v>
      </c>
      <c r="N20">
        <v>4</v>
      </c>
      <c r="O20">
        <v>6</v>
      </c>
      <c r="P20">
        <v>5</v>
      </c>
      <c r="Q20">
        <v>6</v>
      </c>
      <c r="R20">
        <v>4</v>
      </c>
      <c r="S20">
        <v>4</v>
      </c>
      <c r="T20">
        <v>3</v>
      </c>
      <c r="U20">
        <v>3</v>
      </c>
      <c r="V20">
        <v>3</v>
      </c>
      <c r="W20">
        <v>4</v>
      </c>
      <c r="X20">
        <v>3</v>
      </c>
      <c r="Y20">
        <v>4</v>
      </c>
      <c r="Z20">
        <v>4</v>
      </c>
      <c r="AA20">
        <v>4</v>
      </c>
      <c r="AB20">
        <v>4</v>
      </c>
      <c r="AC20">
        <v>6</v>
      </c>
      <c r="AD20">
        <v>7</v>
      </c>
      <c r="AE20">
        <v>8</v>
      </c>
      <c r="AF20">
        <v>10</v>
      </c>
      <c r="AG20">
        <v>12</v>
      </c>
      <c r="AH20">
        <v>11</v>
      </c>
      <c r="AI20">
        <v>7</v>
      </c>
      <c r="AJ20">
        <v>6</v>
      </c>
      <c r="AK20">
        <v>5</v>
      </c>
      <c r="AL20">
        <v>6</v>
      </c>
      <c r="AM20">
        <v>6</v>
      </c>
      <c r="AN20">
        <v>5</v>
      </c>
      <c r="AO20">
        <v>3</v>
      </c>
      <c r="AP20">
        <v>2</v>
      </c>
      <c r="AQ20">
        <v>2</v>
      </c>
      <c r="AR20">
        <v>1</v>
      </c>
      <c r="AS20">
        <v>1</v>
      </c>
      <c r="AT20">
        <v>1</v>
      </c>
      <c r="AU20">
        <v>3</v>
      </c>
      <c r="AV20">
        <v>3</v>
      </c>
      <c r="AW20">
        <v>3</v>
      </c>
      <c r="AX20">
        <v>4</v>
      </c>
      <c r="AY20">
        <v>6</v>
      </c>
      <c r="AZ20">
        <v>6</v>
      </c>
      <c r="BA20">
        <v>3</v>
      </c>
      <c r="BB20">
        <v>4</v>
      </c>
      <c r="BC20">
        <v>2</v>
      </c>
      <c r="BD20">
        <v>249</v>
      </c>
    </row>
    <row r="21" spans="1:56" x14ac:dyDescent="0.25">
      <c r="A21" s="1" t="s">
        <v>69</v>
      </c>
      <c r="B21" s="1" t="s">
        <v>65</v>
      </c>
      <c r="C21">
        <v>2019</v>
      </c>
      <c r="D21">
        <v>2</v>
      </c>
      <c r="E21">
        <v>1</v>
      </c>
      <c r="F21">
        <v>2</v>
      </c>
      <c r="G21">
        <v>2</v>
      </c>
      <c r="H21">
        <v>2</v>
      </c>
      <c r="I21">
        <v>1</v>
      </c>
      <c r="J21">
        <v>1</v>
      </c>
      <c r="K21">
        <v>1</v>
      </c>
      <c r="L21">
        <v>0</v>
      </c>
      <c r="M21">
        <v>0</v>
      </c>
      <c r="N21">
        <v>0</v>
      </c>
      <c r="O21">
        <v>0</v>
      </c>
      <c r="P21">
        <v>0</v>
      </c>
      <c r="Q21">
        <v>0</v>
      </c>
      <c r="R21">
        <v>0</v>
      </c>
      <c r="S21">
        <v>1</v>
      </c>
      <c r="T21">
        <v>1</v>
      </c>
      <c r="U21">
        <v>1</v>
      </c>
      <c r="V21">
        <v>1</v>
      </c>
      <c r="W21">
        <v>1</v>
      </c>
      <c r="X21">
        <v>2</v>
      </c>
      <c r="Y21">
        <v>1</v>
      </c>
      <c r="Z21">
        <v>1</v>
      </c>
      <c r="AA21">
        <v>0</v>
      </c>
      <c r="AB21">
        <v>0</v>
      </c>
      <c r="AC21">
        <v>0</v>
      </c>
      <c r="AD21">
        <v>1</v>
      </c>
      <c r="AE21">
        <v>1</v>
      </c>
      <c r="AF21">
        <v>2</v>
      </c>
      <c r="AG21">
        <v>2</v>
      </c>
      <c r="AH21">
        <v>2</v>
      </c>
      <c r="AI21">
        <v>3</v>
      </c>
      <c r="AJ21">
        <v>3</v>
      </c>
      <c r="AK21">
        <v>2</v>
      </c>
      <c r="AL21">
        <v>2</v>
      </c>
      <c r="AM21">
        <v>1</v>
      </c>
      <c r="AN21">
        <v>1</v>
      </c>
      <c r="AO21">
        <v>1</v>
      </c>
      <c r="AP21">
        <v>1</v>
      </c>
      <c r="AQ21">
        <v>2</v>
      </c>
      <c r="AR21">
        <v>1</v>
      </c>
      <c r="AS21">
        <v>1</v>
      </c>
      <c r="AT21">
        <v>1</v>
      </c>
      <c r="AU21">
        <v>1</v>
      </c>
      <c r="AV21">
        <v>1</v>
      </c>
      <c r="AW21">
        <v>1</v>
      </c>
      <c r="AX21">
        <v>2</v>
      </c>
      <c r="AY21">
        <v>1</v>
      </c>
      <c r="AZ21">
        <v>4</v>
      </c>
      <c r="BA21">
        <v>2</v>
      </c>
      <c r="BB21">
        <v>1</v>
      </c>
      <c r="BC21">
        <v>2</v>
      </c>
      <c r="BD21">
        <v>63</v>
      </c>
    </row>
    <row r="22" spans="1:56" x14ac:dyDescent="0.25">
      <c r="A22" s="1" t="s">
        <v>70</v>
      </c>
      <c r="B22" s="1" t="s">
        <v>54</v>
      </c>
      <c r="C22">
        <v>2019</v>
      </c>
      <c r="D22">
        <v>4</v>
      </c>
      <c r="E22">
        <v>3</v>
      </c>
      <c r="F22">
        <v>4</v>
      </c>
      <c r="G22">
        <v>3</v>
      </c>
      <c r="H22">
        <v>5</v>
      </c>
      <c r="I22">
        <v>3</v>
      </c>
      <c r="J22">
        <v>2</v>
      </c>
      <c r="K22">
        <v>2</v>
      </c>
      <c r="L22">
        <v>3</v>
      </c>
      <c r="M22">
        <v>1</v>
      </c>
      <c r="N22">
        <v>1</v>
      </c>
      <c r="O22">
        <v>1</v>
      </c>
      <c r="P22">
        <v>1</v>
      </c>
      <c r="Q22">
        <v>1</v>
      </c>
      <c r="R22">
        <v>1</v>
      </c>
      <c r="S22">
        <v>2</v>
      </c>
      <c r="T22">
        <v>2</v>
      </c>
      <c r="U22">
        <v>2</v>
      </c>
      <c r="V22">
        <v>1</v>
      </c>
      <c r="W22">
        <v>2</v>
      </c>
      <c r="X22">
        <v>2</v>
      </c>
      <c r="Y22">
        <v>4</v>
      </c>
      <c r="Z22">
        <v>4</v>
      </c>
      <c r="AA22">
        <v>7</v>
      </c>
      <c r="AB22">
        <v>5</v>
      </c>
      <c r="AC22">
        <v>5</v>
      </c>
      <c r="AD22">
        <v>2</v>
      </c>
      <c r="AE22">
        <v>3</v>
      </c>
      <c r="AF22">
        <v>2</v>
      </c>
      <c r="AG22">
        <v>3</v>
      </c>
      <c r="AH22">
        <v>5</v>
      </c>
      <c r="AI22">
        <v>6</v>
      </c>
      <c r="AJ22">
        <v>5</v>
      </c>
      <c r="AK22">
        <v>7</v>
      </c>
      <c r="AL22">
        <v>6</v>
      </c>
      <c r="AM22">
        <v>4</v>
      </c>
      <c r="AN22">
        <v>5</v>
      </c>
      <c r="AO22">
        <v>3</v>
      </c>
      <c r="AP22">
        <v>2</v>
      </c>
      <c r="AQ22">
        <v>1</v>
      </c>
      <c r="AR22">
        <v>2</v>
      </c>
      <c r="AS22">
        <v>2</v>
      </c>
      <c r="AT22">
        <v>2</v>
      </c>
      <c r="AU22">
        <v>1</v>
      </c>
      <c r="AV22">
        <v>1</v>
      </c>
      <c r="AW22">
        <v>1</v>
      </c>
      <c r="AX22">
        <v>0</v>
      </c>
      <c r="AY22">
        <v>0</v>
      </c>
      <c r="AZ22">
        <v>0</v>
      </c>
      <c r="BA22">
        <v>0</v>
      </c>
      <c r="BB22">
        <v>0</v>
      </c>
      <c r="BC22">
        <v>0</v>
      </c>
      <c r="BD22">
        <v>134</v>
      </c>
    </row>
    <row r="23" spans="1:56" x14ac:dyDescent="0.25">
      <c r="A23" s="1" t="s">
        <v>70</v>
      </c>
      <c r="B23" s="1" t="s">
        <v>62</v>
      </c>
      <c r="C23">
        <v>2019</v>
      </c>
      <c r="D23">
        <v>9</v>
      </c>
      <c r="E23">
        <v>8</v>
      </c>
      <c r="F23">
        <v>9</v>
      </c>
      <c r="G23">
        <v>9</v>
      </c>
      <c r="H23">
        <v>10</v>
      </c>
      <c r="I23">
        <v>8</v>
      </c>
      <c r="J23">
        <v>7</v>
      </c>
      <c r="K23">
        <v>11</v>
      </c>
      <c r="L23">
        <v>9</v>
      </c>
      <c r="M23">
        <v>8</v>
      </c>
      <c r="N23">
        <v>5</v>
      </c>
      <c r="O23">
        <v>7</v>
      </c>
      <c r="P23">
        <v>6</v>
      </c>
      <c r="Q23">
        <v>7</v>
      </c>
      <c r="R23">
        <v>8</v>
      </c>
      <c r="S23">
        <v>5</v>
      </c>
      <c r="T23">
        <v>8</v>
      </c>
      <c r="U23">
        <v>7</v>
      </c>
      <c r="V23">
        <v>9</v>
      </c>
      <c r="W23">
        <v>7</v>
      </c>
      <c r="X23">
        <v>8</v>
      </c>
      <c r="Y23">
        <v>9</v>
      </c>
      <c r="Z23">
        <v>13</v>
      </c>
      <c r="AA23">
        <v>11</v>
      </c>
      <c r="AB23">
        <v>9</v>
      </c>
      <c r="AC23">
        <v>7</v>
      </c>
      <c r="AD23">
        <v>6</v>
      </c>
      <c r="AE23">
        <v>7</v>
      </c>
      <c r="AF23">
        <v>8</v>
      </c>
      <c r="AG23">
        <v>8</v>
      </c>
      <c r="AH23">
        <v>10</v>
      </c>
      <c r="AI23">
        <v>8</v>
      </c>
      <c r="AJ23">
        <v>11</v>
      </c>
      <c r="AK23">
        <v>10</v>
      </c>
      <c r="AL23">
        <v>12</v>
      </c>
      <c r="AM23">
        <v>9</v>
      </c>
      <c r="AN23">
        <v>8</v>
      </c>
      <c r="AO23">
        <v>9</v>
      </c>
      <c r="AP23">
        <v>8</v>
      </c>
      <c r="AQ23">
        <v>6</v>
      </c>
      <c r="AR23">
        <v>6</v>
      </c>
      <c r="AS23">
        <v>11</v>
      </c>
      <c r="AT23">
        <v>8</v>
      </c>
      <c r="AU23">
        <v>8</v>
      </c>
      <c r="AV23">
        <v>8</v>
      </c>
      <c r="AW23">
        <v>11</v>
      </c>
      <c r="AX23">
        <v>9</v>
      </c>
      <c r="AY23">
        <v>6</v>
      </c>
      <c r="AZ23">
        <v>7</v>
      </c>
      <c r="BA23">
        <v>7</v>
      </c>
      <c r="BB23">
        <v>7</v>
      </c>
      <c r="BC23">
        <v>5</v>
      </c>
      <c r="BD23">
        <v>427</v>
      </c>
    </row>
    <row r="24" spans="1:56" x14ac:dyDescent="0.25">
      <c r="A24" s="1" t="s">
        <v>70</v>
      </c>
      <c r="B24" s="1" t="s">
        <v>63</v>
      </c>
      <c r="C24">
        <v>2019</v>
      </c>
      <c r="D24">
        <v>2</v>
      </c>
      <c r="E24">
        <v>2</v>
      </c>
      <c r="F24">
        <v>1</v>
      </c>
      <c r="G24">
        <v>3</v>
      </c>
      <c r="H24">
        <v>3</v>
      </c>
      <c r="I24">
        <v>1</v>
      </c>
      <c r="J24">
        <v>2</v>
      </c>
      <c r="K24">
        <v>2</v>
      </c>
      <c r="L24">
        <v>2</v>
      </c>
      <c r="M24">
        <v>3</v>
      </c>
      <c r="N24">
        <v>2</v>
      </c>
      <c r="O24">
        <v>1</v>
      </c>
      <c r="P24">
        <v>3</v>
      </c>
      <c r="Q24">
        <v>4</v>
      </c>
      <c r="R24">
        <v>2</v>
      </c>
      <c r="S24">
        <v>1</v>
      </c>
      <c r="T24">
        <v>1</v>
      </c>
      <c r="U24">
        <v>1</v>
      </c>
      <c r="V24">
        <v>1</v>
      </c>
      <c r="W24">
        <v>1</v>
      </c>
      <c r="X24">
        <v>1</v>
      </c>
      <c r="Y24">
        <v>1</v>
      </c>
      <c r="Z24">
        <v>2</v>
      </c>
      <c r="AA24">
        <v>2</v>
      </c>
      <c r="AB24">
        <v>4</v>
      </c>
      <c r="AC24">
        <v>3</v>
      </c>
      <c r="AD24">
        <v>2</v>
      </c>
      <c r="AE24">
        <v>1</v>
      </c>
      <c r="AF24">
        <v>2</v>
      </c>
      <c r="AG24">
        <v>3</v>
      </c>
      <c r="AH24">
        <v>4</v>
      </c>
      <c r="AI24">
        <v>3</v>
      </c>
      <c r="AJ24">
        <v>4</v>
      </c>
      <c r="AK24">
        <v>3</v>
      </c>
      <c r="AL24">
        <v>3</v>
      </c>
      <c r="AM24">
        <v>3</v>
      </c>
      <c r="AN24">
        <v>1</v>
      </c>
      <c r="AO24">
        <v>3</v>
      </c>
      <c r="AP24">
        <v>3</v>
      </c>
      <c r="AQ24">
        <v>2</v>
      </c>
      <c r="AR24">
        <v>2</v>
      </c>
      <c r="AS24">
        <v>1</v>
      </c>
      <c r="AT24">
        <v>1</v>
      </c>
      <c r="AU24">
        <v>1</v>
      </c>
      <c r="AV24">
        <v>1</v>
      </c>
      <c r="AW24">
        <v>1</v>
      </c>
      <c r="AX24">
        <v>1</v>
      </c>
      <c r="AY24">
        <v>1</v>
      </c>
      <c r="AZ24">
        <v>2</v>
      </c>
      <c r="BA24">
        <v>1</v>
      </c>
      <c r="BB24">
        <v>2</v>
      </c>
      <c r="BC24">
        <v>2</v>
      </c>
      <c r="BD24">
        <v>104</v>
      </c>
    </row>
    <row r="25" spans="1:56" x14ac:dyDescent="0.25">
      <c r="A25" s="1" t="s">
        <v>70</v>
      </c>
      <c r="B25" s="1" t="s">
        <v>64</v>
      </c>
      <c r="C25">
        <v>2019</v>
      </c>
      <c r="D25">
        <v>5</v>
      </c>
      <c r="E25">
        <v>5</v>
      </c>
      <c r="F25">
        <v>6</v>
      </c>
      <c r="G25">
        <v>7</v>
      </c>
      <c r="H25">
        <v>4</v>
      </c>
      <c r="I25">
        <v>5</v>
      </c>
      <c r="J25">
        <v>7</v>
      </c>
      <c r="K25">
        <v>9</v>
      </c>
      <c r="L25">
        <v>8</v>
      </c>
      <c r="M25">
        <v>9</v>
      </c>
      <c r="N25">
        <v>6</v>
      </c>
      <c r="O25">
        <v>7</v>
      </c>
      <c r="P25">
        <v>5</v>
      </c>
      <c r="Q25">
        <v>6</v>
      </c>
      <c r="R25">
        <v>6</v>
      </c>
      <c r="S25">
        <v>6</v>
      </c>
      <c r="T25">
        <v>5</v>
      </c>
      <c r="U25">
        <v>4</v>
      </c>
      <c r="V25">
        <v>6</v>
      </c>
      <c r="W25">
        <v>2</v>
      </c>
      <c r="X25">
        <v>3</v>
      </c>
      <c r="Y25">
        <v>7</v>
      </c>
      <c r="Z25">
        <v>7</v>
      </c>
      <c r="AA25">
        <v>8</v>
      </c>
      <c r="AB25">
        <v>9</v>
      </c>
      <c r="AC25">
        <v>7</v>
      </c>
      <c r="AD25">
        <v>7</v>
      </c>
      <c r="AE25">
        <v>9</v>
      </c>
      <c r="AF25">
        <v>11</v>
      </c>
      <c r="AG25">
        <v>16</v>
      </c>
      <c r="AH25">
        <v>15</v>
      </c>
      <c r="AI25">
        <v>11</v>
      </c>
      <c r="AJ25">
        <v>10</v>
      </c>
      <c r="AK25">
        <v>9</v>
      </c>
      <c r="AL25">
        <v>9</v>
      </c>
      <c r="AM25">
        <v>8</v>
      </c>
      <c r="AN25">
        <v>6</v>
      </c>
      <c r="AO25">
        <v>4</v>
      </c>
      <c r="AP25">
        <v>4</v>
      </c>
      <c r="AQ25">
        <v>2</v>
      </c>
      <c r="AR25">
        <v>2</v>
      </c>
      <c r="AS25">
        <v>2</v>
      </c>
      <c r="AT25">
        <v>3</v>
      </c>
      <c r="AU25">
        <v>4</v>
      </c>
      <c r="AV25">
        <v>4</v>
      </c>
      <c r="AW25">
        <v>5</v>
      </c>
      <c r="AX25">
        <v>6</v>
      </c>
      <c r="AY25">
        <v>6</v>
      </c>
      <c r="AZ25">
        <v>5</v>
      </c>
      <c r="BA25">
        <v>6</v>
      </c>
      <c r="BB25">
        <v>5</v>
      </c>
      <c r="BC25">
        <v>4</v>
      </c>
      <c r="BD25">
        <v>332</v>
      </c>
    </row>
    <row r="26" spans="1:56" x14ac:dyDescent="0.25">
      <c r="A26" s="1" t="s">
        <v>70</v>
      </c>
      <c r="B26" s="1" t="s">
        <v>65</v>
      </c>
      <c r="C26">
        <v>2019</v>
      </c>
      <c r="D26">
        <v>1</v>
      </c>
      <c r="E26">
        <v>1</v>
      </c>
      <c r="F26">
        <v>1</v>
      </c>
      <c r="G26">
        <v>1</v>
      </c>
      <c r="H26">
        <v>1</v>
      </c>
      <c r="I26">
        <v>1</v>
      </c>
      <c r="J26">
        <v>1</v>
      </c>
      <c r="K26">
        <v>0</v>
      </c>
      <c r="L26">
        <v>0</v>
      </c>
      <c r="M26">
        <v>0</v>
      </c>
      <c r="N26">
        <v>0</v>
      </c>
      <c r="O26">
        <v>0</v>
      </c>
      <c r="P26">
        <v>0</v>
      </c>
      <c r="Q26">
        <v>0</v>
      </c>
      <c r="R26">
        <v>0</v>
      </c>
      <c r="S26">
        <v>0</v>
      </c>
      <c r="T26">
        <v>1</v>
      </c>
      <c r="U26">
        <v>1</v>
      </c>
      <c r="V26">
        <v>1</v>
      </c>
      <c r="W26">
        <v>1</v>
      </c>
      <c r="X26">
        <v>1</v>
      </c>
      <c r="Y26">
        <v>1</v>
      </c>
      <c r="Z26">
        <v>1</v>
      </c>
      <c r="AA26">
        <v>0</v>
      </c>
      <c r="AB26">
        <v>0</v>
      </c>
      <c r="AC26">
        <v>1</v>
      </c>
      <c r="AD26">
        <v>1</v>
      </c>
      <c r="AE26">
        <v>1</v>
      </c>
      <c r="AF26">
        <v>3</v>
      </c>
      <c r="AG26">
        <v>4</v>
      </c>
      <c r="AH26">
        <v>3</v>
      </c>
      <c r="AI26">
        <v>1</v>
      </c>
      <c r="AJ26">
        <v>1</v>
      </c>
      <c r="AK26">
        <v>1</v>
      </c>
      <c r="AL26">
        <v>2</v>
      </c>
      <c r="AM26">
        <v>1</v>
      </c>
      <c r="AN26">
        <v>1</v>
      </c>
      <c r="AO26">
        <v>1</v>
      </c>
      <c r="AP26">
        <v>1</v>
      </c>
      <c r="AQ26">
        <v>1</v>
      </c>
      <c r="AR26">
        <v>1</v>
      </c>
      <c r="AS26">
        <v>1</v>
      </c>
      <c r="AT26">
        <v>1</v>
      </c>
      <c r="AU26">
        <v>1</v>
      </c>
      <c r="AV26">
        <v>1</v>
      </c>
      <c r="AW26">
        <v>1</v>
      </c>
      <c r="AX26">
        <v>1</v>
      </c>
      <c r="AY26">
        <v>1</v>
      </c>
      <c r="AZ26">
        <v>1</v>
      </c>
      <c r="BA26">
        <v>1</v>
      </c>
      <c r="BB26">
        <v>1</v>
      </c>
      <c r="BC26">
        <v>1</v>
      </c>
      <c r="BD26">
        <v>49</v>
      </c>
    </row>
    <row r="27" spans="1:56" x14ac:dyDescent="0.25">
      <c r="A27" s="1" t="s">
        <v>71</v>
      </c>
      <c r="B27" s="1" t="s">
        <v>54</v>
      </c>
      <c r="C27">
        <v>2019</v>
      </c>
      <c r="D27">
        <v>4</v>
      </c>
      <c r="E27">
        <v>8</v>
      </c>
      <c r="F27">
        <v>7</v>
      </c>
      <c r="G27">
        <v>3</v>
      </c>
      <c r="H27">
        <v>7</v>
      </c>
      <c r="I27">
        <v>5</v>
      </c>
      <c r="J27">
        <v>7</v>
      </c>
      <c r="K27">
        <v>4</v>
      </c>
      <c r="L27">
        <v>7</v>
      </c>
      <c r="M27">
        <v>5</v>
      </c>
      <c r="N27">
        <v>4</v>
      </c>
      <c r="O27">
        <v>4</v>
      </c>
      <c r="P27">
        <v>2</v>
      </c>
      <c r="Q27">
        <v>3</v>
      </c>
      <c r="R27">
        <v>3</v>
      </c>
      <c r="S27">
        <v>4</v>
      </c>
      <c r="T27">
        <v>7</v>
      </c>
      <c r="U27">
        <v>3</v>
      </c>
      <c r="V27">
        <v>5</v>
      </c>
      <c r="W27">
        <v>3</v>
      </c>
      <c r="X27">
        <v>4</v>
      </c>
      <c r="Y27">
        <v>4</v>
      </c>
      <c r="Z27">
        <v>4</v>
      </c>
      <c r="AA27">
        <v>7</v>
      </c>
      <c r="AB27">
        <v>7</v>
      </c>
      <c r="AC27">
        <v>7</v>
      </c>
      <c r="AD27">
        <v>5</v>
      </c>
      <c r="AE27">
        <v>4</v>
      </c>
      <c r="AF27">
        <v>3</v>
      </c>
      <c r="AG27">
        <v>4</v>
      </c>
      <c r="AH27">
        <v>8</v>
      </c>
      <c r="AI27">
        <v>11</v>
      </c>
      <c r="AJ27">
        <v>9</v>
      </c>
      <c r="AK27">
        <v>5</v>
      </c>
      <c r="AL27">
        <v>6</v>
      </c>
      <c r="AM27">
        <v>5</v>
      </c>
      <c r="AN27">
        <v>4</v>
      </c>
      <c r="AO27">
        <v>5</v>
      </c>
      <c r="AP27">
        <v>7</v>
      </c>
      <c r="AQ27">
        <v>4</v>
      </c>
      <c r="AR27">
        <v>4</v>
      </c>
      <c r="AS27">
        <v>4</v>
      </c>
      <c r="AT27">
        <v>4</v>
      </c>
      <c r="AU27">
        <v>3</v>
      </c>
      <c r="AV27">
        <v>3</v>
      </c>
      <c r="AW27">
        <v>2</v>
      </c>
      <c r="AX27">
        <v>3</v>
      </c>
      <c r="AY27">
        <v>2</v>
      </c>
      <c r="AZ27">
        <v>2</v>
      </c>
      <c r="BA27">
        <v>2</v>
      </c>
      <c r="BB27">
        <v>2</v>
      </c>
      <c r="BC27">
        <v>2</v>
      </c>
      <c r="BD27">
        <v>241</v>
      </c>
    </row>
    <row r="28" spans="1:56" x14ac:dyDescent="0.25">
      <c r="A28" s="1" t="s">
        <v>71</v>
      </c>
      <c r="B28" s="1" t="s">
        <v>62</v>
      </c>
      <c r="C28">
        <v>2019</v>
      </c>
      <c r="D28">
        <v>12</v>
      </c>
      <c r="E28">
        <v>15</v>
      </c>
      <c r="F28">
        <v>8</v>
      </c>
      <c r="G28">
        <v>13</v>
      </c>
      <c r="H28">
        <v>13</v>
      </c>
      <c r="I28">
        <v>13</v>
      </c>
      <c r="J28">
        <v>14</v>
      </c>
      <c r="K28">
        <v>12</v>
      </c>
      <c r="L28">
        <v>9</v>
      </c>
      <c r="M28">
        <v>12</v>
      </c>
      <c r="N28">
        <v>10</v>
      </c>
      <c r="O28">
        <v>8</v>
      </c>
      <c r="P28">
        <v>12</v>
      </c>
      <c r="Q28">
        <v>10</v>
      </c>
      <c r="R28">
        <v>5</v>
      </c>
      <c r="S28">
        <v>11</v>
      </c>
      <c r="T28">
        <v>11</v>
      </c>
      <c r="U28">
        <v>9</v>
      </c>
      <c r="V28">
        <v>12</v>
      </c>
      <c r="W28">
        <v>11</v>
      </c>
      <c r="X28">
        <v>16</v>
      </c>
      <c r="Y28">
        <v>10</v>
      </c>
      <c r="Z28">
        <v>10</v>
      </c>
      <c r="AA28">
        <v>12</v>
      </c>
      <c r="AB28">
        <v>10</v>
      </c>
      <c r="AC28">
        <v>10</v>
      </c>
      <c r="AD28">
        <v>8</v>
      </c>
      <c r="AE28">
        <v>14</v>
      </c>
      <c r="AF28">
        <v>12</v>
      </c>
      <c r="AG28">
        <v>13</v>
      </c>
      <c r="AH28">
        <v>14</v>
      </c>
      <c r="AI28">
        <v>10</v>
      </c>
      <c r="AJ28">
        <v>23</v>
      </c>
      <c r="AK28">
        <v>16</v>
      </c>
      <c r="AL28">
        <v>12</v>
      </c>
      <c r="AM28">
        <v>15</v>
      </c>
      <c r="AN28">
        <v>11</v>
      </c>
      <c r="AO28">
        <v>12</v>
      </c>
      <c r="AP28">
        <v>10</v>
      </c>
      <c r="AQ28">
        <v>8</v>
      </c>
      <c r="AR28">
        <v>8</v>
      </c>
      <c r="AS28">
        <v>12</v>
      </c>
      <c r="AT28">
        <v>11</v>
      </c>
      <c r="AU28">
        <v>12</v>
      </c>
      <c r="AV28">
        <v>14</v>
      </c>
      <c r="AW28">
        <v>11</v>
      </c>
      <c r="AX28">
        <v>10</v>
      </c>
      <c r="AY28">
        <v>12</v>
      </c>
      <c r="AZ28">
        <v>10</v>
      </c>
      <c r="BA28">
        <v>14</v>
      </c>
      <c r="BB28">
        <v>12</v>
      </c>
      <c r="BC28">
        <v>8</v>
      </c>
      <c r="BD28">
        <v>600</v>
      </c>
    </row>
    <row r="29" spans="1:56" x14ac:dyDescent="0.25">
      <c r="A29" s="1" t="s">
        <v>71</v>
      </c>
      <c r="B29" s="1" t="s">
        <v>63</v>
      </c>
      <c r="C29">
        <v>2019</v>
      </c>
      <c r="D29">
        <v>3</v>
      </c>
      <c r="E29">
        <v>2</v>
      </c>
      <c r="F29">
        <v>2</v>
      </c>
      <c r="G29">
        <v>4</v>
      </c>
      <c r="H29">
        <v>3</v>
      </c>
      <c r="I29">
        <v>3</v>
      </c>
      <c r="J29">
        <v>2</v>
      </c>
      <c r="K29">
        <v>2</v>
      </c>
      <c r="L29">
        <v>2</v>
      </c>
      <c r="M29">
        <v>3</v>
      </c>
      <c r="N29">
        <v>3</v>
      </c>
      <c r="O29">
        <v>4</v>
      </c>
      <c r="P29">
        <v>6</v>
      </c>
      <c r="Q29">
        <v>3</v>
      </c>
      <c r="R29">
        <v>4</v>
      </c>
      <c r="S29">
        <v>3</v>
      </c>
      <c r="T29">
        <v>3</v>
      </c>
      <c r="U29">
        <v>3</v>
      </c>
      <c r="V29">
        <v>3</v>
      </c>
      <c r="W29">
        <v>5</v>
      </c>
      <c r="X29">
        <v>2</v>
      </c>
      <c r="Y29">
        <v>3</v>
      </c>
      <c r="Z29">
        <v>4</v>
      </c>
      <c r="AA29">
        <v>5</v>
      </c>
      <c r="AB29">
        <v>5</v>
      </c>
      <c r="AC29">
        <v>7</v>
      </c>
      <c r="AD29">
        <v>2</v>
      </c>
      <c r="AE29">
        <v>2</v>
      </c>
      <c r="AF29">
        <v>3</v>
      </c>
      <c r="AG29">
        <v>1</v>
      </c>
      <c r="AH29">
        <v>2</v>
      </c>
      <c r="AI29">
        <v>3</v>
      </c>
      <c r="AJ29">
        <v>4</v>
      </c>
      <c r="AK29">
        <v>3</v>
      </c>
      <c r="AL29">
        <v>3</v>
      </c>
      <c r="AM29">
        <v>2</v>
      </c>
      <c r="AN29">
        <v>3</v>
      </c>
      <c r="AO29">
        <v>5</v>
      </c>
      <c r="AP29">
        <v>4</v>
      </c>
      <c r="AQ29">
        <v>3</v>
      </c>
      <c r="AR29">
        <v>2</v>
      </c>
      <c r="AS29">
        <v>2</v>
      </c>
      <c r="AT29">
        <v>3</v>
      </c>
      <c r="AU29">
        <v>3</v>
      </c>
      <c r="AV29">
        <v>3</v>
      </c>
      <c r="AW29">
        <v>3</v>
      </c>
      <c r="AX29">
        <v>3</v>
      </c>
      <c r="AY29">
        <v>3</v>
      </c>
      <c r="AZ29">
        <v>3</v>
      </c>
      <c r="BA29">
        <v>3</v>
      </c>
      <c r="BB29">
        <v>4</v>
      </c>
      <c r="BC29">
        <v>5</v>
      </c>
      <c r="BD29">
        <v>166</v>
      </c>
    </row>
    <row r="30" spans="1:56" x14ac:dyDescent="0.25">
      <c r="A30" s="1" t="s">
        <v>71</v>
      </c>
      <c r="B30" s="1" t="s">
        <v>64</v>
      </c>
      <c r="C30">
        <v>2019</v>
      </c>
      <c r="D30">
        <v>10</v>
      </c>
      <c r="E30">
        <v>14</v>
      </c>
      <c r="F30">
        <v>10</v>
      </c>
      <c r="G30">
        <v>13</v>
      </c>
      <c r="H30">
        <v>13</v>
      </c>
      <c r="I30">
        <v>12</v>
      </c>
      <c r="J30">
        <v>10</v>
      </c>
      <c r="K30">
        <v>14</v>
      </c>
      <c r="L30">
        <v>16</v>
      </c>
      <c r="M30">
        <v>15</v>
      </c>
      <c r="N30">
        <v>8</v>
      </c>
      <c r="O30">
        <v>10</v>
      </c>
      <c r="P30">
        <v>13</v>
      </c>
      <c r="Q30">
        <v>15</v>
      </c>
      <c r="R30">
        <v>13</v>
      </c>
      <c r="S30">
        <v>14</v>
      </c>
      <c r="T30">
        <v>10</v>
      </c>
      <c r="U30">
        <v>10</v>
      </c>
      <c r="V30">
        <v>8</v>
      </c>
      <c r="W30">
        <v>8</v>
      </c>
      <c r="X30">
        <v>7</v>
      </c>
      <c r="Y30">
        <v>12</v>
      </c>
      <c r="Z30">
        <v>9</v>
      </c>
      <c r="AA30">
        <v>10</v>
      </c>
      <c r="AB30">
        <v>9</v>
      </c>
      <c r="AC30">
        <v>6</v>
      </c>
      <c r="AD30">
        <v>14</v>
      </c>
      <c r="AE30">
        <v>13</v>
      </c>
      <c r="AF30">
        <v>16</v>
      </c>
      <c r="AG30">
        <v>15</v>
      </c>
      <c r="AH30">
        <v>8</v>
      </c>
      <c r="AI30">
        <v>14</v>
      </c>
      <c r="AJ30">
        <v>16</v>
      </c>
      <c r="AK30">
        <v>12</v>
      </c>
      <c r="AL30">
        <v>9</v>
      </c>
      <c r="AM30">
        <v>11</v>
      </c>
      <c r="AN30">
        <v>10</v>
      </c>
      <c r="AO30">
        <v>10</v>
      </c>
      <c r="AP30">
        <v>9</v>
      </c>
      <c r="AQ30">
        <v>6</v>
      </c>
      <c r="AR30">
        <v>7</v>
      </c>
      <c r="AS30">
        <v>6</v>
      </c>
      <c r="AT30">
        <v>7</v>
      </c>
      <c r="AU30">
        <v>6</v>
      </c>
      <c r="AV30">
        <v>8</v>
      </c>
      <c r="AW30">
        <v>6</v>
      </c>
      <c r="AX30">
        <v>7</v>
      </c>
      <c r="AY30">
        <v>8</v>
      </c>
      <c r="AZ30">
        <v>11</v>
      </c>
      <c r="BA30">
        <v>8</v>
      </c>
      <c r="BB30">
        <v>11</v>
      </c>
      <c r="BC30">
        <v>4</v>
      </c>
      <c r="BD30">
        <v>541</v>
      </c>
    </row>
    <row r="31" spans="1:56" x14ac:dyDescent="0.25">
      <c r="A31" s="1" t="s">
        <v>71</v>
      </c>
      <c r="B31" s="1" t="s">
        <v>65</v>
      </c>
      <c r="C31">
        <v>2019</v>
      </c>
      <c r="D31">
        <v>2</v>
      </c>
      <c r="E31">
        <v>3</v>
      </c>
      <c r="F31">
        <v>3</v>
      </c>
      <c r="G31">
        <v>2</v>
      </c>
      <c r="H31">
        <v>3</v>
      </c>
      <c r="I31">
        <v>2</v>
      </c>
      <c r="J31">
        <v>1</v>
      </c>
      <c r="K31">
        <v>1</v>
      </c>
      <c r="L31">
        <v>1</v>
      </c>
      <c r="M31">
        <v>2</v>
      </c>
      <c r="N31">
        <v>1</v>
      </c>
      <c r="O31">
        <v>1</v>
      </c>
      <c r="P31">
        <v>1</v>
      </c>
      <c r="Q31">
        <v>1</v>
      </c>
      <c r="R31">
        <v>2</v>
      </c>
      <c r="S31">
        <v>1</v>
      </c>
      <c r="T31">
        <v>1</v>
      </c>
      <c r="U31">
        <v>2</v>
      </c>
      <c r="V31">
        <v>1</v>
      </c>
      <c r="W31">
        <v>2</v>
      </c>
      <c r="X31">
        <v>2</v>
      </c>
      <c r="Y31">
        <v>3</v>
      </c>
      <c r="Z31">
        <v>2</v>
      </c>
      <c r="AA31">
        <v>1</v>
      </c>
      <c r="AB31">
        <v>1</v>
      </c>
      <c r="AC31">
        <v>2</v>
      </c>
      <c r="AD31">
        <v>2</v>
      </c>
      <c r="AE31">
        <v>3</v>
      </c>
      <c r="AF31">
        <v>2</v>
      </c>
      <c r="AG31">
        <v>3</v>
      </c>
      <c r="AH31">
        <v>1</v>
      </c>
      <c r="AI31">
        <v>3</v>
      </c>
      <c r="AJ31">
        <v>3</v>
      </c>
      <c r="AK31">
        <v>3</v>
      </c>
      <c r="AL31">
        <v>1</v>
      </c>
      <c r="AM31">
        <v>2</v>
      </c>
      <c r="AN31">
        <v>2</v>
      </c>
      <c r="AO31">
        <v>2</v>
      </c>
      <c r="AP31">
        <v>2</v>
      </c>
      <c r="AQ31">
        <v>1</v>
      </c>
      <c r="AR31">
        <v>2</v>
      </c>
      <c r="AS31">
        <v>2</v>
      </c>
      <c r="AT31">
        <v>2</v>
      </c>
      <c r="AU31">
        <v>1</v>
      </c>
      <c r="AV31">
        <v>1</v>
      </c>
      <c r="AW31">
        <v>2</v>
      </c>
      <c r="AX31">
        <v>1</v>
      </c>
      <c r="AY31">
        <v>3</v>
      </c>
      <c r="AZ31">
        <v>3</v>
      </c>
      <c r="BA31">
        <v>1</v>
      </c>
      <c r="BB31">
        <v>2</v>
      </c>
      <c r="BC31">
        <v>2</v>
      </c>
      <c r="BD31">
        <v>96</v>
      </c>
    </row>
    <row r="32" spans="1:56" x14ac:dyDescent="0.25">
      <c r="A32" s="1" t="s">
        <v>72</v>
      </c>
      <c r="B32" s="1" t="s">
        <v>54</v>
      </c>
      <c r="C32">
        <v>2019</v>
      </c>
      <c r="D32">
        <v>2</v>
      </c>
      <c r="E32">
        <v>2</v>
      </c>
      <c r="F32">
        <v>2</v>
      </c>
      <c r="G32">
        <v>2</v>
      </c>
      <c r="H32">
        <v>1</v>
      </c>
      <c r="I32">
        <v>3</v>
      </c>
      <c r="J32">
        <v>2</v>
      </c>
      <c r="K32">
        <v>1</v>
      </c>
      <c r="L32">
        <v>1</v>
      </c>
      <c r="M32">
        <v>1</v>
      </c>
      <c r="N32">
        <v>1</v>
      </c>
      <c r="O32">
        <v>0</v>
      </c>
      <c r="P32">
        <v>0</v>
      </c>
      <c r="Q32">
        <v>0</v>
      </c>
      <c r="R32">
        <v>0</v>
      </c>
      <c r="S32">
        <v>1</v>
      </c>
      <c r="T32">
        <v>2</v>
      </c>
      <c r="U32">
        <v>1</v>
      </c>
      <c r="V32">
        <v>1</v>
      </c>
      <c r="W32">
        <v>1</v>
      </c>
      <c r="X32">
        <v>1</v>
      </c>
      <c r="Y32">
        <v>2</v>
      </c>
      <c r="Z32">
        <v>2</v>
      </c>
      <c r="AA32">
        <v>3</v>
      </c>
      <c r="AB32">
        <v>6</v>
      </c>
      <c r="AC32">
        <v>4</v>
      </c>
      <c r="AD32">
        <v>2</v>
      </c>
      <c r="AE32">
        <v>2</v>
      </c>
      <c r="AF32">
        <v>2</v>
      </c>
      <c r="AG32">
        <v>3</v>
      </c>
      <c r="AH32">
        <v>4</v>
      </c>
      <c r="AI32">
        <v>3</v>
      </c>
      <c r="AJ32">
        <v>3</v>
      </c>
      <c r="AK32">
        <v>4</v>
      </c>
      <c r="AL32">
        <v>5</v>
      </c>
      <c r="AM32">
        <v>3</v>
      </c>
      <c r="AN32">
        <v>4</v>
      </c>
      <c r="AO32">
        <v>3</v>
      </c>
      <c r="AP32">
        <v>2</v>
      </c>
      <c r="AQ32">
        <v>2</v>
      </c>
      <c r="AR32">
        <v>1</v>
      </c>
      <c r="AS32">
        <v>1</v>
      </c>
      <c r="AT32">
        <v>1</v>
      </c>
      <c r="AU32">
        <v>1</v>
      </c>
      <c r="AV32">
        <v>0</v>
      </c>
      <c r="AW32">
        <v>0</v>
      </c>
      <c r="AX32">
        <v>0</v>
      </c>
      <c r="AY32">
        <v>0</v>
      </c>
      <c r="AZ32">
        <v>0</v>
      </c>
      <c r="BA32">
        <v>0</v>
      </c>
      <c r="BB32">
        <v>0</v>
      </c>
      <c r="BC32">
        <v>0</v>
      </c>
      <c r="BD32">
        <v>88</v>
      </c>
    </row>
    <row r="33" spans="1:56" x14ac:dyDescent="0.25">
      <c r="A33" s="1" t="s">
        <v>72</v>
      </c>
      <c r="B33" s="1" t="s">
        <v>62</v>
      </c>
      <c r="C33">
        <v>2019</v>
      </c>
      <c r="D33">
        <v>6</v>
      </c>
      <c r="E33">
        <v>5</v>
      </c>
      <c r="F33">
        <v>7</v>
      </c>
      <c r="G33">
        <v>6</v>
      </c>
      <c r="H33">
        <v>7</v>
      </c>
      <c r="I33">
        <v>6</v>
      </c>
      <c r="J33">
        <v>7</v>
      </c>
      <c r="K33">
        <v>8</v>
      </c>
      <c r="L33">
        <v>7</v>
      </c>
      <c r="M33">
        <v>6</v>
      </c>
      <c r="N33">
        <v>5</v>
      </c>
      <c r="O33">
        <v>4</v>
      </c>
      <c r="P33">
        <v>2</v>
      </c>
      <c r="Q33">
        <v>3</v>
      </c>
      <c r="R33">
        <v>3</v>
      </c>
      <c r="S33">
        <v>4</v>
      </c>
      <c r="T33">
        <v>3</v>
      </c>
      <c r="U33">
        <v>4</v>
      </c>
      <c r="V33">
        <v>5</v>
      </c>
      <c r="W33">
        <v>4</v>
      </c>
      <c r="X33">
        <v>4</v>
      </c>
      <c r="Y33">
        <v>6</v>
      </c>
      <c r="Z33">
        <v>6</v>
      </c>
      <c r="AA33">
        <v>8</v>
      </c>
      <c r="AB33">
        <v>7</v>
      </c>
      <c r="AC33">
        <v>8</v>
      </c>
      <c r="AD33">
        <v>5</v>
      </c>
      <c r="AE33">
        <v>6</v>
      </c>
      <c r="AF33">
        <v>8</v>
      </c>
      <c r="AG33">
        <v>9</v>
      </c>
      <c r="AH33">
        <v>7</v>
      </c>
      <c r="AI33">
        <v>5</v>
      </c>
      <c r="AJ33">
        <v>10</v>
      </c>
      <c r="AK33">
        <v>5</v>
      </c>
      <c r="AL33">
        <v>8</v>
      </c>
      <c r="AM33">
        <v>5</v>
      </c>
      <c r="AN33">
        <v>4</v>
      </c>
      <c r="AO33">
        <v>5</v>
      </c>
      <c r="AP33">
        <v>5</v>
      </c>
      <c r="AQ33">
        <v>7</v>
      </c>
      <c r="AR33">
        <v>4</v>
      </c>
      <c r="AS33">
        <v>7</v>
      </c>
      <c r="AT33">
        <v>3</v>
      </c>
      <c r="AU33">
        <v>7</v>
      </c>
      <c r="AV33">
        <v>4</v>
      </c>
      <c r="AW33">
        <v>6</v>
      </c>
      <c r="AX33">
        <v>6</v>
      </c>
      <c r="AY33">
        <v>6</v>
      </c>
      <c r="AZ33">
        <v>5</v>
      </c>
      <c r="BA33">
        <v>4</v>
      </c>
      <c r="BB33">
        <v>5</v>
      </c>
      <c r="BC33">
        <v>3</v>
      </c>
      <c r="BD33">
        <v>290</v>
      </c>
    </row>
    <row r="34" spans="1:56" x14ac:dyDescent="0.25">
      <c r="A34" s="1" t="s">
        <v>72</v>
      </c>
      <c r="B34" s="1" t="s">
        <v>63</v>
      </c>
      <c r="C34">
        <v>2019</v>
      </c>
      <c r="D34">
        <v>2</v>
      </c>
      <c r="E34">
        <v>2</v>
      </c>
      <c r="F34">
        <v>2</v>
      </c>
      <c r="G34">
        <v>3</v>
      </c>
      <c r="H34">
        <v>2</v>
      </c>
      <c r="I34">
        <v>3</v>
      </c>
      <c r="J34">
        <v>1</v>
      </c>
      <c r="K34">
        <v>2</v>
      </c>
      <c r="L34">
        <v>1</v>
      </c>
      <c r="M34">
        <v>1</v>
      </c>
      <c r="N34">
        <v>2</v>
      </c>
      <c r="O34">
        <v>2</v>
      </c>
      <c r="P34">
        <v>4</v>
      </c>
      <c r="Q34">
        <v>2</v>
      </c>
      <c r="R34">
        <v>2</v>
      </c>
      <c r="S34">
        <v>1</v>
      </c>
      <c r="T34">
        <v>1</v>
      </c>
      <c r="U34">
        <v>1</v>
      </c>
      <c r="V34">
        <v>1</v>
      </c>
      <c r="W34">
        <v>1</v>
      </c>
      <c r="X34">
        <v>1</v>
      </c>
      <c r="Y34">
        <v>1</v>
      </c>
      <c r="Z34">
        <v>2</v>
      </c>
      <c r="AA34">
        <v>2</v>
      </c>
      <c r="AB34">
        <v>2</v>
      </c>
      <c r="AC34">
        <v>3</v>
      </c>
      <c r="AD34">
        <v>2</v>
      </c>
      <c r="AE34">
        <v>3</v>
      </c>
      <c r="AF34">
        <v>1</v>
      </c>
      <c r="AG34">
        <v>3</v>
      </c>
      <c r="AH34">
        <v>2</v>
      </c>
      <c r="AI34">
        <v>1</v>
      </c>
      <c r="AJ34">
        <v>3</v>
      </c>
      <c r="AK34">
        <v>2</v>
      </c>
      <c r="AL34">
        <v>4</v>
      </c>
      <c r="AM34">
        <v>2</v>
      </c>
      <c r="AN34">
        <v>1</v>
      </c>
      <c r="AO34">
        <v>1</v>
      </c>
      <c r="AP34">
        <v>2</v>
      </c>
      <c r="AQ34">
        <v>1</v>
      </c>
      <c r="AR34">
        <v>1</v>
      </c>
      <c r="AS34">
        <v>1</v>
      </c>
      <c r="AT34">
        <v>1</v>
      </c>
      <c r="AU34">
        <v>1</v>
      </c>
      <c r="AV34">
        <v>1</v>
      </c>
      <c r="AW34">
        <v>1</v>
      </c>
      <c r="AX34">
        <v>1</v>
      </c>
      <c r="AY34">
        <v>1</v>
      </c>
      <c r="AZ34">
        <v>1</v>
      </c>
      <c r="BA34">
        <v>2</v>
      </c>
      <c r="BB34">
        <v>2</v>
      </c>
      <c r="BC34">
        <v>1</v>
      </c>
      <c r="BD34">
        <v>89</v>
      </c>
    </row>
    <row r="35" spans="1:56" x14ac:dyDescent="0.25">
      <c r="A35" s="1" t="s">
        <v>72</v>
      </c>
      <c r="B35" s="1" t="s">
        <v>64</v>
      </c>
      <c r="C35">
        <v>2019</v>
      </c>
      <c r="D35">
        <v>3</v>
      </c>
      <c r="E35">
        <v>4</v>
      </c>
      <c r="F35">
        <v>6</v>
      </c>
      <c r="G35">
        <v>5</v>
      </c>
      <c r="H35">
        <v>4</v>
      </c>
      <c r="I35">
        <v>4</v>
      </c>
      <c r="J35">
        <v>4</v>
      </c>
      <c r="K35">
        <v>5</v>
      </c>
      <c r="L35">
        <v>6</v>
      </c>
      <c r="M35">
        <v>6</v>
      </c>
      <c r="N35">
        <v>6</v>
      </c>
      <c r="O35">
        <v>5</v>
      </c>
      <c r="P35">
        <v>4</v>
      </c>
      <c r="Q35">
        <v>4</v>
      </c>
      <c r="R35">
        <v>4</v>
      </c>
      <c r="S35">
        <v>4</v>
      </c>
      <c r="T35">
        <v>4</v>
      </c>
      <c r="U35">
        <v>3</v>
      </c>
      <c r="V35">
        <v>2</v>
      </c>
      <c r="W35">
        <v>2</v>
      </c>
      <c r="X35">
        <v>3</v>
      </c>
      <c r="Y35">
        <v>3</v>
      </c>
      <c r="Z35">
        <v>3</v>
      </c>
      <c r="AA35">
        <v>3</v>
      </c>
      <c r="AB35">
        <v>3</v>
      </c>
      <c r="AC35">
        <v>4</v>
      </c>
      <c r="AD35">
        <v>7</v>
      </c>
      <c r="AE35">
        <v>9</v>
      </c>
      <c r="AF35">
        <v>11</v>
      </c>
      <c r="AG35">
        <v>11</v>
      </c>
      <c r="AH35">
        <v>7</v>
      </c>
      <c r="AI35">
        <v>7</v>
      </c>
      <c r="AJ35">
        <v>7</v>
      </c>
      <c r="AK35">
        <v>6</v>
      </c>
      <c r="AL35">
        <v>4</v>
      </c>
      <c r="AM35">
        <v>5</v>
      </c>
      <c r="AN35">
        <v>3</v>
      </c>
      <c r="AO35">
        <v>3</v>
      </c>
      <c r="AP35">
        <v>2</v>
      </c>
      <c r="AQ35">
        <v>1</v>
      </c>
      <c r="AR35">
        <v>2</v>
      </c>
      <c r="AS35">
        <v>1</v>
      </c>
      <c r="AT35">
        <v>2</v>
      </c>
      <c r="AU35">
        <v>1</v>
      </c>
      <c r="AV35">
        <v>2</v>
      </c>
      <c r="AW35">
        <v>3</v>
      </c>
      <c r="AX35">
        <v>4</v>
      </c>
      <c r="AY35">
        <v>4</v>
      </c>
      <c r="AZ35">
        <v>5</v>
      </c>
      <c r="BA35">
        <v>3</v>
      </c>
      <c r="BB35">
        <v>3</v>
      </c>
      <c r="BC35">
        <v>2</v>
      </c>
      <c r="BD35">
        <v>219</v>
      </c>
    </row>
    <row r="36" spans="1:56" x14ac:dyDescent="0.25">
      <c r="A36" s="1" t="s">
        <v>72</v>
      </c>
      <c r="B36" s="1" t="s">
        <v>65</v>
      </c>
      <c r="C36">
        <v>2019</v>
      </c>
      <c r="D36">
        <v>1</v>
      </c>
      <c r="E36">
        <v>1</v>
      </c>
      <c r="F36">
        <v>1</v>
      </c>
      <c r="G36">
        <v>2</v>
      </c>
      <c r="H36">
        <v>1</v>
      </c>
      <c r="I36">
        <v>1</v>
      </c>
      <c r="J36">
        <v>1</v>
      </c>
      <c r="K36">
        <v>1</v>
      </c>
      <c r="L36">
        <v>0</v>
      </c>
      <c r="M36">
        <v>0</v>
      </c>
      <c r="N36">
        <v>0</v>
      </c>
      <c r="O36">
        <v>0</v>
      </c>
      <c r="P36">
        <v>0</v>
      </c>
      <c r="Q36">
        <v>0</v>
      </c>
      <c r="R36">
        <v>1</v>
      </c>
      <c r="S36">
        <v>1</v>
      </c>
      <c r="T36">
        <v>1</v>
      </c>
      <c r="U36">
        <v>2</v>
      </c>
      <c r="V36">
        <v>2</v>
      </c>
      <c r="W36">
        <v>1</v>
      </c>
      <c r="X36">
        <v>2</v>
      </c>
      <c r="Y36">
        <v>1</v>
      </c>
      <c r="Z36">
        <v>1</v>
      </c>
      <c r="AA36">
        <v>1</v>
      </c>
      <c r="AB36">
        <v>1</v>
      </c>
      <c r="AC36">
        <v>2</v>
      </c>
      <c r="AD36">
        <v>1</v>
      </c>
      <c r="AE36">
        <v>1</v>
      </c>
      <c r="AF36">
        <v>1</v>
      </c>
      <c r="AG36">
        <v>3</v>
      </c>
      <c r="AH36">
        <v>1</v>
      </c>
      <c r="AI36">
        <v>2</v>
      </c>
      <c r="AJ36">
        <v>1</v>
      </c>
      <c r="AK36">
        <v>1</v>
      </c>
      <c r="AL36">
        <v>1</v>
      </c>
      <c r="AM36">
        <v>1</v>
      </c>
      <c r="AN36">
        <v>1</v>
      </c>
      <c r="AO36">
        <v>1</v>
      </c>
      <c r="AP36">
        <v>1</v>
      </c>
      <c r="AQ36">
        <v>1</v>
      </c>
      <c r="AR36">
        <v>1</v>
      </c>
      <c r="AS36">
        <v>1</v>
      </c>
      <c r="AT36">
        <v>1</v>
      </c>
      <c r="AU36">
        <v>1</v>
      </c>
      <c r="AV36">
        <v>0</v>
      </c>
      <c r="AW36">
        <v>1</v>
      </c>
      <c r="AX36">
        <v>1</v>
      </c>
      <c r="AY36">
        <v>1</v>
      </c>
      <c r="AZ36">
        <v>1</v>
      </c>
      <c r="BA36">
        <v>2</v>
      </c>
      <c r="BB36">
        <v>0</v>
      </c>
      <c r="BC36">
        <v>1</v>
      </c>
      <c r="BD36">
        <v>53</v>
      </c>
    </row>
    <row r="37" spans="1:56" x14ac:dyDescent="0.25">
      <c r="A37" s="1" t="s">
        <v>73</v>
      </c>
      <c r="B37" s="1" t="s">
        <v>54</v>
      </c>
      <c r="C37">
        <v>2019</v>
      </c>
      <c r="D37">
        <v>1</v>
      </c>
      <c r="E37">
        <v>1</v>
      </c>
      <c r="F37">
        <v>1</v>
      </c>
      <c r="G37">
        <v>2</v>
      </c>
      <c r="H37">
        <v>2</v>
      </c>
      <c r="I37">
        <v>2</v>
      </c>
      <c r="J37">
        <v>2</v>
      </c>
      <c r="K37">
        <v>2</v>
      </c>
      <c r="L37">
        <v>2</v>
      </c>
      <c r="M37">
        <v>1</v>
      </c>
      <c r="N37">
        <v>0</v>
      </c>
      <c r="O37">
        <v>0</v>
      </c>
      <c r="P37">
        <v>0</v>
      </c>
      <c r="Q37">
        <v>0</v>
      </c>
      <c r="R37">
        <v>1</v>
      </c>
      <c r="S37">
        <v>2</v>
      </c>
      <c r="T37">
        <v>2</v>
      </c>
      <c r="U37">
        <v>1</v>
      </c>
      <c r="V37">
        <v>1</v>
      </c>
      <c r="W37">
        <v>2</v>
      </c>
      <c r="X37">
        <v>1</v>
      </c>
      <c r="Y37">
        <v>2</v>
      </c>
      <c r="Z37">
        <v>2</v>
      </c>
      <c r="AA37">
        <v>3</v>
      </c>
      <c r="AB37">
        <v>4</v>
      </c>
      <c r="AC37">
        <v>5</v>
      </c>
      <c r="AD37">
        <v>2</v>
      </c>
      <c r="AE37">
        <v>3</v>
      </c>
      <c r="AF37">
        <v>2</v>
      </c>
      <c r="AG37">
        <v>2</v>
      </c>
      <c r="AH37">
        <v>2</v>
      </c>
      <c r="AI37">
        <v>4</v>
      </c>
      <c r="AJ37">
        <v>4</v>
      </c>
      <c r="AK37">
        <v>4</v>
      </c>
      <c r="AL37">
        <v>3</v>
      </c>
      <c r="AM37">
        <v>1</v>
      </c>
      <c r="AN37">
        <v>2</v>
      </c>
      <c r="AO37">
        <v>4</v>
      </c>
      <c r="AP37">
        <v>2</v>
      </c>
      <c r="AQ37">
        <v>1</v>
      </c>
      <c r="AR37">
        <v>1</v>
      </c>
      <c r="AS37">
        <v>1</v>
      </c>
      <c r="AT37">
        <v>1</v>
      </c>
      <c r="AU37">
        <v>1</v>
      </c>
      <c r="AV37">
        <v>1</v>
      </c>
      <c r="AW37">
        <v>1</v>
      </c>
      <c r="AX37">
        <v>1</v>
      </c>
      <c r="AY37">
        <v>1</v>
      </c>
      <c r="AZ37">
        <v>0</v>
      </c>
      <c r="BA37">
        <v>0</v>
      </c>
      <c r="BB37">
        <v>0</v>
      </c>
      <c r="BC37">
        <v>0</v>
      </c>
      <c r="BD37">
        <v>86</v>
      </c>
    </row>
    <row r="38" spans="1:56" x14ac:dyDescent="0.25">
      <c r="A38" s="1" t="s">
        <v>73</v>
      </c>
      <c r="B38" s="1" t="s">
        <v>62</v>
      </c>
      <c r="C38">
        <v>2019</v>
      </c>
      <c r="D38">
        <v>2</v>
      </c>
      <c r="E38">
        <v>2</v>
      </c>
      <c r="F38">
        <v>3</v>
      </c>
      <c r="G38">
        <v>4</v>
      </c>
      <c r="H38">
        <v>4</v>
      </c>
      <c r="I38">
        <v>4</v>
      </c>
      <c r="J38">
        <v>5</v>
      </c>
      <c r="K38">
        <v>6</v>
      </c>
      <c r="L38">
        <v>3</v>
      </c>
      <c r="M38">
        <v>4</v>
      </c>
      <c r="N38">
        <v>3</v>
      </c>
      <c r="O38">
        <v>3</v>
      </c>
      <c r="P38">
        <v>3</v>
      </c>
      <c r="Q38">
        <v>3</v>
      </c>
      <c r="R38">
        <v>2</v>
      </c>
      <c r="S38">
        <v>3</v>
      </c>
      <c r="T38">
        <v>2</v>
      </c>
      <c r="U38">
        <v>3</v>
      </c>
      <c r="V38">
        <v>2</v>
      </c>
      <c r="W38">
        <v>3</v>
      </c>
      <c r="X38">
        <v>5</v>
      </c>
      <c r="Y38">
        <v>5</v>
      </c>
      <c r="Z38">
        <v>4</v>
      </c>
      <c r="AA38">
        <v>5</v>
      </c>
      <c r="AB38">
        <v>11</v>
      </c>
      <c r="AC38">
        <v>8</v>
      </c>
      <c r="AD38">
        <v>4</v>
      </c>
      <c r="AE38">
        <v>3</v>
      </c>
      <c r="AF38">
        <v>4</v>
      </c>
      <c r="AG38">
        <v>7</v>
      </c>
      <c r="AH38">
        <v>5</v>
      </c>
      <c r="AI38">
        <v>5</v>
      </c>
      <c r="AJ38">
        <v>4</v>
      </c>
      <c r="AK38">
        <v>5</v>
      </c>
      <c r="AL38">
        <v>4</v>
      </c>
      <c r="AM38">
        <v>4</v>
      </c>
      <c r="AN38">
        <v>3</v>
      </c>
      <c r="AO38">
        <v>5</v>
      </c>
      <c r="AP38">
        <v>3</v>
      </c>
      <c r="AQ38">
        <v>5</v>
      </c>
      <c r="AR38">
        <v>3</v>
      </c>
      <c r="AS38">
        <v>4</v>
      </c>
      <c r="AT38">
        <v>5</v>
      </c>
      <c r="AU38">
        <v>6</v>
      </c>
      <c r="AV38">
        <v>5</v>
      </c>
      <c r="AW38">
        <v>4</v>
      </c>
      <c r="AX38">
        <v>4</v>
      </c>
      <c r="AY38">
        <v>6</v>
      </c>
      <c r="AZ38">
        <v>5</v>
      </c>
      <c r="BA38">
        <v>6</v>
      </c>
      <c r="BB38">
        <v>6</v>
      </c>
      <c r="BC38">
        <v>6</v>
      </c>
      <c r="BD38">
        <v>223</v>
      </c>
    </row>
    <row r="39" spans="1:56" x14ac:dyDescent="0.25">
      <c r="A39" s="1" t="s">
        <v>73</v>
      </c>
      <c r="B39" s="1" t="s">
        <v>63</v>
      </c>
      <c r="C39">
        <v>2019</v>
      </c>
      <c r="D39">
        <v>2</v>
      </c>
      <c r="E39">
        <v>1</v>
      </c>
      <c r="F39">
        <v>1</v>
      </c>
      <c r="G39">
        <v>1</v>
      </c>
      <c r="H39">
        <v>1</v>
      </c>
      <c r="I39">
        <v>2</v>
      </c>
      <c r="J39">
        <v>1</v>
      </c>
      <c r="K39">
        <v>0</v>
      </c>
      <c r="L39">
        <v>0</v>
      </c>
      <c r="M39">
        <v>1</v>
      </c>
      <c r="N39">
        <v>1</v>
      </c>
      <c r="O39">
        <v>2</v>
      </c>
      <c r="P39">
        <v>2</v>
      </c>
      <c r="Q39">
        <v>1</v>
      </c>
      <c r="R39">
        <v>1</v>
      </c>
      <c r="S39">
        <v>1</v>
      </c>
      <c r="T39">
        <v>1</v>
      </c>
      <c r="U39">
        <v>1</v>
      </c>
      <c r="V39">
        <v>1</v>
      </c>
      <c r="W39">
        <v>1</v>
      </c>
      <c r="X39">
        <v>1</v>
      </c>
      <c r="Y39">
        <v>2</v>
      </c>
      <c r="Z39">
        <v>1</v>
      </c>
      <c r="AA39">
        <v>2</v>
      </c>
      <c r="AB39">
        <v>4</v>
      </c>
      <c r="AC39">
        <v>2</v>
      </c>
      <c r="AD39">
        <v>1</v>
      </c>
      <c r="AE39">
        <v>1</v>
      </c>
      <c r="AF39">
        <v>1</v>
      </c>
      <c r="AG39">
        <v>1</v>
      </c>
      <c r="AH39">
        <v>2</v>
      </c>
      <c r="AI39">
        <v>2</v>
      </c>
      <c r="AJ39">
        <v>2</v>
      </c>
      <c r="AK39">
        <v>3</v>
      </c>
      <c r="AL39">
        <v>1</v>
      </c>
      <c r="AM39">
        <v>1</v>
      </c>
      <c r="AN39">
        <v>2</v>
      </c>
      <c r="AO39">
        <v>2</v>
      </c>
      <c r="AP39">
        <v>1</v>
      </c>
      <c r="AQ39">
        <v>1</v>
      </c>
      <c r="AR39">
        <v>1</v>
      </c>
      <c r="AS39">
        <v>1</v>
      </c>
      <c r="AT39">
        <v>1</v>
      </c>
      <c r="AU39">
        <v>1</v>
      </c>
      <c r="AV39">
        <v>1</v>
      </c>
      <c r="AW39">
        <v>1</v>
      </c>
      <c r="AX39">
        <v>1</v>
      </c>
      <c r="AY39">
        <v>1</v>
      </c>
      <c r="AZ39">
        <v>0</v>
      </c>
      <c r="BA39">
        <v>1</v>
      </c>
      <c r="BB39">
        <v>2</v>
      </c>
      <c r="BC39">
        <v>2</v>
      </c>
      <c r="BD39">
        <v>68</v>
      </c>
    </row>
    <row r="40" spans="1:56" x14ac:dyDescent="0.25">
      <c r="A40" s="1" t="s">
        <v>73</v>
      </c>
      <c r="B40" s="1" t="s">
        <v>64</v>
      </c>
      <c r="C40">
        <v>2019</v>
      </c>
      <c r="D40">
        <v>4</v>
      </c>
      <c r="E40">
        <v>5</v>
      </c>
      <c r="F40">
        <v>6</v>
      </c>
      <c r="G40">
        <v>9</v>
      </c>
      <c r="H40">
        <v>9</v>
      </c>
      <c r="I40">
        <v>10</v>
      </c>
      <c r="J40">
        <v>8</v>
      </c>
      <c r="K40">
        <v>7</v>
      </c>
      <c r="L40">
        <v>7</v>
      </c>
      <c r="M40">
        <v>6</v>
      </c>
      <c r="N40">
        <v>7</v>
      </c>
      <c r="O40">
        <v>8</v>
      </c>
      <c r="P40">
        <v>8</v>
      </c>
      <c r="Q40">
        <v>6</v>
      </c>
      <c r="R40">
        <v>6</v>
      </c>
      <c r="S40">
        <v>6</v>
      </c>
      <c r="T40">
        <v>4</v>
      </c>
      <c r="U40">
        <v>5</v>
      </c>
      <c r="V40">
        <v>3</v>
      </c>
      <c r="W40">
        <v>3</v>
      </c>
      <c r="X40">
        <v>4</v>
      </c>
      <c r="Y40">
        <v>5</v>
      </c>
      <c r="Z40">
        <v>5</v>
      </c>
      <c r="AA40">
        <v>5</v>
      </c>
      <c r="AB40">
        <v>4</v>
      </c>
      <c r="AC40">
        <v>5</v>
      </c>
      <c r="AD40">
        <v>5</v>
      </c>
      <c r="AE40">
        <v>12</v>
      </c>
      <c r="AF40">
        <v>11</v>
      </c>
      <c r="AG40">
        <v>12</v>
      </c>
      <c r="AH40">
        <v>9</v>
      </c>
      <c r="AI40">
        <v>8</v>
      </c>
      <c r="AJ40">
        <v>7</v>
      </c>
      <c r="AK40">
        <v>8</v>
      </c>
      <c r="AL40">
        <v>7</v>
      </c>
      <c r="AM40">
        <v>6</v>
      </c>
      <c r="AN40">
        <v>3</v>
      </c>
      <c r="AO40">
        <v>4</v>
      </c>
      <c r="AP40">
        <v>4</v>
      </c>
      <c r="AQ40">
        <v>2</v>
      </c>
      <c r="AR40">
        <v>1</v>
      </c>
      <c r="AS40">
        <v>2</v>
      </c>
      <c r="AT40">
        <v>3</v>
      </c>
      <c r="AU40">
        <v>3</v>
      </c>
      <c r="AV40">
        <v>3</v>
      </c>
      <c r="AW40">
        <v>4</v>
      </c>
      <c r="AX40">
        <v>4</v>
      </c>
      <c r="AY40">
        <v>5</v>
      </c>
      <c r="AZ40">
        <v>6</v>
      </c>
      <c r="BA40">
        <v>3</v>
      </c>
      <c r="BB40">
        <v>4</v>
      </c>
      <c r="BC40">
        <v>3</v>
      </c>
      <c r="BD40">
        <v>294</v>
      </c>
    </row>
    <row r="41" spans="1:56" x14ac:dyDescent="0.25">
      <c r="A41" s="1" t="s">
        <v>73</v>
      </c>
      <c r="B41" s="1" t="s">
        <v>65</v>
      </c>
      <c r="C41">
        <v>2019</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1</v>
      </c>
      <c r="AE41">
        <v>2</v>
      </c>
      <c r="AF41">
        <v>3</v>
      </c>
      <c r="AG41">
        <v>1</v>
      </c>
      <c r="AH41">
        <v>1</v>
      </c>
      <c r="AI41">
        <v>1</v>
      </c>
      <c r="AJ41">
        <v>1</v>
      </c>
      <c r="AK41">
        <v>1</v>
      </c>
      <c r="AL41">
        <v>0</v>
      </c>
      <c r="AM41">
        <v>0</v>
      </c>
      <c r="AN41">
        <v>0</v>
      </c>
      <c r="AO41">
        <v>0</v>
      </c>
      <c r="AP41">
        <v>0</v>
      </c>
      <c r="AQ41">
        <v>0</v>
      </c>
      <c r="AR41">
        <v>0</v>
      </c>
      <c r="AS41">
        <v>0</v>
      </c>
      <c r="AT41">
        <v>0</v>
      </c>
      <c r="AU41">
        <v>0</v>
      </c>
      <c r="AV41">
        <v>0</v>
      </c>
      <c r="AW41">
        <v>0</v>
      </c>
      <c r="AX41">
        <v>0</v>
      </c>
      <c r="AY41">
        <v>1</v>
      </c>
      <c r="AZ41">
        <v>1</v>
      </c>
      <c r="BA41">
        <v>1</v>
      </c>
      <c r="BB41">
        <v>1</v>
      </c>
      <c r="BC41">
        <v>0</v>
      </c>
      <c r="BD41">
        <v>16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25EC-282C-4CFD-A25F-B27626B01BD3}">
  <dimension ref="A1:BD41"/>
  <sheetViews>
    <sheetView workbookViewId="0"/>
  </sheetViews>
  <sheetFormatPr defaultRowHeight="15" x14ac:dyDescent="0.25"/>
  <cols>
    <col min="1" max="1" width="11.85546875" bestFit="1" customWidth="1"/>
    <col min="2" max="2" width="10.140625" bestFit="1" customWidth="1"/>
    <col min="3" max="4" width="7.28515625" bestFit="1" customWidth="1"/>
    <col min="5" max="14" width="6.28515625" bestFit="1" customWidth="1"/>
    <col min="15" max="55" width="7.28515625" bestFit="1" customWidth="1"/>
    <col min="56" max="57" width="11.28515625" bestFit="1" customWidth="1"/>
  </cols>
  <sheetData>
    <row r="1" spans="1:56" x14ac:dyDescent="0.25">
      <c r="A1" t="s">
        <v>77</v>
      </c>
      <c r="B1" t="s">
        <v>75</v>
      </c>
      <c r="C1" t="s">
        <v>76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row>
    <row r="2" spans="1:56" x14ac:dyDescent="0.25">
      <c r="A2" s="1" t="s">
        <v>66</v>
      </c>
      <c r="B2" s="1" t="s">
        <v>54</v>
      </c>
      <c r="C2">
        <v>2020</v>
      </c>
      <c r="D2">
        <v>0</v>
      </c>
      <c r="E2">
        <v>1</v>
      </c>
      <c r="F2">
        <v>1</v>
      </c>
      <c r="G2">
        <v>3</v>
      </c>
      <c r="H2">
        <v>3</v>
      </c>
      <c r="I2">
        <v>4</v>
      </c>
      <c r="J2">
        <v>3</v>
      </c>
      <c r="K2">
        <v>5</v>
      </c>
      <c r="L2">
        <v>7</v>
      </c>
      <c r="M2">
        <v>5</v>
      </c>
      <c r="N2">
        <v>3</v>
      </c>
      <c r="O2">
        <v>2</v>
      </c>
      <c r="P2">
        <v>2</v>
      </c>
      <c r="Q2">
        <v>3</v>
      </c>
      <c r="R2">
        <v>3</v>
      </c>
      <c r="S2">
        <v>5</v>
      </c>
      <c r="T2">
        <v>5</v>
      </c>
      <c r="U2">
        <v>5</v>
      </c>
      <c r="V2">
        <v>6</v>
      </c>
      <c r="W2">
        <v>6</v>
      </c>
      <c r="X2">
        <v>6</v>
      </c>
      <c r="Y2">
        <v>6</v>
      </c>
      <c r="Z2">
        <v>7</v>
      </c>
      <c r="AA2">
        <v>9</v>
      </c>
      <c r="AB2">
        <v>8</v>
      </c>
      <c r="AC2">
        <v>7</v>
      </c>
      <c r="AD2">
        <v>6</v>
      </c>
      <c r="AE2">
        <v>7</v>
      </c>
      <c r="AF2">
        <v>7</v>
      </c>
      <c r="AG2">
        <v>6</v>
      </c>
      <c r="AH2">
        <v>11</v>
      </c>
      <c r="AI2">
        <v>5</v>
      </c>
      <c r="AJ2">
        <v>7</v>
      </c>
      <c r="AK2">
        <v>9</v>
      </c>
      <c r="AL2">
        <v>4</v>
      </c>
      <c r="AM2">
        <v>5</v>
      </c>
      <c r="AN2">
        <v>4</v>
      </c>
      <c r="AO2">
        <v>2</v>
      </c>
      <c r="AP2">
        <v>4</v>
      </c>
      <c r="AQ2">
        <v>3</v>
      </c>
      <c r="AR2">
        <v>3</v>
      </c>
      <c r="AS2">
        <v>4</v>
      </c>
      <c r="AT2">
        <v>4</v>
      </c>
      <c r="AU2">
        <v>5</v>
      </c>
      <c r="AV2">
        <v>3</v>
      </c>
      <c r="AW2">
        <v>4</v>
      </c>
      <c r="AX2">
        <v>3</v>
      </c>
      <c r="AY2">
        <v>3</v>
      </c>
      <c r="AZ2">
        <v>2</v>
      </c>
      <c r="BA2">
        <v>2</v>
      </c>
      <c r="BB2">
        <v>2</v>
      </c>
      <c r="BC2">
        <v>2</v>
      </c>
      <c r="BD2">
        <v>232</v>
      </c>
    </row>
    <row r="3" spans="1:56" x14ac:dyDescent="0.25">
      <c r="A3" s="1" t="s">
        <v>66</v>
      </c>
      <c r="B3" s="1" t="s">
        <v>62</v>
      </c>
      <c r="C3">
        <v>2020</v>
      </c>
      <c r="D3">
        <v>10</v>
      </c>
      <c r="E3">
        <v>12</v>
      </c>
      <c r="F3">
        <v>10</v>
      </c>
      <c r="G3">
        <v>11</v>
      </c>
      <c r="H3">
        <v>9</v>
      </c>
      <c r="I3">
        <v>10</v>
      </c>
      <c r="J3">
        <v>10</v>
      </c>
      <c r="K3">
        <v>10</v>
      </c>
      <c r="L3">
        <v>14</v>
      </c>
      <c r="M3">
        <v>11</v>
      </c>
      <c r="N3">
        <v>10</v>
      </c>
      <c r="O3">
        <v>5</v>
      </c>
      <c r="P3">
        <v>7</v>
      </c>
      <c r="Q3">
        <v>6</v>
      </c>
      <c r="R3">
        <v>6</v>
      </c>
      <c r="S3">
        <v>9</v>
      </c>
      <c r="T3">
        <v>10</v>
      </c>
      <c r="U3">
        <v>13</v>
      </c>
      <c r="V3">
        <v>10</v>
      </c>
      <c r="W3">
        <v>9</v>
      </c>
      <c r="X3">
        <v>13</v>
      </c>
      <c r="Y3">
        <v>10</v>
      </c>
      <c r="Z3">
        <v>11</v>
      </c>
      <c r="AA3">
        <v>18</v>
      </c>
      <c r="AB3">
        <v>17</v>
      </c>
      <c r="AC3">
        <v>18</v>
      </c>
      <c r="AD3">
        <v>9</v>
      </c>
      <c r="AE3">
        <v>8</v>
      </c>
      <c r="AF3">
        <v>15</v>
      </c>
      <c r="AG3">
        <v>8</v>
      </c>
      <c r="AH3">
        <v>11</v>
      </c>
      <c r="AI3">
        <v>12</v>
      </c>
      <c r="AJ3">
        <v>13</v>
      </c>
      <c r="AK3">
        <v>10</v>
      </c>
      <c r="AL3">
        <v>11</v>
      </c>
      <c r="AM3">
        <v>10</v>
      </c>
      <c r="AN3">
        <v>9</v>
      </c>
      <c r="AO3">
        <v>12</v>
      </c>
      <c r="AP3">
        <v>6</v>
      </c>
      <c r="AQ3">
        <v>9</v>
      </c>
      <c r="AR3">
        <v>13</v>
      </c>
      <c r="AS3">
        <v>9</v>
      </c>
      <c r="AT3">
        <v>13</v>
      </c>
      <c r="AU3">
        <v>11</v>
      </c>
      <c r="AV3">
        <v>9</v>
      </c>
      <c r="AW3">
        <v>10</v>
      </c>
      <c r="AX3">
        <v>11</v>
      </c>
      <c r="AY3">
        <v>11</v>
      </c>
      <c r="AZ3">
        <v>10</v>
      </c>
      <c r="BA3">
        <v>10</v>
      </c>
      <c r="BB3">
        <v>14</v>
      </c>
      <c r="BC3">
        <v>17</v>
      </c>
      <c r="BD3">
        <v>560</v>
      </c>
    </row>
    <row r="4" spans="1:56" x14ac:dyDescent="0.25">
      <c r="A4" s="1" t="s">
        <v>66</v>
      </c>
      <c r="B4" s="1" t="s">
        <v>63</v>
      </c>
      <c r="C4">
        <v>2020</v>
      </c>
      <c r="D4">
        <v>2</v>
      </c>
      <c r="E4">
        <v>3</v>
      </c>
      <c r="F4">
        <v>4</v>
      </c>
      <c r="G4">
        <v>4</v>
      </c>
      <c r="H4">
        <v>3</v>
      </c>
      <c r="I4">
        <v>4</v>
      </c>
      <c r="J4">
        <v>3</v>
      </c>
      <c r="K4">
        <v>2</v>
      </c>
      <c r="L4">
        <v>1</v>
      </c>
      <c r="M4">
        <v>1</v>
      </c>
      <c r="N4">
        <v>1</v>
      </c>
      <c r="O4">
        <v>0</v>
      </c>
      <c r="P4">
        <v>0</v>
      </c>
      <c r="Q4">
        <v>1</v>
      </c>
      <c r="R4">
        <v>1</v>
      </c>
      <c r="S4">
        <v>2</v>
      </c>
      <c r="T4">
        <v>2</v>
      </c>
      <c r="U4">
        <v>2</v>
      </c>
      <c r="V4">
        <v>4</v>
      </c>
      <c r="W4">
        <v>2</v>
      </c>
      <c r="X4">
        <v>3</v>
      </c>
      <c r="Y4">
        <v>3</v>
      </c>
      <c r="Z4">
        <v>4</v>
      </c>
      <c r="AA4">
        <v>4</v>
      </c>
      <c r="AB4">
        <v>5</v>
      </c>
      <c r="AC4">
        <v>3</v>
      </c>
      <c r="AD4">
        <v>3</v>
      </c>
      <c r="AE4">
        <v>5</v>
      </c>
      <c r="AF4">
        <v>6</v>
      </c>
      <c r="AG4">
        <v>7</v>
      </c>
      <c r="AH4">
        <v>5</v>
      </c>
      <c r="AI4">
        <v>7</v>
      </c>
      <c r="AJ4">
        <v>10</v>
      </c>
      <c r="AK4">
        <v>6</v>
      </c>
      <c r="AL4">
        <v>7</v>
      </c>
      <c r="AM4">
        <v>4</v>
      </c>
      <c r="AN4">
        <v>2</v>
      </c>
      <c r="AO4">
        <v>2</v>
      </c>
      <c r="AP4">
        <v>1</v>
      </c>
      <c r="AQ4">
        <v>1</v>
      </c>
      <c r="AR4">
        <v>1</v>
      </c>
      <c r="AS4">
        <v>1</v>
      </c>
      <c r="AT4">
        <v>1</v>
      </c>
      <c r="AU4">
        <v>0</v>
      </c>
      <c r="AV4">
        <v>1</v>
      </c>
      <c r="AW4">
        <v>0</v>
      </c>
      <c r="AX4">
        <v>0</v>
      </c>
      <c r="AY4">
        <v>0</v>
      </c>
      <c r="AZ4">
        <v>0</v>
      </c>
      <c r="BA4">
        <v>0</v>
      </c>
      <c r="BB4">
        <v>0</v>
      </c>
      <c r="BC4">
        <v>0</v>
      </c>
      <c r="BD4">
        <v>134</v>
      </c>
    </row>
    <row r="5" spans="1:56" x14ac:dyDescent="0.25">
      <c r="A5" s="1" t="s">
        <v>66</v>
      </c>
      <c r="B5" s="1" t="s">
        <v>64</v>
      </c>
      <c r="C5">
        <v>2020</v>
      </c>
      <c r="D5">
        <v>4</v>
      </c>
      <c r="E5">
        <v>4</v>
      </c>
      <c r="F5">
        <v>2</v>
      </c>
      <c r="G5">
        <v>1</v>
      </c>
      <c r="H5">
        <v>0</v>
      </c>
      <c r="I5">
        <v>5</v>
      </c>
      <c r="J5">
        <v>8</v>
      </c>
      <c r="K5">
        <v>11</v>
      </c>
      <c r="L5">
        <v>12</v>
      </c>
      <c r="M5">
        <v>14</v>
      </c>
      <c r="N5">
        <v>10</v>
      </c>
      <c r="O5">
        <v>6</v>
      </c>
      <c r="P5">
        <v>3</v>
      </c>
      <c r="Q5">
        <v>4</v>
      </c>
      <c r="R5">
        <v>4</v>
      </c>
      <c r="S5">
        <v>3</v>
      </c>
      <c r="T5">
        <v>4</v>
      </c>
      <c r="U5">
        <v>3</v>
      </c>
      <c r="V5">
        <v>3</v>
      </c>
      <c r="W5">
        <v>3</v>
      </c>
      <c r="X5">
        <v>4</v>
      </c>
      <c r="Y5">
        <v>5</v>
      </c>
      <c r="Z5">
        <v>5</v>
      </c>
      <c r="AA5">
        <v>7</v>
      </c>
      <c r="AB5">
        <v>7</v>
      </c>
      <c r="AC5">
        <v>7</v>
      </c>
      <c r="AD5">
        <v>11</v>
      </c>
      <c r="AE5">
        <v>14</v>
      </c>
      <c r="AF5">
        <v>21</v>
      </c>
      <c r="AG5">
        <v>14</v>
      </c>
      <c r="AH5">
        <v>11</v>
      </c>
      <c r="AI5">
        <v>8</v>
      </c>
      <c r="AJ5">
        <v>8</v>
      </c>
      <c r="AK5">
        <v>4</v>
      </c>
      <c r="AL5">
        <v>4</v>
      </c>
      <c r="AM5">
        <v>4</v>
      </c>
      <c r="AN5">
        <v>4</v>
      </c>
      <c r="AO5">
        <v>4</v>
      </c>
      <c r="AP5">
        <v>3</v>
      </c>
      <c r="AQ5">
        <v>4</v>
      </c>
      <c r="AR5">
        <v>3</v>
      </c>
      <c r="AS5">
        <v>5</v>
      </c>
      <c r="AT5">
        <v>7</v>
      </c>
      <c r="AU5">
        <v>6</v>
      </c>
      <c r="AV5">
        <v>6</v>
      </c>
      <c r="AW5">
        <v>5</v>
      </c>
      <c r="AX5">
        <v>6</v>
      </c>
      <c r="AY5">
        <v>8</v>
      </c>
      <c r="AZ5">
        <v>4</v>
      </c>
      <c r="BA5">
        <v>5</v>
      </c>
      <c r="BB5">
        <v>8</v>
      </c>
      <c r="BC5">
        <v>5</v>
      </c>
      <c r="BD5">
        <v>321</v>
      </c>
    </row>
    <row r="6" spans="1:56" x14ac:dyDescent="0.25">
      <c r="A6" s="1" t="s">
        <v>66</v>
      </c>
      <c r="B6" s="1" t="s">
        <v>65</v>
      </c>
      <c r="C6">
        <v>2020</v>
      </c>
      <c r="D6">
        <v>0</v>
      </c>
      <c r="E6">
        <v>0</v>
      </c>
      <c r="F6">
        <v>0</v>
      </c>
      <c r="G6">
        <v>0</v>
      </c>
      <c r="H6">
        <v>0</v>
      </c>
      <c r="I6">
        <v>0</v>
      </c>
      <c r="J6">
        <v>0</v>
      </c>
      <c r="K6">
        <v>0</v>
      </c>
      <c r="L6">
        <v>0</v>
      </c>
      <c r="M6">
        <v>0</v>
      </c>
      <c r="N6">
        <v>0</v>
      </c>
      <c r="O6">
        <v>0</v>
      </c>
      <c r="P6">
        <v>0</v>
      </c>
      <c r="Q6">
        <v>0</v>
      </c>
      <c r="R6">
        <v>0</v>
      </c>
      <c r="S6">
        <v>0</v>
      </c>
      <c r="T6">
        <v>0</v>
      </c>
      <c r="U6">
        <v>0</v>
      </c>
      <c r="V6">
        <v>0</v>
      </c>
      <c r="W6">
        <v>0</v>
      </c>
      <c r="X6">
        <v>0</v>
      </c>
      <c r="Y6">
        <v>0</v>
      </c>
      <c r="Z6">
        <v>1</v>
      </c>
      <c r="AA6">
        <v>1</v>
      </c>
      <c r="AB6">
        <v>1</v>
      </c>
      <c r="AC6">
        <v>2</v>
      </c>
      <c r="AD6">
        <v>1</v>
      </c>
      <c r="AE6">
        <v>1</v>
      </c>
      <c r="AF6">
        <v>0</v>
      </c>
      <c r="AG6">
        <v>1</v>
      </c>
      <c r="AH6">
        <v>1</v>
      </c>
      <c r="AI6">
        <v>1</v>
      </c>
      <c r="AJ6">
        <v>2</v>
      </c>
      <c r="AK6">
        <v>1</v>
      </c>
      <c r="AL6">
        <v>1</v>
      </c>
      <c r="AM6">
        <v>0</v>
      </c>
      <c r="AN6">
        <v>0</v>
      </c>
      <c r="AO6">
        <v>0</v>
      </c>
      <c r="AP6">
        <v>0</v>
      </c>
      <c r="AQ6">
        <v>0</v>
      </c>
      <c r="AR6">
        <v>0</v>
      </c>
      <c r="AS6">
        <v>0</v>
      </c>
      <c r="AT6">
        <v>0</v>
      </c>
      <c r="AU6">
        <v>0</v>
      </c>
      <c r="AV6">
        <v>0</v>
      </c>
      <c r="AW6">
        <v>0</v>
      </c>
      <c r="AX6">
        <v>0</v>
      </c>
      <c r="AY6">
        <v>0</v>
      </c>
      <c r="AZ6">
        <v>0</v>
      </c>
      <c r="BA6">
        <v>0</v>
      </c>
      <c r="BB6">
        <v>0</v>
      </c>
      <c r="BC6">
        <v>0</v>
      </c>
      <c r="BD6">
        <v>14</v>
      </c>
    </row>
    <row r="7" spans="1:56" x14ac:dyDescent="0.25">
      <c r="A7" s="1" t="s">
        <v>67</v>
      </c>
      <c r="B7" s="1" t="s">
        <v>54</v>
      </c>
      <c r="C7">
        <v>2020</v>
      </c>
      <c r="D7">
        <v>0</v>
      </c>
      <c r="E7">
        <v>0</v>
      </c>
      <c r="F7">
        <v>1</v>
      </c>
      <c r="G7">
        <v>1</v>
      </c>
      <c r="H7">
        <v>1</v>
      </c>
      <c r="I7">
        <v>2</v>
      </c>
      <c r="J7">
        <v>1</v>
      </c>
      <c r="K7">
        <v>1</v>
      </c>
      <c r="L7">
        <v>2</v>
      </c>
      <c r="M7">
        <v>1</v>
      </c>
      <c r="N7">
        <v>1</v>
      </c>
      <c r="O7">
        <v>0</v>
      </c>
      <c r="P7">
        <v>0</v>
      </c>
      <c r="Q7">
        <v>1</v>
      </c>
      <c r="R7">
        <v>1</v>
      </c>
      <c r="S7">
        <v>2</v>
      </c>
      <c r="T7">
        <v>3</v>
      </c>
      <c r="U7">
        <v>2</v>
      </c>
      <c r="V7">
        <v>4</v>
      </c>
      <c r="W7">
        <v>2</v>
      </c>
      <c r="X7">
        <v>2</v>
      </c>
      <c r="Y7">
        <v>4</v>
      </c>
      <c r="Z7">
        <v>4</v>
      </c>
      <c r="AA7">
        <v>7</v>
      </c>
      <c r="AB7">
        <v>5</v>
      </c>
      <c r="AC7">
        <v>4</v>
      </c>
      <c r="AD7">
        <v>5</v>
      </c>
      <c r="AE7">
        <v>5</v>
      </c>
      <c r="AF7">
        <v>6</v>
      </c>
      <c r="AG7">
        <v>7</v>
      </c>
      <c r="AH7">
        <v>7</v>
      </c>
      <c r="AI7">
        <v>5</v>
      </c>
      <c r="AJ7">
        <v>5</v>
      </c>
      <c r="AK7">
        <v>4</v>
      </c>
      <c r="AL7">
        <v>3</v>
      </c>
      <c r="AM7">
        <v>2</v>
      </c>
      <c r="AN7">
        <v>3</v>
      </c>
      <c r="AO7">
        <v>2</v>
      </c>
      <c r="AP7">
        <v>1</v>
      </c>
      <c r="AQ7">
        <v>1</v>
      </c>
      <c r="AR7">
        <v>1</v>
      </c>
      <c r="AS7">
        <v>1</v>
      </c>
      <c r="AT7">
        <v>2</v>
      </c>
      <c r="AU7">
        <v>2</v>
      </c>
      <c r="AV7">
        <v>2</v>
      </c>
      <c r="AW7">
        <v>3</v>
      </c>
      <c r="AX7">
        <v>2</v>
      </c>
      <c r="AY7">
        <v>2</v>
      </c>
      <c r="AZ7">
        <v>1</v>
      </c>
      <c r="BA7">
        <v>1</v>
      </c>
      <c r="BB7">
        <v>1</v>
      </c>
      <c r="BC7">
        <v>1</v>
      </c>
      <c r="BD7">
        <v>127</v>
      </c>
    </row>
    <row r="8" spans="1:56" x14ac:dyDescent="0.25">
      <c r="A8" s="1" t="s">
        <v>67</v>
      </c>
      <c r="B8" s="1" t="s">
        <v>62</v>
      </c>
      <c r="C8">
        <v>2020</v>
      </c>
      <c r="D8">
        <v>4</v>
      </c>
      <c r="E8">
        <v>5</v>
      </c>
      <c r="F8">
        <v>4</v>
      </c>
      <c r="G8">
        <v>5</v>
      </c>
      <c r="H8">
        <v>7</v>
      </c>
      <c r="I8">
        <v>8</v>
      </c>
      <c r="J8">
        <v>6</v>
      </c>
      <c r="K8">
        <v>6</v>
      </c>
      <c r="L8">
        <v>7</v>
      </c>
      <c r="M8">
        <v>5</v>
      </c>
      <c r="N8">
        <v>5</v>
      </c>
      <c r="O8">
        <v>3</v>
      </c>
      <c r="P8">
        <v>4</v>
      </c>
      <c r="Q8">
        <v>4</v>
      </c>
      <c r="R8">
        <v>3</v>
      </c>
      <c r="S8">
        <v>3</v>
      </c>
      <c r="T8">
        <v>3</v>
      </c>
      <c r="U8">
        <v>4</v>
      </c>
      <c r="V8">
        <v>4</v>
      </c>
      <c r="W8">
        <v>3</v>
      </c>
      <c r="X8">
        <v>4</v>
      </c>
      <c r="Y8">
        <v>4</v>
      </c>
      <c r="Z8">
        <v>8</v>
      </c>
      <c r="AA8">
        <v>5</v>
      </c>
      <c r="AB8">
        <v>7</v>
      </c>
      <c r="AC8">
        <v>8</v>
      </c>
      <c r="AD8">
        <v>5</v>
      </c>
      <c r="AE8">
        <v>6</v>
      </c>
      <c r="AF8">
        <v>6</v>
      </c>
      <c r="AG8">
        <v>7</v>
      </c>
      <c r="AH8">
        <v>8</v>
      </c>
      <c r="AI8">
        <v>9</v>
      </c>
      <c r="AJ8">
        <v>10</v>
      </c>
      <c r="AK8">
        <v>10</v>
      </c>
      <c r="AL8">
        <v>7</v>
      </c>
      <c r="AM8">
        <v>6</v>
      </c>
      <c r="AN8">
        <v>8</v>
      </c>
      <c r="AO8">
        <v>6</v>
      </c>
      <c r="AP8">
        <v>7</v>
      </c>
      <c r="AQ8">
        <v>7</v>
      </c>
      <c r="AR8">
        <v>5</v>
      </c>
      <c r="AS8">
        <v>5</v>
      </c>
      <c r="AT8">
        <v>6</v>
      </c>
      <c r="AU8">
        <v>6</v>
      </c>
      <c r="AV8">
        <v>6</v>
      </c>
      <c r="AW8">
        <v>5</v>
      </c>
      <c r="AX8">
        <v>4</v>
      </c>
      <c r="AY8">
        <v>5</v>
      </c>
      <c r="AZ8">
        <v>3</v>
      </c>
      <c r="BA8">
        <v>5</v>
      </c>
      <c r="BB8">
        <v>4</v>
      </c>
      <c r="BC8">
        <v>2</v>
      </c>
      <c r="BD8">
        <v>287</v>
      </c>
    </row>
    <row r="9" spans="1:56" x14ac:dyDescent="0.25">
      <c r="A9" s="1" t="s">
        <v>67</v>
      </c>
      <c r="B9" s="1" t="s">
        <v>63</v>
      </c>
      <c r="C9">
        <v>2020</v>
      </c>
      <c r="D9">
        <v>1</v>
      </c>
      <c r="E9">
        <v>1</v>
      </c>
      <c r="F9">
        <v>1</v>
      </c>
      <c r="G9">
        <v>1</v>
      </c>
      <c r="H9">
        <v>2</v>
      </c>
      <c r="I9">
        <v>1</v>
      </c>
      <c r="J9">
        <v>1</v>
      </c>
      <c r="K9">
        <v>1</v>
      </c>
      <c r="L9">
        <v>0</v>
      </c>
      <c r="M9">
        <v>0</v>
      </c>
      <c r="N9">
        <v>0</v>
      </c>
      <c r="O9">
        <v>0</v>
      </c>
      <c r="P9">
        <v>0</v>
      </c>
      <c r="Q9">
        <v>0</v>
      </c>
      <c r="R9">
        <v>0</v>
      </c>
      <c r="S9">
        <v>0</v>
      </c>
      <c r="T9">
        <v>0</v>
      </c>
      <c r="U9">
        <v>0</v>
      </c>
      <c r="V9">
        <v>0</v>
      </c>
      <c r="W9">
        <v>0</v>
      </c>
      <c r="X9">
        <v>1</v>
      </c>
      <c r="Y9">
        <v>0</v>
      </c>
      <c r="Z9">
        <v>1</v>
      </c>
      <c r="AA9">
        <v>1</v>
      </c>
      <c r="AB9">
        <v>2</v>
      </c>
      <c r="AC9">
        <v>2</v>
      </c>
      <c r="AD9">
        <v>2</v>
      </c>
      <c r="AE9">
        <v>2</v>
      </c>
      <c r="AF9">
        <v>2</v>
      </c>
      <c r="AG9">
        <v>3</v>
      </c>
      <c r="AH9">
        <v>2</v>
      </c>
      <c r="AI9">
        <v>3</v>
      </c>
      <c r="AJ9">
        <v>4</v>
      </c>
      <c r="AK9">
        <v>3</v>
      </c>
      <c r="AL9">
        <v>2</v>
      </c>
      <c r="AM9">
        <v>1</v>
      </c>
      <c r="AN9">
        <v>1</v>
      </c>
      <c r="AO9">
        <v>0</v>
      </c>
      <c r="AP9">
        <v>0</v>
      </c>
      <c r="AQ9">
        <v>0</v>
      </c>
      <c r="AR9">
        <v>0</v>
      </c>
      <c r="AS9">
        <v>0</v>
      </c>
      <c r="AT9">
        <v>0</v>
      </c>
      <c r="AU9">
        <v>0</v>
      </c>
      <c r="AV9">
        <v>0</v>
      </c>
      <c r="AW9">
        <v>0</v>
      </c>
      <c r="AX9">
        <v>0</v>
      </c>
      <c r="AY9">
        <v>0</v>
      </c>
      <c r="AZ9">
        <v>0</v>
      </c>
      <c r="BA9">
        <v>0</v>
      </c>
      <c r="BB9">
        <v>0</v>
      </c>
      <c r="BC9">
        <v>0</v>
      </c>
      <c r="BD9">
        <v>41</v>
      </c>
    </row>
    <row r="10" spans="1:56" x14ac:dyDescent="0.25">
      <c r="A10" s="1" t="s">
        <v>67</v>
      </c>
      <c r="B10" s="1" t="s">
        <v>64</v>
      </c>
      <c r="C10">
        <v>2020</v>
      </c>
      <c r="D10">
        <v>1</v>
      </c>
      <c r="E10">
        <v>3</v>
      </c>
      <c r="F10">
        <v>1</v>
      </c>
      <c r="G10">
        <v>1</v>
      </c>
      <c r="H10">
        <v>0</v>
      </c>
      <c r="I10">
        <v>4</v>
      </c>
      <c r="J10">
        <v>8</v>
      </c>
      <c r="K10">
        <v>8</v>
      </c>
      <c r="L10">
        <v>17</v>
      </c>
      <c r="M10">
        <v>12</v>
      </c>
      <c r="N10">
        <v>7</v>
      </c>
      <c r="O10">
        <v>3</v>
      </c>
      <c r="P10">
        <v>0</v>
      </c>
      <c r="Q10">
        <v>0</v>
      </c>
      <c r="R10">
        <v>0</v>
      </c>
      <c r="S10">
        <v>1</v>
      </c>
      <c r="T10">
        <v>1</v>
      </c>
      <c r="U10">
        <v>1</v>
      </c>
      <c r="V10">
        <v>1</v>
      </c>
      <c r="W10">
        <v>1</v>
      </c>
      <c r="X10">
        <v>1</v>
      </c>
      <c r="Y10">
        <v>2</v>
      </c>
      <c r="Z10">
        <v>4</v>
      </c>
      <c r="AA10">
        <v>3</v>
      </c>
      <c r="AB10">
        <v>5</v>
      </c>
      <c r="AC10">
        <v>4</v>
      </c>
      <c r="AD10">
        <v>14</v>
      </c>
      <c r="AE10">
        <v>10</v>
      </c>
      <c r="AF10">
        <v>13</v>
      </c>
      <c r="AG10">
        <v>12</v>
      </c>
      <c r="AH10">
        <v>5</v>
      </c>
      <c r="AI10">
        <v>8</v>
      </c>
      <c r="AJ10">
        <v>4</v>
      </c>
      <c r="AK10">
        <v>4</v>
      </c>
      <c r="AL10">
        <v>4</v>
      </c>
      <c r="AM10">
        <v>3</v>
      </c>
      <c r="AN10">
        <v>3</v>
      </c>
      <c r="AO10">
        <v>3</v>
      </c>
      <c r="AP10">
        <v>2</v>
      </c>
      <c r="AQ10">
        <v>1</v>
      </c>
      <c r="AR10">
        <v>1</v>
      </c>
      <c r="AS10">
        <v>2</v>
      </c>
      <c r="AT10">
        <v>3</v>
      </c>
      <c r="AU10">
        <v>4</v>
      </c>
      <c r="AV10">
        <v>4</v>
      </c>
      <c r="AW10">
        <v>5</v>
      </c>
      <c r="AX10">
        <v>4</v>
      </c>
      <c r="AY10">
        <v>3</v>
      </c>
      <c r="AZ10">
        <v>3</v>
      </c>
      <c r="BA10">
        <v>3</v>
      </c>
      <c r="BB10">
        <v>3</v>
      </c>
      <c r="BC10">
        <v>2</v>
      </c>
      <c r="BD10">
        <v>212</v>
      </c>
    </row>
    <row r="11" spans="1:56" x14ac:dyDescent="0.25">
      <c r="A11" s="1" t="s">
        <v>67</v>
      </c>
      <c r="B11" s="1" t="s">
        <v>65</v>
      </c>
      <c r="C11">
        <v>2020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1</v>
      </c>
      <c r="AC11">
        <v>1</v>
      </c>
      <c r="AD11">
        <v>0</v>
      </c>
      <c r="AE11">
        <v>0</v>
      </c>
      <c r="AF11">
        <v>0</v>
      </c>
      <c r="AG11">
        <v>0</v>
      </c>
      <c r="AH11">
        <v>0</v>
      </c>
      <c r="AI11">
        <v>1</v>
      </c>
      <c r="AJ11">
        <v>1</v>
      </c>
      <c r="AK11">
        <v>1</v>
      </c>
      <c r="AL11">
        <v>0</v>
      </c>
      <c r="AM11">
        <v>0</v>
      </c>
      <c r="AN11">
        <v>0</v>
      </c>
      <c r="AO11">
        <v>0</v>
      </c>
      <c r="AP11">
        <v>0</v>
      </c>
      <c r="AQ11">
        <v>0</v>
      </c>
      <c r="AR11">
        <v>0</v>
      </c>
      <c r="AS11">
        <v>0</v>
      </c>
      <c r="AT11">
        <v>0</v>
      </c>
      <c r="AU11">
        <v>0</v>
      </c>
      <c r="AV11">
        <v>0</v>
      </c>
      <c r="AW11">
        <v>0</v>
      </c>
      <c r="AX11">
        <v>0</v>
      </c>
      <c r="AY11">
        <v>0</v>
      </c>
      <c r="AZ11">
        <v>0</v>
      </c>
      <c r="BA11">
        <v>0</v>
      </c>
      <c r="BB11">
        <v>0</v>
      </c>
      <c r="BC11">
        <v>0</v>
      </c>
      <c r="BD11">
        <v>6</v>
      </c>
    </row>
    <row r="12" spans="1:56" x14ac:dyDescent="0.25">
      <c r="A12" s="1" t="s">
        <v>68</v>
      </c>
      <c r="B12" s="1" t="s">
        <v>54</v>
      </c>
      <c r="C12">
        <v>2020</v>
      </c>
      <c r="D12">
        <v>0</v>
      </c>
      <c r="E12">
        <v>1</v>
      </c>
      <c r="F12">
        <v>1</v>
      </c>
      <c r="G12">
        <v>3</v>
      </c>
      <c r="H12">
        <v>3</v>
      </c>
      <c r="I12">
        <v>3</v>
      </c>
      <c r="J12">
        <v>3</v>
      </c>
      <c r="K12">
        <v>5</v>
      </c>
      <c r="L12">
        <v>4</v>
      </c>
      <c r="M12">
        <v>4</v>
      </c>
      <c r="N12">
        <v>4</v>
      </c>
      <c r="O12">
        <v>3</v>
      </c>
      <c r="P12">
        <v>2</v>
      </c>
      <c r="Q12">
        <v>2</v>
      </c>
      <c r="R12">
        <v>3</v>
      </c>
      <c r="S12">
        <v>5</v>
      </c>
      <c r="T12">
        <v>4</v>
      </c>
      <c r="U12">
        <v>4</v>
      </c>
      <c r="V12">
        <v>5</v>
      </c>
      <c r="W12">
        <v>4</v>
      </c>
      <c r="X12">
        <v>5</v>
      </c>
      <c r="Y12">
        <v>6</v>
      </c>
      <c r="Z12">
        <v>5</v>
      </c>
      <c r="AA12">
        <v>5</v>
      </c>
      <c r="AB12">
        <v>7</v>
      </c>
      <c r="AC12">
        <v>5</v>
      </c>
      <c r="AD12">
        <v>5</v>
      </c>
      <c r="AE12">
        <v>5</v>
      </c>
      <c r="AF12">
        <v>6</v>
      </c>
      <c r="AG12">
        <v>7</v>
      </c>
      <c r="AH12">
        <v>7</v>
      </c>
      <c r="AI12">
        <v>4</v>
      </c>
      <c r="AJ12">
        <v>6</v>
      </c>
      <c r="AK12">
        <v>6</v>
      </c>
      <c r="AL12">
        <v>6</v>
      </c>
      <c r="AM12">
        <v>4</v>
      </c>
      <c r="AN12">
        <v>4</v>
      </c>
      <c r="AO12">
        <v>5</v>
      </c>
      <c r="AP12">
        <v>6</v>
      </c>
      <c r="AQ12">
        <v>4</v>
      </c>
      <c r="AR12">
        <v>3</v>
      </c>
      <c r="AS12">
        <v>3</v>
      </c>
      <c r="AT12">
        <v>2</v>
      </c>
      <c r="AU12">
        <v>2</v>
      </c>
      <c r="AV12">
        <v>3</v>
      </c>
      <c r="AW12">
        <v>3</v>
      </c>
      <c r="AX12">
        <v>3</v>
      </c>
      <c r="AY12">
        <v>2</v>
      </c>
      <c r="AZ12">
        <v>2</v>
      </c>
      <c r="BA12">
        <v>2</v>
      </c>
      <c r="BB12">
        <v>1</v>
      </c>
      <c r="BC12">
        <v>1</v>
      </c>
      <c r="BD12">
        <v>198</v>
      </c>
    </row>
    <row r="13" spans="1:56" x14ac:dyDescent="0.25">
      <c r="A13" s="1" t="s">
        <v>68</v>
      </c>
      <c r="B13" s="1" t="s">
        <v>62</v>
      </c>
      <c r="C13">
        <v>2020</v>
      </c>
      <c r="D13">
        <v>5</v>
      </c>
      <c r="E13">
        <v>4</v>
      </c>
      <c r="F13">
        <v>6</v>
      </c>
      <c r="G13">
        <v>8</v>
      </c>
      <c r="H13">
        <v>10</v>
      </c>
      <c r="I13">
        <v>8</v>
      </c>
      <c r="J13">
        <v>8</v>
      </c>
      <c r="K13">
        <v>5</v>
      </c>
      <c r="L13">
        <v>7</v>
      </c>
      <c r="M13">
        <v>8</v>
      </c>
      <c r="N13">
        <v>4</v>
      </c>
      <c r="O13">
        <v>5</v>
      </c>
      <c r="P13">
        <v>4</v>
      </c>
      <c r="Q13">
        <v>4</v>
      </c>
      <c r="R13">
        <v>3</v>
      </c>
      <c r="S13">
        <v>4</v>
      </c>
      <c r="T13">
        <v>4</v>
      </c>
      <c r="U13">
        <v>3</v>
      </c>
      <c r="V13">
        <v>4</v>
      </c>
      <c r="W13">
        <v>5</v>
      </c>
      <c r="X13">
        <v>5</v>
      </c>
      <c r="Y13">
        <v>5</v>
      </c>
      <c r="Z13">
        <v>6</v>
      </c>
      <c r="AA13">
        <v>9</v>
      </c>
      <c r="AB13">
        <v>7</v>
      </c>
      <c r="AC13">
        <v>4</v>
      </c>
      <c r="AD13">
        <v>6</v>
      </c>
      <c r="AE13">
        <v>7</v>
      </c>
      <c r="AF13">
        <v>10</v>
      </c>
      <c r="AG13">
        <v>7</v>
      </c>
      <c r="AH13">
        <v>10</v>
      </c>
      <c r="AI13">
        <v>10</v>
      </c>
      <c r="AJ13">
        <v>7</v>
      </c>
      <c r="AK13">
        <v>6</v>
      </c>
      <c r="AL13">
        <v>7</v>
      </c>
      <c r="AM13">
        <v>7</v>
      </c>
      <c r="AN13">
        <v>5</v>
      </c>
      <c r="AO13">
        <v>5</v>
      </c>
      <c r="AP13">
        <v>3</v>
      </c>
      <c r="AQ13">
        <v>5</v>
      </c>
      <c r="AR13">
        <v>6</v>
      </c>
      <c r="AS13">
        <v>6</v>
      </c>
      <c r="AT13">
        <v>6</v>
      </c>
      <c r="AU13">
        <v>5</v>
      </c>
      <c r="AV13">
        <v>7</v>
      </c>
      <c r="AW13">
        <v>4</v>
      </c>
      <c r="AX13">
        <v>6</v>
      </c>
      <c r="AY13">
        <v>6</v>
      </c>
      <c r="AZ13">
        <v>5</v>
      </c>
      <c r="BA13">
        <v>2</v>
      </c>
      <c r="BB13">
        <v>4</v>
      </c>
      <c r="BC13">
        <v>3</v>
      </c>
      <c r="BD13">
        <v>300</v>
      </c>
    </row>
    <row r="14" spans="1:56" x14ac:dyDescent="0.25">
      <c r="A14" s="1" t="s">
        <v>68</v>
      </c>
      <c r="B14" s="1" t="s">
        <v>63</v>
      </c>
      <c r="C14">
        <v>2020</v>
      </c>
      <c r="D14">
        <v>1</v>
      </c>
      <c r="E14">
        <v>1</v>
      </c>
      <c r="F14">
        <v>2</v>
      </c>
      <c r="G14">
        <v>3</v>
      </c>
      <c r="H14">
        <v>2</v>
      </c>
      <c r="I14">
        <v>2</v>
      </c>
      <c r="J14">
        <v>1</v>
      </c>
      <c r="K14">
        <v>1</v>
      </c>
      <c r="L14">
        <v>0</v>
      </c>
      <c r="M14">
        <v>0</v>
      </c>
      <c r="N14">
        <v>0</v>
      </c>
      <c r="O14">
        <v>0</v>
      </c>
      <c r="P14">
        <v>0</v>
      </c>
      <c r="Q14">
        <v>1</v>
      </c>
      <c r="R14">
        <v>1</v>
      </c>
      <c r="S14">
        <v>1</v>
      </c>
      <c r="T14">
        <v>1</v>
      </c>
      <c r="U14">
        <v>2</v>
      </c>
      <c r="V14">
        <v>1</v>
      </c>
      <c r="W14">
        <v>1</v>
      </c>
      <c r="X14">
        <v>2</v>
      </c>
      <c r="Y14">
        <v>2</v>
      </c>
      <c r="Z14">
        <v>2</v>
      </c>
      <c r="AA14">
        <v>2</v>
      </c>
      <c r="AB14">
        <v>2</v>
      </c>
      <c r="AC14">
        <v>1</v>
      </c>
      <c r="AD14">
        <v>3</v>
      </c>
      <c r="AE14">
        <v>3</v>
      </c>
      <c r="AF14">
        <v>3</v>
      </c>
      <c r="AG14">
        <v>3</v>
      </c>
      <c r="AH14">
        <v>5</v>
      </c>
      <c r="AI14">
        <v>5</v>
      </c>
      <c r="AJ14">
        <v>5</v>
      </c>
      <c r="AK14">
        <v>3</v>
      </c>
      <c r="AL14">
        <v>3</v>
      </c>
      <c r="AM14">
        <v>3</v>
      </c>
      <c r="AN14">
        <v>2</v>
      </c>
      <c r="AO14">
        <v>1</v>
      </c>
      <c r="AP14">
        <v>1</v>
      </c>
      <c r="AQ14">
        <v>1</v>
      </c>
      <c r="AR14">
        <v>1</v>
      </c>
      <c r="AS14">
        <v>1</v>
      </c>
      <c r="AT14">
        <v>0</v>
      </c>
      <c r="AU14">
        <v>0</v>
      </c>
      <c r="AV14">
        <v>0</v>
      </c>
      <c r="AW14">
        <v>0</v>
      </c>
      <c r="AX14">
        <v>0</v>
      </c>
      <c r="AY14">
        <v>0</v>
      </c>
      <c r="AZ14">
        <v>0</v>
      </c>
      <c r="BA14">
        <v>0</v>
      </c>
      <c r="BB14">
        <v>0</v>
      </c>
      <c r="BC14">
        <v>0</v>
      </c>
      <c r="BD14">
        <v>75</v>
      </c>
    </row>
    <row r="15" spans="1:56" x14ac:dyDescent="0.25">
      <c r="A15" s="1" t="s">
        <v>68</v>
      </c>
      <c r="B15" s="1" t="s">
        <v>64</v>
      </c>
      <c r="C15">
        <v>2020</v>
      </c>
      <c r="D15">
        <v>3</v>
      </c>
      <c r="E15">
        <v>4</v>
      </c>
      <c r="F15">
        <v>3</v>
      </c>
      <c r="G15">
        <v>2</v>
      </c>
      <c r="H15">
        <v>1</v>
      </c>
      <c r="I15">
        <v>4</v>
      </c>
      <c r="J15">
        <v>9</v>
      </c>
      <c r="K15">
        <v>10</v>
      </c>
      <c r="L15">
        <v>13</v>
      </c>
      <c r="M15">
        <v>11</v>
      </c>
      <c r="N15">
        <v>9</v>
      </c>
      <c r="O15">
        <v>4</v>
      </c>
      <c r="P15">
        <v>3</v>
      </c>
      <c r="Q15">
        <v>4</v>
      </c>
      <c r="R15">
        <v>5</v>
      </c>
      <c r="S15">
        <v>3</v>
      </c>
      <c r="T15">
        <v>4</v>
      </c>
      <c r="U15">
        <v>3</v>
      </c>
      <c r="V15">
        <v>3</v>
      </c>
      <c r="W15">
        <v>5</v>
      </c>
      <c r="X15">
        <v>5</v>
      </c>
      <c r="Y15">
        <v>6</v>
      </c>
      <c r="Z15">
        <v>9</v>
      </c>
      <c r="AA15">
        <v>6</v>
      </c>
      <c r="AB15">
        <v>6</v>
      </c>
      <c r="AC15">
        <v>11</v>
      </c>
      <c r="AD15">
        <v>14</v>
      </c>
      <c r="AE15">
        <v>11</v>
      </c>
      <c r="AF15">
        <v>16</v>
      </c>
      <c r="AG15">
        <v>10</v>
      </c>
      <c r="AH15">
        <v>7</v>
      </c>
      <c r="AI15">
        <v>11</v>
      </c>
      <c r="AJ15">
        <v>9</v>
      </c>
      <c r="AK15">
        <v>3</v>
      </c>
      <c r="AL15">
        <v>5</v>
      </c>
      <c r="AM15">
        <v>5</v>
      </c>
      <c r="AN15">
        <v>7</v>
      </c>
      <c r="AO15">
        <v>4</v>
      </c>
      <c r="AP15">
        <v>5</v>
      </c>
      <c r="AQ15">
        <v>4</v>
      </c>
      <c r="AR15">
        <v>3</v>
      </c>
      <c r="AS15">
        <v>6</v>
      </c>
      <c r="AT15">
        <v>4</v>
      </c>
      <c r="AU15">
        <v>6</v>
      </c>
      <c r="AV15">
        <v>8</v>
      </c>
      <c r="AW15">
        <v>7</v>
      </c>
      <c r="AX15">
        <v>7</v>
      </c>
      <c r="AY15">
        <v>6</v>
      </c>
      <c r="AZ15">
        <v>8</v>
      </c>
      <c r="BA15">
        <v>6</v>
      </c>
      <c r="BB15">
        <v>5</v>
      </c>
      <c r="BC15">
        <v>5</v>
      </c>
      <c r="BD15">
        <v>328</v>
      </c>
    </row>
    <row r="16" spans="1:56" x14ac:dyDescent="0.25">
      <c r="A16" s="1" t="s">
        <v>68</v>
      </c>
      <c r="B16" s="1" t="s">
        <v>65</v>
      </c>
      <c r="C16">
        <v>2020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1</v>
      </c>
      <c r="AB16">
        <v>1</v>
      </c>
      <c r="AC16">
        <v>1</v>
      </c>
      <c r="AD16">
        <v>0</v>
      </c>
      <c r="AE16">
        <v>0</v>
      </c>
      <c r="AF16">
        <v>0</v>
      </c>
      <c r="AG16">
        <v>0</v>
      </c>
      <c r="AH16">
        <v>1</v>
      </c>
      <c r="AI16">
        <v>1</v>
      </c>
      <c r="AJ16">
        <v>1</v>
      </c>
      <c r="AK16">
        <v>1</v>
      </c>
      <c r="AL16">
        <v>1</v>
      </c>
      <c r="AM16">
        <v>0</v>
      </c>
      <c r="AN16">
        <v>0</v>
      </c>
      <c r="AO16">
        <v>0</v>
      </c>
      <c r="AP16">
        <v>0</v>
      </c>
      <c r="AQ16">
        <v>0</v>
      </c>
      <c r="AR16">
        <v>0</v>
      </c>
      <c r="AS16">
        <v>0</v>
      </c>
      <c r="AT16">
        <v>0</v>
      </c>
      <c r="AU16">
        <v>0</v>
      </c>
      <c r="AV16">
        <v>0</v>
      </c>
      <c r="AW16">
        <v>0</v>
      </c>
      <c r="AX16">
        <v>0</v>
      </c>
      <c r="AY16">
        <v>0</v>
      </c>
      <c r="AZ16">
        <v>0</v>
      </c>
      <c r="BA16">
        <v>0</v>
      </c>
      <c r="BB16">
        <v>0</v>
      </c>
      <c r="BC16">
        <v>0</v>
      </c>
      <c r="BD16">
        <v>9</v>
      </c>
    </row>
    <row r="17" spans="1:56" x14ac:dyDescent="0.25">
      <c r="A17" s="1" t="s">
        <v>69</v>
      </c>
      <c r="B17" s="1" t="s">
        <v>54</v>
      </c>
      <c r="C17">
        <v>2020</v>
      </c>
      <c r="D17">
        <v>0</v>
      </c>
      <c r="E17">
        <v>0</v>
      </c>
      <c r="F17">
        <v>1</v>
      </c>
      <c r="G17">
        <v>2</v>
      </c>
      <c r="H17">
        <v>1</v>
      </c>
      <c r="I17">
        <v>2</v>
      </c>
      <c r="J17">
        <v>3</v>
      </c>
      <c r="K17">
        <v>3</v>
      </c>
      <c r="L17">
        <v>3</v>
      </c>
      <c r="M17">
        <v>2</v>
      </c>
      <c r="N17">
        <v>2</v>
      </c>
      <c r="O17">
        <v>1</v>
      </c>
      <c r="P17">
        <v>1</v>
      </c>
      <c r="Q17">
        <v>2</v>
      </c>
      <c r="R17">
        <v>2</v>
      </c>
      <c r="S17">
        <v>3</v>
      </c>
      <c r="T17">
        <v>4</v>
      </c>
      <c r="U17">
        <v>4</v>
      </c>
      <c r="V17">
        <v>5</v>
      </c>
      <c r="W17">
        <v>4</v>
      </c>
      <c r="X17">
        <v>6</v>
      </c>
      <c r="Y17">
        <v>6</v>
      </c>
      <c r="Z17">
        <v>6</v>
      </c>
      <c r="AA17">
        <v>7</v>
      </c>
      <c r="AB17">
        <v>6</v>
      </c>
      <c r="AC17">
        <v>5</v>
      </c>
      <c r="AD17">
        <v>5</v>
      </c>
      <c r="AE17">
        <v>7</v>
      </c>
      <c r="AF17">
        <v>5</v>
      </c>
      <c r="AG17">
        <v>7</v>
      </c>
      <c r="AH17">
        <v>6</v>
      </c>
      <c r="AI17">
        <v>6</v>
      </c>
      <c r="AJ17">
        <v>7</v>
      </c>
      <c r="AK17">
        <v>5</v>
      </c>
      <c r="AL17">
        <v>5</v>
      </c>
      <c r="AM17">
        <v>4</v>
      </c>
      <c r="AN17">
        <v>3</v>
      </c>
      <c r="AO17">
        <v>3</v>
      </c>
      <c r="AP17">
        <v>3</v>
      </c>
      <c r="AQ17">
        <v>3</v>
      </c>
      <c r="AR17">
        <v>3</v>
      </c>
      <c r="AS17">
        <v>3</v>
      </c>
      <c r="AT17">
        <v>2</v>
      </c>
      <c r="AU17">
        <v>3</v>
      </c>
      <c r="AV17">
        <v>3</v>
      </c>
      <c r="AW17">
        <v>2</v>
      </c>
      <c r="AX17">
        <v>2</v>
      </c>
      <c r="AY17">
        <v>2</v>
      </c>
      <c r="AZ17">
        <v>1</v>
      </c>
      <c r="BA17">
        <v>2</v>
      </c>
      <c r="BB17">
        <v>1</v>
      </c>
      <c r="BC17">
        <v>1</v>
      </c>
      <c r="BD17">
        <v>175</v>
      </c>
    </row>
    <row r="18" spans="1:56" x14ac:dyDescent="0.25">
      <c r="A18" s="1" t="s">
        <v>69</v>
      </c>
      <c r="B18" s="1" t="s">
        <v>62</v>
      </c>
      <c r="C18">
        <v>2020</v>
      </c>
      <c r="D18">
        <v>5</v>
      </c>
      <c r="E18">
        <v>5</v>
      </c>
      <c r="F18">
        <v>7</v>
      </c>
      <c r="G18">
        <v>7</v>
      </c>
      <c r="H18">
        <v>9</v>
      </c>
      <c r="I18">
        <v>5</v>
      </c>
      <c r="J18">
        <v>8</v>
      </c>
      <c r="K18">
        <v>9</v>
      </c>
      <c r="L18">
        <v>7</v>
      </c>
      <c r="M18">
        <v>7</v>
      </c>
      <c r="N18">
        <v>6</v>
      </c>
      <c r="O18">
        <v>5</v>
      </c>
      <c r="P18">
        <v>4</v>
      </c>
      <c r="Q18">
        <v>4</v>
      </c>
      <c r="R18">
        <v>4</v>
      </c>
      <c r="S18">
        <v>3</v>
      </c>
      <c r="T18">
        <v>3</v>
      </c>
      <c r="U18">
        <v>3</v>
      </c>
      <c r="V18">
        <v>3</v>
      </c>
      <c r="W18">
        <v>4</v>
      </c>
      <c r="X18">
        <v>5</v>
      </c>
      <c r="Y18">
        <v>6</v>
      </c>
      <c r="Z18">
        <v>6</v>
      </c>
      <c r="AA18">
        <v>6</v>
      </c>
      <c r="AB18">
        <v>8</v>
      </c>
      <c r="AC18">
        <v>7</v>
      </c>
      <c r="AD18">
        <v>5</v>
      </c>
      <c r="AE18">
        <v>6</v>
      </c>
      <c r="AF18">
        <v>7</v>
      </c>
      <c r="AG18">
        <v>5</v>
      </c>
      <c r="AH18">
        <v>9</v>
      </c>
      <c r="AI18">
        <v>10</v>
      </c>
      <c r="AJ18">
        <v>8</v>
      </c>
      <c r="AK18">
        <v>9</v>
      </c>
      <c r="AL18">
        <v>8</v>
      </c>
      <c r="AM18">
        <v>5</v>
      </c>
      <c r="AN18">
        <v>5</v>
      </c>
      <c r="AO18">
        <v>4</v>
      </c>
      <c r="AP18">
        <v>8</v>
      </c>
      <c r="AQ18">
        <v>6</v>
      </c>
      <c r="AR18">
        <v>7</v>
      </c>
      <c r="AS18">
        <v>7</v>
      </c>
      <c r="AT18">
        <v>6</v>
      </c>
      <c r="AU18">
        <v>7</v>
      </c>
      <c r="AV18">
        <v>6</v>
      </c>
      <c r="AW18">
        <v>5</v>
      </c>
      <c r="AX18">
        <v>6</v>
      </c>
      <c r="AY18">
        <v>4</v>
      </c>
      <c r="AZ18">
        <v>7</v>
      </c>
      <c r="BA18">
        <v>5</v>
      </c>
      <c r="BB18">
        <v>6</v>
      </c>
      <c r="BC18">
        <v>3</v>
      </c>
      <c r="BD18">
        <v>310</v>
      </c>
    </row>
    <row r="19" spans="1:56" x14ac:dyDescent="0.25">
      <c r="A19" s="1" t="s">
        <v>69</v>
      </c>
      <c r="B19" s="1" t="s">
        <v>63</v>
      </c>
      <c r="C19">
        <v>2020</v>
      </c>
      <c r="D19">
        <v>1</v>
      </c>
      <c r="E19">
        <v>2</v>
      </c>
      <c r="F19">
        <v>3</v>
      </c>
      <c r="G19">
        <v>2</v>
      </c>
      <c r="H19">
        <v>3</v>
      </c>
      <c r="I19">
        <v>2</v>
      </c>
      <c r="J19">
        <v>2</v>
      </c>
      <c r="K19">
        <v>1</v>
      </c>
      <c r="L19">
        <v>2</v>
      </c>
      <c r="M19">
        <v>1</v>
      </c>
      <c r="N19">
        <v>1</v>
      </c>
      <c r="O19">
        <v>1</v>
      </c>
      <c r="P19">
        <v>0</v>
      </c>
      <c r="Q19">
        <v>1</v>
      </c>
      <c r="R19">
        <v>1</v>
      </c>
      <c r="S19">
        <v>1</v>
      </c>
      <c r="T19">
        <v>1</v>
      </c>
      <c r="U19">
        <v>3</v>
      </c>
      <c r="V19">
        <v>2</v>
      </c>
      <c r="W19">
        <v>4</v>
      </c>
      <c r="X19">
        <v>4</v>
      </c>
      <c r="Y19">
        <v>4</v>
      </c>
      <c r="Z19">
        <v>4</v>
      </c>
      <c r="AA19">
        <v>4</v>
      </c>
      <c r="AB19">
        <v>6</v>
      </c>
      <c r="AC19">
        <v>5</v>
      </c>
      <c r="AD19">
        <v>2</v>
      </c>
      <c r="AE19">
        <v>3</v>
      </c>
      <c r="AF19">
        <v>2</v>
      </c>
      <c r="AG19">
        <v>3</v>
      </c>
      <c r="AH19">
        <v>3</v>
      </c>
      <c r="AI19">
        <v>3</v>
      </c>
      <c r="AJ19">
        <v>2</v>
      </c>
      <c r="AK19">
        <v>4</v>
      </c>
      <c r="AL19">
        <v>4</v>
      </c>
      <c r="AM19">
        <v>1</v>
      </c>
      <c r="AN19">
        <v>1</v>
      </c>
      <c r="AO19">
        <v>2</v>
      </c>
      <c r="AP19">
        <v>1</v>
      </c>
      <c r="AQ19">
        <v>1</v>
      </c>
      <c r="AR19">
        <v>1</v>
      </c>
      <c r="AS19">
        <v>1</v>
      </c>
      <c r="AT19">
        <v>1</v>
      </c>
      <c r="AU19">
        <v>1</v>
      </c>
      <c r="AV19">
        <v>1</v>
      </c>
      <c r="AW19">
        <v>1</v>
      </c>
      <c r="AX19">
        <v>0</v>
      </c>
      <c r="AY19">
        <v>0</v>
      </c>
      <c r="AZ19">
        <v>0</v>
      </c>
      <c r="BA19">
        <v>0</v>
      </c>
      <c r="BB19">
        <v>0</v>
      </c>
      <c r="BC19">
        <v>0</v>
      </c>
      <c r="BD19">
        <v>99</v>
      </c>
    </row>
    <row r="20" spans="1:56" x14ac:dyDescent="0.25">
      <c r="A20" s="1" t="s">
        <v>69</v>
      </c>
      <c r="B20" s="1" t="s">
        <v>64</v>
      </c>
      <c r="C20">
        <v>2020</v>
      </c>
      <c r="D20">
        <v>2</v>
      </c>
      <c r="E20">
        <v>2</v>
      </c>
      <c r="F20">
        <v>1</v>
      </c>
      <c r="G20">
        <v>1</v>
      </c>
      <c r="H20">
        <v>0</v>
      </c>
      <c r="I20">
        <v>3</v>
      </c>
      <c r="J20">
        <v>6</v>
      </c>
      <c r="K20">
        <v>10</v>
      </c>
      <c r="L20">
        <v>16</v>
      </c>
      <c r="M20">
        <v>10</v>
      </c>
      <c r="N20">
        <v>5</v>
      </c>
      <c r="O20">
        <v>3</v>
      </c>
      <c r="P20">
        <v>2</v>
      </c>
      <c r="Q20">
        <v>2</v>
      </c>
      <c r="R20">
        <v>1</v>
      </c>
      <c r="S20">
        <v>1</v>
      </c>
      <c r="T20">
        <v>1</v>
      </c>
      <c r="U20">
        <v>2</v>
      </c>
      <c r="V20">
        <v>3</v>
      </c>
      <c r="W20">
        <v>2</v>
      </c>
      <c r="X20">
        <v>3</v>
      </c>
      <c r="Y20">
        <v>3</v>
      </c>
      <c r="Z20">
        <v>4</v>
      </c>
      <c r="AA20">
        <v>6</v>
      </c>
      <c r="AB20">
        <v>5</v>
      </c>
      <c r="AC20">
        <v>8</v>
      </c>
      <c r="AD20">
        <v>7</v>
      </c>
      <c r="AE20">
        <v>11</v>
      </c>
      <c r="AF20">
        <v>14</v>
      </c>
      <c r="AG20">
        <v>11</v>
      </c>
      <c r="AH20">
        <v>10</v>
      </c>
      <c r="AI20">
        <v>11</v>
      </c>
      <c r="AJ20">
        <v>5</v>
      </c>
      <c r="AK20">
        <v>4</v>
      </c>
      <c r="AL20">
        <v>5</v>
      </c>
      <c r="AM20">
        <v>2</v>
      </c>
      <c r="AN20">
        <v>2</v>
      </c>
      <c r="AO20">
        <v>2</v>
      </c>
      <c r="AP20">
        <v>2</v>
      </c>
      <c r="AQ20">
        <v>2</v>
      </c>
      <c r="AR20">
        <v>1</v>
      </c>
      <c r="AS20">
        <v>3</v>
      </c>
      <c r="AT20">
        <v>3</v>
      </c>
      <c r="AU20">
        <v>5</v>
      </c>
      <c r="AV20">
        <v>6</v>
      </c>
      <c r="AW20">
        <v>5</v>
      </c>
      <c r="AX20">
        <v>4</v>
      </c>
      <c r="AY20">
        <v>5</v>
      </c>
      <c r="AZ20">
        <v>4</v>
      </c>
      <c r="BA20">
        <v>5</v>
      </c>
      <c r="BB20">
        <v>5</v>
      </c>
      <c r="BC20">
        <v>3</v>
      </c>
      <c r="BD20">
        <v>239</v>
      </c>
    </row>
    <row r="21" spans="1:56" x14ac:dyDescent="0.25">
      <c r="A21" s="1" t="s">
        <v>69</v>
      </c>
      <c r="B21" s="1" t="s">
        <v>65</v>
      </c>
      <c r="C21">
        <v>2020</v>
      </c>
      <c r="D21">
        <v>1</v>
      </c>
      <c r="E21">
        <v>1</v>
      </c>
      <c r="F21">
        <v>0</v>
      </c>
      <c r="G21">
        <v>0</v>
      </c>
      <c r="H21">
        <v>0</v>
      </c>
      <c r="I21">
        <v>0</v>
      </c>
      <c r="J21">
        <v>0</v>
      </c>
      <c r="K21">
        <v>0</v>
      </c>
      <c r="L21">
        <v>0</v>
      </c>
      <c r="M21">
        <v>0</v>
      </c>
      <c r="N21">
        <v>0</v>
      </c>
      <c r="O21">
        <v>1</v>
      </c>
      <c r="P21">
        <v>2</v>
      </c>
      <c r="Q21">
        <v>1</v>
      </c>
      <c r="R21">
        <v>1</v>
      </c>
      <c r="S21">
        <v>0</v>
      </c>
      <c r="T21">
        <v>1</v>
      </c>
      <c r="U21">
        <v>0</v>
      </c>
      <c r="V21">
        <v>1</v>
      </c>
      <c r="W21">
        <v>0</v>
      </c>
      <c r="X21">
        <v>0</v>
      </c>
      <c r="Y21">
        <v>1</v>
      </c>
      <c r="Z21">
        <v>3</v>
      </c>
      <c r="AA21">
        <v>2</v>
      </c>
      <c r="AB21">
        <v>3</v>
      </c>
      <c r="AC21">
        <v>2</v>
      </c>
      <c r="AD21">
        <v>1</v>
      </c>
      <c r="AE21">
        <v>1</v>
      </c>
      <c r="AF21">
        <v>1</v>
      </c>
      <c r="AG21">
        <v>1</v>
      </c>
      <c r="AH21">
        <v>3</v>
      </c>
      <c r="AI21">
        <v>2</v>
      </c>
      <c r="AJ21">
        <v>2</v>
      </c>
      <c r="AK21">
        <v>1</v>
      </c>
      <c r="AL21">
        <v>0</v>
      </c>
      <c r="AM21">
        <v>1</v>
      </c>
      <c r="AN21">
        <v>1</v>
      </c>
      <c r="AO21">
        <v>1</v>
      </c>
      <c r="AP21">
        <v>0</v>
      </c>
      <c r="AQ21">
        <v>0</v>
      </c>
      <c r="AR21">
        <v>0</v>
      </c>
      <c r="AS21">
        <v>0</v>
      </c>
      <c r="AT21">
        <v>0</v>
      </c>
      <c r="AU21">
        <v>0</v>
      </c>
      <c r="AV21">
        <v>0</v>
      </c>
      <c r="AW21">
        <v>1</v>
      </c>
      <c r="AX21">
        <v>0</v>
      </c>
      <c r="AY21">
        <v>0</v>
      </c>
      <c r="AZ21">
        <v>1</v>
      </c>
      <c r="BA21">
        <v>1</v>
      </c>
      <c r="BB21">
        <v>1</v>
      </c>
      <c r="BC21">
        <v>1</v>
      </c>
      <c r="BD21">
        <v>40</v>
      </c>
    </row>
    <row r="22" spans="1:56" x14ac:dyDescent="0.25">
      <c r="A22" s="1" t="s">
        <v>70</v>
      </c>
      <c r="B22" s="1" t="s">
        <v>54</v>
      </c>
      <c r="C22">
        <v>2020</v>
      </c>
      <c r="D22">
        <v>0</v>
      </c>
      <c r="E22">
        <v>0</v>
      </c>
      <c r="F22">
        <v>0</v>
      </c>
      <c r="G22">
        <v>1</v>
      </c>
      <c r="H22">
        <v>1</v>
      </c>
      <c r="I22">
        <v>1</v>
      </c>
      <c r="J22">
        <v>2</v>
      </c>
      <c r="K22">
        <v>2</v>
      </c>
      <c r="L22">
        <v>4</v>
      </c>
      <c r="M22">
        <v>4</v>
      </c>
      <c r="N22">
        <v>2</v>
      </c>
      <c r="O22">
        <v>3</v>
      </c>
      <c r="P22">
        <v>2</v>
      </c>
      <c r="Q22">
        <v>2</v>
      </c>
      <c r="R22">
        <v>3</v>
      </c>
      <c r="S22">
        <v>2</v>
      </c>
      <c r="T22">
        <v>3</v>
      </c>
      <c r="U22">
        <v>3</v>
      </c>
      <c r="V22">
        <v>3</v>
      </c>
      <c r="W22">
        <v>4</v>
      </c>
      <c r="X22">
        <v>3</v>
      </c>
      <c r="Y22">
        <v>6</v>
      </c>
      <c r="Z22">
        <v>6</v>
      </c>
      <c r="AA22">
        <v>8</v>
      </c>
      <c r="AB22">
        <v>11</v>
      </c>
      <c r="AC22">
        <v>8</v>
      </c>
      <c r="AD22">
        <v>2</v>
      </c>
      <c r="AE22">
        <v>4</v>
      </c>
      <c r="AF22">
        <v>4</v>
      </c>
      <c r="AG22">
        <v>4</v>
      </c>
      <c r="AH22">
        <v>3</v>
      </c>
      <c r="AI22">
        <v>4</v>
      </c>
      <c r="AJ22">
        <v>3</v>
      </c>
      <c r="AK22">
        <v>2</v>
      </c>
      <c r="AL22">
        <v>3</v>
      </c>
      <c r="AM22">
        <v>4</v>
      </c>
      <c r="AN22">
        <v>2</v>
      </c>
      <c r="AO22">
        <v>4</v>
      </c>
      <c r="AP22">
        <v>2</v>
      </c>
      <c r="AQ22">
        <v>2</v>
      </c>
      <c r="AR22">
        <v>2</v>
      </c>
      <c r="AS22">
        <v>2</v>
      </c>
      <c r="AT22">
        <v>3</v>
      </c>
      <c r="AU22">
        <v>3</v>
      </c>
      <c r="AV22">
        <v>3</v>
      </c>
      <c r="AW22">
        <v>3</v>
      </c>
      <c r="AX22">
        <v>3</v>
      </c>
      <c r="AY22">
        <v>3</v>
      </c>
      <c r="AZ22">
        <v>3</v>
      </c>
      <c r="BA22">
        <v>3</v>
      </c>
      <c r="BB22">
        <v>4</v>
      </c>
      <c r="BC22">
        <v>3</v>
      </c>
      <c r="BD22">
        <v>162</v>
      </c>
    </row>
    <row r="23" spans="1:56" x14ac:dyDescent="0.25">
      <c r="A23" s="1" t="s">
        <v>70</v>
      </c>
      <c r="B23" s="1" t="s">
        <v>62</v>
      </c>
      <c r="C23">
        <v>2020</v>
      </c>
      <c r="D23">
        <v>6</v>
      </c>
      <c r="E23">
        <v>8</v>
      </c>
      <c r="F23">
        <v>10</v>
      </c>
      <c r="G23">
        <v>11</v>
      </c>
      <c r="H23">
        <v>7</v>
      </c>
      <c r="I23">
        <v>9</v>
      </c>
      <c r="J23">
        <v>7</v>
      </c>
      <c r="K23">
        <v>9</v>
      </c>
      <c r="L23">
        <v>10</v>
      </c>
      <c r="M23">
        <v>11</v>
      </c>
      <c r="N23">
        <v>6</v>
      </c>
      <c r="O23">
        <v>9</v>
      </c>
      <c r="P23">
        <v>8</v>
      </c>
      <c r="Q23">
        <v>7</v>
      </c>
      <c r="R23">
        <v>6</v>
      </c>
      <c r="S23">
        <v>7</v>
      </c>
      <c r="T23">
        <v>7</v>
      </c>
      <c r="U23">
        <v>7</v>
      </c>
      <c r="V23">
        <v>8</v>
      </c>
      <c r="W23">
        <v>7</v>
      </c>
      <c r="X23">
        <v>10</v>
      </c>
      <c r="Y23">
        <v>7</v>
      </c>
      <c r="Z23">
        <v>8</v>
      </c>
      <c r="AA23">
        <v>10</v>
      </c>
      <c r="AB23">
        <v>10</v>
      </c>
      <c r="AC23">
        <v>5</v>
      </c>
      <c r="AD23">
        <v>6</v>
      </c>
      <c r="AE23">
        <v>10</v>
      </c>
      <c r="AF23">
        <v>8</v>
      </c>
      <c r="AG23">
        <v>12</v>
      </c>
      <c r="AH23">
        <v>11</v>
      </c>
      <c r="AI23">
        <v>10</v>
      </c>
      <c r="AJ23">
        <v>11</v>
      </c>
      <c r="AK23">
        <v>14</v>
      </c>
      <c r="AL23">
        <v>7</v>
      </c>
      <c r="AM23">
        <v>9</v>
      </c>
      <c r="AN23">
        <v>10</v>
      </c>
      <c r="AO23">
        <v>7</v>
      </c>
      <c r="AP23">
        <v>7</v>
      </c>
      <c r="AQ23">
        <v>9</v>
      </c>
      <c r="AR23">
        <v>10</v>
      </c>
      <c r="AS23">
        <v>8</v>
      </c>
      <c r="AT23">
        <v>7</v>
      </c>
      <c r="AU23">
        <v>8</v>
      </c>
      <c r="AV23">
        <v>4</v>
      </c>
      <c r="AW23">
        <v>9</v>
      </c>
      <c r="AX23">
        <v>8</v>
      </c>
      <c r="AY23">
        <v>7</v>
      </c>
      <c r="AZ23">
        <v>5</v>
      </c>
      <c r="BA23">
        <v>7</v>
      </c>
      <c r="BB23">
        <v>7</v>
      </c>
      <c r="BC23">
        <v>4</v>
      </c>
      <c r="BD23">
        <v>425</v>
      </c>
    </row>
    <row r="24" spans="1:56" x14ac:dyDescent="0.25">
      <c r="A24" s="1" t="s">
        <v>70</v>
      </c>
      <c r="B24" s="1" t="s">
        <v>63</v>
      </c>
      <c r="C24">
        <v>2020</v>
      </c>
      <c r="D24">
        <v>1</v>
      </c>
      <c r="E24">
        <v>1</v>
      </c>
      <c r="F24">
        <v>3</v>
      </c>
      <c r="G24">
        <v>2</v>
      </c>
      <c r="H24">
        <v>2</v>
      </c>
      <c r="I24">
        <v>1</v>
      </c>
      <c r="J24">
        <v>1</v>
      </c>
      <c r="K24">
        <v>1</v>
      </c>
      <c r="L24">
        <v>1</v>
      </c>
      <c r="M24">
        <v>1</v>
      </c>
      <c r="N24">
        <v>1</v>
      </c>
      <c r="O24">
        <v>1</v>
      </c>
      <c r="P24">
        <v>1</v>
      </c>
      <c r="Q24">
        <v>1</v>
      </c>
      <c r="R24">
        <v>0</v>
      </c>
      <c r="S24">
        <v>1</v>
      </c>
      <c r="T24">
        <v>1</v>
      </c>
      <c r="U24">
        <v>2</v>
      </c>
      <c r="V24">
        <v>1</v>
      </c>
      <c r="W24">
        <v>3</v>
      </c>
      <c r="X24">
        <v>2</v>
      </c>
      <c r="Y24">
        <v>2</v>
      </c>
      <c r="Z24">
        <v>5</v>
      </c>
      <c r="AA24">
        <v>4</v>
      </c>
      <c r="AB24">
        <v>5</v>
      </c>
      <c r="AC24">
        <v>3</v>
      </c>
      <c r="AD24">
        <v>2</v>
      </c>
      <c r="AE24">
        <v>4</v>
      </c>
      <c r="AF24">
        <v>3</v>
      </c>
      <c r="AG24">
        <v>2</v>
      </c>
      <c r="AH24">
        <v>3</v>
      </c>
      <c r="AI24">
        <v>3</v>
      </c>
      <c r="AJ24">
        <v>4</v>
      </c>
      <c r="AK24">
        <v>3</v>
      </c>
      <c r="AL24">
        <v>1</v>
      </c>
      <c r="AM24">
        <v>1</v>
      </c>
      <c r="AN24">
        <v>1</v>
      </c>
      <c r="AO24">
        <v>1</v>
      </c>
      <c r="AP24">
        <v>1</v>
      </c>
      <c r="AQ24">
        <v>0</v>
      </c>
      <c r="AR24">
        <v>1</v>
      </c>
      <c r="AS24">
        <v>1</v>
      </c>
      <c r="AT24">
        <v>1</v>
      </c>
      <c r="AU24">
        <v>0</v>
      </c>
      <c r="AV24">
        <v>0</v>
      </c>
      <c r="AW24">
        <v>0</v>
      </c>
      <c r="AX24">
        <v>0</v>
      </c>
      <c r="AY24">
        <v>0</v>
      </c>
      <c r="AZ24">
        <v>0</v>
      </c>
      <c r="BA24">
        <v>0</v>
      </c>
      <c r="BB24">
        <v>0</v>
      </c>
      <c r="BC24">
        <v>0</v>
      </c>
      <c r="BD24">
        <v>79</v>
      </c>
    </row>
    <row r="25" spans="1:56" x14ac:dyDescent="0.25">
      <c r="A25" s="1" t="s">
        <v>70</v>
      </c>
      <c r="B25" s="1" t="s">
        <v>64</v>
      </c>
      <c r="C25">
        <v>2020</v>
      </c>
      <c r="D25">
        <v>3</v>
      </c>
      <c r="E25">
        <v>5</v>
      </c>
      <c r="F25">
        <v>4</v>
      </c>
      <c r="G25">
        <v>2</v>
      </c>
      <c r="H25">
        <v>1</v>
      </c>
      <c r="I25">
        <v>4</v>
      </c>
      <c r="J25">
        <v>9</v>
      </c>
      <c r="K25">
        <v>11</v>
      </c>
      <c r="L25">
        <v>18</v>
      </c>
      <c r="M25">
        <v>9</v>
      </c>
      <c r="N25">
        <v>12</v>
      </c>
      <c r="O25">
        <v>8</v>
      </c>
      <c r="P25">
        <v>3</v>
      </c>
      <c r="Q25">
        <v>4</v>
      </c>
      <c r="R25">
        <v>4</v>
      </c>
      <c r="S25">
        <v>4</v>
      </c>
      <c r="T25">
        <v>5</v>
      </c>
      <c r="U25">
        <v>4</v>
      </c>
      <c r="V25">
        <v>4</v>
      </c>
      <c r="W25">
        <v>4</v>
      </c>
      <c r="X25">
        <v>4</v>
      </c>
      <c r="Y25">
        <v>5</v>
      </c>
      <c r="Z25">
        <v>7</v>
      </c>
      <c r="AA25">
        <v>6</v>
      </c>
      <c r="AB25">
        <v>6</v>
      </c>
      <c r="AC25">
        <v>7</v>
      </c>
      <c r="AD25">
        <v>14</v>
      </c>
      <c r="AE25">
        <v>16</v>
      </c>
      <c r="AF25">
        <v>11</v>
      </c>
      <c r="AG25">
        <v>19</v>
      </c>
      <c r="AH25">
        <v>15</v>
      </c>
      <c r="AI25">
        <v>11</v>
      </c>
      <c r="AJ25">
        <v>6</v>
      </c>
      <c r="AK25">
        <v>5</v>
      </c>
      <c r="AL25">
        <v>7</v>
      </c>
      <c r="AM25">
        <v>5</v>
      </c>
      <c r="AN25">
        <v>5</v>
      </c>
      <c r="AO25">
        <v>4</v>
      </c>
      <c r="AP25">
        <v>3</v>
      </c>
      <c r="AQ25">
        <v>3</v>
      </c>
      <c r="AR25">
        <v>3</v>
      </c>
      <c r="AS25">
        <v>4</v>
      </c>
      <c r="AT25">
        <v>4</v>
      </c>
      <c r="AU25">
        <v>4</v>
      </c>
      <c r="AV25">
        <v>7</v>
      </c>
      <c r="AW25">
        <v>5</v>
      </c>
      <c r="AX25">
        <v>6</v>
      </c>
      <c r="AY25">
        <v>7</v>
      </c>
      <c r="AZ25">
        <v>5</v>
      </c>
      <c r="BA25">
        <v>6</v>
      </c>
      <c r="BB25">
        <v>5</v>
      </c>
      <c r="BC25">
        <v>4</v>
      </c>
      <c r="BD25">
        <v>337</v>
      </c>
    </row>
    <row r="26" spans="1:56" x14ac:dyDescent="0.25">
      <c r="A26" s="1" t="s">
        <v>70</v>
      </c>
      <c r="B26" s="1" t="s">
        <v>65</v>
      </c>
      <c r="C26">
        <v>2020</v>
      </c>
      <c r="D26">
        <v>0</v>
      </c>
      <c r="E26">
        <v>1</v>
      </c>
      <c r="F26">
        <v>0</v>
      </c>
      <c r="G26">
        <v>0</v>
      </c>
      <c r="H26">
        <v>0</v>
      </c>
      <c r="I26">
        <v>0</v>
      </c>
      <c r="J26">
        <v>0</v>
      </c>
      <c r="K26">
        <v>0</v>
      </c>
      <c r="L26">
        <v>0</v>
      </c>
      <c r="M26">
        <v>1</v>
      </c>
      <c r="N26">
        <v>1</v>
      </c>
      <c r="O26">
        <v>1</v>
      </c>
      <c r="P26">
        <v>1</v>
      </c>
      <c r="Q26">
        <v>2</v>
      </c>
      <c r="R26">
        <v>1</v>
      </c>
      <c r="S26">
        <v>1</v>
      </c>
      <c r="T26">
        <v>1</v>
      </c>
      <c r="U26">
        <v>1</v>
      </c>
      <c r="V26">
        <v>0</v>
      </c>
      <c r="W26">
        <v>1</v>
      </c>
      <c r="X26">
        <v>1</v>
      </c>
      <c r="Y26">
        <v>1</v>
      </c>
      <c r="Z26">
        <v>1</v>
      </c>
      <c r="AA26">
        <v>1</v>
      </c>
      <c r="AB26">
        <v>2</v>
      </c>
      <c r="AC26">
        <v>2</v>
      </c>
      <c r="AD26">
        <v>1</v>
      </c>
      <c r="AE26">
        <v>1</v>
      </c>
      <c r="AF26">
        <v>0</v>
      </c>
      <c r="AG26">
        <v>1</v>
      </c>
      <c r="AH26">
        <v>1</v>
      </c>
      <c r="AI26">
        <v>1</v>
      </c>
      <c r="AJ26">
        <v>2</v>
      </c>
      <c r="AK26">
        <v>1</v>
      </c>
      <c r="AL26">
        <v>1</v>
      </c>
      <c r="AM26">
        <v>1</v>
      </c>
      <c r="AN26">
        <v>1</v>
      </c>
      <c r="AO26">
        <v>1</v>
      </c>
      <c r="AP26">
        <v>0</v>
      </c>
      <c r="AQ26">
        <v>0</v>
      </c>
      <c r="AR26">
        <v>0</v>
      </c>
      <c r="AS26">
        <v>0</v>
      </c>
      <c r="AT26">
        <v>0</v>
      </c>
      <c r="AU26">
        <v>1</v>
      </c>
      <c r="AV26">
        <v>1</v>
      </c>
      <c r="AW26">
        <v>2</v>
      </c>
      <c r="AX26">
        <v>1</v>
      </c>
      <c r="AY26">
        <v>1</v>
      </c>
      <c r="AZ26">
        <v>1</v>
      </c>
      <c r="BA26">
        <v>1</v>
      </c>
      <c r="BB26">
        <v>2</v>
      </c>
      <c r="BC26">
        <v>1</v>
      </c>
      <c r="BD26">
        <v>43</v>
      </c>
    </row>
    <row r="27" spans="1:56" x14ac:dyDescent="0.25">
      <c r="A27" s="1" t="s">
        <v>71</v>
      </c>
      <c r="B27" s="1" t="s">
        <v>54</v>
      </c>
      <c r="C27">
        <v>2020</v>
      </c>
      <c r="D27">
        <v>1</v>
      </c>
      <c r="E27">
        <v>3</v>
      </c>
      <c r="F27">
        <v>2</v>
      </c>
      <c r="G27">
        <v>3</v>
      </c>
      <c r="H27">
        <v>4</v>
      </c>
      <c r="I27">
        <v>3</v>
      </c>
      <c r="J27">
        <v>4</v>
      </c>
      <c r="K27">
        <v>5</v>
      </c>
      <c r="L27">
        <v>5</v>
      </c>
      <c r="M27">
        <v>5</v>
      </c>
      <c r="N27">
        <v>5</v>
      </c>
      <c r="O27">
        <v>5</v>
      </c>
      <c r="P27">
        <v>4</v>
      </c>
      <c r="Q27">
        <v>5</v>
      </c>
      <c r="R27">
        <v>4</v>
      </c>
      <c r="S27">
        <v>4</v>
      </c>
      <c r="T27">
        <v>5</v>
      </c>
      <c r="U27">
        <v>6</v>
      </c>
      <c r="V27">
        <v>5</v>
      </c>
      <c r="W27">
        <v>2</v>
      </c>
      <c r="X27">
        <v>4</v>
      </c>
      <c r="Y27">
        <v>7</v>
      </c>
      <c r="Z27">
        <v>9</v>
      </c>
      <c r="AA27">
        <v>9</v>
      </c>
      <c r="AB27">
        <v>9</v>
      </c>
      <c r="AC27">
        <v>10</v>
      </c>
      <c r="AD27">
        <v>2</v>
      </c>
      <c r="AE27">
        <v>5</v>
      </c>
      <c r="AF27">
        <v>5</v>
      </c>
      <c r="AG27">
        <v>3</v>
      </c>
      <c r="AH27">
        <v>7</v>
      </c>
      <c r="AI27">
        <v>6</v>
      </c>
      <c r="AJ27">
        <v>6</v>
      </c>
      <c r="AK27">
        <v>6</v>
      </c>
      <c r="AL27">
        <v>2</v>
      </c>
      <c r="AM27">
        <v>5</v>
      </c>
      <c r="AN27">
        <v>4</v>
      </c>
      <c r="AO27">
        <v>5</v>
      </c>
      <c r="AP27">
        <v>2</v>
      </c>
      <c r="AQ27">
        <v>4</v>
      </c>
      <c r="AR27">
        <v>4</v>
      </c>
      <c r="AS27">
        <v>4</v>
      </c>
      <c r="AT27">
        <v>3</v>
      </c>
      <c r="AU27">
        <v>5</v>
      </c>
      <c r="AV27">
        <v>3</v>
      </c>
      <c r="AW27">
        <v>3</v>
      </c>
      <c r="AX27">
        <v>5</v>
      </c>
      <c r="AY27">
        <v>5</v>
      </c>
      <c r="AZ27">
        <v>6</v>
      </c>
      <c r="BA27">
        <v>6</v>
      </c>
      <c r="BB27">
        <v>6</v>
      </c>
      <c r="BC27">
        <v>9</v>
      </c>
      <c r="BD27">
        <v>249</v>
      </c>
    </row>
    <row r="28" spans="1:56" x14ac:dyDescent="0.25">
      <c r="A28" s="1" t="s">
        <v>71</v>
      </c>
      <c r="B28" s="1" t="s">
        <v>62</v>
      </c>
      <c r="C28">
        <v>2020</v>
      </c>
      <c r="D28">
        <v>10</v>
      </c>
      <c r="E28">
        <v>13</v>
      </c>
      <c r="F28">
        <v>18</v>
      </c>
      <c r="G28">
        <v>11</v>
      </c>
      <c r="H28">
        <v>14</v>
      </c>
      <c r="I28">
        <v>11</v>
      </c>
      <c r="J28">
        <v>14</v>
      </c>
      <c r="K28">
        <v>16</v>
      </c>
      <c r="L28">
        <v>13</v>
      </c>
      <c r="M28">
        <v>11</v>
      </c>
      <c r="N28">
        <v>8</v>
      </c>
      <c r="O28">
        <v>9</v>
      </c>
      <c r="P28">
        <v>11</v>
      </c>
      <c r="Q28">
        <v>10</v>
      </c>
      <c r="R28">
        <v>10</v>
      </c>
      <c r="S28">
        <v>13</v>
      </c>
      <c r="T28">
        <v>12</v>
      </c>
      <c r="U28">
        <v>13</v>
      </c>
      <c r="V28">
        <v>12</v>
      </c>
      <c r="W28">
        <v>12</v>
      </c>
      <c r="X28">
        <v>9</v>
      </c>
      <c r="Y28">
        <v>7</v>
      </c>
      <c r="Z28">
        <v>13</v>
      </c>
      <c r="AA28">
        <v>9</v>
      </c>
      <c r="AB28">
        <v>13</v>
      </c>
      <c r="AC28">
        <v>7</v>
      </c>
      <c r="AD28">
        <v>9</v>
      </c>
      <c r="AE28">
        <v>9</v>
      </c>
      <c r="AF28">
        <v>12</v>
      </c>
      <c r="AG28">
        <v>13</v>
      </c>
      <c r="AH28">
        <v>16</v>
      </c>
      <c r="AI28">
        <v>15</v>
      </c>
      <c r="AJ28">
        <v>15</v>
      </c>
      <c r="AK28">
        <v>11</v>
      </c>
      <c r="AL28">
        <v>8</v>
      </c>
      <c r="AM28">
        <v>14</v>
      </c>
      <c r="AN28">
        <v>12</v>
      </c>
      <c r="AO28">
        <v>11</v>
      </c>
      <c r="AP28">
        <v>9</v>
      </c>
      <c r="AQ28">
        <v>8</v>
      </c>
      <c r="AR28">
        <v>13</v>
      </c>
      <c r="AS28">
        <v>10</v>
      </c>
      <c r="AT28">
        <v>11</v>
      </c>
      <c r="AU28">
        <v>14</v>
      </c>
      <c r="AV28">
        <v>14</v>
      </c>
      <c r="AW28">
        <v>7</v>
      </c>
      <c r="AX28">
        <v>11</v>
      </c>
      <c r="AY28">
        <v>11</v>
      </c>
      <c r="AZ28">
        <v>11</v>
      </c>
      <c r="BA28">
        <v>8</v>
      </c>
      <c r="BB28">
        <v>7</v>
      </c>
      <c r="BC28">
        <v>10</v>
      </c>
      <c r="BD28">
        <v>588</v>
      </c>
    </row>
    <row r="29" spans="1:56" x14ac:dyDescent="0.25">
      <c r="A29" s="1" t="s">
        <v>71</v>
      </c>
      <c r="B29" s="1" t="s">
        <v>63</v>
      </c>
      <c r="C29">
        <v>2020</v>
      </c>
      <c r="D29">
        <v>2</v>
      </c>
      <c r="E29">
        <v>3</v>
      </c>
      <c r="F29">
        <v>2</v>
      </c>
      <c r="G29">
        <v>3</v>
      </c>
      <c r="H29">
        <v>4</v>
      </c>
      <c r="I29">
        <v>3</v>
      </c>
      <c r="J29">
        <v>2</v>
      </c>
      <c r="K29">
        <v>3</v>
      </c>
      <c r="L29">
        <v>2</v>
      </c>
      <c r="M29">
        <v>1</v>
      </c>
      <c r="N29">
        <v>2</v>
      </c>
      <c r="O29">
        <v>2</v>
      </c>
      <c r="P29">
        <v>2</v>
      </c>
      <c r="Q29">
        <v>2</v>
      </c>
      <c r="R29">
        <v>1</v>
      </c>
      <c r="S29">
        <v>2</v>
      </c>
      <c r="T29">
        <v>3</v>
      </c>
      <c r="U29">
        <v>3</v>
      </c>
      <c r="V29">
        <v>4</v>
      </c>
      <c r="W29">
        <v>4</v>
      </c>
      <c r="X29">
        <v>2</v>
      </c>
      <c r="Y29">
        <v>4</v>
      </c>
      <c r="Z29">
        <v>5</v>
      </c>
      <c r="AA29">
        <v>4</v>
      </c>
      <c r="AB29">
        <v>6</v>
      </c>
      <c r="AC29">
        <v>7</v>
      </c>
      <c r="AD29">
        <v>4</v>
      </c>
      <c r="AE29">
        <v>1</v>
      </c>
      <c r="AF29">
        <v>2</v>
      </c>
      <c r="AG29">
        <v>4</v>
      </c>
      <c r="AH29">
        <v>4</v>
      </c>
      <c r="AI29">
        <v>8</v>
      </c>
      <c r="AJ29">
        <v>4</v>
      </c>
      <c r="AK29">
        <v>4</v>
      </c>
      <c r="AL29">
        <v>3</v>
      </c>
      <c r="AM29">
        <v>3</v>
      </c>
      <c r="AN29">
        <v>2</v>
      </c>
      <c r="AO29">
        <v>3</v>
      </c>
      <c r="AP29">
        <v>1</v>
      </c>
      <c r="AQ29">
        <v>3</v>
      </c>
      <c r="AR29">
        <v>1</v>
      </c>
      <c r="AS29">
        <v>2</v>
      </c>
      <c r="AT29">
        <v>3</v>
      </c>
      <c r="AU29">
        <v>2</v>
      </c>
      <c r="AV29">
        <v>2</v>
      </c>
      <c r="AW29">
        <v>2</v>
      </c>
      <c r="AX29">
        <v>1</v>
      </c>
      <c r="AY29">
        <v>1</v>
      </c>
      <c r="AZ29">
        <v>1</v>
      </c>
      <c r="BA29">
        <v>2</v>
      </c>
      <c r="BB29">
        <v>2</v>
      </c>
      <c r="BC29">
        <v>2</v>
      </c>
      <c r="BD29">
        <v>145</v>
      </c>
    </row>
    <row r="30" spans="1:56" x14ac:dyDescent="0.25">
      <c r="A30" s="1" t="s">
        <v>71</v>
      </c>
      <c r="B30" s="1" t="s">
        <v>64</v>
      </c>
      <c r="C30">
        <v>2020</v>
      </c>
      <c r="D30">
        <v>10</v>
      </c>
      <c r="E30">
        <v>8</v>
      </c>
      <c r="F30">
        <v>8</v>
      </c>
      <c r="G30">
        <v>7</v>
      </c>
      <c r="H30">
        <v>7</v>
      </c>
      <c r="I30">
        <v>8</v>
      </c>
      <c r="J30">
        <v>15</v>
      </c>
      <c r="K30">
        <v>18</v>
      </c>
      <c r="L30">
        <v>25</v>
      </c>
      <c r="M30">
        <v>16</v>
      </c>
      <c r="N30">
        <v>14</v>
      </c>
      <c r="O30">
        <v>11</v>
      </c>
      <c r="P30">
        <v>9</v>
      </c>
      <c r="Q30">
        <v>6</v>
      </c>
      <c r="R30">
        <v>7</v>
      </c>
      <c r="S30">
        <v>11</v>
      </c>
      <c r="T30">
        <v>9</v>
      </c>
      <c r="U30">
        <v>8</v>
      </c>
      <c r="V30">
        <v>8</v>
      </c>
      <c r="W30">
        <v>7</v>
      </c>
      <c r="X30">
        <v>6</v>
      </c>
      <c r="Y30">
        <v>9</v>
      </c>
      <c r="Z30">
        <v>9</v>
      </c>
      <c r="AA30">
        <v>9</v>
      </c>
      <c r="AB30">
        <v>10</v>
      </c>
      <c r="AC30">
        <v>12</v>
      </c>
      <c r="AD30">
        <v>14</v>
      </c>
      <c r="AE30">
        <v>17</v>
      </c>
      <c r="AF30">
        <v>18</v>
      </c>
      <c r="AG30">
        <v>14</v>
      </c>
      <c r="AH30">
        <v>17</v>
      </c>
      <c r="AI30">
        <v>10</v>
      </c>
      <c r="AJ30">
        <v>13</v>
      </c>
      <c r="AK30">
        <v>10</v>
      </c>
      <c r="AL30">
        <v>8</v>
      </c>
      <c r="AM30">
        <v>7</v>
      </c>
      <c r="AN30">
        <v>7</v>
      </c>
      <c r="AO30">
        <v>8</v>
      </c>
      <c r="AP30">
        <v>7</v>
      </c>
      <c r="AQ30">
        <v>8</v>
      </c>
      <c r="AR30">
        <v>7</v>
      </c>
      <c r="AS30">
        <v>6</v>
      </c>
      <c r="AT30">
        <v>10</v>
      </c>
      <c r="AU30">
        <v>9</v>
      </c>
      <c r="AV30">
        <v>9</v>
      </c>
      <c r="AW30">
        <v>10</v>
      </c>
      <c r="AX30">
        <v>13</v>
      </c>
      <c r="AY30">
        <v>11</v>
      </c>
      <c r="AZ30">
        <v>10</v>
      </c>
      <c r="BA30">
        <v>9</v>
      </c>
      <c r="BB30">
        <v>8</v>
      </c>
      <c r="BC30">
        <v>6</v>
      </c>
      <c r="BD30">
        <v>533</v>
      </c>
    </row>
    <row r="31" spans="1:56" x14ac:dyDescent="0.25">
      <c r="A31" s="1" t="s">
        <v>71</v>
      </c>
      <c r="B31" s="1" t="s">
        <v>65</v>
      </c>
      <c r="C31">
        <v>2020</v>
      </c>
      <c r="D31">
        <v>1</v>
      </c>
      <c r="E31">
        <v>2</v>
      </c>
      <c r="F31">
        <v>0</v>
      </c>
      <c r="G31">
        <v>1</v>
      </c>
      <c r="H31">
        <v>1</v>
      </c>
      <c r="I31">
        <v>1</v>
      </c>
      <c r="J31">
        <v>1</v>
      </c>
      <c r="K31">
        <v>1</v>
      </c>
      <c r="L31">
        <v>1</v>
      </c>
      <c r="M31">
        <v>2</v>
      </c>
      <c r="N31">
        <v>1</v>
      </c>
      <c r="O31">
        <v>2</v>
      </c>
      <c r="P31">
        <v>3</v>
      </c>
      <c r="Q31">
        <v>2</v>
      </c>
      <c r="R31">
        <v>2</v>
      </c>
      <c r="S31">
        <v>2</v>
      </c>
      <c r="T31">
        <v>1</v>
      </c>
      <c r="U31">
        <v>1</v>
      </c>
      <c r="V31">
        <v>1</v>
      </c>
      <c r="W31">
        <v>2</v>
      </c>
      <c r="X31">
        <v>1</v>
      </c>
      <c r="Y31">
        <v>1</v>
      </c>
      <c r="Z31">
        <v>3</v>
      </c>
      <c r="AA31">
        <v>3</v>
      </c>
      <c r="AB31">
        <v>4</v>
      </c>
      <c r="AC31">
        <v>4</v>
      </c>
      <c r="AD31">
        <v>2</v>
      </c>
      <c r="AE31">
        <v>2</v>
      </c>
      <c r="AF31">
        <v>2</v>
      </c>
      <c r="AG31">
        <v>2</v>
      </c>
      <c r="AH31">
        <v>1</v>
      </c>
      <c r="AI31">
        <v>2</v>
      </c>
      <c r="AJ31">
        <v>2</v>
      </c>
      <c r="AK31">
        <v>2</v>
      </c>
      <c r="AL31">
        <v>3</v>
      </c>
      <c r="AM31">
        <v>1</v>
      </c>
      <c r="AN31">
        <v>1</v>
      </c>
      <c r="AO31">
        <v>1</v>
      </c>
      <c r="AP31">
        <v>1</v>
      </c>
      <c r="AQ31">
        <v>0</v>
      </c>
      <c r="AR31">
        <v>1</v>
      </c>
      <c r="AS31">
        <v>1</v>
      </c>
      <c r="AT31">
        <v>1</v>
      </c>
      <c r="AU31">
        <v>1</v>
      </c>
      <c r="AV31">
        <v>2</v>
      </c>
      <c r="AW31">
        <v>1</v>
      </c>
      <c r="AX31">
        <v>1</v>
      </c>
      <c r="AY31">
        <v>1</v>
      </c>
      <c r="AZ31">
        <v>1</v>
      </c>
      <c r="BA31">
        <v>2</v>
      </c>
      <c r="BB31">
        <v>1</v>
      </c>
      <c r="BC31">
        <v>2</v>
      </c>
      <c r="BD31">
        <v>81</v>
      </c>
    </row>
    <row r="32" spans="1:56" x14ac:dyDescent="0.25">
      <c r="A32" s="1" t="s">
        <v>72</v>
      </c>
      <c r="B32" s="1" t="s">
        <v>54</v>
      </c>
      <c r="C32">
        <v>2020</v>
      </c>
      <c r="D32">
        <v>0</v>
      </c>
      <c r="E32">
        <v>0</v>
      </c>
      <c r="F32">
        <v>0</v>
      </c>
      <c r="G32">
        <v>0</v>
      </c>
      <c r="H32">
        <v>1</v>
      </c>
      <c r="I32">
        <v>1</v>
      </c>
      <c r="J32">
        <v>2</v>
      </c>
      <c r="K32">
        <v>1</v>
      </c>
      <c r="L32">
        <v>2</v>
      </c>
      <c r="M32">
        <v>2</v>
      </c>
      <c r="N32">
        <v>1</v>
      </c>
      <c r="O32">
        <v>1</v>
      </c>
      <c r="P32">
        <v>0</v>
      </c>
      <c r="Q32">
        <v>1</v>
      </c>
      <c r="R32">
        <v>1</v>
      </c>
      <c r="S32">
        <v>2</v>
      </c>
      <c r="T32">
        <v>3</v>
      </c>
      <c r="U32">
        <v>3</v>
      </c>
      <c r="V32">
        <v>3</v>
      </c>
      <c r="W32">
        <v>2</v>
      </c>
      <c r="X32">
        <v>3</v>
      </c>
      <c r="Y32">
        <v>3</v>
      </c>
      <c r="Z32">
        <v>4</v>
      </c>
      <c r="AA32">
        <v>6</v>
      </c>
      <c r="AB32">
        <v>5</v>
      </c>
      <c r="AC32">
        <v>5</v>
      </c>
      <c r="AD32">
        <v>3</v>
      </c>
      <c r="AE32">
        <v>4</v>
      </c>
      <c r="AF32">
        <v>3</v>
      </c>
      <c r="AG32">
        <v>2</v>
      </c>
      <c r="AH32">
        <v>4</v>
      </c>
      <c r="AI32">
        <v>4</v>
      </c>
      <c r="AJ32">
        <v>2</v>
      </c>
      <c r="AK32">
        <v>2</v>
      </c>
      <c r="AL32">
        <v>3</v>
      </c>
      <c r="AM32">
        <v>2</v>
      </c>
      <c r="AN32">
        <v>2</v>
      </c>
      <c r="AO32">
        <v>2</v>
      </c>
      <c r="AP32">
        <v>2</v>
      </c>
      <c r="AQ32">
        <v>2</v>
      </c>
      <c r="AR32">
        <v>2</v>
      </c>
      <c r="AS32">
        <v>1</v>
      </c>
      <c r="AT32">
        <v>2</v>
      </c>
      <c r="AU32">
        <v>1</v>
      </c>
      <c r="AV32">
        <v>1</v>
      </c>
      <c r="AW32">
        <v>2</v>
      </c>
      <c r="AX32">
        <v>1</v>
      </c>
      <c r="AY32">
        <v>2</v>
      </c>
      <c r="AZ32">
        <v>2</v>
      </c>
      <c r="BA32">
        <v>2</v>
      </c>
      <c r="BB32">
        <v>2</v>
      </c>
      <c r="BC32">
        <v>2</v>
      </c>
      <c r="BD32">
        <v>109</v>
      </c>
    </row>
    <row r="33" spans="1:56" x14ac:dyDescent="0.25">
      <c r="A33" s="1" t="s">
        <v>72</v>
      </c>
      <c r="B33" s="1" t="s">
        <v>62</v>
      </c>
      <c r="C33">
        <v>2020</v>
      </c>
      <c r="D33">
        <v>5</v>
      </c>
      <c r="E33">
        <v>5</v>
      </c>
      <c r="F33">
        <v>8</v>
      </c>
      <c r="G33">
        <v>8</v>
      </c>
      <c r="H33">
        <v>6</v>
      </c>
      <c r="I33">
        <v>5</v>
      </c>
      <c r="J33">
        <v>7</v>
      </c>
      <c r="K33">
        <v>8</v>
      </c>
      <c r="L33">
        <v>8</v>
      </c>
      <c r="M33">
        <v>5</v>
      </c>
      <c r="N33">
        <v>6</v>
      </c>
      <c r="O33">
        <v>6</v>
      </c>
      <c r="P33">
        <v>3</v>
      </c>
      <c r="Q33">
        <v>3</v>
      </c>
      <c r="R33">
        <v>3</v>
      </c>
      <c r="S33">
        <v>4</v>
      </c>
      <c r="T33">
        <v>5</v>
      </c>
      <c r="U33">
        <v>4</v>
      </c>
      <c r="V33">
        <v>4</v>
      </c>
      <c r="W33">
        <v>4</v>
      </c>
      <c r="X33">
        <v>5</v>
      </c>
      <c r="Y33">
        <v>5</v>
      </c>
      <c r="Z33">
        <v>4</v>
      </c>
      <c r="AA33">
        <v>6</v>
      </c>
      <c r="AB33">
        <v>8</v>
      </c>
      <c r="AC33">
        <v>5</v>
      </c>
      <c r="AD33">
        <v>6</v>
      </c>
      <c r="AE33">
        <v>6</v>
      </c>
      <c r="AF33">
        <v>7</v>
      </c>
      <c r="AG33">
        <v>6</v>
      </c>
      <c r="AH33">
        <v>7</v>
      </c>
      <c r="AI33">
        <v>13</v>
      </c>
      <c r="AJ33">
        <v>9</v>
      </c>
      <c r="AK33">
        <v>7</v>
      </c>
      <c r="AL33">
        <v>8</v>
      </c>
      <c r="AM33">
        <v>4</v>
      </c>
      <c r="AN33">
        <v>6</v>
      </c>
      <c r="AO33">
        <v>5</v>
      </c>
      <c r="AP33">
        <v>6</v>
      </c>
      <c r="AQ33">
        <v>4</v>
      </c>
      <c r="AR33">
        <v>4</v>
      </c>
      <c r="AS33">
        <v>5</v>
      </c>
      <c r="AT33">
        <v>6</v>
      </c>
      <c r="AU33">
        <v>6</v>
      </c>
      <c r="AV33">
        <v>5</v>
      </c>
      <c r="AW33">
        <v>6</v>
      </c>
      <c r="AX33">
        <v>6</v>
      </c>
      <c r="AY33">
        <v>4</v>
      </c>
      <c r="AZ33">
        <v>4</v>
      </c>
      <c r="BA33">
        <v>7</v>
      </c>
      <c r="BB33">
        <v>3</v>
      </c>
      <c r="BC33">
        <v>4</v>
      </c>
      <c r="BD33">
        <v>294</v>
      </c>
    </row>
    <row r="34" spans="1:56" x14ac:dyDescent="0.25">
      <c r="A34" s="1" t="s">
        <v>72</v>
      </c>
      <c r="B34" s="1" t="s">
        <v>63</v>
      </c>
      <c r="C34">
        <v>2020</v>
      </c>
      <c r="D34">
        <v>2</v>
      </c>
      <c r="E34">
        <v>2</v>
      </c>
      <c r="F34">
        <v>1</v>
      </c>
      <c r="G34">
        <v>2</v>
      </c>
      <c r="H34">
        <v>2</v>
      </c>
      <c r="I34">
        <v>2</v>
      </c>
      <c r="J34">
        <v>1</v>
      </c>
      <c r="K34">
        <v>1</v>
      </c>
      <c r="L34">
        <v>1</v>
      </c>
      <c r="M34">
        <v>1</v>
      </c>
      <c r="N34">
        <v>1</v>
      </c>
      <c r="O34">
        <v>1</v>
      </c>
      <c r="P34">
        <v>1</v>
      </c>
      <c r="Q34">
        <v>1</v>
      </c>
      <c r="R34">
        <v>2</v>
      </c>
      <c r="S34">
        <v>1</v>
      </c>
      <c r="T34">
        <v>1</v>
      </c>
      <c r="U34">
        <v>2</v>
      </c>
      <c r="V34">
        <v>1</v>
      </c>
      <c r="W34">
        <v>2</v>
      </c>
      <c r="X34">
        <v>2</v>
      </c>
      <c r="Y34">
        <v>2</v>
      </c>
      <c r="Z34">
        <v>2</v>
      </c>
      <c r="AA34">
        <v>2</v>
      </c>
      <c r="AB34">
        <v>2</v>
      </c>
      <c r="AC34">
        <v>3</v>
      </c>
      <c r="AD34">
        <v>2</v>
      </c>
      <c r="AE34">
        <v>1</v>
      </c>
      <c r="AF34">
        <v>1</v>
      </c>
      <c r="AG34">
        <v>2</v>
      </c>
      <c r="AH34">
        <v>2</v>
      </c>
      <c r="AI34">
        <v>3</v>
      </c>
      <c r="AJ34">
        <v>2</v>
      </c>
      <c r="AK34">
        <v>3</v>
      </c>
      <c r="AL34">
        <v>2</v>
      </c>
      <c r="AM34">
        <v>2</v>
      </c>
      <c r="AN34">
        <v>2</v>
      </c>
      <c r="AO34">
        <v>2</v>
      </c>
      <c r="AP34">
        <v>1</v>
      </c>
      <c r="AQ34">
        <v>1</v>
      </c>
      <c r="AR34">
        <v>1</v>
      </c>
      <c r="AS34">
        <v>0</v>
      </c>
      <c r="AT34">
        <v>1</v>
      </c>
      <c r="AU34">
        <v>0</v>
      </c>
      <c r="AV34">
        <v>0</v>
      </c>
      <c r="AW34">
        <v>0</v>
      </c>
      <c r="AX34">
        <v>0</v>
      </c>
      <c r="AY34">
        <v>0</v>
      </c>
      <c r="AZ34">
        <v>0</v>
      </c>
      <c r="BA34">
        <v>0</v>
      </c>
      <c r="BB34">
        <v>0</v>
      </c>
      <c r="BC34">
        <v>0</v>
      </c>
      <c r="BD34">
        <v>69</v>
      </c>
    </row>
    <row r="35" spans="1:56" x14ac:dyDescent="0.25">
      <c r="A35" s="1" t="s">
        <v>72</v>
      </c>
      <c r="B35" s="1" t="s">
        <v>64</v>
      </c>
      <c r="C35">
        <v>2020</v>
      </c>
      <c r="D35">
        <v>2</v>
      </c>
      <c r="E35">
        <v>1</v>
      </c>
      <c r="F35">
        <v>1</v>
      </c>
      <c r="G35">
        <v>1</v>
      </c>
      <c r="H35">
        <v>0</v>
      </c>
      <c r="I35">
        <v>4</v>
      </c>
      <c r="J35">
        <v>6</v>
      </c>
      <c r="K35">
        <v>11</v>
      </c>
      <c r="L35">
        <v>15</v>
      </c>
      <c r="M35">
        <v>10</v>
      </c>
      <c r="N35">
        <v>7</v>
      </c>
      <c r="O35">
        <v>3</v>
      </c>
      <c r="P35">
        <v>1</v>
      </c>
      <c r="Q35">
        <v>1</v>
      </c>
      <c r="R35">
        <v>2</v>
      </c>
      <c r="S35">
        <v>1</v>
      </c>
      <c r="T35">
        <v>2</v>
      </c>
      <c r="U35">
        <v>1</v>
      </c>
      <c r="V35">
        <v>2</v>
      </c>
      <c r="W35">
        <v>1</v>
      </c>
      <c r="X35">
        <v>1</v>
      </c>
      <c r="Y35">
        <v>3</v>
      </c>
      <c r="Z35">
        <v>4</v>
      </c>
      <c r="AA35">
        <v>5</v>
      </c>
      <c r="AB35">
        <v>4</v>
      </c>
      <c r="AC35">
        <v>5</v>
      </c>
      <c r="AD35">
        <v>10</v>
      </c>
      <c r="AE35">
        <v>11</v>
      </c>
      <c r="AF35">
        <v>16</v>
      </c>
      <c r="AG35">
        <v>12</v>
      </c>
      <c r="AH35">
        <v>8</v>
      </c>
      <c r="AI35">
        <v>6</v>
      </c>
      <c r="AJ35">
        <v>4</v>
      </c>
      <c r="AK35">
        <v>4</v>
      </c>
      <c r="AL35">
        <v>2</v>
      </c>
      <c r="AM35">
        <v>1</v>
      </c>
      <c r="AN35">
        <v>2</v>
      </c>
      <c r="AO35">
        <v>1</v>
      </c>
      <c r="AP35">
        <v>1</v>
      </c>
      <c r="AQ35">
        <v>1</v>
      </c>
      <c r="AR35">
        <v>0</v>
      </c>
      <c r="AS35">
        <v>2</v>
      </c>
      <c r="AT35">
        <v>4</v>
      </c>
      <c r="AU35">
        <v>3</v>
      </c>
      <c r="AV35">
        <v>4</v>
      </c>
      <c r="AW35">
        <v>7</v>
      </c>
      <c r="AX35">
        <v>6</v>
      </c>
      <c r="AY35">
        <v>4</v>
      </c>
      <c r="AZ35">
        <v>3</v>
      </c>
      <c r="BA35">
        <v>4</v>
      </c>
      <c r="BB35">
        <v>4</v>
      </c>
      <c r="BC35">
        <v>4</v>
      </c>
      <c r="BD35">
        <v>218</v>
      </c>
    </row>
    <row r="36" spans="1:56" x14ac:dyDescent="0.25">
      <c r="A36" s="1" t="s">
        <v>72</v>
      </c>
      <c r="B36" s="1" t="s">
        <v>65</v>
      </c>
      <c r="C36">
        <v>2020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1</v>
      </c>
      <c r="Z36">
        <v>1</v>
      </c>
      <c r="AA36">
        <v>1</v>
      </c>
      <c r="AB36">
        <v>2</v>
      </c>
      <c r="AC36">
        <v>1</v>
      </c>
      <c r="AD36">
        <v>1</v>
      </c>
      <c r="AE36">
        <v>1</v>
      </c>
      <c r="AF36">
        <v>0</v>
      </c>
      <c r="AG36">
        <v>1</v>
      </c>
      <c r="AH36">
        <v>2</v>
      </c>
      <c r="AI36">
        <v>1</v>
      </c>
      <c r="AJ36">
        <v>2</v>
      </c>
      <c r="AK36">
        <v>2</v>
      </c>
      <c r="AL36">
        <v>1</v>
      </c>
      <c r="AM36">
        <v>1</v>
      </c>
      <c r="AN36">
        <v>1</v>
      </c>
      <c r="AO36">
        <v>0</v>
      </c>
      <c r="AP36">
        <v>0</v>
      </c>
      <c r="AQ36">
        <v>0</v>
      </c>
      <c r="AR36">
        <v>0</v>
      </c>
      <c r="AS36">
        <v>0</v>
      </c>
      <c r="AT36">
        <v>0</v>
      </c>
      <c r="AU36">
        <v>1</v>
      </c>
      <c r="AV36">
        <v>0</v>
      </c>
      <c r="AW36">
        <v>0</v>
      </c>
      <c r="AX36">
        <v>0</v>
      </c>
      <c r="AY36">
        <v>0</v>
      </c>
      <c r="AZ36">
        <v>0</v>
      </c>
      <c r="BA36">
        <v>1</v>
      </c>
      <c r="BB36">
        <v>0</v>
      </c>
      <c r="BC36">
        <v>1</v>
      </c>
      <c r="BD36">
        <v>33</v>
      </c>
    </row>
    <row r="37" spans="1:56" x14ac:dyDescent="0.25">
      <c r="A37" s="1" t="s">
        <v>73</v>
      </c>
      <c r="B37" s="1" t="s">
        <v>54</v>
      </c>
      <c r="C37">
        <v>2020</v>
      </c>
      <c r="D37">
        <v>0</v>
      </c>
      <c r="E37">
        <v>0</v>
      </c>
      <c r="F37">
        <v>0</v>
      </c>
      <c r="G37">
        <v>1</v>
      </c>
      <c r="H37">
        <v>1</v>
      </c>
      <c r="I37">
        <v>1</v>
      </c>
      <c r="J37">
        <v>1</v>
      </c>
      <c r="K37">
        <v>1</v>
      </c>
      <c r="L37">
        <v>2</v>
      </c>
      <c r="M37">
        <v>1</v>
      </c>
      <c r="N37">
        <v>1</v>
      </c>
      <c r="O37">
        <v>1</v>
      </c>
      <c r="P37">
        <v>1</v>
      </c>
      <c r="Q37">
        <v>1</v>
      </c>
      <c r="R37">
        <v>2</v>
      </c>
      <c r="S37">
        <v>2</v>
      </c>
      <c r="T37">
        <v>2</v>
      </c>
      <c r="U37">
        <v>3</v>
      </c>
      <c r="V37">
        <v>2</v>
      </c>
      <c r="W37">
        <v>3</v>
      </c>
      <c r="X37">
        <v>3</v>
      </c>
      <c r="Y37">
        <v>3</v>
      </c>
      <c r="Z37">
        <v>5</v>
      </c>
      <c r="AA37">
        <v>5</v>
      </c>
      <c r="AB37">
        <v>8</v>
      </c>
      <c r="AC37">
        <v>6</v>
      </c>
      <c r="AD37">
        <v>2</v>
      </c>
      <c r="AE37">
        <v>3</v>
      </c>
      <c r="AF37">
        <v>3</v>
      </c>
      <c r="AG37">
        <v>3</v>
      </c>
      <c r="AH37">
        <v>2</v>
      </c>
      <c r="AI37">
        <v>2</v>
      </c>
      <c r="AJ37">
        <v>4</v>
      </c>
      <c r="AK37">
        <v>3</v>
      </c>
      <c r="AL37">
        <v>2</v>
      </c>
      <c r="AM37">
        <v>1</v>
      </c>
      <c r="AN37">
        <v>1</v>
      </c>
      <c r="AO37">
        <v>2</v>
      </c>
      <c r="AP37">
        <v>1</v>
      </c>
      <c r="AQ37">
        <v>2</v>
      </c>
      <c r="AR37">
        <v>1</v>
      </c>
      <c r="AS37">
        <v>1</v>
      </c>
      <c r="AT37">
        <v>1</v>
      </c>
      <c r="AU37">
        <v>1</v>
      </c>
      <c r="AV37">
        <v>1</v>
      </c>
      <c r="AW37">
        <v>3</v>
      </c>
      <c r="AX37">
        <v>2</v>
      </c>
      <c r="AY37">
        <v>1</v>
      </c>
      <c r="AZ37">
        <v>2</v>
      </c>
      <c r="BA37">
        <v>2</v>
      </c>
      <c r="BB37">
        <v>2</v>
      </c>
      <c r="BC37">
        <v>3</v>
      </c>
      <c r="BD37">
        <v>107</v>
      </c>
    </row>
    <row r="38" spans="1:56" x14ac:dyDescent="0.25">
      <c r="A38" s="1" t="s">
        <v>73</v>
      </c>
      <c r="B38" s="1" t="s">
        <v>62</v>
      </c>
      <c r="C38">
        <v>2020</v>
      </c>
      <c r="D38">
        <v>4</v>
      </c>
      <c r="E38">
        <v>4</v>
      </c>
      <c r="F38">
        <v>6</v>
      </c>
      <c r="G38">
        <v>6</v>
      </c>
      <c r="H38">
        <v>7</v>
      </c>
      <c r="I38">
        <v>5</v>
      </c>
      <c r="J38">
        <v>6</v>
      </c>
      <c r="K38">
        <v>5</v>
      </c>
      <c r="L38">
        <v>5</v>
      </c>
      <c r="M38">
        <v>5</v>
      </c>
      <c r="N38">
        <v>6</v>
      </c>
      <c r="O38">
        <v>3</v>
      </c>
      <c r="P38">
        <v>3</v>
      </c>
      <c r="Q38">
        <v>2</v>
      </c>
      <c r="R38">
        <v>3</v>
      </c>
      <c r="S38">
        <v>2</v>
      </c>
      <c r="T38">
        <v>3</v>
      </c>
      <c r="U38">
        <v>2</v>
      </c>
      <c r="V38">
        <v>5</v>
      </c>
      <c r="W38">
        <v>3</v>
      </c>
      <c r="X38">
        <v>2</v>
      </c>
      <c r="Y38">
        <v>3</v>
      </c>
      <c r="Z38">
        <v>4</v>
      </c>
      <c r="AA38">
        <v>6</v>
      </c>
      <c r="AB38">
        <v>6</v>
      </c>
      <c r="AC38">
        <v>5</v>
      </c>
      <c r="AD38">
        <v>5</v>
      </c>
      <c r="AE38">
        <v>4</v>
      </c>
      <c r="AF38">
        <v>5</v>
      </c>
      <c r="AG38">
        <v>7</v>
      </c>
      <c r="AH38">
        <v>6</v>
      </c>
      <c r="AI38">
        <v>4</v>
      </c>
      <c r="AJ38">
        <v>5</v>
      </c>
      <c r="AK38">
        <v>5</v>
      </c>
      <c r="AL38">
        <v>4</v>
      </c>
      <c r="AM38">
        <v>5</v>
      </c>
      <c r="AN38">
        <v>5</v>
      </c>
      <c r="AO38">
        <v>4</v>
      </c>
      <c r="AP38">
        <v>3</v>
      </c>
      <c r="AQ38">
        <v>4</v>
      </c>
      <c r="AR38">
        <v>4</v>
      </c>
      <c r="AS38">
        <v>3</v>
      </c>
      <c r="AT38">
        <v>5</v>
      </c>
      <c r="AU38">
        <v>3</v>
      </c>
      <c r="AV38">
        <v>5</v>
      </c>
      <c r="AW38">
        <v>5</v>
      </c>
      <c r="AX38">
        <v>5</v>
      </c>
      <c r="AY38">
        <v>3</v>
      </c>
      <c r="AZ38">
        <v>2</v>
      </c>
      <c r="BA38">
        <v>4</v>
      </c>
      <c r="BB38">
        <v>4</v>
      </c>
      <c r="BC38">
        <v>5</v>
      </c>
      <c r="BD38">
        <v>225</v>
      </c>
    </row>
    <row r="39" spans="1:56" x14ac:dyDescent="0.25">
      <c r="A39" s="1" t="s">
        <v>73</v>
      </c>
      <c r="B39" s="1" t="s">
        <v>63</v>
      </c>
      <c r="C39">
        <v>2020</v>
      </c>
      <c r="D39">
        <v>1</v>
      </c>
      <c r="E39">
        <v>1</v>
      </c>
      <c r="F39">
        <v>1</v>
      </c>
      <c r="G39">
        <v>1</v>
      </c>
      <c r="H39">
        <v>2</v>
      </c>
      <c r="I39">
        <v>1</v>
      </c>
      <c r="J39">
        <v>1</v>
      </c>
      <c r="K39">
        <v>1</v>
      </c>
      <c r="L39">
        <v>0</v>
      </c>
      <c r="M39">
        <v>0</v>
      </c>
      <c r="N39">
        <v>0</v>
      </c>
      <c r="O39">
        <v>0</v>
      </c>
      <c r="P39">
        <v>0</v>
      </c>
      <c r="Q39">
        <v>0</v>
      </c>
      <c r="R39">
        <v>0</v>
      </c>
      <c r="S39">
        <v>0</v>
      </c>
      <c r="T39">
        <v>0</v>
      </c>
      <c r="U39">
        <v>0</v>
      </c>
      <c r="V39">
        <v>1</v>
      </c>
      <c r="W39">
        <v>1</v>
      </c>
      <c r="X39">
        <v>2</v>
      </c>
      <c r="Y39">
        <v>1</v>
      </c>
      <c r="Z39">
        <v>2</v>
      </c>
      <c r="AA39">
        <v>1</v>
      </c>
      <c r="AB39">
        <v>1</v>
      </c>
      <c r="AC39">
        <v>2</v>
      </c>
      <c r="AD39">
        <v>2</v>
      </c>
      <c r="AE39">
        <v>1</v>
      </c>
      <c r="AF39">
        <v>2</v>
      </c>
      <c r="AG39">
        <v>3</v>
      </c>
      <c r="AH39">
        <v>2</v>
      </c>
      <c r="AI39">
        <v>3</v>
      </c>
      <c r="AJ39">
        <v>1</v>
      </c>
      <c r="AK39">
        <v>2</v>
      </c>
      <c r="AL39">
        <v>2</v>
      </c>
      <c r="AM39">
        <v>2</v>
      </c>
      <c r="AN39">
        <v>1</v>
      </c>
      <c r="AO39">
        <v>1</v>
      </c>
      <c r="AP39">
        <v>0</v>
      </c>
      <c r="AQ39">
        <v>0</v>
      </c>
      <c r="AR39">
        <v>0</v>
      </c>
      <c r="AS39">
        <v>0</v>
      </c>
      <c r="AT39">
        <v>0</v>
      </c>
      <c r="AU39">
        <v>0</v>
      </c>
      <c r="AV39">
        <v>0</v>
      </c>
      <c r="AW39">
        <v>0</v>
      </c>
      <c r="AX39">
        <v>0</v>
      </c>
      <c r="AY39">
        <v>0</v>
      </c>
      <c r="AZ39">
        <v>0</v>
      </c>
      <c r="BA39">
        <v>0</v>
      </c>
      <c r="BB39">
        <v>0</v>
      </c>
      <c r="BC39">
        <v>0</v>
      </c>
      <c r="BD39">
        <v>42</v>
      </c>
    </row>
    <row r="40" spans="1:56" x14ac:dyDescent="0.25">
      <c r="A40" s="1" t="s">
        <v>73</v>
      </c>
      <c r="B40" s="1" t="s">
        <v>64</v>
      </c>
      <c r="C40">
        <v>2020</v>
      </c>
      <c r="D40">
        <v>4</v>
      </c>
      <c r="E40">
        <v>2</v>
      </c>
      <c r="F40">
        <v>2</v>
      </c>
      <c r="G40">
        <v>1</v>
      </c>
      <c r="H40">
        <v>0</v>
      </c>
      <c r="I40">
        <v>4</v>
      </c>
      <c r="J40">
        <v>7</v>
      </c>
      <c r="K40">
        <v>9</v>
      </c>
      <c r="L40">
        <v>17</v>
      </c>
      <c r="M40">
        <v>10</v>
      </c>
      <c r="N40">
        <v>9</v>
      </c>
      <c r="O40">
        <v>6</v>
      </c>
      <c r="P40">
        <v>3</v>
      </c>
      <c r="Q40">
        <v>4</v>
      </c>
      <c r="R40">
        <v>3</v>
      </c>
      <c r="S40">
        <v>3</v>
      </c>
      <c r="T40">
        <v>5</v>
      </c>
      <c r="U40">
        <v>4</v>
      </c>
      <c r="V40">
        <v>5</v>
      </c>
      <c r="W40">
        <v>3</v>
      </c>
      <c r="X40">
        <v>5</v>
      </c>
      <c r="Y40">
        <v>5</v>
      </c>
      <c r="Z40">
        <v>6</v>
      </c>
      <c r="AA40">
        <v>6</v>
      </c>
      <c r="AB40">
        <v>7</v>
      </c>
      <c r="AC40">
        <v>8</v>
      </c>
      <c r="AD40">
        <v>9</v>
      </c>
      <c r="AE40">
        <v>11</v>
      </c>
      <c r="AF40">
        <v>13</v>
      </c>
      <c r="AG40">
        <v>11</v>
      </c>
      <c r="AH40">
        <v>12</v>
      </c>
      <c r="AI40">
        <v>7</v>
      </c>
      <c r="AJ40">
        <v>5</v>
      </c>
      <c r="AK40">
        <v>5</v>
      </c>
      <c r="AL40">
        <v>7</v>
      </c>
      <c r="AM40">
        <v>6</v>
      </c>
      <c r="AN40">
        <v>3</v>
      </c>
      <c r="AO40">
        <v>4</v>
      </c>
      <c r="AP40">
        <v>3</v>
      </c>
      <c r="AQ40">
        <v>4</v>
      </c>
      <c r="AR40">
        <v>4</v>
      </c>
      <c r="AS40">
        <v>3</v>
      </c>
      <c r="AT40">
        <v>7</v>
      </c>
      <c r="AU40">
        <v>8</v>
      </c>
      <c r="AV40">
        <v>8</v>
      </c>
      <c r="AW40">
        <v>7</v>
      </c>
      <c r="AX40">
        <v>6</v>
      </c>
      <c r="AY40">
        <v>3</v>
      </c>
      <c r="AZ40">
        <v>5</v>
      </c>
      <c r="BA40">
        <v>7</v>
      </c>
      <c r="BB40">
        <v>5</v>
      </c>
      <c r="BC40">
        <v>4</v>
      </c>
      <c r="BD40">
        <v>305</v>
      </c>
    </row>
    <row r="41" spans="1:56" x14ac:dyDescent="0.25">
      <c r="A41" s="1" t="s">
        <v>73</v>
      </c>
      <c r="B41" s="1" t="s">
        <v>65</v>
      </c>
      <c r="C41">
        <v>2020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1</v>
      </c>
      <c r="AB41">
        <v>1</v>
      </c>
      <c r="AC41">
        <v>1</v>
      </c>
      <c r="AD41">
        <v>0</v>
      </c>
      <c r="AE41">
        <v>0</v>
      </c>
      <c r="AF41">
        <v>0</v>
      </c>
      <c r="AG41">
        <v>0</v>
      </c>
      <c r="AH41">
        <v>0</v>
      </c>
      <c r="AI41">
        <v>1</v>
      </c>
      <c r="AJ41">
        <v>1</v>
      </c>
      <c r="AK41">
        <v>0</v>
      </c>
      <c r="AL41">
        <v>0</v>
      </c>
      <c r="AM41">
        <v>0</v>
      </c>
      <c r="AN41">
        <v>0</v>
      </c>
      <c r="AO41">
        <v>0</v>
      </c>
      <c r="AP41">
        <v>0</v>
      </c>
      <c r="AQ41">
        <v>0</v>
      </c>
      <c r="AR41">
        <v>0</v>
      </c>
      <c r="AS41">
        <v>0</v>
      </c>
      <c r="AT41">
        <v>0</v>
      </c>
      <c r="AU41">
        <v>0</v>
      </c>
      <c r="AV41">
        <v>0</v>
      </c>
      <c r="AW41">
        <v>0</v>
      </c>
      <c r="AX41">
        <v>0</v>
      </c>
      <c r="AY41">
        <v>0</v>
      </c>
      <c r="AZ41">
        <v>0</v>
      </c>
      <c r="BA41">
        <v>0</v>
      </c>
      <c r="BB41">
        <v>0</v>
      </c>
      <c r="BC41">
        <v>0</v>
      </c>
      <c r="BD41">
        <v>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C031-9341-4B40-B5D7-3E38DC3CAF0B}">
  <dimension ref="A1:BH81"/>
  <sheetViews>
    <sheetView workbookViewId="0"/>
  </sheetViews>
  <sheetFormatPr defaultRowHeight="15" x14ac:dyDescent="0.25"/>
  <cols>
    <col min="1" max="1" width="12.7109375" bestFit="1" customWidth="1"/>
    <col min="2" max="2" width="10" bestFit="1" customWidth="1"/>
    <col min="3" max="3" width="7.140625" bestFit="1" customWidth="1"/>
    <col min="4" max="13" width="6.28515625" bestFit="1" customWidth="1"/>
    <col min="14" max="16" width="7.28515625" bestFit="1" customWidth="1"/>
    <col min="17" max="18" width="9.28515625" bestFit="1" customWidth="1"/>
    <col min="19" max="30" width="7.28515625" bestFit="1" customWidth="1"/>
    <col min="31" max="32" width="9.28515625" bestFit="1" customWidth="1"/>
    <col min="33" max="44" width="7.28515625" bestFit="1" customWidth="1"/>
    <col min="45" max="46" width="9.28515625" bestFit="1" customWidth="1"/>
    <col min="47" max="55" width="7.28515625" bestFit="1" customWidth="1"/>
    <col min="56" max="56" width="9.140625" customWidth="1"/>
    <col min="59" max="59" width="10.28515625" bestFit="1" customWidth="1"/>
    <col min="60" max="60" width="11.28515625" bestFit="1" customWidth="1"/>
  </cols>
  <sheetData>
    <row r="1" spans="1:60" x14ac:dyDescent="0.25">
      <c r="A1" t="s">
        <v>74</v>
      </c>
      <c r="B1" t="s">
        <v>75</v>
      </c>
      <c r="C1" t="s">
        <v>76</v>
      </c>
      <c r="D1" t="s">
        <v>0</v>
      </c>
      <c r="E1" t="s">
        <v>1</v>
      </c>
      <c r="F1" t="s">
        <v>2</v>
      </c>
      <c r="G1" t="s">
        <v>3</v>
      </c>
      <c r="H1" t="s">
        <v>4</v>
      </c>
      <c r="I1" t="s">
        <v>5</v>
      </c>
      <c r="J1" t="s">
        <v>6</v>
      </c>
      <c r="K1" t="s">
        <v>7</v>
      </c>
      <c r="L1" t="s">
        <v>8</v>
      </c>
      <c r="M1" t="s">
        <v>9</v>
      </c>
      <c r="N1" t="s">
        <v>10</v>
      </c>
      <c r="O1" t="s">
        <v>11</v>
      </c>
      <c r="P1" t="s">
        <v>12</v>
      </c>
      <c r="Q1" t="s">
        <v>134</v>
      </c>
      <c r="R1" t="s">
        <v>13</v>
      </c>
      <c r="S1" t="s">
        <v>14</v>
      </c>
      <c r="T1" t="s">
        <v>15</v>
      </c>
      <c r="U1" t="s">
        <v>16</v>
      </c>
      <c r="V1" t="s">
        <v>17</v>
      </c>
      <c r="W1" t="s">
        <v>18</v>
      </c>
      <c r="X1" t="s">
        <v>19</v>
      </c>
      <c r="Y1" t="s">
        <v>20</v>
      </c>
      <c r="Z1" t="s">
        <v>21</v>
      </c>
      <c r="AA1" t="s">
        <v>22</v>
      </c>
      <c r="AB1" t="s">
        <v>23</v>
      </c>
      <c r="AC1" t="s">
        <v>24</v>
      </c>
      <c r="AD1" t="s">
        <v>25</v>
      </c>
      <c r="AE1" t="s">
        <v>135</v>
      </c>
      <c r="AF1" t="s">
        <v>26</v>
      </c>
      <c r="AG1" t="s">
        <v>27</v>
      </c>
      <c r="AH1" t="s">
        <v>28</v>
      </c>
      <c r="AI1" t="s">
        <v>29</v>
      </c>
      <c r="AJ1" t="s">
        <v>30</v>
      </c>
      <c r="AK1" t="s">
        <v>31</v>
      </c>
      <c r="AL1" t="s">
        <v>32</v>
      </c>
      <c r="AM1" t="s">
        <v>33</v>
      </c>
      <c r="AN1" t="s">
        <v>34</v>
      </c>
      <c r="AO1" t="s">
        <v>35</v>
      </c>
      <c r="AP1" t="s">
        <v>36</v>
      </c>
      <c r="AQ1" t="s">
        <v>37</v>
      </c>
      <c r="AR1" t="s">
        <v>38</v>
      </c>
      <c r="AS1" t="s">
        <v>136</v>
      </c>
      <c r="AT1" t="s">
        <v>39</v>
      </c>
      <c r="AU1" t="s">
        <v>40</v>
      </c>
      <c r="AV1" t="s">
        <v>41</v>
      </c>
      <c r="AW1" t="s">
        <v>42</v>
      </c>
      <c r="AX1" t="s">
        <v>43</v>
      </c>
      <c r="AY1" t="s">
        <v>44</v>
      </c>
      <c r="AZ1" t="s">
        <v>45</v>
      </c>
      <c r="BA1" t="s">
        <v>46</v>
      </c>
      <c r="BB1" t="s">
        <v>47</v>
      </c>
      <c r="BC1" t="s">
        <v>48</v>
      </c>
      <c r="BD1" t="s">
        <v>49</v>
      </c>
      <c r="BE1" t="s">
        <v>50</v>
      </c>
      <c r="BF1" t="s">
        <v>51</v>
      </c>
      <c r="BG1" t="s">
        <v>137</v>
      </c>
      <c r="BH1" t="s">
        <v>52</v>
      </c>
    </row>
    <row r="2" spans="1:60" x14ac:dyDescent="0.25">
      <c r="A2" s="1" t="s">
        <v>53</v>
      </c>
      <c r="B2" s="1" t="s">
        <v>54</v>
      </c>
      <c r="C2">
        <v>2019</v>
      </c>
      <c r="D2">
        <v>34</v>
      </c>
      <c r="E2">
        <v>27</v>
      </c>
      <c r="F2">
        <v>28</v>
      </c>
      <c r="G2">
        <v>36</v>
      </c>
      <c r="H2">
        <v>50</v>
      </c>
      <c r="I2">
        <v>28</v>
      </c>
      <c r="J2">
        <v>31</v>
      </c>
      <c r="K2">
        <v>33</v>
      </c>
      <c r="L2">
        <v>34</v>
      </c>
      <c r="M2">
        <v>27</v>
      </c>
      <c r="N2">
        <v>29</v>
      </c>
      <c r="O2">
        <v>33</v>
      </c>
      <c r="P2">
        <v>30</v>
      </c>
      <c r="Q2">
        <f>SUM(ovr_prod_sale_hist[[#This Row],[W0]:[W12]])</f>
        <v>420</v>
      </c>
      <c r="R2">
        <v>45</v>
      </c>
      <c r="S2">
        <v>35</v>
      </c>
      <c r="T2">
        <v>42</v>
      </c>
      <c r="U2">
        <v>45</v>
      </c>
      <c r="V2">
        <v>37</v>
      </c>
      <c r="W2">
        <v>39</v>
      </c>
      <c r="X2">
        <v>32</v>
      </c>
      <c r="Y2">
        <v>40</v>
      </c>
      <c r="Z2">
        <v>38</v>
      </c>
      <c r="AA2">
        <v>41</v>
      </c>
      <c r="AB2">
        <v>40</v>
      </c>
      <c r="AC2">
        <v>31</v>
      </c>
      <c r="AD2">
        <v>24</v>
      </c>
      <c r="AE2">
        <f>SUM(ovr_prod_sale_hist[[#This Row],[W13]:[W25]])</f>
        <v>489</v>
      </c>
      <c r="AF2">
        <v>31</v>
      </c>
      <c r="AG2">
        <v>26</v>
      </c>
      <c r="AH2">
        <v>27</v>
      </c>
      <c r="AI2">
        <v>23</v>
      </c>
      <c r="AJ2">
        <v>33</v>
      </c>
      <c r="AK2">
        <v>31</v>
      </c>
      <c r="AL2">
        <v>33</v>
      </c>
      <c r="AM2">
        <v>33</v>
      </c>
      <c r="AN2">
        <v>26</v>
      </c>
      <c r="AO2">
        <v>19</v>
      </c>
      <c r="AP2">
        <v>37</v>
      </c>
      <c r="AQ2">
        <v>38</v>
      </c>
      <c r="AR2">
        <v>38</v>
      </c>
      <c r="AS2">
        <f>SUM(ovr_prod_sale_hist[[#This Row],[W26]:[W38]])</f>
        <v>395</v>
      </c>
      <c r="AT2">
        <v>37</v>
      </c>
      <c r="AU2">
        <v>19</v>
      </c>
      <c r="AV2">
        <v>33</v>
      </c>
      <c r="AW2">
        <v>33</v>
      </c>
      <c r="AX2">
        <v>45</v>
      </c>
      <c r="AY2">
        <v>29</v>
      </c>
      <c r="AZ2">
        <v>28</v>
      </c>
      <c r="BA2">
        <v>27</v>
      </c>
      <c r="BB2">
        <v>32</v>
      </c>
      <c r="BC2">
        <v>33</v>
      </c>
      <c r="BD2">
        <v>27</v>
      </c>
      <c r="BE2">
        <v>29</v>
      </c>
      <c r="BF2">
        <v>16</v>
      </c>
      <c r="BG2">
        <f>SUM(ovr_prod_sale_hist[[#This Row],[W39]:[W51]])</f>
        <v>388</v>
      </c>
      <c r="BH2" cm="1">
        <f t="array" ref="BH2">SUM(ovr_prod_sale_hist[[#This Row],[W39]:[W51]]+ovr_prod_sale_hist[[#This Row],[W26]:[W38]]+ovr_prod_sale_hist[[#This Row],[W13]:[W25]]+ovr_prod_sale_hist[[#This Row],[W0]:[W12]])</f>
        <v>1692</v>
      </c>
    </row>
    <row r="3" spans="1:60" x14ac:dyDescent="0.25">
      <c r="A3" s="1" t="s">
        <v>53</v>
      </c>
      <c r="B3" s="1" t="s">
        <v>54</v>
      </c>
      <c r="C3">
        <v>2020</v>
      </c>
      <c r="D3">
        <v>31</v>
      </c>
      <c r="E3">
        <v>35</v>
      </c>
      <c r="F3">
        <v>29</v>
      </c>
      <c r="G3">
        <v>42</v>
      </c>
      <c r="H3">
        <v>31</v>
      </c>
      <c r="I3">
        <v>35</v>
      </c>
      <c r="J3">
        <v>28</v>
      </c>
      <c r="K3">
        <v>41</v>
      </c>
      <c r="L3">
        <v>49</v>
      </c>
      <c r="M3">
        <v>41</v>
      </c>
      <c r="N3">
        <v>36</v>
      </c>
      <c r="O3">
        <v>27</v>
      </c>
      <c r="P3">
        <v>39</v>
      </c>
      <c r="Q3">
        <f>SUM(ovr_prod_sale_hist[[#This Row],[W0]:[W12]])</f>
        <v>464</v>
      </c>
      <c r="R3">
        <v>43</v>
      </c>
      <c r="S3">
        <v>33</v>
      </c>
      <c r="T3">
        <v>47</v>
      </c>
      <c r="U3">
        <v>43</v>
      </c>
      <c r="V3">
        <v>34</v>
      </c>
      <c r="W3">
        <v>43</v>
      </c>
      <c r="X3">
        <v>40</v>
      </c>
      <c r="Y3">
        <v>36</v>
      </c>
      <c r="Z3">
        <v>35</v>
      </c>
      <c r="AA3">
        <v>36</v>
      </c>
      <c r="AB3">
        <v>41</v>
      </c>
      <c r="AC3">
        <v>35</v>
      </c>
      <c r="AD3">
        <v>30</v>
      </c>
      <c r="AE3">
        <f>SUM(ovr_prod_sale_hist[[#This Row],[W13]:[W25]])</f>
        <v>496</v>
      </c>
      <c r="AF3">
        <v>27</v>
      </c>
      <c r="AG3">
        <v>30</v>
      </c>
      <c r="AH3">
        <v>28</v>
      </c>
      <c r="AI3">
        <v>25</v>
      </c>
      <c r="AJ3">
        <v>47</v>
      </c>
      <c r="AK3">
        <v>21</v>
      </c>
      <c r="AL3">
        <v>32</v>
      </c>
      <c r="AM3">
        <v>41</v>
      </c>
      <c r="AN3">
        <v>22</v>
      </c>
      <c r="AO3">
        <v>27</v>
      </c>
      <c r="AP3">
        <v>27</v>
      </c>
      <c r="AQ3">
        <v>17</v>
      </c>
      <c r="AR3">
        <v>29</v>
      </c>
      <c r="AS3">
        <f>SUM(ovr_prod_sale_hist[[#This Row],[W26]:[W38]])</f>
        <v>373</v>
      </c>
      <c r="AT3">
        <v>22</v>
      </c>
      <c r="AU3">
        <v>27</v>
      </c>
      <c r="AV3">
        <v>32</v>
      </c>
      <c r="AW3">
        <v>34</v>
      </c>
      <c r="AX3">
        <v>40</v>
      </c>
      <c r="AY3">
        <v>23</v>
      </c>
      <c r="AZ3">
        <v>36</v>
      </c>
      <c r="BA3">
        <v>30</v>
      </c>
      <c r="BB3">
        <v>30</v>
      </c>
      <c r="BC3">
        <v>26</v>
      </c>
      <c r="BD3">
        <v>21</v>
      </c>
      <c r="BE3">
        <v>16</v>
      </c>
      <c r="BF3">
        <v>24</v>
      </c>
      <c r="BG3">
        <f>SUM(ovr_prod_sale_hist[[#This Row],[W39]:[W51]])</f>
        <v>361</v>
      </c>
      <c r="BH3" cm="1">
        <f t="array" ref="BH3">SUM(ovr_prod_sale_hist[[#This Row],[W39]:[W51]]+ovr_prod_sale_hist[[#This Row],[W26]:[W38]]+ovr_prod_sale_hist[[#This Row],[W13]:[W25]]+ovr_prod_sale_hist[[#This Row],[W0]:[W12]])</f>
        <v>1694</v>
      </c>
    </row>
    <row r="4" spans="1:60" x14ac:dyDescent="0.25">
      <c r="A4" s="1" t="s">
        <v>53</v>
      </c>
      <c r="B4" s="1" t="s">
        <v>62</v>
      </c>
      <c r="C4">
        <v>2020</v>
      </c>
      <c r="D4">
        <v>42</v>
      </c>
      <c r="E4">
        <v>48</v>
      </c>
      <c r="F4">
        <v>38</v>
      </c>
      <c r="G4">
        <v>43</v>
      </c>
      <c r="H4">
        <v>35</v>
      </c>
      <c r="I4">
        <v>39</v>
      </c>
      <c r="J4">
        <v>36</v>
      </c>
      <c r="K4">
        <v>38</v>
      </c>
      <c r="L4">
        <v>49</v>
      </c>
      <c r="M4">
        <v>46</v>
      </c>
      <c r="N4">
        <v>44</v>
      </c>
      <c r="O4">
        <v>25</v>
      </c>
      <c r="P4">
        <v>43</v>
      </c>
      <c r="Q4">
        <f>SUM(ovr_prod_sale_hist[[#This Row],[W0]:[W12]])</f>
        <v>526</v>
      </c>
      <c r="R4">
        <v>38</v>
      </c>
      <c r="S4">
        <v>34</v>
      </c>
      <c r="T4">
        <v>48</v>
      </c>
      <c r="U4">
        <v>52</v>
      </c>
      <c r="V4">
        <v>67</v>
      </c>
      <c r="W4">
        <v>52</v>
      </c>
      <c r="X4">
        <v>45</v>
      </c>
      <c r="Y4">
        <v>64</v>
      </c>
      <c r="Z4">
        <v>49</v>
      </c>
      <c r="AA4">
        <v>48</v>
      </c>
      <c r="AB4">
        <v>72</v>
      </c>
      <c r="AC4">
        <v>64</v>
      </c>
      <c r="AD4">
        <v>64</v>
      </c>
      <c r="AE4">
        <f>SUM(ovr_prod_sale_hist[[#This Row],[W13]:[W25]])</f>
        <v>697</v>
      </c>
      <c r="AF4">
        <v>30</v>
      </c>
      <c r="AG4">
        <v>25</v>
      </c>
      <c r="AH4">
        <v>43</v>
      </c>
      <c r="AI4">
        <v>23</v>
      </c>
      <c r="AJ4">
        <v>29</v>
      </c>
      <c r="AK4">
        <v>30</v>
      </c>
      <c r="AL4">
        <v>31</v>
      </c>
      <c r="AM4">
        <v>28</v>
      </c>
      <c r="AN4">
        <v>34</v>
      </c>
      <c r="AO4">
        <v>34</v>
      </c>
      <c r="AP4">
        <v>36</v>
      </c>
      <c r="AQ4">
        <v>47</v>
      </c>
      <c r="AR4">
        <v>24</v>
      </c>
      <c r="AS4">
        <f>SUM(ovr_prod_sale_hist[[#This Row],[W26]:[W38]])</f>
        <v>414</v>
      </c>
      <c r="AT4">
        <v>35</v>
      </c>
      <c r="AU4">
        <v>47</v>
      </c>
      <c r="AV4">
        <v>34</v>
      </c>
      <c r="AW4">
        <v>46</v>
      </c>
      <c r="AX4">
        <v>41</v>
      </c>
      <c r="AY4">
        <v>34</v>
      </c>
      <c r="AZ4">
        <v>39</v>
      </c>
      <c r="BA4">
        <v>44</v>
      </c>
      <c r="BB4">
        <v>46</v>
      </c>
      <c r="BC4">
        <v>46</v>
      </c>
      <c r="BD4">
        <v>41</v>
      </c>
      <c r="BE4">
        <v>57</v>
      </c>
      <c r="BF4">
        <v>73</v>
      </c>
      <c r="BG4">
        <f>SUM(ovr_prod_sale_hist[[#This Row],[W39]:[W51]])</f>
        <v>583</v>
      </c>
      <c r="BH4" cm="1">
        <f t="array" ref="BH4">SUM(ovr_prod_sale_hist[[#This Row],[W39]:[W51]]+ovr_prod_sale_hist[[#This Row],[W26]:[W38]]+ovr_prod_sale_hist[[#This Row],[W13]:[W25]]+ovr_prod_sale_hist[[#This Row],[W0]:[W12]])</f>
        <v>2220</v>
      </c>
    </row>
    <row r="5" spans="1:60" x14ac:dyDescent="0.25">
      <c r="A5" s="1" t="s">
        <v>53</v>
      </c>
      <c r="B5" s="1" t="s">
        <v>62</v>
      </c>
      <c r="C5">
        <v>2019</v>
      </c>
      <c r="D5">
        <v>35</v>
      </c>
      <c r="E5">
        <v>34</v>
      </c>
      <c r="F5">
        <v>40</v>
      </c>
      <c r="G5">
        <v>36</v>
      </c>
      <c r="H5">
        <v>45</v>
      </c>
      <c r="I5">
        <v>37</v>
      </c>
      <c r="J5">
        <v>43</v>
      </c>
      <c r="K5">
        <v>47</v>
      </c>
      <c r="L5">
        <v>34</v>
      </c>
      <c r="M5">
        <v>39</v>
      </c>
      <c r="N5">
        <v>33</v>
      </c>
      <c r="O5">
        <v>41</v>
      </c>
      <c r="P5">
        <v>47</v>
      </c>
      <c r="Q5">
        <f>SUM(ovr_prod_sale_hist[[#This Row],[W0]:[W12]])</f>
        <v>511</v>
      </c>
      <c r="R5">
        <v>40</v>
      </c>
      <c r="S5">
        <v>47</v>
      </c>
      <c r="T5">
        <v>53</v>
      </c>
      <c r="U5">
        <v>44</v>
      </c>
      <c r="V5">
        <v>39</v>
      </c>
      <c r="W5">
        <v>42</v>
      </c>
      <c r="X5">
        <v>41</v>
      </c>
      <c r="Y5">
        <v>44</v>
      </c>
      <c r="Z5">
        <v>51</v>
      </c>
      <c r="AA5">
        <v>47</v>
      </c>
      <c r="AB5">
        <v>44</v>
      </c>
      <c r="AC5">
        <v>38</v>
      </c>
      <c r="AD5">
        <v>32</v>
      </c>
      <c r="AE5">
        <f>SUM(ovr_prod_sale_hist[[#This Row],[W13]:[W25]])</f>
        <v>562</v>
      </c>
      <c r="AF5">
        <v>29</v>
      </c>
      <c r="AG5">
        <v>41</v>
      </c>
      <c r="AH5">
        <v>27</v>
      </c>
      <c r="AI5">
        <v>21</v>
      </c>
      <c r="AJ5">
        <v>36</v>
      </c>
      <c r="AK5">
        <v>27</v>
      </c>
      <c r="AL5">
        <v>30</v>
      </c>
      <c r="AM5">
        <v>19</v>
      </c>
      <c r="AN5">
        <v>46</v>
      </c>
      <c r="AO5">
        <v>31</v>
      </c>
      <c r="AP5">
        <v>33</v>
      </c>
      <c r="AQ5">
        <v>29</v>
      </c>
      <c r="AR5">
        <v>36</v>
      </c>
      <c r="AS5">
        <f>SUM(ovr_prod_sale_hist[[#This Row],[W26]:[W38]])</f>
        <v>405</v>
      </c>
      <c r="AT5">
        <v>34</v>
      </c>
      <c r="AU5">
        <v>25</v>
      </c>
      <c r="AV5">
        <v>27</v>
      </c>
      <c r="AW5">
        <v>52</v>
      </c>
      <c r="AX5">
        <v>36</v>
      </c>
      <c r="AY5">
        <v>43</v>
      </c>
      <c r="AZ5">
        <v>31</v>
      </c>
      <c r="BA5">
        <v>37</v>
      </c>
      <c r="BB5">
        <v>38</v>
      </c>
      <c r="BC5">
        <v>42</v>
      </c>
      <c r="BD5">
        <v>28</v>
      </c>
      <c r="BE5">
        <v>28</v>
      </c>
      <c r="BF5">
        <v>26</v>
      </c>
      <c r="BG5">
        <f>SUM(ovr_prod_sale_hist[[#This Row],[W39]:[W51]])</f>
        <v>447</v>
      </c>
      <c r="BH5" cm="1">
        <f t="array" ref="BH5">SUM(ovr_prod_sale_hist[[#This Row],[W39]:[W51]]+ovr_prod_sale_hist[[#This Row],[W26]:[W38]]+ovr_prod_sale_hist[[#This Row],[W13]:[W25]]+ovr_prod_sale_hist[[#This Row],[W0]:[W12]])</f>
        <v>1925</v>
      </c>
    </row>
    <row r="6" spans="1:60" x14ac:dyDescent="0.25">
      <c r="A6" s="1" t="s">
        <v>53</v>
      </c>
      <c r="B6" s="1" t="s">
        <v>63</v>
      </c>
      <c r="C6">
        <v>2019</v>
      </c>
      <c r="D6">
        <v>31</v>
      </c>
      <c r="E6">
        <v>27</v>
      </c>
      <c r="F6">
        <v>37</v>
      </c>
      <c r="G6">
        <v>29</v>
      </c>
      <c r="H6">
        <v>34</v>
      </c>
      <c r="I6">
        <v>39</v>
      </c>
      <c r="J6">
        <v>28</v>
      </c>
      <c r="K6">
        <v>28</v>
      </c>
      <c r="L6">
        <v>30</v>
      </c>
      <c r="M6">
        <v>32</v>
      </c>
      <c r="N6">
        <v>38</v>
      </c>
      <c r="O6">
        <v>37</v>
      </c>
      <c r="P6">
        <v>39</v>
      </c>
      <c r="Q6">
        <f>SUM(ovr_prod_sale_hist[[#This Row],[W0]:[W12]])</f>
        <v>429</v>
      </c>
      <c r="R6">
        <v>30</v>
      </c>
      <c r="S6">
        <v>40</v>
      </c>
      <c r="T6">
        <v>32</v>
      </c>
      <c r="U6">
        <v>42</v>
      </c>
      <c r="V6">
        <v>29</v>
      </c>
      <c r="W6">
        <v>31</v>
      </c>
      <c r="X6">
        <v>38</v>
      </c>
      <c r="Y6">
        <v>35</v>
      </c>
      <c r="Z6">
        <v>27</v>
      </c>
      <c r="AA6">
        <v>38</v>
      </c>
      <c r="AB6">
        <v>36</v>
      </c>
      <c r="AC6">
        <v>35</v>
      </c>
      <c r="AD6">
        <v>26</v>
      </c>
      <c r="AE6">
        <f>SUM(ovr_prod_sale_hist[[#This Row],[W13]:[W25]])</f>
        <v>439</v>
      </c>
      <c r="AF6">
        <v>22</v>
      </c>
      <c r="AG6">
        <v>23</v>
      </c>
      <c r="AH6">
        <v>27</v>
      </c>
      <c r="AI6">
        <v>31</v>
      </c>
      <c r="AJ6">
        <v>29</v>
      </c>
      <c r="AK6">
        <v>24</v>
      </c>
      <c r="AL6">
        <v>30</v>
      </c>
      <c r="AM6">
        <v>25</v>
      </c>
      <c r="AN6">
        <v>25</v>
      </c>
      <c r="AO6">
        <v>27</v>
      </c>
      <c r="AP6">
        <v>24</v>
      </c>
      <c r="AQ6">
        <v>35</v>
      </c>
      <c r="AR6">
        <v>30</v>
      </c>
      <c r="AS6">
        <f>SUM(ovr_prod_sale_hist[[#This Row],[W26]:[W38]])</f>
        <v>352</v>
      </c>
      <c r="AT6">
        <v>34</v>
      </c>
      <c r="AU6">
        <v>24</v>
      </c>
      <c r="AV6">
        <v>21</v>
      </c>
      <c r="AW6">
        <v>31</v>
      </c>
      <c r="AX6">
        <v>36</v>
      </c>
      <c r="AY6">
        <v>27</v>
      </c>
      <c r="AZ6">
        <v>25</v>
      </c>
      <c r="BA6">
        <v>27</v>
      </c>
      <c r="BB6">
        <v>34</v>
      </c>
      <c r="BC6">
        <v>27</v>
      </c>
      <c r="BD6">
        <v>37</v>
      </c>
      <c r="BE6">
        <v>31</v>
      </c>
      <c r="BF6">
        <v>19</v>
      </c>
      <c r="BG6">
        <f>SUM(ovr_prod_sale_hist[[#This Row],[W39]:[W51]])</f>
        <v>373</v>
      </c>
      <c r="BH6" cm="1">
        <f t="array" ref="BH6">SUM(ovr_prod_sale_hist[[#This Row],[W39]:[W51]]+ovr_prod_sale_hist[[#This Row],[W26]:[W38]]+ovr_prod_sale_hist[[#This Row],[W13]:[W25]]+ovr_prod_sale_hist[[#This Row],[W0]:[W12]])</f>
        <v>1593</v>
      </c>
    </row>
    <row r="7" spans="1:60" x14ac:dyDescent="0.25">
      <c r="A7" s="1" t="s">
        <v>53</v>
      </c>
      <c r="B7" s="1" t="s">
        <v>63</v>
      </c>
      <c r="C7">
        <v>2020</v>
      </c>
      <c r="D7">
        <v>26</v>
      </c>
      <c r="E7">
        <v>28</v>
      </c>
      <c r="F7">
        <v>33</v>
      </c>
      <c r="G7">
        <v>32</v>
      </c>
      <c r="H7">
        <v>20</v>
      </c>
      <c r="I7">
        <v>33</v>
      </c>
      <c r="J7">
        <v>42</v>
      </c>
      <c r="K7">
        <v>29</v>
      </c>
      <c r="L7">
        <v>24</v>
      </c>
      <c r="M7">
        <v>32</v>
      </c>
      <c r="N7">
        <v>45</v>
      </c>
      <c r="O7">
        <v>41</v>
      </c>
      <c r="P7">
        <v>35</v>
      </c>
      <c r="Q7">
        <f>SUM(ovr_prod_sale_hist[[#This Row],[W0]:[W12]])</f>
        <v>420</v>
      </c>
      <c r="R7">
        <v>39</v>
      </c>
      <c r="S7">
        <v>32</v>
      </c>
      <c r="T7">
        <v>36</v>
      </c>
      <c r="U7">
        <v>31</v>
      </c>
      <c r="V7">
        <v>32</v>
      </c>
      <c r="W7">
        <v>48</v>
      </c>
      <c r="X7">
        <v>26</v>
      </c>
      <c r="Y7">
        <v>34</v>
      </c>
      <c r="Z7">
        <v>30</v>
      </c>
      <c r="AA7">
        <v>36</v>
      </c>
      <c r="AB7">
        <v>31</v>
      </c>
      <c r="AC7">
        <v>34</v>
      </c>
      <c r="AD7">
        <v>19</v>
      </c>
      <c r="AE7">
        <f>SUM(ovr_prod_sale_hist[[#This Row],[W13]:[W25]])</f>
        <v>428</v>
      </c>
      <c r="AF7">
        <v>19</v>
      </c>
      <c r="AG7">
        <v>27</v>
      </c>
      <c r="AH7">
        <v>28</v>
      </c>
      <c r="AI7">
        <v>32</v>
      </c>
      <c r="AJ7">
        <v>21</v>
      </c>
      <c r="AK7">
        <v>24</v>
      </c>
      <c r="AL7">
        <v>34</v>
      </c>
      <c r="AM7">
        <v>26</v>
      </c>
      <c r="AN7">
        <v>38</v>
      </c>
      <c r="AO7">
        <v>32</v>
      </c>
      <c r="AP7">
        <v>26</v>
      </c>
      <c r="AQ7">
        <v>22</v>
      </c>
      <c r="AR7">
        <v>27</v>
      </c>
      <c r="AS7">
        <f>SUM(ovr_prod_sale_hist[[#This Row],[W26]:[W38]])</f>
        <v>356</v>
      </c>
      <c r="AT7">
        <v>32</v>
      </c>
      <c r="AU7">
        <v>37</v>
      </c>
      <c r="AV7">
        <v>29</v>
      </c>
      <c r="AW7">
        <v>32</v>
      </c>
      <c r="AX7">
        <v>27</v>
      </c>
      <c r="AY7">
        <v>40</v>
      </c>
      <c r="AZ7">
        <v>33</v>
      </c>
      <c r="BA7">
        <v>29</v>
      </c>
      <c r="BB7">
        <v>35</v>
      </c>
      <c r="BC7">
        <v>30</v>
      </c>
      <c r="BD7">
        <v>29</v>
      </c>
      <c r="BE7">
        <v>25</v>
      </c>
      <c r="BF7">
        <v>20</v>
      </c>
      <c r="BG7">
        <f>SUM(ovr_prod_sale_hist[[#This Row],[W39]:[W51]])</f>
        <v>398</v>
      </c>
      <c r="BH7" cm="1">
        <f t="array" ref="BH7">SUM(ovr_prod_sale_hist[[#This Row],[W39]:[W51]]+ovr_prod_sale_hist[[#This Row],[W26]:[W38]]+ovr_prod_sale_hist[[#This Row],[W13]:[W25]]+ovr_prod_sale_hist[[#This Row],[W0]:[W12]])</f>
        <v>1602</v>
      </c>
    </row>
    <row r="8" spans="1:60" x14ac:dyDescent="0.25">
      <c r="A8" s="1" t="s">
        <v>53</v>
      </c>
      <c r="B8" s="1" t="s">
        <v>64</v>
      </c>
      <c r="C8">
        <v>2019</v>
      </c>
      <c r="D8">
        <v>32</v>
      </c>
      <c r="E8">
        <v>48</v>
      </c>
      <c r="F8">
        <v>44</v>
      </c>
      <c r="G8">
        <v>40</v>
      </c>
      <c r="H8">
        <v>31</v>
      </c>
      <c r="I8">
        <v>40</v>
      </c>
      <c r="J8">
        <v>30</v>
      </c>
      <c r="K8">
        <v>45</v>
      </c>
      <c r="L8">
        <v>40</v>
      </c>
      <c r="M8">
        <v>29</v>
      </c>
      <c r="N8">
        <v>45</v>
      </c>
      <c r="O8">
        <v>32</v>
      </c>
      <c r="P8">
        <v>37</v>
      </c>
      <c r="Q8">
        <f>SUM(ovr_prod_sale_hist[[#This Row],[W0]:[W12]])</f>
        <v>493</v>
      </c>
      <c r="R8">
        <v>36</v>
      </c>
      <c r="S8">
        <v>43</v>
      </c>
      <c r="T8">
        <v>36</v>
      </c>
      <c r="U8">
        <v>34</v>
      </c>
      <c r="V8">
        <v>42</v>
      </c>
      <c r="W8">
        <v>50</v>
      </c>
      <c r="X8">
        <v>36</v>
      </c>
      <c r="Y8">
        <v>44</v>
      </c>
      <c r="Z8">
        <v>31</v>
      </c>
      <c r="AA8">
        <v>50</v>
      </c>
      <c r="AB8">
        <v>35</v>
      </c>
      <c r="AC8">
        <v>26</v>
      </c>
      <c r="AD8">
        <v>27</v>
      </c>
      <c r="AE8">
        <f>SUM(ovr_prod_sale_hist[[#This Row],[W13]:[W25]])</f>
        <v>490</v>
      </c>
      <c r="AF8">
        <v>23</v>
      </c>
      <c r="AG8">
        <v>32</v>
      </c>
      <c r="AH8">
        <v>37</v>
      </c>
      <c r="AI8">
        <v>19</v>
      </c>
      <c r="AJ8">
        <v>40</v>
      </c>
      <c r="AK8">
        <v>34</v>
      </c>
      <c r="AL8">
        <v>29</v>
      </c>
      <c r="AM8">
        <v>38</v>
      </c>
      <c r="AN8">
        <v>42</v>
      </c>
      <c r="AO8">
        <v>35</v>
      </c>
      <c r="AP8">
        <v>28</v>
      </c>
      <c r="AQ8">
        <v>29</v>
      </c>
      <c r="AR8">
        <v>32</v>
      </c>
      <c r="AS8">
        <f>SUM(ovr_prod_sale_hist[[#This Row],[W26]:[W38]])</f>
        <v>418</v>
      </c>
      <c r="AT8">
        <v>29</v>
      </c>
      <c r="AU8">
        <v>26</v>
      </c>
      <c r="AV8">
        <v>23</v>
      </c>
      <c r="AW8">
        <v>32</v>
      </c>
      <c r="AX8">
        <v>33</v>
      </c>
      <c r="AY8">
        <v>30</v>
      </c>
      <c r="AZ8">
        <v>44</v>
      </c>
      <c r="BA8">
        <v>47</v>
      </c>
      <c r="BB8">
        <v>37</v>
      </c>
      <c r="BC8">
        <v>18</v>
      </c>
      <c r="BD8">
        <v>36</v>
      </c>
      <c r="BE8">
        <v>23</v>
      </c>
      <c r="BF8">
        <v>25</v>
      </c>
      <c r="BG8">
        <f>SUM(ovr_prod_sale_hist[[#This Row],[W39]:[W51]])</f>
        <v>403</v>
      </c>
      <c r="BH8" cm="1">
        <f t="array" ref="BH8">SUM(ovr_prod_sale_hist[[#This Row],[W39]:[W51]]+ovr_prod_sale_hist[[#This Row],[W26]:[W38]]+ovr_prod_sale_hist[[#This Row],[W13]:[W25]]+ovr_prod_sale_hist[[#This Row],[W0]:[W12]])</f>
        <v>1804</v>
      </c>
    </row>
    <row r="9" spans="1:60" x14ac:dyDescent="0.25">
      <c r="A9" s="1" t="s">
        <v>53</v>
      </c>
      <c r="B9" s="1" t="s">
        <v>64</v>
      </c>
      <c r="C9">
        <v>2020</v>
      </c>
      <c r="D9">
        <v>34</v>
      </c>
      <c r="E9">
        <v>37</v>
      </c>
      <c r="F9">
        <v>26</v>
      </c>
      <c r="G9">
        <v>27</v>
      </c>
      <c r="H9">
        <v>49</v>
      </c>
      <c r="I9">
        <v>48</v>
      </c>
      <c r="J9">
        <v>36</v>
      </c>
      <c r="K9">
        <v>34</v>
      </c>
      <c r="L9">
        <v>28</v>
      </c>
      <c r="M9">
        <v>41</v>
      </c>
      <c r="N9">
        <v>41</v>
      </c>
      <c r="O9">
        <v>35</v>
      </c>
      <c r="P9">
        <v>29</v>
      </c>
      <c r="Q9">
        <f>SUM(ovr_prod_sale_hist[[#This Row],[W0]:[W12]])</f>
        <v>465</v>
      </c>
      <c r="R9">
        <v>42</v>
      </c>
      <c r="S9">
        <v>41</v>
      </c>
      <c r="T9">
        <v>31</v>
      </c>
      <c r="U9">
        <v>38</v>
      </c>
      <c r="V9">
        <v>27</v>
      </c>
      <c r="W9">
        <v>36</v>
      </c>
      <c r="X9">
        <v>36</v>
      </c>
      <c r="Y9">
        <v>39</v>
      </c>
      <c r="Z9">
        <v>42</v>
      </c>
      <c r="AA9">
        <v>35</v>
      </c>
      <c r="AB9">
        <v>38</v>
      </c>
      <c r="AC9">
        <v>35</v>
      </c>
      <c r="AD9">
        <v>24</v>
      </c>
      <c r="AE9">
        <f>SUM(ovr_prod_sale_hist[[#This Row],[W13]:[W25]])</f>
        <v>464</v>
      </c>
      <c r="AF9">
        <v>32</v>
      </c>
      <c r="AG9">
        <v>32</v>
      </c>
      <c r="AH9">
        <v>41</v>
      </c>
      <c r="AI9">
        <v>33</v>
      </c>
      <c r="AJ9">
        <v>32</v>
      </c>
      <c r="AK9">
        <v>29</v>
      </c>
      <c r="AL9">
        <v>45</v>
      </c>
      <c r="AM9">
        <v>26</v>
      </c>
      <c r="AN9">
        <v>26</v>
      </c>
      <c r="AO9">
        <v>35</v>
      </c>
      <c r="AP9">
        <v>34</v>
      </c>
      <c r="AQ9">
        <v>40</v>
      </c>
      <c r="AR9">
        <v>33</v>
      </c>
      <c r="AS9">
        <f>SUM(ovr_prod_sale_hist[[#This Row],[W26]:[W38]])</f>
        <v>438</v>
      </c>
      <c r="AT9">
        <v>42</v>
      </c>
      <c r="AU9">
        <v>35</v>
      </c>
      <c r="AV9">
        <v>37</v>
      </c>
      <c r="AW9">
        <v>43</v>
      </c>
      <c r="AX9">
        <v>33</v>
      </c>
      <c r="AY9">
        <v>28</v>
      </c>
      <c r="AZ9">
        <v>25</v>
      </c>
      <c r="BA9">
        <v>31</v>
      </c>
      <c r="BB9">
        <v>44</v>
      </c>
      <c r="BC9">
        <v>24</v>
      </c>
      <c r="BD9">
        <v>25</v>
      </c>
      <c r="BE9">
        <v>43</v>
      </c>
      <c r="BF9">
        <v>28</v>
      </c>
      <c r="BG9">
        <f>SUM(ovr_prod_sale_hist[[#This Row],[W39]:[W51]])</f>
        <v>438</v>
      </c>
      <c r="BH9" cm="1">
        <f t="array" ref="BH9">SUM(ovr_prod_sale_hist[[#This Row],[W39]:[W51]]+ovr_prod_sale_hist[[#This Row],[W26]:[W38]]+ovr_prod_sale_hist[[#This Row],[W13]:[W25]]+ovr_prod_sale_hist[[#This Row],[W0]:[W12]])</f>
        <v>1805</v>
      </c>
    </row>
    <row r="10" spans="1:60" x14ac:dyDescent="0.25">
      <c r="A10" s="1" t="s">
        <v>53</v>
      </c>
      <c r="B10" s="1" t="s">
        <v>65</v>
      </c>
      <c r="C10">
        <v>2020</v>
      </c>
      <c r="D10">
        <v>16</v>
      </c>
      <c r="E10">
        <v>15</v>
      </c>
      <c r="F10">
        <v>27</v>
      </c>
      <c r="G10">
        <v>14</v>
      </c>
      <c r="H10">
        <v>19</v>
      </c>
      <c r="I10">
        <v>12</v>
      </c>
      <c r="J10">
        <v>13</v>
      </c>
      <c r="K10">
        <v>11</v>
      </c>
      <c r="L10">
        <v>17</v>
      </c>
      <c r="M10">
        <v>31</v>
      </c>
      <c r="N10">
        <v>20</v>
      </c>
      <c r="O10">
        <v>16</v>
      </c>
      <c r="P10">
        <v>10</v>
      </c>
      <c r="Q10">
        <f>SUM(ovr_prod_sale_hist[[#This Row],[W0]:[W12]])</f>
        <v>221</v>
      </c>
      <c r="R10">
        <v>24</v>
      </c>
      <c r="S10">
        <v>23</v>
      </c>
      <c r="T10">
        <v>17</v>
      </c>
      <c r="U10">
        <v>19</v>
      </c>
      <c r="V10">
        <v>16</v>
      </c>
      <c r="W10">
        <v>19</v>
      </c>
      <c r="X10">
        <v>13</v>
      </c>
      <c r="Y10">
        <v>11</v>
      </c>
      <c r="Z10">
        <v>15</v>
      </c>
      <c r="AA10">
        <v>18</v>
      </c>
      <c r="AB10">
        <v>17</v>
      </c>
      <c r="AC10">
        <v>18</v>
      </c>
      <c r="AD10">
        <v>29</v>
      </c>
      <c r="AE10">
        <f>SUM(ovr_prod_sale_hist[[#This Row],[W13]:[W25]])</f>
        <v>239</v>
      </c>
      <c r="AF10">
        <v>12</v>
      </c>
      <c r="AG10">
        <v>15</v>
      </c>
      <c r="AH10">
        <v>5</v>
      </c>
      <c r="AI10">
        <v>18</v>
      </c>
      <c r="AJ10">
        <v>10</v>
      </c>
      <c r="AK10">
        <v>9</v>
      </c>
      <c r="AL10">
        <v>16</v>
      </c>
      <c r="AM10">
        <v>8</v>
      </c>
      <c r="AN10">
        <v>13</v>
      </c>
      <c r="AO10">
        <v>10</v>
      </c>
      <c r="AP10">
        <v>14</v>
      </c>
      <c r="AQ10">
        <v>13</v>
      </c>
      <c r="AR10">
        <v>13</v>
      </c>
      <c r="AS10">
        <f>SUM(ovr_prod_sale_hist[[#This Row],[W26]:[W38]])</f>
        <v>156</v>
      </c>
      <c r="AT10">
        <v>13</v>
      </c>
      <c r="AU10">
        <v>21</v>
      </c>
      <c r="AV10">
        <v>16</v>
      </c>
      <c r="AW10">
        <v>19</v>
      </c>
      <c r="AX10">
        <v>15</v>
      </c>
      <c r="AY10">
        <v>13</v>
      </c>
      <c r="AZ10">
        <v>10</v>
      </c>
      <c r="BA10">
        <v>11</v>
      </c>
      <c r="BB10">
        <v>16</v>
      </c>
      <c r="BC10">
        <v>14</v>
      </c>
      <c r="BD10">
        <v>17</v>
      </c>
      <c r="BE10">
        <v>21</v>
      </c>
      <c r="BF10">
        <v>24</v>
      </c>
      <c r="BG10">
        <f>SUM(ovr_prod_sale_hist[[#This Row],[W39]:[W51]])</f>
        <v>210</v>
      </c>
      <c r="BH10" cm="1">
        <f t="array" ref="BH10">SUM(ovr_prod_sale_hist[[#This Row],[W39]:[W51]]+ovr_prod_sale_hist[[#This Row],[W26]:[W38]]+ovr_prod_sale_hist[[#This Row],[W13]:[W25]]+ovr_prod_sale_hist[[#This Row],[W0]:[W12]])</f>
        <v>826</v>
      </c>
    </row>
    <row r="11" spans="1:60" x14ac:dyDescent="0.25">
      <c r="A11" s="1" t="s">
        <v>53</v>
      </c>
      <c r="B11" s="1" t="s">
        <v>65</v>
      </c>
      <c r="C11">
        <v>2019</v>
      </c>
      <c r="D11">
        <v>20</v>
      </c>
      <c r="E11">
        <v>11</v>
      </c>
      <c r="F11">
        <v>22</v>
      </c>
      <c r="G11">
        <v>14</v>
      </c>
      <c r="H11">
        <v>15</v>
      </c>
      <c r="I11">
        <v>20</v>
      </c>
      <c r="J11">
        <v>15</v>
      </c>
      <c r="K11">
        <v>17</v>
      </c>
      <c r="L11">
        <v>14</v>
      </c>
      <c r="M11">
        <v>21</v>
      </c>
      <c r="N11">
        <v>16</v>
      </c>
      <c r="O11">
        <v>20</v>
      </c>
      <c r="P11">
        <v>10</v>
      </c>
      <c r="Q11">
        <f>SUM(ovr_prod_sale_hist[[#This Row],[W0]:[W12]])</f>
        <v>215</v>
      </c>
      <c r="R11">
        <v>14</v>
      </c>
      <c r="S11">
        <v>14</v>
      </c>
      <c r="T11">
        <v>16</v>
      </c>
      <c r="U11">
        <v>18</v>
      </c>
      <c r="V11">
        <v>19</v>
      </c>
      <c r="W11">
        <v>15</v>
      </c>
      <c r="X11">
        <v>17</v>
      </c>
      <c r="Y11">
        <v>22</v>
      </c>
      <c r="Z11">
        <v>24</v>
      </c>
      <c r="AA11">
        <v>21</v>
      </c>
      <c r="AB11">
        <v>22</v>
      </c>
      <c r="AC11">
        <v>22</v>
      </c>
      <c r="AD11">
        <v>21</v>
      </c>
      <c r="AE11">
        <f>SUM(ovr_prod_sale_hist[[#This Row],[W13]:[W25]])</f>
        <v>245</v>
      </c>
      <c r="AF11">
        <v>14</v>
      </c>
      <c r="AG11">
        <v>7</v>
      </c>
      <c r="AH11">
        <v>7</v>
      </c>
      <c r="AI11">
        <v>10</v>
      </c>
      <c r="AJ11">
        <v>9</v>
      </c>
      <c r="AK11">
        <v>11</v>
      </c>
      <c r="AL11">
        <v>14</v>
      </c>
      <c r="AM11">
        <v>19</v>
      </c>
      <c r="AN11">
        <v>6</v>
      </c>
      <c r="AO11">
        <v>15</v>
      </c>
      <c r="AP11">
        <v>9</v>
      </c>
      <c r="AQ11">
        <v>15</v>
      </c>
      <c r="AR11">
        <v>12</v>
      </c>
      <c r="AS11">
        <f>SUM(ovr_prod_sale_hist[[#This Row],[W26]:[W38]])</f>
        <v>148</v>
      </c>
      <c r="AT11">
        <v>14</v>
      </c>
      <c r="AU11">
        <v>19</v>
      </c>
      <c r="AV11">
        <v>15</v>
      </c>
      <c r="AW11">
        <v>17</v>
      </c>
      <c r="AX11">
        <v>16</v>
      </c>
      <c r="AY11">
        <v>16</v>
      </c>
      <c r="AZ11">
        <v>15</v>
      </c>
      <c r="BA11">
        <v>14</v>
      </c>
      <c r="BB11">
        <v>15</v>
      </c>
      <c r="BC11">
        <v>14</v>
      </c>
      <c r="BD11">
        <v>14</v>
      </c>
      <c r="BE11">
        <v>22</v>
      </c>
      <c r="BF11">
        <v>21</v>
      </c>
      <c r="BG11">
        <f>SUM(ovr_prod_sale_hist[[#This Row],[W39]:[W51]])</f>
        <v>212</v>
      </c>
      <c r="BH11" cm="1">
        <f t="array" ref="BH11">SUM(ovr_prod_sale_hist[[#This Row],[W39]:[W51]]+ovr_prod_sale_hist[[#This Row],[W26]:[W38]]+ovr_prod_sale_hist[[#This Row],[W13]:[W25]]+ovr_prod_sale_hist[[#This Row],[W0]:[W12]])</f>
        <v>820</v>
      </c>
    </row>
    <row r="12" spans="1:60" x14ac:dyDescent="0.25">
      <c r="A12" s="1" t="s">
        <v>55</v>
      </c>
      <c r="B12" s="1" t="s">
        <v>54</v>
      </c>
      <c r="C12">
        <v>2020</v>
      </c>
      <c r="D12">
        <v>32</v>
      </c>
      <c r="E12">
        <v>34</v>
      </c>
      <c r="F12">
        <v>46</v>
      </c>
      <c r="G12">
        <v>30</v>
      </c>
      <c r="H12">
        <v>39</v>
      </c>
      <c r="I12">
        <v>51</v>
      </c>
      <c r="J12">
        <v>28</v>
      </c>
      <c r="K12">
        <v>25</v>
      </c>
      <c r="L12">
        <v>30</v>
      </c>
      <c r="M12">
        <v>32</v>
      </c>
      <c r="N12">
        <v>38</v>
      </c>
      <c r="O12">
        <v>23</v>
      </c>
      <c r="P12">
        <v>41</v>
      </c>
      <c r="Q12">
        <f>SUM(ovr_prod_sale_hist[[#This Row],[W0]:[W12]])</f>
        <v>449</v>
      </c>
      <c r="R12">
        <v>29</v>
      </c>
      <c r="S12">
        <v>39</v>
      </c>
      <c r="T12">
        <v>38</v>
      </c>
      <c r="U12">
        <v>35</v>
      </c>
      <c r="V12">
        <v>31</v>
      </c>
      <c r="W12">
        <v>44</v>
      </c>
      <c r="X12">
        <v>28</v>
      </c>
      <c r="Y12">
        <v>30</v>
      </c>
      <c r="Z12">
        <v>38</v>
      </c>
      <c r="AA12">
        <v>34</v>
      </c>
      <c r="AB12">
        <v>42</v>
      </c>
      <c r="AC12">
        <v>29</v>
      </c>
      <c r="AD12">
        <v>20</v>
      </c>
      <c r="AE12">
        <f>SUM(ovr_prod_sale_hist[[#This Row],[W13]:[W25]])</f>
        <v>437</v>
      </c>
      <c r="AF12">
        <v>26</v>
      </c>
      <c r="AG12">
        <v>30</v>
      </c>
      <c r="AH12">
        <v>31</v>
      </c>
      <c r="AI12">
        <v>37</v>
      </c>
      <c r="AJ12">
        <v>41</v>
      </c>
      <c r="AK12">
        <v>30</v>
      </c>
      <c r="AL12">
        <v>28</v>
      </c>
      <c r="AM12">
        <v>30</v>
      </c>
      <c r="AN12">
        <v>30</v>
      </c>
      <c r="AO12">
        <v>23</v>
      </c>
      <c r="AP12">
        <v>48</v>
      </c>
      <c r="AQ12">
        <v>25</v>
      </c>
      <c r="AR12">
        <v>25</v>
      </c>
      <c r="AS12">
        <f>SUM(ovr_prod_sale_hist[[#This Row],[W26]:[W38]])</f>
        <v>404</v>
      </c>
      <c r="AT12">
        <v>26</v>
      </c>
      <c r="AU12">
        <v>26</v>
      </c>
      <c r="AV12">
        <v>28</v>
      </c>
      <c r="AW12">
        <v>27</v>
      </c>
      <c r="AX12">
        <v>33</v>
      </c>
      <c r="AY12">
        <v>28</v>
      </c>
      <c r="AZ12">
        <v>45</v>
      </c>
      <c r="BA12">
        <v>30</v>
      </c>
      <c r="BB12">
        <v>44</v>
      </c>
      <c r="BC12">
        <v>29</v>
      </c>
      <c r="BD12">
        <v>27</v>
      </c>
      <c r="BE12">
        <v>23</v>
      </c>
      <c r="BF12">
        <v>22</v>
      </c>
      <c r="BG12">
        <f>SUM(ovr_prod_sale_hist[[#This Row],[W39]:[W51]])</f>
        <v>388</v>
      </c>
      <c r="BH12" cm="1">
        <f t="array" ref="BH12">SUM(ovr_prod_sale_hist[[#This Row],[W39]:[W51]]+ovr_prod_sale_hist[[#This Row],[W26]:[W38]]+ovr_prod_sale_hist[[#This Row],[W13]:[W25]]+ovr_prod_sale_hist[[#This Row],[W0]:[W12]])</f>
        <v>1678</v>
      </c>
    </row>
    <row r="13" spans="1:60" x14ac:dyDescent="0.25">
      <c r="A13" s="1" t="s">
        <v>55</v>
      </c>
      <c r="B13" s="1" t="s">
        <v>54</v>
      </c>
      <c r="C13">
        <v>2019</v>
      </c>
      <c r="D13">
        <v>27</v>
      </c>
      <c r="E13">
        <v>45</v>
      </c>
      <c r="F13">
        <v>40</v>
      </c>
      <c r="G13">
        <v>34</v>
      </c>
      <c r="H13">
        <v>31</v>
      </c>
      <c r="I13">
        <v>35</v>
      </c>
      <c r="J13">
        <v>37</v>
      </c>
      <c r="K13">
        <v>40</v>
      </c>
      <c r="L13">
        <v>40</v>
      </c>
      <c r="M13">
        <v>37</v>
      </c>
      <c r="N13">
        <v>34</v>
      </c>
      <c r="O13">
        <v>25</v>
      </c>
      <c r="P13">
        <v>29</v>
      </c>
      <c r="Q13">
        <f>SUM(ovr_prod_sale_hist[[#This Row],[W0]:[W12]])</f>
        <v>454</v>
      </c>
      <c r="R13">
        <v>30</v>
      </c>
      <c r="S13">
        <v>42</v>
      </c>
      <c r="T13">
        <v>35</v>
      </c>
      <c r="U13">
        <v>37</v>
      </c>
      <c r="V13">
        <v>42</v>
      </c>
      <c r="W13">
        <v>38</v>
      </c>
      <c r="X13">
        <v>33</v>
      </c>
      <c r="Y13">
        <v>38</v>
      </c>
      <c r="Z13">
        <v>39</v>
      </c>
      <c r="AA13">
        <v>33</v>
      </c>
      <c r="AB13">
        <v>41</v>
      </c>
      <c r="AC13">
        <v>24</v>
      </c>
      <c r="AD13">
        <v>20</v>
      </c>
      <c r="AE13">
        <f>SUM(ovr_prod_sale_hist[[#This Row],[W13]:[W25]])</f>
        <v>452</v>
      </c>
      <c r="AF13">
        <v>25</v>
      </c>
      <c r="AG13">
        <v>32</v>
      </c>
      <c r="AH13">
        <v>25</v>
      </c>
      <c r="AI13">
        <v>32</v>
      </c>
      <c r="AJ13">
        <v>27</v>
      </c>
      <c r="AK13">
        <v>28</v>
      </c>
      <c r="AL13">
        <v>34</v>
      </c>
      <c r="AM13">
        <v>39</v>
      </c>
      <c r="AN13">
        <v>19</v>
      </c>
      <c r="AO13">
        <v>32</v>
      </c>
      <c r="AP13">
        <v>23</v>
      </c>
      <c r="AQ13">
        <v>30</v>
      </c>
      <c r="AR13">
        <v>33</v>
      </c>
      <c r="AS13">
        <f>SUM(ovr_prod_sale_hist[[#This Row],[W26]:[W38]])</f>
        <v>379</v>
      </c>
      <c r="AT13">
        <v>34</v>
      </c>
      <c r="AU13">
        <v>23</v>
      </c>
      <c r="AV13">
        <v>28</v>
      </c>
      <c r="AW13">
        <v>34</v>
      </c>
      <c r="AX13">
        <v>27</v>
      </c>
      <c r="AY13">
        <v>39</v>
      </c>
      <c r="AZ13">
        <v>36</v>
      </c>
      <c r="BA13">
        <v>39</v>
      </c>
      <c r="BB13">
        <v>35</v>
      </c>
      <c r="BC13">
        <v>22</v>
      </c>
      <c r="BD13">
        <v>35</v>
      </c>
      <c r="BE13">
        <v>16</v>
      </c>
      <c r="BF13">
        <v>23</v>
      </c>
      <c r="BG13">
        <f>SUM(ovr_prod_sale_hist[[#This Row],[W39]:[W51]])</f>
        <v>391</v>
      </c>
      <c r="BH13" cm="1">
        <f t="array" ref="BH13">SUM(ovr_prod_sale_hist[[#This Row],[W39]:[W51]]+ovr_prod_sale_hist[[#This Row],[W26]:[W38]]+ovr_prod_sale_hist[[#This Row],[W13]:[W25]]+ovr_prod_sale_hist[[#This Row],[W0]:[W12]])</f>
        <v>1676</v>
      </c>
    </row>
    <row r="14" spans="1:60" x14ac:dyDescent="0.25">
      <c r="A14" s="1" t="s">
        <v>55</v>
      </c>
      <c r="B14" s="1" t="s">
        <v>62</v>
      </c>
      <c r="C14">
        <v>2019</v>
      </c>
      <c r="D14">
        <v>41</v>
      </c>
      <c r="E14">
        <v>27</v>
      </c>
      <c r="F14">
        <v>27</v>
      </c>
      <c r="G14">
        <v>51</v>
      </c>
      <c r="H14">
        <v>37</v>
      </c>
      <c r="I14">
        <v>38</v>
      </c>
      <c r="J14">
        <v>48</v>
      </c>
      <c r="K14">
        <v>40</v>
      </c>
      <c r="L14">
        <v>39</v>
      </c>
      <c r="M14">
        <v>40</v>
      </c>
      <c r="N14">
        <v>47</v>
      </c>
      <c r="O14">
        <v>31</v>
      </c>
      <c r="P14">
        <v>48</v>
      </c>
      <c r="Q14">
        <f>SUM(ovr_prod_sale_hist[[#This Row],[W0]:[W12]])</f>
        <v>514</v>
      </c>
      <c r="R14">
        <v>43</v>
      </c>
      <c r="S14">
        <v>37</v>
      </c>
      <c r="T14">
        <v>45</v>
      </c>
      <c r="U14">
        <v>47</v>
      </c>
      <c r="V14">
        <v>39</v>
      </c>
      <c r="W14">
        <v>50</v>
      </c>
      <c r="X14">
        <v>38</v>
      </c>
      <c r="Y14">
        <v>38</v>
      </c>
      <c r="Z14">
        <v>44</v>
      </c>
      <c r="AA14">
        <v>33</v>
      </c>
      <c r="AB14">
        <v>27</v>
      </c>
      <c r="AC14">
        <v>39</v>
      </c>
      <c r="AD14">
        <v>23</v>
      </c>
      <c r="AE14">
        <f>SUM(ovr_prod_sale_hist[[#This Row],[W13]:[W25]])</f>
        <v>503</v>
      </c>
      <c r="AF14">
        <v>22</v>
      </c>
      <c r="AG14">
        <v>29</v>
      </c>
      <c r="AH14">
        <v>24</v>
      </c>
      <c r="AI14">
        <v>36</v>
      </c>
      <c r="AJ14">
        <v>33</v>
      </c>
      <c r="AK14">
        <v>33</v>
      </c>
      <c r="AL14">
        <v>32</v>
      </c>
      <c r="AM14">
        <v>38</v>
      </c>
      <c r="AN14">
        <v>32</v>
      </c>
      <c r="AO14">
        <v>30</v>
      </c>
      <c r="AP14">
        <v>32</v>
      </c>
      <c r="AQ14">
        <v>34</v>
      </c>
      <c r="AR14">
        <v>41</v>
      </c>
      <c r="AS14">
        <f>SUM(ovr_prod_sale_hist[[#This Row],[W26]:[W38]])</f>
        <v>416</v>
      </c>
      <c r="AT14">
        <v>47</v>
      </c>
      <c r="AU14">
        <v>28</v>
      </c>
      <c r="AV14">
        <v>26</v>
      </c>
      <c r="AW14">
        <v>23</v>
      </c>
      <c r="AX14">
        <v>38</v>
      </c>
      <c r="AY14">
        <v>36</v>
      </c>
      <c r="AZ14">
        <v>40</v>
      </c>
      <c r="BA14">
        <v>44</v>
      </c>
      <c r="BB14">
        <v>39</v>
      </c>
      <c r="BC14">
        <v>37</v>
      </c>
      <c r="BD14">
        <v>24</v>
      </c>
      <c r="BE14">
        <v>27</v>
      </c>
      <c r="BF14">
        <v>22</v>
      </c>
      <c r="BG14">
        <f>SUM(ovr_prod_sale_hist[[#This Row],[W39]:[W51]])</f>
        <v>431</v>
      </c>
      <c r="BH14" cm="1">
        <f t="array" ref="BH14">SUM(ovr_prod_sale_hist[[#This Row],[W39]:[W51]]+ovr_prod_sale_hist[[#This Row],[W26]:[W38]]+ovr_prod_sale_hist[[#This Row],[W13]:[W25]]+ovr_prod_sale_hist[[#This Row],[W0]:[W12]])</f>
        <v>1864</v>
      </c>
    </row>
    <row r="15" spans="1:60" x14ac:dyDescent="0.25">
      <c r="A15" s="1" t="s">
        <v>55</v>
      </c>
      <c r="B15" s="1" t="s">
        <v>62</v>
      </c>
      <c r="C15">
        <v>2020</v>
      </c>
      <c r="D15">
        <v>36</v>
      </c>
      <c r="E15">
        <v>42</v>
      </c>
      <c r="F15">
        <v>27</v>
      </c>
      <c r="G15">
        <v>33</v>
      </c>
      <c r="H15">
        <v>40</v>
      </c>
      <c r="I15">
        <v>48</v>
      </c>
      <c r="J15">
        <v>38</v>
      </c>
      <c r="K15">
        <v>39</v>
      </c>
      <c r="L15">
        <v>41</v>
      </c>
      <c r="M15">
        <v>39</v>
      </c>
      <c r="N15">
        <v>44</v>
      </c>
      <c r="O15">
        <v>35</v>
      </c>
      <c r="P15">
        <v>53</v>
      </c>
      <c r="Q15">
        <f>SUM(ovr_prod_sale_hist[[#This Row],[W0]:[W12]])</f>
        <v>515</v>
      </c>
      <c r="R15">
        <v>52</v>
      </c>
      <c r="S15">
        <v>43</v>
      </c>
      <c r="T15">
        <v>45</v>
      </c>
      <c r="U15">
        <v>41</v>
      </c>
      <c r="V15">
        <v>42</v>
      </c>
      <c r="W15">
        <v>43</v>
      </c>
      <c r="X15">
        <v>26</v>
      </c>
      <c r="Y15">
        <v>35</v>
      </c>
      <c r="Z15">
        <v>29</v>
      </c>
      <c r="AA15">
        <v>48</v>
      </c>
      <c r="AB15">
        <v>24</v>
      </c>
      <c r="AC15">
        <v>33</v>
      </c>
      <c r="AD15">
        <v>34</v>
      </c>
      <c r="AE15">
        <f>SUM(ovr_prod_sale_hist[[#This Row],[W13]:[W25]])</f>
        <v>495</v>
      </c>
      <c r="AF15">
        <v>23</v>
      </c>
      <c r="AG15">
        <v>24</v>
      </c>
      <c r="AH15">
        <v>26</v>
      </c>
      <c r="AI15">
        <v>28</v>
      </c>
      <c r="AJ15">
        <v>32</v>
      </c>
      <c r="AK15">
        <v>34</v>
      </c>
      <c r="AL15">
        <v>38</v>
      </c>
      <c r="AM15">
        <v>40</v>
      </c>
      <c r="AN15">
        <v>32</v>
      </c>
      <c r="AO15">
        <v>31</v>
      </c>
      <c r="AP15">
        <v>50</v>
      </c>
      <c r="AQ15">
        <v>36</v>
      </c>
      <c r="AR15">
        <v>43</v>
      </c>
      <c r="AS15">
        <f>SUM(ovr_prod_sale_hist[[#This Row],[W26]:[W38]])</f>
        <v>437</v>
      </c>
      <c r="AT15">
        <v>42</v>
      </c>
      <c r="AU15">
        <v>32</v>
      </c>
      <c r="AV15">
        <v>32</v>
      </c>
      <c r="AW15">
        <v>38</v>
      </c>
      <c r="AX15">
        <v>36</v>
      </c>
      <c r="AY15">
        <v>39</v>
      </c>
      <c r="AZ15">
        <v>32</v>
      </c>
      <c r="BA15">
        <v>31</v>
      </c>
      <c r="BB15">
        <v>39</v>
      </c>
      <c r="BC15">
        <v>23</v>
      </c>
      <c r="BD15">
        <v>40</v>
      </c>
      <c r="BE15">
        <v>32</v>
      </c>
      <c r="BF15">
        <v>14</v>
      </c>
      <c r="BG15">
        <f>SUM(ovr_prod_sale_hist[[#This Row],[W39]:[W51]])</f>
        <v>430</v>
      </c>
      <c r="BH15" cm="1">
        <f t="array" ref="BH15">SUM(ovr_prod_sale_hist[[#This Row],[W39]:[W51]]+ovr_prod_sale_hist[[#This Row],[W26]:[W38]]+ovr_prod_sale_hist[[#This Row],[W13]:[W25]]+ovr_prod_sale_hist[[#This Row],[W0]:[W12]])</f>
        <v>1877</v>
      </c>
    </row>
    <row r="16" spans="1:60" x14ac:dyDescent="0.25">
      <c r="A16" s="1" t="s">
        <v>55</v>
      </c>
      <c r="B16" s="1" t="s">
        <v>63</v>
      </c>
      <c r="C16">
        <v>2020</v>
      </c>
      <c r="D16">
        <v>24</v>
      </c>
      <c r="E16">
        <v>18</v>
      </c>
      <c r="F16">
        <v>15</v>
      </c>
      <c r="G16">
        <v>21</v>
      </c>
      <c r="H16">
        <v>20</v>
      </c>
      <c r="I16">
        <v>19</v>
      </c>
      <c r="J16">
        <v>21</v>
      </c>
      <c r="K16">
        <v>25</v>
      </c>
      <c r="L16">
        <v>21</v>
      </c>
      <c r="M16">
        <v>13</v>
      </c>
      <c r="N16">
        <v>31</v>
      </c>
      <c r="O16">
        <v>20</v>
      </c>
      <c r="P16">
        <v>23</v>
      </c>
      <c r="Q16">
        <f>SUM(ovr_prod_sale_hist[[#This Row],[W0]:[W12]])</f>
        <v>271</v>
      </c>
      <c r="R16">
        <v>18</v>
      </c>
      <c r="S16">
        <v>16</v>
      </c>
      <c r="T16">
        <v>18</v>
      </c>
      <c r="U16">
        <v>15</v>
      </c>
      <c r="V16">
        <v>25</v>
      </c>
      <c r="W16">
        <v>23</v>
      </c>
      <c r="X16">
        <v>25</v>
      </c>
      <c r="Y16">
        <v>26</v>
      </c>
      <c r="Z16">
        <v>9</v>
      </c>
      <c r="AA16">
        <v>23</v>
      </c>
      <c r="AB16">
        <v>23</v>
      </c>
      <c r="AC16">
        <v>22</v>
      </c>
      <c r="AD16">
        <v>26</v>
      </c>
      <c r="AE16">
        <f>SUM(ovr_prod_sale_hist[[#This Row],[W13]:[W25]])</f>
        <v>269</v>
      </c>
      <c r="AF16">
        <v>15</v>
      </c>
      <c r="AG16">
        <v>16</v>
      </c>
      <c r="AH16">
        <v>15</v>
      </c>
      <c r="AI16">
        <v>20</v>
      </c>
      <c r="AJ16">
        <v>13</v>
      </c>
      <c r="AK16">
        <v>15</v>
      </c>
      <c r="AL16">
        <v>16</v>
      </c>
      <c r="AM16">
        <v>17</v>
      </c>
      <c r="AN16">
        <v>19</v>
      </c>
      <c r="AO16">
        <v>13</v>
      </c>
      <c r="AP16">
        <v>14</v>
      </c>
      <c r="AQ16">
        <v>17</v>
      </c>
      <c r="AR16">
        <v>17</v>
      </c>
      <c r="AS16">
        <f>SUM(ovr_prod_sale_hist[[#This Row],[W26]:[W38]])</f>
        <v>207</v>
      </c>
      <c r="AT16">
        <v>15</v>
      </c>
      <c r="AU16">
        <v>22</v>
      </c>
      <c r="AV16">
        <v>14</v>
      </c>
      <c r="AW16">
        <v>23</v>
      </c>
      <c r="AX16">
        <v>12</v>
      </c>
      <c r="AY16">
        <v>13</v>
      </c>
      <c r="AZ16">
        <v>12</v>
      </c>
      <c r="BA16">
        <v>21</v>
      </c>
      <c r="BB16">
        <v>19</v>
      </c>
      <c r="BC16">
        <v>11</v>
      </c>
      <c r="BD16">
        <v>20</v>
      </c>
      <c r="BE16">
        <v>20</v>
      </c>
      <c r="BF16">
        <v>20</v>
      </c>
      <c r="BG16">
        <f>SUM(ovr_prod_sale_hist[[#This Row],[W39]:[W51]])</f>
        <v>222</v>
      </c>
      <c r="BH16" cm="1">
        <f t="array" ref="BH16">SUM(ovr_prod_sale_hist[[#This Row],[W39]:[W51]]+ovr_prod_sale_hist[[#This Row],[W26]:[W38]]+ovr_prod_sale_hist[[#This Row],[W13]:[W25]]+ovr_prod_sale_hist[[#This Row],[W0]:[W12]])</f>
        <v>969</v>
      </c>
    </row>
    <row r="17" spans="1:60" x14ac:dyDescent="0.25">
      <c r="A17" s="1" t="s">
        <v>55</v>
      </c>
      <c r="B17" s="1" t="s">
        <v>63</v>
      </c>
      <c r="C17">
        <v>2019</v>
      </c>
      <c r="D17">
        <v>23</v>
      </c>
      <c r="E17">
        <v>12</v>
      </c>
      <c r="F17">
        <v>16</v>
      </c>
      <c r="G17">
        <v>22</v>
      </c>
      <c r="H17">
        <v>18</v>
      </c>
      <c r="I17">
        <v>18</v>
      </c>
      <c r="J17">
        <v>17</v>
      </c>
      <c r="K17">
        <v>11</v>
      </c>
      <c r="L17">
        <v>28</v>
      </c>
      <c r="M17">
        <v>10</v>
      </c>
      <c r="N17">
        <v>25</v>
      </c>
      <c r="O17">
        <v>24</v>
      </c>
      <c r="P17">
        <v>22</v>
      </c>
      <c r="Q17">
        <f>SUM(ovr_prod_sale_hist[[#This Row],[W0]:[W12]])</f>
        <v>246</v>
      </c>
      <c r="R17">
        <v>25</v>
      </c>
      <c r="S17">
        <v>12</v>
      </c>
      <c r="T17">
        <v>17</v>
      </c>
      <c r="U17">
        <v>16</v>
      </c>
      <c r="V17">
        <v>33</v>
      </c>
      <c r="W17">
        <v>20</v>
      </c>
      <c r="X17">
        <v>16</v>
      </c>
      <c r="Y17">
        <v>20</v>
      </c>
      <c r="Z17">
        <v>20</v>
      </c>
      <c r="AA17">
        <v>25</v>
      </c>
      <c r="AB17">
        <v>24</v>
      </c>
      <c r="AC17">
        <v>32</v>
      </c>
      <c r="AD17">
        <v>35</v>
      </c>
      <c r="AE17">
        <f>SUM(ovr_prod_sale_hist[[#This Row],[W13]:[W25]])</f>
        <v>295</v>
      </c>
      <c r="AF17">
        <v>13</v>
      </c>
      <c r="AG17">
        <v>12</v>
      </c>
      <c r="AH17">
        <v>11</v>
      </c>
      <c r="AI17">
        <v>10</v>
      </c>
      <c r="AJ17">
        <v>11</v>
      </c>
      <c r="AK17">
        <v>6</v>
      </c>
      <c r="AL17">
        <v>10</v>
      </c>
      <c r="AM17">
        <v>18</v>
      </c>
      <c r="AN17">
        <v>19</v>
      </c>
      <c r="AO17">
        <v>19</v>
      </c>
      <c r="AP17">
        <v>13</v>
      </c>
      <c r="AQ17">
        <v>16</v>
      </c>
      <c r="AR17">
        <v>11</v>
      </c>
      <c r="AS17">
        <f>SUM(ovr_prod_sale_hist[[#This Row],[W26]:[W38]])</f>
        <v>169</v>
      </c>
      <c r="AT17">
        <v>13</v>
      </c>
      <c r="AU17">
        <v>24</v>
      </c>
      <c r="AV17">
        <v>15</v>
      </c>
      <c r="AW17">
        <v>18</v>
      </c>
      <c r="AX17">
        <v>24</v>
      </c>
      <c r="AY17">
        <v>14</v>
      </c>
      <c r="AZ17">
        <v>18</v>
      </c>
      <c r="BA17">
        <v>18</v>
      </c>
      <c r="BB17">
        <v>13</v>
      </c>
      <c r="BC17">
        <v>23</v>
      </c>
      <c r="BD17">
        <v>22</v>
      </c>
      <c r="BE17">
        <v>23</v>
      </c>
      <c r="BF17">
        <v>31</v>
      </c>
      <c r="BG17">
        <f>SUM(ovr_prod_sale_hist[[#This Row],[W39]:[W51]])</f>
        <v>256</v>
      </c>
      <c r="BH17" cm="1">
        <f t="array" ref="BH17">SUM(ovr_prod_sale_hist[[#This Row],[W39]:[W51]]+ovr_prod_sale_hist[[#This Row],[W26]:[W38]]+ovr_prod_sale_hist[[#This Row],[W13]:[W25]]+ovr_prod_sale_hist[[#This Row],[W0]:[W12]])</f>
        <v>966</v>
      </c>
    </row>
    <row r="18" spans="1:60" x14ac:dyDescent="0.25">
      <c r="A18" s="1" t="s">
        <v>55</v>
      </c>
      <c r="B18" s="1" t="s">
        <v>64</v>
      </c>
      <c r="C18">
        <v>2020</v>
      </c>
      <c r="D18">
        <v>19</v>
      </c>
      <c r="E18">
        <v>53</v>
      </c>
      <c r="F18">
        <v>43</v>
      </c>
      <c r="G18">
        <v>41</v>
      </c>
      <c r="H18">
        <v>39</v>
      </c>
      <c r="I18">
        <v>46</v>
      </c>
      <c r="J18">
        <v>45</v>
      </c>
      <c r="K18">
        <v>31</v>
      </c>
      <c r="L18">
        <v>50</v>
      </c>
      <c r="M18">
        <v>46</v>
      </c>
      <c r="N18">
        <v>39</v>
      </c>
      <c r="O18">
        <v>35</v>
      </c>
      <c r="P18">
        <v>38</v>
      </c>
      <c r="Q18">
        <f>SUM(ovr_prod_sale_hist[[#This Row],[W0]:[W12]])</f>
        <v>525</v>
      </c>
      <c r="R18">
        <v>29</v>
      </c>
      <c r="S18">
        <v>37</v>
      </c>
      <c r="T18">
        <v>28</v>
      </c>
      <c r="U18">
        <v>32</v>
      </c>
      <c r="V18">
        <v>46</v>
      </c>
      <c r="W18">
        <v>49</v>
      </c>
      <c r="X18">
        <v>28</v>
      </c>
      <c r="Y18">
        <v>43</v>
      </c>
      <c r="Z18">
        <v>42</v>
      </c>
      <c r="AA18">
        <v>46</v>
      </c>
      <c r="AB18">
        <v>29</v>
      </c>
      <c r="AC18">
        <v>35</v>
      </c>
      <c r="AD18">
        <v>20</v>
      </c>
      <c r="AE18">
        <f>SUM(ovr_prod_sale_hist[[#This Row],[W13]:[W25]])</f>
        <v>464</v>
      </c>
      <c r="AF18">
        <v>46</v>
      </c>
      <c r="AG18">
        <v>27</v>
      </c>
      <c r="AH18">
        <v>29</v>
      </c>
      <c r="AI18">
        <v>32</v>
      </c>
      <c r="AJ18">
        <v>16</v>
      </c>
      <c r="AK18">
        <v>37</v>
      </c>
      <c r="AL18">
        <v>29</v>
      </c>
      <c r="AM18">
        <v>27</v>
      </c>
      <c r="AN18">
        <v>36</v>
      </c>
      <c r="AO18">
        <v>26</v>
      </c>
      <c r="AP18">
        <v>30</v>
      </c>
      <c r="AQ18">
        <v>37</v>
      </c>
      <c r="AR18">
        <v>30</v>
      </c>
      <c r="AS18">
        <f>SUM(ovr_prod_sale_hist[[#This Row],[W26]:[W38]])</f>
        <v>402</v>
      </c>
      <c r="AT18">
        <v>31</v>
      </c>
      <c r="AU18">
        <v>25</v>
      </c>
      <c r="AV18">
        <v>36</v>
      </c>
      <c r="AW18">
        <v>35</v>
      </c>
      <c r="AX18">
        <v>32</v>
      </c>
      <c r="AY18">
        <v>22</v>
      </c>
      <c r="AZ18">
        <v>36</v>
      </c>
      <c r="BA18">
        <v>30</v>
      </c>
      <c r="BB18">
        <v>26</v>
      </c>
      <c r="BC18">
        <v>31</v>
      </c>
      <c r="BD18">
        <v>29</v>
      </c>
      <c r="BE18">
        <v>26</v>
      </c>
      <c r="BF18">
        <v>15</v>
      </c>
      <c r="BG18">
        <f>SUM(ovr_prod_sale_hist[[#This Row],[W39]:[W51]])</f>
        <v>374</v>
      </c>
      <c r="BH18" cm="1">
        <f t="array" ref="BH18">SUM(ovr_prod_sale_hist[[#This Row],[W39]:[W51]]+ovr_prod_sale_hist[[#This Row],[W26]:[W38]]+ovr_prod_sale_hist[[#This Row],[W13]:[W25]]+ovr_prod_sale_hist[[#This Row],[W0]:[W12]])</f>
        <v>1765</v>
      </c>
    </row>
    <row r="19" spans="1:60" x14ac:dyDescent="0.25">
      <c r="A19" s="1" t="s">
        <v>55</v>
      </c>
      <c r="B19" s="1" t="s">
        <v>64</v>
      </c>
      <c r="C19">
        <v>2019</v>
      </c>
      <c r="D19">
        <v>31</v>
      </c>
      <c r="E19">
        <v>21</v>
      </c>
      <c r="F19">
        <v>28</v>
      </c>
      <c r="G19">
        <v>39</v>
      </c>
      <c r="H19">
        <v>53</v>
      </c>
      <c r="I19">
        <v>39</v>
      </c>
      <c r="J19">
        <v>25</v>
      </c>
      <c r="K19">
        <v>31</v>
      </c>
      <c r="L19">
        <v>43</v>
      </c>
      <c r="M19">
        <v>40</v>
      </c>
      <c r="N19">
        <v>41</v>
      </c>
      <c r="O19">
        <v>43</v>
      </c>
      <c r="P19">
        <v>47</v>
      </c>
      <c r="Q19">
        <f>SUM(ovr_prod_sale_hist[[#This Row],[W0]:[W12]])</f>
        <v>481</v>
      </c>
      <c r="R19">
        <v>35</v>
      </c>
      <c r="S19">
        <v>36</v>
      </c>
      <c r="T19">
        <v>34</v>
      </c>
      <c r="U19">
        <v>35</v>
      </c>
      <c r="V19">
        <v>40</v>
      </c>
      <c r="W19">
        <v>54</v>
      </c>
      <c r="X19">
        <v>38</v>
      </c>
      <c r="Y19">
        <v>34</v>
      </c>
      <c r="Z19">
        <v>34</v>
      </c>
      <c r="AA19">
        <v>30</v>
      </c>
      <c r="AB19">
        <v>44</v>
      </c>
      <c r="AC19">
        <v>33</v>
      </c>
      <c r="AD19">
        <v>28</v>
      </c>
      <c r="AE19">
        <f>SUM(ovr_prod_sale_hist[[#This Row],[W13]:[W25]])</f>
        <v>475</v>
      </c>
      <c r="AF19">
        <v>22</v>
      </c>
      <c r="AG19">
        <v>24</v>
      </c>
      <c r="AH19">
        <v>31</v>
      </c>
      <c r="AI19">
        <v>21</v>
      </c>
      <c r="AJ19">
        <v>41</v>
      </c>
      <c r="AK19">
        <v>26</v>
      </c>
      <c r="AL19">
        <v>30</v>
      </c>
      <c r="AM19">
        <v>44</v>
      </c>
      <c r="AN19">
        <v>30</v>
      </c>
      <c r="AO19">
        <v>20</v>
      </c>
      <c r="AP19">
        <v>28</v>
      </c>
      <c r="AQ19">
        <v>23</v>
      </c>
      <c r="AR19">
        <v>42</v>
      </c>
      <c r="AS19">
        <f>SUM(ovr_prod_sale_hist[[#This Row],[W26]:[W38]])</f>
        <v>382</v>
      </c>
      <c r="AT19">
        <v>21</v>
      </c>
      <c r="AU19">
        <v>30</v>
      </c>
      <c r="AV19">
        <v>30</v>
      </c>
      <c r="AW19">
        <v>45</v>
      </c>
      <c r="AX19">
        <v>34</v>
      </c>
      <c r="AY19">
        <v>28</v>
      </c>
      <c r="AZ19">
        <v>37</v>
      </c>
      <c r="BA19">
        <v>40</v>
      </c>
      <c r="BB19">
        <v>30</v>
      </c>
      <c r="BC19">
        <v>33</v>
      </c>
      <c r="BD19">
        <v>32</v>
      </c>
      <c r="BE19">
        <v>33</v>
      </c>
      <c r="BF19">
        <v>25</v>
      </c>
      <c r="BG19">
        <f>SUM(ovr_prod_sale_hist[[#This Row],[W39]:[W51]])</f>
        <v>418</v>
      </c>
      <c r="BH19" cm="1">
        <f t="array" ref="BH19">SUM(ovr_prod_sale_hist[[#This Row],[W39]:[W51]]+ovr_prod_sale_hist[[#This Row],[W26]:[W38]]+ovr_prod_sale_hist[[#This Row],[W13]:[W25]]+ovr_prod_sale_hist[[#This Row],[W0]:[W12]])</f>
        <v>1756</v>
      </c>
    </row>
    <row r="20" spans="1:60" x14ac:dyDescent="0.25">
      <c r="A20" s="1" t="s">
        <v>55</v>
      </c>
      <c r="B20" s="1" t="s">
        <v>65</v>
      </c>
      <c r="C20">
        <v>2019</v>
      </c>
      <c r="D20">
        <v>7</v>
      </c>
      <c r="E20">
        <v>7</v>
      </c>
      <c r="F20">
        <v>13</v>
      </c>
      <c r="G20">
        <v>14</v>
      </c>
      <c r="H20">
        <v>11</v>
      </c>
      <c r="I20">
        <v>11</v>
      </c>
      <c r="J20">
        <v>13</v>
      </c>
      <c r="K20">
        <v>17</v>
      </c>
      <c r="L20">
        <v>15</v>
      </c>
      <c r="M20">
        <v>6</v>
      </c>
      <c r="N20">
        <v>7</v>
      </c>
      <c r="O20">
        <v>14</v>
      </c>
      <c r="P20">
        <v>19</v>
      </c>
      <c r="Q20">
        <f>SUM(ovr_prod_sale_hist[[#This Row],[W0]:[W12]])</f>
        <v>154</v>
      </c>
      <c r="R20">
        <v>16</v>
      </c>
      <c r="S20">
        <v>13</v>
      </c>
      <c r="T20">
        <v>10</v>
      </c>
      <c r="U20">
        <v>11</v>
      </c>
      <c r="V20">
        <v>25</v>
      </c>
      <c r="W20">
        <v>15</v>
      </c>
      <c r="X20">
        <v>9</v>
      </c>
      <c r="Y20">
        <v>19</v>
      </c>
      <c r="Z20">
        <v>23</v>
      </c>
      <c r="AA20">
        <v>12</v>
      </c>
      <c r="AB20">
        <v>15</v>
      </c>
      <c r="AC20">
        <v>28</v>
      </c>
      <c r="AD20">
        <v>9</v>
      </c>
      <c r="AE20">
        <f>SUM(ovr_prod_sale_hist[[#This Row],[W13]:[W25]])</f>
        <v>205</v>
      </c>
      <c r="AF20">
        <v>7</v>
      </c>
      <c r="AG20">
        <v>9</v>
      </c>
      <c r="AH20">
        <v>10</v>
      </c>
      <c r="AI20">
        <v>9</v>
      </c>
      <c r="AJ20">
        <v>19</v>
      </c>
      <c r="AK20">
        <v>12</v>
      </c>
      <c r="AL20">
        <v>9</v>
      </c>
      <c r="AM20">
        <v>15</v>
      </c>
      <c r="AN20">
        <v>6</v>
      </c>
      <c r="AO20">
        <v>12</v>
      </c>
      <c r="AP20">
        <v>13</v>
      </c>
      <c r="AQ20">
        <v>9</v>
      </c>
      <c r="AR20">
        <v>7</v>
      </c>
      <c r="AS20">
        <f>SUM(ovr_prod_sale_hist[[#This Row],[W26]:[W38]])</f>
        <v>137</v>
      </c>
      <c r="AT20">
        <v>11</v>
      </c>
      <c r="AU20">
        <v>11</v>
      </c>
      <c r="AV20">
        <v>6</v>
      </c>
      <c r="AW20">
        <v>10</v>
      </c>
      <c r="AX20">
        <v>10</v>
      </c>
      <c r="AY20">
        <v>8</v>
      </c>
      <c r="AZ20">
        <v>13</v>
      </c>
      <c r="BA20">
        <v>9</v>
      </c>
      <c r="BB20">
        <v>15</v>
      </c>
      <c r="BC20">
        <v>11</v>
      </c>
      <c r="BD20">
        <v>16</v>
      </c>
      <c r="BE20">
        <v>18</v>
      </c>
      <c r="BF20">
        <v>25</v>
      </c>
      <c r="BG20">
        <f>SUM(ovr_prod_sale_hist[[#This Row],[W39]:[W51]])</f>
        <v>163</v>
      </c>
      <c r="BH20" cm="1">
        <f t="array" ref="BH20">SUM(ovr_prod_sale_hist[[#This Row],[W39]:[W51]]+ovr_prod_sale_hist[[#This Row],[W26]:[W38]]+ovr_prod_sale_hist[[#This Row],[W13]:[W25]]+ovr_prod_sale_hist[[#This Row],[W0]:[W12]])</f>
        <v>659</v>
      </c>
    </row>
    <row r="21" spans="1:60" x14ac:dyDescent="0.25">
      <c r="A21" s="1" t="s">
        <v>55</v>
      </c>
      <c r="B21" s="1" t="s">
        <v>65</v>
      </c>
      <c r="C21">
        <v>2020</v>
      </c>
      <c r="D21">
        <v>15</v>
      </c>
      <c r="E21">
        <v>7</v>
      </c>
      <c r="F21">
        <v>10</v>
      </c>
      <c r="G21">
        <v>18</v>
      </c>
      <c r="H21">
        <v>21</v>
      </c>
      <c r="I21">
        <v>8</v>
      </c>
      <c r="J21">
        <v>7</v>
      </c>
      <c r="K21">
        <v>12</v>
      </c>
      <c r="L21">
        <v>13</v>
      </c>
      <c r="M21">
        <v>15</v>
      </c>
      <c r="N21">
        <v>12</v>
      </c>
      <c r="O21">
        <v>15</v>
      </c>
      <c r="P21">
        <v>22</v>
      </c>
      <c r="Q21">
        <f>SUM(ovr_prod_sale_hist[[#This Row],[W0]:[W12]])</f>
        <v>175</v>
      </c>
      <c r="R21">
        <v>15</v>
      </c>
      <c r="S21">
        <v>8</v>
      </c>
      <c r="T21">
        <v>9</v>
      </c>
      <c r="U21">
        <v>13</v>
      </c>
      <c r="V21">
        <v>16</v>
      </c>
      <c r="W21">
        <v>13</v>
      </c>
      <c r="X21">
        <v>18</v>
      </c>
      <c r="Y21">
        <v>16</v>
      </c>
      <c r="Z21">
        <v>12</v>
      </c>
      <c r="AA21">
        <v>28</v>
      </c>
      <c r="AB21">
        <v>15</v>
      </c>
      <c r="AC21">
        <v>25</v>
      </c>
      <c r="AD21">
        <v>20</v>
      </c>
      <c r="AE21">
        <f>SUM(ovr_prod_sale_hist[[#This Row],[W13]:[W25]])</f>
        <v>208</v>
      </c>
      <c r="AF21">
        <v>8</v>
      </c>
      <c r="AG21">
        <v>8</v>
      </c>
      <c r="AH21">
        <v>4</v>
      </c>
      <c r="AI21">
        <v>4</v>
      </c>
      <c r="AJ21">
        <v>5</v>
      </c>
      <c r="AK21">
        <v>10</v>
      </c>
      <c r="AL21">
        <v>9</v>
      </c>
      <c r="AM21">
        <v>9</v>
      </c>
      <c r="AN21">
        <v>7</v>
      </c>
      <c r="AO21">
        <v>12</v>
      </c>
      <c r="AP21">
        <v>7</v>
      </c>
      <c r="AQ21">
        <v>8</v>
      </c>
      <c r="AR21">
        <v>12</v>
      </c>
      <c r="AS21">
        <f>SUM(ovr_prod_sale_hist[[#This Row],[W26]:[W38]])</f>
        <v>103</v>
      </c>
      <c r="AT21">
        <v>4</v>
      </c>
      <c r="AU21">
        <v>9</v>
      </c>
      <c r="AV21">
        <v>6</v>
      </c>
      <c r="AW21">
        <v>20</v>
      </c>
      <c r="AX21">
        <v>17</v>
      </c>
      <c r="AY21">
        <v>9</v>
      </c>
      <c r="AZ21">
        <v>18</v>
      </c>
      <c r="BA21">
        <v>10</v>
      </c>
      <c r="BB21">
        <v>14</v>
      </c>
      <c r="BC21">
        <v>15</v>
      </c>
      <c r="BD21">
        <v>19</v>
      </c>
      <c r="BE21">
        <v>20</v>
      </c>
      <c r="BF21">
        <v>20</v>
      </c>
      <c r="BG21">
        <f>SUM(ovr_prod_sale_hist[[#This Row],[W39]:[W51]])</f>
        <v>181</v>
      </c>
      <c r="BH21" cm="1">
        <f t="array" ref="BH21">SUM(ovr_prod_sale_hist[[#This Row],[W39]:[W51]]+ovr_prod_sale_hist[[#This Row],[W26]:[W38]]+ovr_prod_sale_hist[[#This Row],[W13]:[W25]]+ovr_prod_sale_hist[[#This Row],[W0]:[W12]])</f>
        <v>667</v>
      </c>
    </row>
    <row r="22" spans="1:60" x14ac:dyDescent="0.25">
      <c r="A22" s="1" t="s">
        <v>56</v>
      </c>
      <c r="B22" s="1" t="s">
        <v>54</v>
      </c>
      <c r="C22">
        <v>2019</v>
      </c>
      <c r="D22">
        <v>34</v>
      </c>
      <c r="E22">
        <v>37</v>
      </c>
      <c r="F22">
        <v>29</v>
      </c>
      <c r="G22">
        <v>42</v>
      </c>
      <c r="H22">
        <v>31</v>
      </c>
      <c r="I22">
        <v>36</v>
      </c>
      <c r="J22">
        <v>36</v>
      </c>
      <c r="K22">
        <v>43</v>
      </c>
      <c r="L22">
        <v>29</v>
      </c>
      <c r="M22">
        <v>30</v>
      </c>
      <c r="N22">
        <v>48</v>
      </c>
      <c r="O22">
        <v>34</v>
      </c>
      <c r="P22">
        <v>38</v>
      </c>
      <c r="Q22">
        <f>SUM(ovr_prod_sale_hist[[#This Row],[W0]:[W12]])</f>
        <v>467</v>
      </c>
      <c r="R22">
        <v>33</v>
      </c>
      <c r="S22">
        <v>28</v>
      </c>
      <c r="T22">
        <v>45</v>
      </c>
      <c r="U22">
        <v>41</v>
      </c>
      <c r="V22">
        <v>33</v>
      </c>
      <c r="W22">
        <v>52</v>
      </c>
      <c r="X22">
        <v>38</v>
      </c>
      <c r="Y22">
        <v>29</v>
      </c>
      <c r="Z22">
        <v>33</v>
      </c>
      <c r="AA22">
        <v>43</v>
      </c>
      <c r="AB22">
        <v>34</v>
      </c>
      <c r="AC22">
        <v>33</v>
      </c>
      <c r="AD22">
        <v>23</v>
      </c>
      <c r="AE22">
        <f>SUM(ovr_prod_sale_hist[[#This Row],[W13]:[W25]])</f>
        <v>465</v>
      </c>
      <c r="AF22">
        <v>25</v>
      </c>
      <c r="AG22">
        <v>28</v>
      </c>
      <c r="AH22">
        <v>25</v>
      </c>
      <c r="AI22">
        <v>23</v>
      </c>
      <c r="AJ22">
        <v>32</v>
      </c>
      <c r="AK22">
        <v>25</v>
      </c>
      <c r="AL22">
        <v>36</v>
      </c>
      <c r="AM22">
        <v>36</v>
      </c>
      <c r="AN22">
        <v>27</v>
      </c>
      <c r="AO22">
        <v>25</v>
      </c>
      <c r="AP22">
        <v>22</v>
      </c>
      <c r="AQ22">
        <v>28</v>
      </c>
      <c r="AR22">
        <v>24</v>
      </c>
      <c r="AS22">
        <f>SUM(ovr_prod_sale_hist[[#This Row],[W26]:[W38]])</f>
        <v>356</v>
      </c>
      <c r="AT22">
        <v>27</v>
      </c>
      <c r="AU22">
        <v>35</v>
      </c>
      <c r="AV22">
        <v>30</v>
      </c>
      <c r="AW22">
        <v>24</v>
      </c>
      <c r="AX22">
        <v>31</v>
      </c>
      <c r="AY22">
        <v>31</v>
      </c>
      <c r="AZ22">
        <v>31</v>
      </c>
      <c r="BA22">
        <v>20</v>
      </c>
      <c r="BB22">
        <v>33</v>
      </c>
      <c r="BC22">
        <v>27</v>
      </c>
      <c r="BD22">
        <v>24</v>
      </c>
      <c r="BE22">
        <v>30</v>
      </c>
      <c r="BF22">
        <v>18</v>
      </c>
      <c r="BG22">
        <f>SUM(ovr_prod_sale_hist[[#This Row],[W39]:[W51]])</f>
        <v>361</v>
      </c>
      <c r="BH22" cm="1">
        <f t="array" ref="BH22">SUM(ovr_prod_sale_hist[[#This Row],[W39]:[W51]]+ovr_prod_sale_hist[[#This Row],[W26]:[W38]]+ovr_prod_sale_hist[[#This Row],[W13]:[W25]]+ovr_prod_sale_hist[[#This Row],[W0]:[W12]])</f>
        <v>1649</v>
      </c>
    </row>
    <row r="23" spans="1:60" x14ac:dyDescent="0.25">
      <c r="A23" s="1" t="s">
        <v>56</v>
      </c>
      <c r="B23" s="1" t="s">
        <v>54</v>
      </c>
      <c r="C23">
        <v>2020</v>
      </c>
      <c r="D23">
        <v>36</v>
      </c>
      <c r="E23">
        <v>33</v>
      </c>
      <c r="F23">
        <v>40</v>
      </c>
      <c r="G23">
        <v>46</v>
      </c>
      <c r="H23">
        <v>39</v>
      </c>
      <c r="I23">
        <v>39</v>
      </c>
      <c r="J23">
        <v>26</v>
      </c>
      <c r="K23">
        <v>44</v>
      </c>
      <c r="L23">
        <v>34</v>
      </c>
      <c r="M23">
        <v>34</v>
      </c>
      <c r="N23">
        <v>43</v>
      </c>
      <c r="O23">
        <v>46</v>
      </c>
      <c r="P23">
        <v>36</v>
      </c>
      <c r="Q23">
        <f>SUM(ovr_prod_sale_hist[[#This Row],[W0]:[W12]])</f>
        <v>496</v>
      </c>
      <c r="R23">
        <v>28</v>
      </c>
      <c r="S23">
        <v>27</v>
      </c>
      <c r="T23">
        <v>44</v>
      </c>
      <c r="U23">
        <v>32</v>
      </c>
      <c r="V23">
        <v>32</v>
      </c>
      <c r="W23">
        <v>39</v>
      </c>
      <c r="X23">
        <v>32</v>
      </c>
      <c r="Y23">
        <v>36</v>
      </c>
      <c r="Z23">
        <v>39</v>
      </c>
      <c r="AA23">
        <v>31</v>
      </c>
      <c r="AB23">
        <v>25</v>
      </c>
      <c r="AC23">
        <v>33</v>
      </c>
      <c r="AD23">
        <v>22</v>
      </c>
      <c r="AE23">
        <f>SUM(ovr_prod_sale_hist[[#This Row],[W13]:[W25]])</f>
        <v>420</v>
      </c>
      <c r="AF23">
        <v>24</v>
      </c>
      <c r="AG23">
        <v>22</v>
      </c>
      <c r="AH23">
        <v>24</v>
      </c>
      <c r="AI23">
        <v>28</v>
      </c>
      <c r="AJ23">
        <v>27</v>
      </c>
      <c r="AK23">
        <v>18</v>
      </c>
      <c r="AL23">
        <v>24</v>
      </c>
      <c r="AM23">
        <v>27</v>
      </c>
      <c r="AN23">
        <v>34</v>
      </c>
      <c r="AO23">
        <v>27</v>
      </c>
      <c r="AP23">
        <v>35</v>
      </c>
      <c r="AQ23">
        <v>38</v>
      </c>
      <c r="AR23">
        <v>52</v>
      </c>
      <c r="AS23">
        <f>SUM(ovr_prod_sale_hist[[#This Row],[W26]:[W38]])</f>
        <v>380</v>
      </c>
      <c r="AT23">
        <v>32</v>
      </c>
      <c r="AU23">
        <v>25</v>
      </c>
      <c r="AV23">
        <v>25</v>
      </c>
      <c r="AW23">
        <v>22</v>
      </c>
      <c r="AX23">
        <v>24</v>
      </c>
      <c r="AY23">
        <v>29</v>
      </c>
      <c r="AZ23">
        <v>35</v>
      </c>
      <c r="BA23">
        <v>33</v>
      </c>
      <c r="BB23">
        <v>32</v>
      </c>
      <c r="BC23">
        <v>34</v>
      </c>
      <c r="BD23">
        <v>32</v>
      </c>
      <c r="BE23">
        <v>19</v>
      </c>
      <c r="BF23">
        <v>18</v>
      </c>
      <c r="BG23">
        <f>SUM(ovr_prod_sale_hist[[#This Row],[W39]:[W51]])</f>
        <v>360</v>
      </c>
      <c r="BH23" cm="1">
        <f t="array" ref="BH23">SUM(ovr_prod_sale_hist[[#This Row],[W39]:[W51]]+ovr_prod_sale_hist[[#This Row],[W26]:[W38]]+ovr_prod_sale_hist[[#This Row],[W13]:[W25]]+ovr_prod_sale_hist[[#This Row],[W0]:[W12]])</f>
        <v>1656</v>
      </c>
    </row>
    <row r="24" spans="1:60" x14ac:dyDescent="0.25">
      <c r="A24" s="1" t="s">
        <v>56</v>
      </c>
      <c r="B24" s="1" t="s">
        <v>62</v>
      </c>
      <c r="C24">
        <v>2020</v>
      </c>
      <c r="D24">
        <v>38</v>
      </c>
      <c r="E24">
        <v>26</v>
      </c>
      <c r="F24">
        <v>37</v>
      </c>
      <c r="G24">
        <v>43</v>
      </c>
      <c r="H24">
        <v>51</v>
      </c>
      <c r="I24">
        <v>39</v>
      </c>
      <c r="J24">
        <v>42</v>
      </c>
      <c r="K24">
        <v>27</v>
      </c>
      <c r="L24">
        <v>36</v>
      </c>
      <c r="M24">
        <v>45</v>
      </c>
      <c r="N24">
        <v>27</v>
      </c>
      <c r="O24">
        <v>39</v>
      </c>
      <c r="P24">
        <v>37</v>
      </c>
      <c r="Q24">
        <f>SUM(ovr_prod_sale_hist[[#This Row],[W0]:[W12]])</f>
        <v>487</v>
      </c>
      <c r="R24">
        <v>41</v>
      </c>
      <c r="S24">
        <v>28</v>
      </c>
      <c r="T24">
        <v>45</v>
      </c>
      <c r="U24">
        <v>39</v>
      </c>
      <c r="V24">
        <v>34</v>
      </c>
      <c r="W24">
        <v>40</v>
      </c>
      <c r="X24">
        <v>45</v>
      </c>
      <c r="Y24">
        <v>39</v>
      </c>
      <c r="Z24">
        <v>35</v>
      </c>
      <c r="AA24">
        <v>35</v>
      </c>
      <c r="AB24">
        <v>45</v>
      </c>
      <c r="AC24">
        <v>32</v>
      </c>
      <c r="AD24">
        <v>17</v>
      </c>
      <c r="AE24">
        <f>SUM(ovr_prod_sale_hist[[#This Row],[W13]:[W25]])</f>
        <v>475</v>
      </c>
      <c r="AF24">
        <v>23</v>
      </c>
      <c r="AG24">
        <v>28</v>
      </c>
      <c r="AH24">
        <v>38</v>
      </c>
      <c r="AI24">
        <v>26</v>
      </c>
      <c r="AJ24">
        <v>36</v>
      </c>
      <c r="AK24">
        <v>35</v>
      </c>
      <c r="AL24">
        <v>24</v>
      </c>
      <c r="AM24">
        <v>24</v>
      </c>
      <c r="AN24">
        <v>32</v>
      </c>
      <c r="AO24">
        <v>34</v>
      </c>
      <c r="AP24">
        <v>30</v>
      </c>
      <c r="AQ24">
        <v>30</v>
      </c>
      <c r="AR24">
        <v>17</v>
      </c>
      <c r="AS24">
        <f>SUM(ovr_prod_sale_hist[[#This Row],[W26]:[W38]])</f>
        <v>377</v>
      </c>
      <c r="AT24">
        <v>27</v>
      </c>
      <c r="AU24">
        <v>36</v>
      </c>
      <c r="AV24">
        <v>35</v>
      </c>
      <c r="AW24">
        <v>33</v>
      </c>
      <c r="AX24">
        <v>29</v>
      </c>
      <c r="AY24">
        <v>37</v>
      </c>
      <c r="AZ24">
        <v>20</v>
      </c>
      <c r="BA24">
        <v>38</v>
      </c>
      <c r="BB24">
        <v>38</v>
      </c>
      <c r="BC24">
        <v>32</v>
      </c>
      <c r="BD24">
        <v>14</v>
      </c>
      <c r="BE24">
        <v>26</v>
      </c>
      <c r="BF24">
        <v>20</v>
      </c>
      <c r="BG24">
        <f>SUM(ovr_prod_sale_hist[[#This Row],[W39]:[W51]])</f>
        <v>385</v>
      </c>
      <c r="BH24" cm="1">
        <f t="array" ref="BH24">SUM(ovr_prod_sale_hist[[#This Row],[W39]:[W51]]+ovr_prod_sale_hist[[#This Row],[W26]:[W38]]+ovr_prod_sale_hist[[#This Row],[W13]:[W25]]+ovr_prod_sale_hist[[#This Row],[W0]:[W12]])</f>
        <v>1724</v>
      </c>
    </row>
    <row r="25" spans="1:60" x14ac:dyDescent="0.25">
      <c r="A25" s="1" t="s">
        <v>56</v>
      </c>
      <c r="B25" s="1" t="s">
        <v>62</v>
      </c>
      <c r="C25">
        <v>2019</v>
      </c>
      <c r="D25">
        <v>27</v>
      </c>
      <c r="E25">
        <v>46</v>
      </c>
      <c r="F25">
        <v>31</v>
      </c>
      <c r="G25">
        <v>38</v>
      </c>
      <c r="H25">
        <v>40</v>
      </c>
      <c r="I25">
        <v>40</v>
      </c>
      <c r="J25">
        <v>53</v>
      </c>
      <c r="K25">
        <v>43</v>
      </c>
      <c r="L25">
        <v>45</v>
      </c>
      <c r="M25">
        <v>32</v>
      </c>
      <c r="N25">
        <v>37</v>
      </c>
      <c r="O25">
        <v>32</v>
      </c>
      <c r="P25">
        <v>38</v>
      </c>
      <c r="Q25">
        <f>SUM(ovr_prod_sale_hist[[#This Row],[W0]:[W12]])</f>
        <v>502</v>
      </c>
      <c r="R25">
        <v>39</v>
      </c>
      <c r="S25">
        <v>28</v>
      </c>
      <c r="T25">
        <v>43</v>
      </c>
      <c r="U25">
        <v>50</v>
      </c>
      <c r="V25">
        <v>39</v>
      </c>
      <c r="W25">
        <v>44</v>
      </c>
      <c r="X25">
        <v>33</v>
      </c>
      <c r="Y25">
        <v>35</v>
      </c>
      <c r="Z25">
        <v>33</v>
      </c>
      <c r="AA25">
        <v>38</v>
      </c>
      <c r="AB25">
        <v>26</v>
      </c>
      <c r="AC25">
        <v>28</v>
      </c>
      <c r="AD25">
        <v>24</v>
      </c>
      <c r="AE25">
        <f>SUM(ovr_prod_sale_hist[[#This Row],[W13]:[W25]])</f>
        <v>460</v>
      </c>
      <c r="AF25">
        <v>21</v>
      </c>
      <c r="AG25">
        <v>26</v>
      </c>
      <c r="AH25">
        <v>24</v>
      </c>
      <c r="AI25">
        <v>33</v>
      </c>
      <c r="AJ25">
        <v>28</v>
      </c>
      <c r="AK25">
        <v>24</v>
      </c>
      <c r="AL25">
        <v>24</v>
      </c>
      <c r="AM25">
        <v>29</v>
      </c>
      <c r="AN25">
        <v>23</v>
      </c>
      <c r="AO25">
        <v>30</v>
      </c>
      <c r="AP25">
        <v>38</v>
      </c>
      <c r="AQ25">
        <v>29</v>
      </c>
      <c r="AR25">
        <v>23</v>
      </c>
      <c r="AS25">
        <f>SUM(ovr_prod_sale_hist[[#This Row],[W26]:[W38]])</f>
        <v>352</v>
      </c>
      <c r="AT25">
        <v>30</v>
      </c>
      <c r="AU25">
        <v>41</v>
      </c>
      <c r="AV25">
        <v>30</v>
      </c>
      <c r="AW25">
        <v>33</v>
      </c>
      <c r="AX25">
        <v>46</v>
      </c>
      <c r="AY25">
        <v>30</v>
      </c>
      <c r="AZ25">
        <v>29</v>
      </c>
      <c r="BA25">
        <v>31</v>
      </c>
      <c r="BB25">
        <v>32</v>
      </c>
      <c r="BC25">
        <v>21</v>
      </c>
      <c r="BD25">
        <v>34</v>
      </c>
      <c r="BE25">
        <v>31</v>
      </c>
      <c r="BF25">
        <v>14</v>
      </c>
      <c r="BG25">
        <f>SUM(ovr_prod_sale_hist[[#This Row],[W39]:[W51]])</f>
        <v>402</v>
      </c>
      <c r="BH25" cm="1">
        <f t="array" ref="BH25">SUM(ovr_prod_sale_hist[[#This Row],[W39]:[W51]]+ovr_prod_sale_hist[[#This Row],[W26]:[W38]]+ovr_prod_sale_hist[[#This Row],[W13]:[W25]]+ovr_prod_sale_hist[[#This Row],[W0]:[W12]])</f>
        <v>1716</v>
      </c>
    </row>
    <row r="26" spans="1:60" x14ac:dyDescent="0.25">
      <c r="A26" s="1" t="s">
        <v>56</v>
      </c>
      <c r="B26" s="1" t="s">
        <v>63</v>
      </c>
      <c r="C26">
        <v>2019</v>
      </c>
      <c r="D26">
        <v>19</v>
      </c>
      <c r="E26">
        <v>20</v>
      </c>
      <c r="F26">
        <v>27</v>
      </c>
      <c r="G26">
        <v>23</v>
      </c>
      <c r="H26">
        <v>19</v>
      </c>
      <c r="I26">
        <v>30</v>
      </c>
      <c r="J26">
        <v>23</v>
      </c>
      <c r="K26">
        <v>23</v>
      </c>
      <c r="L26">
        <v>13</v>
      </c>
      <c r="M26">
        <v>12</v>
      </c>
      <c r="N26">
        <v>14</v>
      </c>
      <c r="O26">
        <v>28</v>
      </c>
      <c r="P26">
        <v>11</v>
      </c>
      <c r="Q26">
        <f>SUM(ovr_prod_sale_hist[[#This Row],[W0]:[W12]])</f>
        <v>262</v>
      </c>
      <c r="R26">
        <v>15</v>
      </c>
      <c r="S26">
        <v>24</v>
      </c>
      <c r="T26">
        <v>15</v>
      </c>
      <c r="U26">
        <v>25</v>
      </c>
      <c r="V26">
        <v>28</v>
      </c>
      <c r="W26">
        <v>22</v>
      </c>
      <c r="X26">
        <v>17</v>
      </c>
      <c r="Y26">
        <v>16</v>
      </c>
      <c r="Z26">
        <v>19</v>
      </c>
      <c r="AA26">
        <v>21</v>
      </c>
      <c r="AB26">
        <v>15</v>
      </c>
      <c r="AC26">
        <v>16</v>
      </c>
      <c r="AD26">
        <v>18</v>
      </c>
      <c r="AE26">
        <f>SUM(ovr_prod_sale_hist[[#This Row],[W13]:[W25]])</f>
        <v>251</v>
      </c>
      <c r="AF26">
        <v>14</v>
      </c>
      <c r="AG26">
        <v>10</v>
      </c>
      <c r="AH26">
        <v>14</v>
      </c>
      <c r="AI26">
        <v>16</v>
      </c>
      <c r="AJ26">
        <v>11</v>
      </c>
      <c r="AK26">
        <v>16</v>
      </c>
      <c r="AL26">
        <v>10</v>
      </c>
      <c r="AM26">
        <v>17</v>
      </c>
      <c r="AN26">
        <v>17</v>
      </c>
      <c r="AO26">
        <v>16</v>
      </c>
      <c r="AP26">
        <v>13</v>
      </c>
      <c r="AQ26">
        <v>22</v>
      </c>
      <c r="AR26">
        <v>13</v>
      </c>
      <c r="AS26">
        <f>SUM(ovr_prod_sale_hist[[#This Row],[W26]:[W38]])</f>
        <v>189</v>
      </c>
      <c r="AT26">
        <v>16</v>
      </c>
      <c r="AU26">
        <v>14</v>
      </c>
      <c r="AV26">
        <v>12</v>
      </c>
      <c r="AW26">
        <v>18</v>
      </c>
      <c r="AX26">
        <v>22</v>
      </c>
      <c r="AY26">
        <v>17</v>
      </c>
      <c r="AZ26">
        <v>16</v>
      </c>
      <c r="BA26">
        <v>21</v>
      </c>
      <c r="BB26">
        <v>12</v>
      </c>
      <c r="BC26">
        <v>19</v>
      </c>
      <c r="BD26">
        <v>16</v>
      </c>
      <c r="BE26">
        <v>21</v>
      </c>
      <c r="BF26">
        <v>21</v>
      </c>
      <c r="BG26">
        <f>SUM(ovr_prod_sale_hist[[#This Row],[W39]:[W51]])</f>
        <v>225</v>
      </c>
      <c r="BH26" cm="1">
        <f t="array" ref="BH26">SUM(ovr_prod_sale_hist[[#This Row],[W39]:[W51]]+ovr_prod_sale_hist[[#This Row],[W26]:[W38]]+ovr_prod_sale_hist[[#This Row],[W13]:[W25]]+ovr_prod_sale_hist[[#This Row],[W0]:[W12]])</f>
        <v>927</v>
      </c>
    </row>
    <row r="27" spans="1:60" x14ac:dyDescent="0.25">
      <c r="A27" s="1" t="s">
        <v>56</v>
      </c>
      <c r="B27" s="1" t="s">
        <v>63</v>
      </c>
      <c r="C27">
        <v>2020</v>
      </c>
      <c r="D27">
        <v>19</v>
      </c>
      <c r="E27">
        <v>14</v>
      </c>
      <c r="F27">
        <v>17</v>
      </c>
      <c r="G27">
        <v>27</v>
      </c>
      <c r="H27">
        <v>14</v>
      </c>
      <c r="I27">
        <v>18</v>
      </c>
      <c r="J27">
        <v>18</v>
      </c>
      <c r="K27">
        <v>18</v>
      </c>
      <c r="L27">
        <v>14</v>
      </c>
      <c r="M27">
        <v>18</v>
      </c>
      <c r="N27">
        <v>19</v>
      </c>
      <c r="O27">
        <v>17</v>
      </c>
      <c r="P27">
        <v>28</v>
      </c>
      <c r="Q27">
        <f>SUM(ovr_prod_sale_hist[[#This Row],[W0]:[W12]])</f>
        <v>241</v>
      </c>
      <c r="R27">
        <v>25</v>
      </c>
      <c r="S27">
        <v>21</v>
      </c>
      <c r="T27">
        <v>16</v>
      </c>
      <c r="U27">
        <v>24</v>
      </c>
      <c r="V27">
        <v>26</v>
      </c>
      <c r="W27">
        <v>14</v>
      </c>
      <c r="X27">
        <v>18</v>
      </c>
      <c r="Y27">
        <v>20</v>
      </c>
      <c r="Z27">
        <v>25</v>
      </c>
      <c r="AA27">
        <v>20</v>
      </c>
      <c r="AB27">
        <v>21</v>
      </c>
      <c r="AC27">
        <v>17</v>
      </c>
      <c r="AD27">
        <v>7</v>
      </c>
      <c r="AE27">
        <f>SUM(ovr_prod_sale_hist[[#This Row],[W13]:[W25]])</f>
        <v>254</v>
      </c>
      <c r="AF27">
        <v>21</v>
      </c>
      <c r="AG27">
        <v>19</v>
      </c>
      <c r="AH27">
        <v>20</v>
      </c>
      <c r="AI27">
        <v>14</v>
      </c>
      <c r="AJ27">
        <v>20</v>
      </c>
      <c r="AK27">
        <v>19</v>
      </c>
      <c r="AL27">
        <v>16</v>
      </c>
      <c r="AM27">
        <v>12</v>
      </c>
      <c r="AN27">
        <v>16</v>
      </c>
      <c r="AO27">
        <v>20</v>
      </c>
      <c r="AP27">
        <v>25</v>
      </c>
      <c r="AQ27">
        <v>15</v>
      </c>
      <c r="AR27">
        <v>18</v>
      </c>
      <c r="AS27">
        <f>SUM(ovr_prod_sale_hist[[#This Row],[W26]:[W38]])</f>
        <v>235</v>
      </c>
      <c r="AT27">
        <v>18</v>
      </c>
      <c r="AU27">
        <v>16</v>
      </c>
      <c r="AV27">
        <v>15</v>
      </c>
      <c r="AW27">
        <v>19</v>
      </c>
      <c r="AX27">
        <v>9</v>
      </c>
      <c r="AY27">
        <v>27</v>
      </c>
      <c r="AZ27">
        <v>14</v>
      </c>
      <c r="BA27">
        <v>17</v>
      </c>
      <c r="BB27">
        <v>12</v>
      </c>
      <c r="BC27">
        <v>16</v>
      </c>
      <c r="BD27">
        <v>13</v>
      </c>
      <c r="BE27">
        <v>19</v>
      </c>
      <c r="BF27">
        <v>7</v>
      </c>
      <c r="BG27">
        <f>SUM(ovr_prod_sale_hist[[#This Row],[W39]:[W51]])</f>
        <v>202</v>
      </c>
      <c r="BH27" cm="1">
        <f t="array" ref="BH27">SUM(ovr_prod_sale_hist[[#This Row],[W39]:[W51]]+ovr_prod_sale_hist[[#This Row],[W26]:[W38]]+ovr_prod_sale_hist[[#This Row],[W13]:[W25]]+ovr_prod_sale_hist[[#This Row],[W0]:[W12]])</f>
        <v>932</v>
      </c>
    </row>
    <row r="28" spans="1:60" x14ac:dyDescent="0.25">
      <c r="A28" s="1" t="s">
        <v>56</v>
      </c>
      <c r="B28" s="1" t="s">
        <v>64</v>
      </c>
      <c r="C28">
        <v>2019</v>
      </c>
      <c r="D28">
        <v>21</v>
      </c>
      <c r="E28">
        <v>36</v>
      </c>
      <c r="F28">
        <v>44</v>
      </c>
      <c r="G28">
        <v>47</v>
      </c>
      <c r="H28">
        <v>26</v>
      </c>
      <c r="I28">
        <v>33</v>
      </c>
      <c r="J28">
        <v>30</v>
      </c>
      <c r="K28">
        <v>27</v>
      </c>
      <c r="L28">
        <v>37</v>
      </c>
      <c r="M28">
        <v>34</v>
      </c>
      <c r="N28">
        <v>41</v>
      </c>
      <c r="O28">
        <v>45</v>
      </c>
      <c r="P28">
        <v>41</v>
      </c>
      <c r="Q28">
        <f>SUM(ovr_prod_sale_hist[[#This Row],[W0]:[W12]])</f>
        <v>462</v>
      </c>
      <c r="R28">
        <v>36</v>
      </c>
      <c r="S28">
        <v>37</v>
      </c>
      <c r="T28">
        <v>43</v>
      </c>
      <c r="U28">
        <v>44</v>
      </c>
      <c r="V28">
        <v>44</v>
      </c>
      <c r="W28">
        <v>35</v>
      </c>
      <c r="X28">
        <v>33</v>
      </c>
      <c r="Y28">
        <v>52</v>
      </c>
      <c r="Z28">
        <v>40</v>
      </c>
      <c r="AA28">
        <v>48</v>
      </c>
      <c r="AB28">
        <v>30</v>
      </c>
      <c r="AC28">
        <v>36</v>
      </c>
      <c r="AD28">
        <v>23</v>
      </c>
      <c r="AE28">
        <f>SUM(ovr_prod_sale_hist[[#This Row],[W13]:[W25]])</f>
        <v>501</v>
      </c>
      <c r="AF28">
        <v>28</v>
      </c>
      <c r="AG28">
        <v>22</v>
      </c>
      <c r="AH28">
        <v>39</v>
      </c>
      <c r="AI28">
        <v>35</v>
      </c>
      <c r="AJ28">
        <v>17</v>
      </c>
      <c r="AK28">
        <v>40</v>
      </c>
      <c r="AL28">
        <v>43</v>
      </c>
      <c r="AM28">
        <v>36</v>
      </c>
      <c r="AN28">
        <v>37</v>
      </c>
      <c r="AO28">
        <v>46</v>
      </c>
      <c r="AP28">
        <v>30</v>
      </c>
      <c r="AQ28">
        <v>35</v>
      </c>
      <c r="AR28">
        <v>39</v>
      </c>
      <c r="AS28">
        <f>SUM(ovr_prod_sale_hist[[#This Row],[W26]:[W38]])</f>
        <v>447</v>
      </c>
      <c r="AT28">
        <v>38</v>
      </c>
      <c r="AU28">
        <v>36</v>
      </c>
      <c r="AV28">
        <v>28</v>
      </c>
      <c r="AW28">
        <v>29</v>
      </c>
      <c r="AX28">
        <v>29</v>
      </c>
      <c r="AY28">
        <v>35</v>
      </c>
      <c r="AZ28">
        <v>41</v>
      </c>
      <c r="BA28">
        <v>30</v>
      </c>
      <c r="BB28">
        <v>31</v>
      </c>
      <c r="BC28">
        <v>35</v>
      </c>
      <c r="BD28">
        <v>38</v>
      </c>
      <c r="BE28">
        <v>30</v>
      </c>
      <c r="BF28">
        <v>22</v>
      </c>
      <c r="BG28">
        <f>SUM(ovr_prod_sale_hist[[#This Row],[W39]:[W51]])</f>
        <v>422</v>
      </c>
      <c r="BH28" cm="1">
        <f t="array" ref="BH28">SUM(ovr_prod_sale_hist[[#This Row],[W39]:[W51]]+ovr_prod_sale_hist[[#This Row],[W26]:[W38]]+ovr_prod_sale_hist[[#This Row],[W13]:[W25]]+ovr_prod_sale_hist[[#This Row],[W0]:[W12]])</f>
        <v>1832</v>
      </c>
    </row>
    <row r="29" spans="1:60" x14ac:dyDescent="0.25">
      <c r="A29" s="1" t="s">
        <v>56</v>
      </c>
      <c r="B29" s="1" t="s">
        <v>64</v>
      </c>
      <c r="C29">
        <v>2020</v>
      </c>
      <c r="D29">
        <v>32</v>
      </c>
      <c r="E29">
        <v>41</v>
      </c>
      <c r="F29">
        <v>50</v>
      </c>
      <c r="G29">
        <v>35</v>
      </c>
      <c r="H29">
        <v>36</v>
      </c>
      <c r="I29">
        <v>35</v>
      </c>
      <c r="J29">
        <v>41</v>
      </c>
      <c r="K29">
        <v>33</v>
      </c>
      <c r="L29">
        <v>32</v>
      </c>
      <c r="M29">
        <v>34</v>
      </c>
      <c r="N29">
        <v>38</v>
      </c>
      <c r="O29">
        <v>29</v>
      </c>
      <c r="P29">
        <v>42</v>
      </c>
      <c r="Q29">
        <f>SUM(ovr_prod_sale_hist[[#This Row],[W0]:[W12]])</f>
        <v>478</v>
      </c>
      <c r="R29">
        <v>52</v>
      </c>
      <c r="S29">
        <v>57</v>
      </c>
      <c r="T29">
        <v>31</v>
      </c>
      <c r="U29">
        <v>34</v>
      </c>
      <c r="V29">
        <v>24</v>
      </c>
      <c r="W29">
        <v>30</v>
      </c>
      <c r="X29">
        <v>38</v>
      </c>
      <c r="Y29">
        <v>42</v>
      </c>
      <c r="Z29">
        <v>39</v>
      </c>
      <c r="AA29">
        <v>50</v>
      </c>
      <c r="AB29">
        <v>30</v>
      </c>
      <c r="AC29">
        <v>26</v>
      </c>
      <c r="AD29">
        <v>36</v>
      </c>
      <c r="AE29">
        <f>SUM(ovr_prod_sale_hist[[#This Row],[W13]:[W25]])</f>
        <v>489</v>
      </c>
      <c r="AF29">
        <v>37</v>
      </c>
      <c r="AG29">
        <v>25</v>
      </c>
      <c r="AH29">
        <v>31</v>
      </c>
      <c r="AI29">
        <v>22</v>
      </c>
      <c r="AJ29">
        <v>19</v>
      </c>
      <c r="AK29">
        <v>40</v>
      </c>
      <c r="AL29">
        <v>43</v>
      </c>
      <c r="AM29">
        <v>19</v>
      </c>
      <c r="AN29">
        <v>33</v>
      </c>
      <c r="AO29">
        <v>38</v>
      </c>
      <c r="AP29">
        <v>55</v>
      </c>
      <c r="AQ29">
        <v>33</v>
      </c>
      <c r="AR29">
        <v>43</v>
      </c>
      <c r="AS29">
        <f>SUM(ovr_prod_sale_hist[[#This Row],[W26]:[W38]])</f>
        <v>438</v>
      </c>
      <c r="AT29">
        <v>39</v>
      </c>
      <c r="AU29">
        <v>29</v>
      </c>
      <c r="AV29">
        <v>45</v>
      </c>
      <c r="AW29">
        <v>25</v>
      </c>
      <c r="AX29">
        <v>32</v>
      </c>
      <c r="AY29">
        <v>37</v>
      </c>
      <c r="AZ29">
        <v>33</v>
      </c>
      <c r="BA29">
        <v>35</v>
      </c>
      <c r="BB29">
        <v>31</v>
      </c>
      <c r="BC29">
        <v>45</v>
      </c>
      <c r="BD29">
        <v>32</v>
      </c>
      <c r="BE29">
        <v>27</v>
      </c>
      <c r="BF29">
        <v>26</v>
      </c>
      <c r="BG29">
        <f>SUM(ovr_prod_sale_hist[[#This Row],[W39]:[W51]])</f>
        <v>436</v>
      </c>
      <c r="BH29" cm="1">
        <f t="array" ref="BH29">SUM(ovr_prod_sale_hist[[#This Row],[W39]:[W51]]+ovr_prod_sale_hist[[#This Row],[W26]:[W38]]+ovr_prod_sale_hist[[#This Row],[W13]:[W25]]+ovr_prod_sale_hist[[#This Row],[W0]:[W12]])</f>
        <v>1841</v>
      </c>
    </row>
    <row r="30" spans="1:60" x14ac:dyDescent="0.25">
      <c r="A30" s="1" t="s">
        <v>56</v>
      </c>
      <c r="B30" s="1" t="s">
        <v>65</v>
      </c>
      <c r="C30">
        <v>2020</v>
      </c>
      <c r="D30">
        <v>9</v>
      </c>
      <c r="E30">
        <v>12</v>
      </c>
      <c r="F30">
        <v>11</v>
      </c>
      <c r="G30">
        <v>16</v>
      </c>
      <c r="H30">
        <v>8</v>
      </c>
      <c r="I30">
        <v>9</v>
      </c>
      <c r="J30">
        <v>18</v>
      </c>
      <c r="K30">
        <v>12</v>
      </c>
      <c r="L30">
        <v>18</v>
      </c>
      <c r="M30">
        <v>14</v>
      </c>
      <c r="N30">
        <v>13</v>
      </c>
      <c r="O30">
        <v>14</v>
      </c>
      <c r="P30">
        <v>14</v>
      </c>
      <c r="Q30">
        <f>SUM(ovr_prod_sale_hist[[#This Row],[W0]:[W12]])</f>
        <v>168</v>
      </c>
      <c r="R30">
        <v>15</v>
      </c>
      <c r="S30">
        <v>12</v>
      </c>
      <c r="T30">
        <v>13</v>
      </c>
      <c r="U30">
        <v>15</v>
      </c>
      <c r="V30">
        <v>18</v>
      </c>
      <c r="W30">
        <v>12</v>
      </c>
      <c r="X30">
        <v>18</v>
      </c>
      <c r="Y30">
        <v>8</v>
      </c>
      <c r="Z30">
        <v>19</v>
      </c>
      <c r="AA30">
        <v>13</v>
      </c>
      <c r="AB30">
        <v>12</v>
      </c>
      <c r="AC30">
        <v>14</v>
      </c>
      <c r="AD30">
        <v>15</v>
      </c>
      <c r="AE30">
        <f>SUM(ovr_prod_sale_hist[[#This Row],[W13]:[W25]])</f>
        <v>184</v>
      </c>
      <c r="AF30">
        <v>7</v>
      </c>
      <c r="AG30">
        <v>3</v>
      </c>
      <c r="AH30">
        <v>12</v>
      </c>
      <c r="AI30">
        <v>11</v>
      </c>
      <c r="AJ30">
        <v>11</v>
      </c>
      <c r="AK30">
        <v>9</v>
      </c>
      <c r="AL30">
        <v>13</v>
      </c>
      <c r="AM30">
        <v>14</v>
      </c>
      <c r="AN30">
        <v>13</v>
      </c>
      <c r="AO30">
        <v>9</v>
      </c>
      <c r="AP30">
        <v>8</v>
      </c>
      <c r="AQ30">
        <v>5</v>
      </c>
      <c r="AR30">
        <v>8</v>
      </c>
      <c r="AS30">
        <f>SUM(ovr_prod_sale_hist[[#This Row],[W26]:[W38]])</f>
        <v>123</v>
      </c>
      <c r="AT30">
        <v>6</v>
      </c>
      <c r="AU30">
        <v>8</v>
      </c>
      <c r="AV30">
        <v>11</v>
      </c>
      <c r="AW30">
        <v>14</v>
      </c>
      <c r="AX30">
        <v>11</v>
      </c>
      <c r="AY30">
        <v>13</v>
      </c>
      <c r="AZ30">
        <v>11</v>
      </c>
      <c r="BA30">
        <v>8</v>
      </c>
      <c r="BB30">
        <v>9</v>
      </c>
      <c r="BC30">
        <v>12</v>
      </c>
      <c r="BD30">
        <v>18</v>
      </c>
      <c r="BE30">
        <v>15</v>
      </c>
      <c r="BF30">
        <v>22</v>
      </c>
      <c r="BG30">
        <f>SUM(ovr_prod_sale_hist[[#This Row],[W39]:[W51]])</f>
        <v>158</v>
      </c>
      <c r="BH30" cm="1">
        <f t="array" ref="BH30">SUM(ovr_prod_sale_hist[[#This Row],[W39]:[W51]]+ovr_prod_sale_hist[[#This Row],[W26]:[W38]]+ovr_prod_sale_hist[[#This Row],[W13]:[W25]]+ovr_prod_sale_hist[[#This Row],[W0]:[W12]])</f>
        <v>633</v>
      </c>
    </row>
    <row r="31" spans="1:60" x14ac:dyDescent="0.25">
      <c r="A31" s="1" t="s">
        <v>56</v>
      </c>
      <c r="B31" s="1" t="s">
        <v>65</v>
      </c>
      <c r="C31">
        <v>2019</v>
      </c>
      <c r="D31">
        <v>23</v>
      </c>
      <c r="E31">
        <v>16</v>
      </c>
      <c r="F31">
        <v>9</v>
      </c>
      <c r="G31">
        <v>11</v>
      </c>
      <c r="H31">
        <v>16</v>
      </c>
      <c r="I31">
        <v>19</v>
      </c>
      <c r="J31">
        <v>23</v>
      </c>
      <c r="K31">
        <v>16</v>
      </c>
      <c r="L31">
        <v>16</v>
      </c>
      <c r="M31">
        <v>18</v>
      </c>
      <c r="N31">
        <v>8</v>
      </c>
      <c r="O31">
        <v>22</v>
      </c>
      <c r="P31">
        <v>11</v>
      </c>
      <c r="Q31">
        <f>SUM(ovr_prod_sale_hist[[#This Row],[W0]:[W12]])</f>
        <v>208</v>
      </c>
      <c r="R31">
        <v>20</v>
      </c>
      <c r="S31">
        <v>11</v>
      </c>
      <c r="T31">
        <v>12</v>
      </c>
      <c r="U31">
        <v>17</v>
      </c>
      <c r="V31">
        <v>12</v>
      </c>
      <c r="W31">
        <v>13</v>
      </c>
      <c r="X31">
        <v>13</v>
      </c>
      <c r="Y31">
        <v>21</v>
      </c>
      <c r="Z31">
        <v>13</v>
      </c>
      <c r="AA31">
        <v>7</v>
      </c>
      <c r="AB31">
        <v>18</v>
      </c>
      <c r="AC31">
        <v>12</v>
      </c>
      <c r="AD31">
        <v>18</v>
      </c>
      <c r="AE31">
        <f>SUM(ovr_prod_sale_hist[[#This Row],[W13]:[W25]])</f>
        <v>187</v>
      </c>
      <c r="AF31">
        <v>9</v>
      </c>
      <c r="AG31">
        <v>6</v>
      </c>
      <c r="AH31">
        <v>5</v>
      </c>
      <c r="AI31">
        <v>14</v>
      </c>
      <c r="AJ31">
        <v>9</v>
      </c>
      <c r="AK31">
        <v>7</v>
      </c>
      <c r="AL31">
        <v>11</v>
      </c>
      <c r="AM31">
        <v>6</v>
      </c>
      <c r="AN31">
        <v>6</v>
      </c>
      <c r="AO31">
        <v>11</v>
      </c>
      <c r="AP31">
        <v>9</v>
      </c>
      <c r="AQ31">
        <v>8</v>
      </c>
      <c r="AR31">
        <v>9</v>
      </c>
      <c r="AS31">
        <f>SUM(ovr_prod_sale_hist[[#This Row],[W26]:[W38]])</f>
        <v>110</v>
      </c>
      <c r="AT31">
        <v>4</v>
      </c>
      <c r="AU31">
        <v>15</v>
      </c>
      <c r="AV31">
        <v>5</v>
      </c>
      <c r="AW31">
        <v>7</v>
      </c>
      <c r="AX31">
        <v>9</v>
      </c>
      <c r="AY31">
        <v>4</v>
      </c>
      <c r="AZ31">
        <v>4</v>
      </c>
      <c r="BA31">
        <v>11</v>
      </c>
      <c r="BB31">
        <v>14</v>
      </c>
      <c r="BC31">
        <v>12</v>
      </c>
      <c r="BD31">
        <v>10</v>
      </c>
      <c r="BE31">
        <v>18</v>
      </c>
      <c r="BF31">
        <v>13</v>
      </c>
      <c r="BG31">
        <f>SUM(ovr_prod_sale_hist[[#This Row],[W39]:[W51]])</f>
        <v>126</v>
      </c>
      <c r="BH31" cm="1">
        <f t="array" ref="BH31">SUM(ovr_prod_sale_hist[[#This Row],[W39]:[W51]]+ovr_prod_sale_hist[[#This Row],[W26]:[W38]]+ovr_prod_sale_hist[[#This Row],[W13]:[W25]]+ovr_prod_sale_hist[[#This Row],[W0]:[W12]])</f>
        <v>631</v>
      </c>
    </row>
    <row r="32" spans="1:60" x14ac:dyDescent="0.25">
      <c r="A32" s="1" t="s">
        <v>57</v>
      </c>
      <c r="B32" s="1" t="s">
        <v>54</v>
      </c>
      <c r="C32">
        <v>2019</v>
      </c>
      <c r="D32">
        <v>35</v>
      </c>
      <c r="E32">
        <v>37</v>
      </c>
      <c r="F32">
        <v>31</v>
      </c>
      <c r="G32">
        <v>23</v>
      </c>
      <c r="H32">
        <v>37</v>
      </c>
      <c r="I32">
        <v>42</v>
      </c>
      <c r="J32">
        <v>38</v>
      </c>
      <c r="K32">
        <v>34</v>
      </c>
      <c r="L32">
        <v>33</v>
      </c>
      <c r="M32">
        <v>37</v>
      </c>
      <c r="N32">
        <v>34</v>
      </c>
      <c r="O32">
        <v>43</v>
      </c>
      <c r="P32">
        <v>37</v>
      </c>
      <c r="Q32">
        <f>SUM(ovr_prod_sale_hist[[#This Row],[W0]:[W12]])</f>
        <v>461</v>
      </c>
      <c r="R32">
        <v>32</v>
      </c>
      <c r="S32">
        <v>43</v>
      </c>
      <c r="T32">
        <v>42</v>
      </c>
      <c r="U32">
        <v>41</v>
      </c>
      <c r="V32">
        <v>43</v>
      </c>
      <c r="W32">
        <v>29</v>
      </c>
      <c r="X32">
        <v>33</v>
      </c>
      <c r="Y32">
        <v>39</v>
      </c>
      <c r="Z32">
        <v>25</v>
      </c>
      <c r="AA32">
        <v>32</v>
      </c>
      <c r="AB32">
        <v>31</v>
      </c>
      <c r="AC32">
        <v>23</v>
      </c>
      <c r="AD32">
        <v>19</v>
      </c>
      <c r="AE32">
        <f>SUM(ovr_prod_sale_hist[[#This Row],[W13]:[W25]])</f>
        <v>432</v>
      </c>
      <c r="AF32">
        <v>21</v>
      </c>
      <c r="AG32">
        <v>29</v>
      </c>
      <c r="AH32">
        <v>21</v>
      </c>
      <c r="AI32">
        <v>25</v>
      </c>
      <c r="AJ32">
        <v>20</v>
      </c>
      <c r="AK32">
        <v>29</v>
      </c>
      <c r="AL32">
        <v>22</v>
      </c>
      <c r="AM32">
        <v>19</v>
      </c>
      <c r="AN32">
        <v>37</v>
      </c>
      <c r="AO32">
        <v>28</v>
      </c>
      <c r="AP32">
        <v>37</v>
      </c>
      <c r="AQ32">
        <v>27</v>
      </c>
      <c r="AR32">
        <v>23</v>
      </c>
      <c r="AS32">
        <f>SUM(ovr_prod_sale_hist[[#This Row],[W26]:[W38]])</f>
        <v>338</v>
      </c>
      <c r="AT32">
        <v>28</v>
      </c>
      <c r="AU32">
        <v>42</v>
      </c>
      <c r="AV32">
        <v>28</v>
      </c>
      <c r="AW32">
        <v>29</v>
      </c>
      <c r="AX32">
        <v>32</v>
      </c>
      <c r="AY32">
        <v>25</v>
      </c>
      <c r="AZ32">
        <v>31</v>
      </c>
      <c r="BA32">
        <v>21</v>
      </c>
      <c r="BB32">
        <v>35</v>
      </c>
      <c r="BC32">
        <v>23</v>
      </c>
      <c r="BD32">
        <v>33</v>
      </c>
      <c r="BE32">
        <v>28</v>
      </c>
      <c r="BF32">
        <v>27</v>
      </c>
      <c r="BG32">
        <f>SUM(ovr_prod_sale_hist[[#This Row],[W39]:[W51]])</f>
        <v>382</v>
      </c>
      <c r="BH32" cm="1">
        <f t="array" ref="BH32">SUM(ovr_prod_sale_hist[[#This Row],[W39]:[W51]]+ovr_prod_sale_hist[[#This Row],[W26]:[W38]]+ovr_prod_sale_hist[[#This Row],[W13]:[W25]]+ovr_prod_sale_hist[[#This Row],[W0]:[W12]])</f>
        <v>1613</v>
      </c>
    </row>
    <row r="33" spans="1:60" x14ac:dyDescent="0.25">
      <c r="A33" s="1" t="s">
        <v>57</v>
      </c>
      <c r="B33" s="1" t="s">
        <v>54</v>
      </c>
      <c r="C33">
        <v>2020</v>
      </c>
      <c r="D33">
        <v>25</v>
      </c>
      <c r="E33">
        <v>37</v>
      </c>
      <c r="F33">
        <v>42</v>
      </c>
      <c r="G33">
        <v>50</v>
      </c>
      <c r="H33">
        <v>18</v>
      </c>
      <c r="I33">
        <v>32</v>
      </c>
      <c r="J33">
        <v>38</v>
      </c>
      <c r="K33">
        <v>37</v>
      </c>
      <c r="L33">
        <v>33</v>
      </c>
      <c r="M33">
        <v>30</v>
      </c>
      <c r="N33">
        <v>37</v>
      </c>
      <c r="O33">
        <v>20</v>
      </c>
      <c r="P33">
        <v>41</v>
      </c>
      <c r="Q33">
        <f>SUM(ovr_prod_sale_hist[[#This Row],[W0]:[W12]])</f>
        <v>440</v>
      </c>
      <c r="R33">
        <v>40</v>
      </c>
      <c r="S33">
        <v>39</v>
      </c>
      <c r="T33">
        <v>38</v>
      </c>
      <c r="U33">
        <v>34</v>
      </c>
      <c r="V33">
        <v>32</v>
      </c>
      <c r="W33">
        <v>41</v>
      </c>
      <c r="X33">
        <v>30</v>
      </c>
      <c r="Y33">
        <v>40</v>
      </c>
      <c r="Z33">
        <v>36</v>
      </c>
      <c r="AA33">
        <v>31</v>
      </c>
      <c r="AB33">
        <v>33</v>
      </c>
      <c r="AC33">
        <v>28</v>
      </c>
      <c r="AD33">
        <v>22</v>
      </c>
      <c r="AE33">
        <f>SUM(ovr_prod_sale_hist[[#This Row],[W13]:[W25]])</f>
        <v>444</v>
      </c>
      <c r="AF33">
        <v>22</v>
      </c>
      <c r="AG33">
        <v>30</v>
      </c>
      <c r="AH33">
        <v>23</v>
      </c>
      <c r="AI33">
        <v>31</v>
      </c>
      <c r="AJ33">
        <v>28</v>
      </c>
      <c r="AK33">
        <v>30</v>
      </c>
      <c r="AL33">
        <v>34</v>
      </c>
      <c r="AM33">
        <v>29</v>
      </c>
      <c r="AN33">
        <v>30</v>
      </c>
      <c r="AO33">
        <v>32</v>
      </c>
      <c r="AP33">
        <v>26</v>
      </c>
      <c r="AQ33">
        <v>30</v>
      </c>
      <c r="AR33">
        <v>31</v>
      </c>
      <c r="AS33">
        <f>SUM(ovr_prod_sale_hist[[#This Row],[W26]:[W38]])</f>
        <v>376</v>
      </c>
      <c r="AT33">
        <v>24</v>
      </c>
      <c r="AU33">
        <v>29</v>
      </c>
      <c r="AV33">
        <v>27</v>
      </c>
      <c r="AW33">
        <v>24</v>
      </c>
      <c r="AX33">
        <v>28</v>
      </c>
      <c r="AY33">
        <v>30</v>
      </c>
      <c r="AZ33">
        <v>28</v>
      </c>
      <c r="BA33">
        <v>29</v>
      </c>
      <c r="BB33">
        <v>34</v>
      </c>
      <c r="BC33">
        <v>31</v>
      </c>
      <c r="BD33">
        <v>29</v>
      </c>
      <c r="BE33">
        <v>25</v>
      </c>
      <c r="BF33">
        <v>19</v>
      </c>
      <c r="BG33">
        <f>SUM(ovr_prod_sale_hist[[#This Row],[W39]:[W51]])</f>
        <v>357</v>
      </c>
      <c r="BH33" cm="1">
        <f t="array" ref="BH33">SUM(ovr_prod_sale_hist[[#This Row],[W39]:[W51]]+ovr_prod_sale_hist[[#This Row],[W26]:[W38]]+ovr_prod_sale_hist[[#This Row],[W13]:[W25]]+ovr_prod_sale_hist[[#This Row],[W0]:[W12]])</f>
        <v>1617</v>
      </c>
    </row>
    <row r="34" spans="1:60" x14ac:dyDescent="0.25">
      <c r="A34" s="1" t="s">
        <v>57</v>
      </c>
      <c r="B34" s="1" t="s">
        <v>62</v>
      </c>
      <c r="C34">
        <v>2019</v>
      </c>
      <c r="D34">
        <v>43</v>
      </c>
      <c r="E34">
        <v>34</v>
      </c>
      <c r="F34">
        <v>39</v>
      </c>
      <c r="G34">
        <v>32</v>
      </c>
      <c r="H34">
        <v>45</v>
      </c>
      <c r="I34">
        <v>35</v>
      </c>
      <c r="J34">
        <v>43</v>
      </c>
      <c r="K34">
        <v>44</v>
      </c>
      <c r="L34">
        <v>36</v>
      </c>
      <c r="M34">
        <v>39</v>
      </c>
      <c r="N34">
        <v>37</v>
      </c>
      <c r="O34">
        <v>27</v>
      </c>
      <c r="P34">
        <v>38</v>
      </c>
      <c r="Q34">
        <f>SUM(ovr_prod_sale_hist[[#This Row],[W0]:[W12]])</f>
        <v>492</v>
      </c>
      <c r="R34">
        <v>34</v>
      </c>
      <c r="S34">
        <v>32</v>
      </c>
      <c r="T34">
        <v>30</v>
      </c>
      <c r="U34">
        <v>47</v>
      </c>
      <c r="V34">
        <v>33</v>
      </c>
      <c r="W34">
        <v>30</v>
      </c>
      <c r="X34">
        <v>26</v>
      </c>
      <c r="Y34">
        <v>31</v>
      </c>
      <c r="Z34">
        <v>35</v>
      </c>
      <c r="AA34">
        <v>22</v>
      </c>
      <c r="AB34">
        <v>26</v>
      </c>
      <c r="AC34">
        <v>44</v>
      </c>
      <c r="AD34">
        <v>18</v>
      </c>
      <c r="AE34">
        <f>SUM(ovr_prod_sale_hist[[#This Row],[W13]:[W25]])</f>
        <v>408</v>
      </c>
      <c r="AF34">
        <v>41</v>
      </c>
      <c r="AG34">
        <v>30</v>
      </c>
      <c r="AH34">
        <v>22</v>
      </c>
      <c r="AI34">
        <v>28</v>
      </c>
      <c r="AJ34">
        <v>31</v>
      </c>
      <c r="AK34">
        <v>21</v>
      </c>
      <c r="AL34">
        <v>27</v>
      </c>
      <c r="AM34">
        <v>33</v>
      </c>
      <c r="AN34">
        <v>39</v>
      </c>
      <c r="AO34">
        <v>27</v>
      </c>
      <c r="AP34">
        <v>29</v>
      </c>
      <c r="AQ34">
        <v>22</v>
      </c>
      <c r="AR34">
        <v>36</v>
      </c>
      <c r="AS34">
        <f>SUM(ovr_prod_sale_hist[[#This Row],[W26]:[W38]])</f>
        <v>386</v>
      </c>
      <c r="AT34">
        <v>30</v>
      </c>
      <c r="AU34">
        <v>29</v>
      </c>
      <c r="AV34">
        <v>38</v>
      </c>
      <c r="AW34">
        <v>27</v>
      </c>
      <c r="AX34">
        <v>29</v>
      </c>
      <c r="AY34">
        <v>42</v>
      </c>
      <c r="AZ34">
        <v>38</v>
      </c>
      <c r="BA34">
        <v>30</v>
      </c>
      <c r="BB34">
        <v>28</v>
      </c>
      <c r="BC34">
        <v>28</v>
      </c>
      <c r="BD34">
        <v>30</v>
      </c>
      <c r="BE34">
        <v>34</v>
      </c>
      <c r="BF34">
        <v>28</v>
      </c>
      <c r="BG34">
        <f>SUM(ovr_prod_sale_hist[[#This Row],[W39]:[W51]])</f>
        <v>411</v>
      </c>
      <c r="BH34" cm="1">
        <f t="array" ref="BH34">SUM(ovr_prod_sale_hist[[#This Row],[W39]:[W51]]+ovr_prod_sale_hist[[#This Row],[W26]:[W38]]+ovr_prod_sale_hist[[#This Row],[W13]:[W25]]+ovr_prod_sale_hist[[#This Row],[W0]:[W12]])</f>
        <v>1697</v>
      </c>
    </row>
    <row r="35" spans="1:60" x14ac:dyDescent="0.25">
      <c r="A35" s="1" t="s">
        <v>57</v>
      </c>
      <c r="B35" s="1" t="s">
        <v>62</v>
      </c>
      <c r="C35">
        <v>2020</v>
      </c>
      <c r="D35">
        <v>31</v>
      </c>
      <c r="E35">
        <v>28</v>
      </c>
      <c r="F35">
        <v>41</v>
      </c>
      <c r="G35">
        <v>36</v>
      </c>
      <c r="H35">
        <v>45</v>
      </c>
      <c r="I35">
        <v>25</v>
      </c>
      <c r="J35">
        <v>42</v>
      </c>
      <c r="K35">
        <v>47</v>
      </c>
      <c r="L35">
        <v>36</v>
      </c>
      <c r="M35">
        <v>42</v>
      </c>
      <c r="N35">
        <v>42</v>
      </c>
      <c r="O35">
        <v>37</v>
      </c>
      <c r="P35">
        <v>45</v>
      </c>
      <c r="Q35">
        <f>SUM(ovr_prod_sale_hist[[#This Row],[W0]:[W12]])</f>
        <v>497</v>
      </c>
      <c r="R35">
        <v>38</v>
      </c>
      <c r="S35">
        <v>40</v>
      </c>
      <c r="T35">
        <v>31</v>
      </c>
      <c r="U35">
        <v>34</v>
      </c>
      <c r="V35">
        <v>28</v>
      </c>
      <c r="W35">
        <v>27</v>
      </c>
      <c r="X35">
        <v>35</v>
      </c>
      <c r="Y35">
        <v>40</v>
      </c>
      <c r="Z35">
        <v>41</v>
      </c>
      <c r="AA35">
        <v>32</v>
      </c>
      <c r="AB35">
        <v>31</v>
      </c>
      <c r="AC35">
        <v>35</v>
      </c>
      <c r="AD35">
        <v>28</v>
      </c>
      <c r="AE35">
        <f>SUM(ovr_prod_sale_hist[[#This Row],[W13]:[W25]])</f>
        <v>440</v>
      </c>
      <c r="AF35">
        <v>19</v>
      </c>
      <c r="AG35">
        <v>25</v>
      </c>
      <c r="AH35">
        <v>28</v>
      </c>
      <c r="AI35">
        <v>21</v>
      </c>
      <c r="AJ35">
        <v>32</v>
      </c>
      <c r="AK35">
        <v>36</v>
      </c>
      <c r="AL35">
        <v>29</v>
      </c>
      <c r="AM35">
        <v>32</v>
      </c>
      <c r="AN35">
        <v>31</v>
      </c>
      <c r="AO35">
        <v>20</v>
      </c>
      <c r="AP35">
        <v>25</v>
      </c>
      <c r="AQ35">
        <v>21</v>
      </c>
      <c r="AR35">
        <v>38</v>
      </c>
      <c r="AS35">
        <f>SUM(ovr_prod_sale_hist[[#This Row],[W26]:[W38]])</f>
        <v>357</v>
      </c>
      <c r="AT35">
        <v>29</v>
      </c>
      <c r="AU35">
        <v>32</v>
      </c>
      <c r="AV35">
        <v>32</v>
      </c>
      <c r="AW35">
        <v>27</v>
      </c>
      <c r="AX35">
        <v>36</v>
      </c>
      <c r="AY35">
        <v>31</v>
      </c>
      <c r="AZ35">
        <v>29</v>
      </c>
      <c r="BA35">
        <v>36</v>
      </c>
      <c r="BB35">
        <v>26</v>
      </c>
      <c r="BC35">
        <v>43</v>
      </c>
      <c r="BD35">
        <v>32</v>
      </c>
      <c r="BE35">
        <v>35</v>
      </c>
      <c r="BF35">
        <v>19</v>
      </c>
      <c r="BG35">
        <f>SUM(ovr_prod_sale_hist[[#This Row],[W39]:[W51]])</f>
        <v>407</v>
      </c>
      <c r="BH35" cm="1">
        <f t="array" ref="BH35">SUM(ovr_prod_sale_hist[[#This Row],[W39]:[W51]]+ovr_prod_sale_hist[[#This Row],[W26]:[W38]]+ovr_prod_sale_hist[[#This Row],[W13]:[W25]]+ovr_prod_sale_hist[[#This Row],[W0]:[W12]])</f>
        <v>1701</v>
      </c>
    </row>
    <row r="36" spans="1:60" x14ac:dyDescent="0.25">
      <c r="A36" s="1" t="s">
        <v>57</v>
      </c>
      <c r="B36" s="1" t="s">
        <v>63</v>
      </c>
      <c r="C36">
        <v>2019</v>
      </c>
      <c r="D36">
        <v>12</v>
      </c>
      <c r="E36">
        <v>27</v>
      </c>
      <c r="F36">
        <v>18</v>
      </c>
      <c r="G36">
        <v>22</v>
      </c>
      <c r="H36">
        <v>19</v>
      </c>
      <c r="I36">
        <v>19</v>
      </c>
      <c r="J36">
        <v>25</v>
      </c>
      <c r="K36">
        <v>19</v>
      </c>
      <c r="L36">
        <v>8</v>
      </c>
      <c r="M36">
        <v>15</v>
      </c>
      <c r="N36">
        <v>15</v>
      </c>
      <c r="O36">
        <v>18</v>
      </c>
      <c r="P36">
        <v>15</v>
      </c>
      <c r="Q36">
        <f>SUM(ovr_prod_sale_hist[[#This Row],[W0]:[W12]])</f>
        <v>232</v>
      </c>
      <c r="R36">
        <v>22</v>
      </c>
      <c r="S36">
        <v>18</v>
      </c>
      <c r="T36">
        <v>16</v>
      </c>
      <c r="U36">
        <v>19</v>
      </c>
      <c r="V36">
        <v>21</v>
      </c>
      <c r="W36">
        <v>18</v>
      </c>
      <c r="X36">
        <v>14</v>
      </c>
      <c r="Y36">
        <v>20</v>
      </c>
      <c r="Z36">
        <v>15</v>
      </c>
      <c r="AA36">
        <v>15</v>
      </c>
      <c r="AB36">
        <v>10</v>
      </c>
      <c r="AC36">
        <v>22</v>
      </c>
      <c r="AD36">
        <v>13</v>
      </c>
      <c r="AE36">
        <f>SUM(ovr_prod_sale_hist[[#This Row],[W13]:[W25]])</f>
        <v>223</v>
      </c>
      <c r="AF36">
        <v>11</v>
      </c>
      <c r="AG36">
        <v>20</v>
      </c>
      <c r="AH36">
        <v>20</v>
      </c>
      <c r="AI36">
        <v>12</v>
      </c>
      <c r="AJ36">
        <v>10</v>
      </c>
      <c r="AK36">
        <v>9</v>
      </c>
      <c r="AL36">
        <v>8</v>
      </c>
      <c r="AM36">
        <v>12</v>
      </c>
      <c r="AN36">
        <v>24</v>
      </c>
      <c r="AO36">
        <v>23</v>
      </c>
      <c r="AP36">
        <v>11</v>
      </c>
      <c r="AQ36">
        <v>12</v>
      </c>
      <c r="AR36">
        <v>18</v>
      </c>
      <c r="AS36">
        <f>SUM(ovr_prod_sale_hist[[#This Row],[W26]:[W38]])</f>
        <v>190</v>
      </c>
      <c r="AT36">
        <v>8</v>
      </c>
      <c r="AU36">
        <v>19</v>
      </c>
      <c r="AV36">
        <v>18</v>
      </c>
      <c r="AW36">
        <v>18</v>
      </c>
      <c r="AX36">
        <v>13</v>
      </c>
      <c r="AY36">
        <v>19</v>
      </c>
      <c r="AZ36">
        <v>13</v>
      </c>
      <c r="BA36">
        <v>12</v>
      </c>
      <c r="BB36">
        <v>9</v>
      </c>
      <c r="BC36">
        <v>20</v>
      </c>
      <c r="BD36">
        <v>20</v>
      </c>
      <c r="BE36">
        <v>10</v>
      </c>
      <c r="BF36">
        <v>10</v>
      </c>
      <c r="BG36">
        <f>SUM(ovr_prod_sale_hist[[#This Row],[W39]:[W51]])</f>
        <v>189</v>
      </c>
      <c r="BH36" cm="1">
        <f t="array" ref="BH36">SUM(ovr_prod_sale_hist[[#This Row],[W39]:[W51]]+ovr_prod_sale_hist[[#This Row],[W26]:[W38]]+ovr_prod_sale_hist[[#This Row],[W13]:[W25]]+ovr_prod_sale_hist[[#This Row],[W0]:[W12]])</f>
        <v>834</v>
      </c>
    </row>
    <row r="37" spans="1:60" x14ac:dyDescent="0.25">
      <c r="A37" s="1" t="s">
        <v>57</v>
      </c>
      <c r="B37" s="1" t="s">
        <v>63</v>
      </c>
      <c r="C37">
        <v>2020</v>
      </c>
      <c r="D37">
        <v>6</v>
      </c>
      <c r="E37">
        <v>13</v>
      </c>
      <c r="F37">
        <v>16</v>
      </c>
      <c r="G37">
        <v>9</v>
      </c>
      <c r="H37">
        <v>18</v>
      </c>
      <c r="I37">
        <v>16</v>
      </c>
      <c r="J37">
        <v>16</v>
      </c>
      <c r="K37">
        <v>12</v>
      </c>
      <c r="L37">
        <v>22</v>
      </c>
      <c r="M37">
        <v>15</v>
      </c>
      <c r="N37">
        <v>18</v>
      </c>
      <c r="O37">
        <v>16</v>
      </c>
      <c r="P37">
        <v>15</v>
      </c>
      <c r="Q37">
        <f>SUM(ovr_prod_sale_hist[[#This Row],[W0]:[W12]])</f>
        <v>192</v>
      </c>
      <c r="R37">
        <v>15</v>
      </c>
      <c r="S37">
        <v>12</v>
      </c>
      <c r="T37">
        <v>18</v>
      </c>
      <c r="U37">
        <v>19</v>
      </c>
      <c r="V37">
        <v>32</v>
      </c>
      <c r="W37">
        <v>18</v>
      </c>
      <c r="X37">
        <v>27</v>
      </c>
      <c r="Y37">
        <v>25</v>
      </c>
      <c r="Z37">
        <v>23</v>
      </c>
      <c r="AA37">
        <v>19</v>
      </c>
      <c r="AB37">
        <v>20</v>
      </c>
      <c r="AC37">
        <v>27</v>
      </c>
      <c r="AD37">
        <v>21</v>
      </c>
      <c r="AE37">
        <f>SUM(ovr_prod_sale_hist[[#This Row],[W13]:[W25]])</f>
        <v>276</v>
      </c>
      <c r="AF37">
        <v>8</v>
      </c>
      <c r="AG37">
        <v>11</v>
      </c>
      <c r="AH37">
        <v>9</v>
      </c>
      <c r="AI37">
        <v>12</v>
      </c>
      <c r="AJ37">
        <v>11</v>
      </c>
      <c r="AK37">
        <v>11</v>
      </c>
      <c r="AL37">
        <v>8</v>
      </c>
      <c r="AM37">
        <v>17</v>
      </c>
      <c r="AN37">
        <v>20</v>
      </c>
      <c r="AO37">
        <v>6</v>
      </c>
      <c r="AP37">
        <v>10</v>
      </c>
      <c r="AQ37">
        <v>16</v>
      </c>
      <c r="AR37">
        <v>16</v>
      </c>
      <c r="AS37">
        <f>SUM(ovr_prod_sale_hist[[#This Row],[W26]:[W38]])</f>
        <v>155</v>
      </c>
      <c r="AT37">
        <v>13</v>
      </c>
      <c r="AU37">
        <v>10</v>
      </c>
      <c r="AV37">
        <v>19</v>
      </c>
      <c r="AW37">
        <v>17</v>
      </c>
      <c r="AX37">
        <v>14</v>
      </c>
      <c r="AY37">
        <v>13</v>
      </c>
      <c r="AZ37">
        <v>19</v>
      </c>
      <c r="BA37">
        <v>19</v>
      </c>
      <c r="BB37">
        <v>20</v>
      </c>
      <c r="BC37">
        <v>22</v>
      </c>
      <c r="BD37">
        <v>22</v>
      </c>
      <c r="BE37">
        <v>18</v>
      </c>
      <c r="BF37">
        <v>31</v>
      </c>
      <c r="BG37">
        <f>SUM(ovr_prod_sale_hist[[#This Row],[W39]:[W51]])</f>
        <v>237</v>
      </c>
      <c r="BH37" cm="1">
        <f t="array" ref="BH37">SUM(ovr_prod_sale_hist[[#This Row],[W39]:[W51]]+ovr_prod_sale_hist[[#This Row],[W26]:[W38]]+ovr_prod_sale_hist[[#This Row],[W13]:[W25]]+ovr_prod_sale_hist[[#This Row],[W0]:[W12]])</f>
        <v>860</v>
      </c>
    </row>
    <row r="38" spans="1:60" x14ac:dyDescent="0.25">
      <c r="A38" s="1" t="s">
        <v>57</v>
      </c>
      <c r="B38" s="1" t="s">
        <v>64</v>
      </c>
      <c r="C38">
        <v>2020</v>
      </c>
      <c r="D38">
        <v>31</v>
      </c>
      <c r="E38">
        <v>35</v>
      </c>
      <c r="F38">
        <v>36</v>
      </c>
      <c r="G38">
        <v>44</v>
      </c>
      <c r="H38">
        <v>36</v>
      </c>
      <c r="I38">
        <v>38</v>
      </c>
      <c r="J38">
        <v>36</v>
      </c>
      <c r="K38">
        <v>39</v>
      </c>
      <c r="L38">
        <v>47</v>
      </c>
      <c r="M38">
        <v>39</v>
      </c>
      <c r="N38">
        <v>24</v>
      </c>
      <c r="O38">
        <v>29</v>
      </c>
      <c r="P38">
        <v>46</v>
      </c>
      <c r="Q38">
        <f>SUM(ovr_prod_sale_hist[[#This Row],[W0]:[W12]])</f>
        <v>480</v>
      </c>
      <c r="R38">
        <v>38</v>
      </c>
      <c r="S38">
        <v>34</v>
      </c>
      <c r="T38">
        <v>26</v>
      </c>
      <c r="U38">
        <v>36</v>
      </c>
      <c r="V38">
        <v>41</v>
      </c>
      <c r="W38">
        <v>57</v>
      </c>
      <c r="X38">
        <v>42</v>
      </c>
      <c r="Y38">
        <v>46</v>
      </c>
      <c r="Z38">
        <v>31</v>
      </c>
      <c r="AA38">
        <v>37</v>
      </c>
      <c r="AB38">
        <v>40</v>
      </c>
      <c r="AC38">
        <v>27</v>
      </c>
      <c r="AD38">
        <v>32</v>
      </c>
      <c r="AE38">
        <f>SUM(ovr_prod_sale_hist[[#This Row],[W13]:[W25]])</f>
        <v>487</v>
      </c>
      <c r="AF38">
        <v>23</v>
      </c>
      <c r="AG38">
        <v>28</v>
      </c>
      <c r="AH38">
        <v>30</v>
      </c>
      <c r="AI38">
        <v>28</v>
      </c>
      <c r="AJ38">
        <v>31</v>
      </c>
      <c r="AK38">
        <v>47</v>
      </c>
      <c r="AL38">
        <v>30</v>
      </c>
      <c r="AM38">
        <v>30</v>
      </c>
      <c r="AN38">
        <v>41</v>
      </c>
      <c r="AO38">
        <v>25</v>
      </c>
      <c r="AP38">
        <v>22</v>
      </c>
      <c r="AQ38">
        <v>32</v>
      </c>
      <c r="AR38">
        <v>29</v>
      </c>
      <c r="AS38">
        <f>SUM(ovr_prod_sale_hist[[#This Row],[W26]:[W38]])</f>
        <v>396</v>
      </c>
      <c r="AT38">
        <v>32</v>
      </c>
      <c r="AU38">
        <v>32</v>
      </c>
      <c r="AV38">
        <v>42</v>
      </c>
      <c r="AW38">
        <v>30</v>
      </c>
      <c r="AX38">
        <v>35</v>
      </c>
      <c r="AY38">
        <v>32</v>
      </c>
      <c r="AZ38">
        <v>28</v>
      </c>
      <c r="BA38">
        <v>30</v>
      </c>
      <c r="BB38">
        <v>41</v>
      </c>
      <c r="BC38">
        <v>40</v>
      </c>
      <c r="BD38">
        <v>39</v>
      </c>
      <c r="BE38">
        <v>38</v>
      </c>
      <c r="BF38">
        <v>21</v>
      </c>
      <c r="BG38">
        <f>SUM(ovr_prod_sale_hist[[#This Row],[W39]:[W51]])</f>
        <v>440</v>
      </c>
      <c r="BH38" cm="1">
        <f t="array" ref="BH38">SUM(ovr_prod_sale_hist[[#This Row],[W39]:[W51]]+ovr_prod_sale_hist[[#This Row],[W26]:[W38]]+ovr_prod_sale_hist[[#This Row],[W13]:[W25]]+ovr_prod_sale_hist[[#This Row],[W0]:[W12]])</f>
        <v>1803</v>
      </c>
    </row>
    <row r="39" spans="1:60" x14ac:dyDescent="0.25">
      <c r="A39" s="1" t="s">
        <v>57</v>
      </c>
      <c r="B39" s="1" t="s">
        <v>64</v>
      </c>
      <c r="C39">
        <v>2019</v>
      </c>
      <c r="D39">
        <v>37</v>
      </c>
      <c r="E39">
        <v>28</v>
      </c>
      <c r="F39">
        <v>42</v>
      </c>
      <c r="G39">
        <v>38</v>
      </c>
      <c r="H39">
        <v>37</v>
      </c>
      <c r="I39">
        <v>35</v>
      </c>
      <c r="J39">
        <v>42</v>
      </c>
      <c r="K39">
        <v>36</v>
      </c>
      <c r="L39">
        <v>30</v>
      </c>
      <c r="M39">
        <v>48</v>
      </c>
      <c r="N39">
        <v>28</v>
      </c>
      <c r="O39">
        <v>39</v>
      </c>
      <c r="P39">
        <v>32</v>
      </c>
      <c r="Q39">
        <f>SUM(ovr_prod_sale_hist[[#This Row],[W0]:[W12]])</f>
        <v>472</v>
      </c>
      <c r="R39">
        <v>44</v>
      </c>
      <c r="S39">
        <v>36</v>
      </c>
      <c r="T39">
        <v>41</v>
      </c>
      <c r="U39">
        <v>35</v>
      </c>
      <c r="V39">
        <v>39</v>
      </c>
      <c r="W39">
        <v>39</v>
      </c>
      <c r="X39">
        <v>48</v>
      </c>
      <c r="Y39">
        <v>32</v>
      </c>
      <c r="Z39">
        <v>39</v>
      </c>
      <c r="AA39">
        <v>35</v>
      </c>
      <c r="AB39">
        <v>39</v>
      </c>
      <c r="AC39">
        <v>31</v>
      </c>
      <c r="AD39">
        <v>35</v>
      </c>
      <c r="AE39">
        <f>SUM(ovr_prod_sale_hist[[#This Row],[W13]:[W25]])</f>
        <v>493</v>
      </c>
      <c r="AF39">
        <v>31</v>
      </c>
      <c r="AG39">
        <v>26</v>
      </c>
      <c r="AH39">
        <v>29</v>
      </c>
      <c r="AI39">
        <v>36</v>
      </c>
      <c r="AJ39">
        <v>37</v>
      </c>
      <c r="AK39">
        <v>27</v>
      </c>
      <c r="AL39">
        <v>26</v>
      </c>
      <c r="AM39">
        <v>26</v>
      </c>
      <c r="AN39">
        <v>33</v>
      </c>
      <c r="AO39">
        <v>39</v>
      </c>
      <c r="AP39">
        <v>42</v>
      </c>
      <c r="AQ39">
        <v>28</v>
      </c>
      <c r="AR39">
        <v>21</v>
      </c>
      <c r="AS39">
        <f>SUM(ovr_prod_sale_hist[[#This Row],[W26]:[W38]])</f>
        <v>401</v>
      </c>
      <c r="AT39">
        <v>37</v>
      </c>
      <c r="AU39">
        <v>32</v>
      </c>
      <c r="AV39">
        <v>36</v>
      </c>
      <c r="AW39">
        <v>25</v>
      </c>
      <c r="AX39">
        <v>49</v>
      </c>
      <c r="AY39">
        <v>36</v>
      </c>
      <c r="AZ39">
        <v>27</v>
      </c>
      <c r="BA39">
        <v>33</v>
      </c>
      <c r="BB39">
        <v>41</v>
      </c>
      <c r="BC39">
        <v>37</v>
      </c>
      <c r="BD39">
        <v>22</v>
      </c>
      <c r="BE39">
        <v>33</v>
      </c>
      <c r="BF39">
        <v>23</v>
      </c>
      <c r="BG39">
        <f>SUM(ovr_prod_sale_hist[[#This Row],[W39]:[W51]])</f>
        <v>431</v>
      </c>
      <c r="BH39" cm="1">
        <f t="array" ref="BH39">SUM(ovr_prod_sale_hist[[#This Row],[W39]:[W51]]+ovr_prod_sale_hist[[#This Row],[W26]:[W38]]+ovr_prod_sale_hist[[#This Row],[W13]:[W25]]+ovr_prod_sale_hist[[#This Row],[W0]:[W12]])</f>
        <v>1797</v>
      </c>
    </row>
    <row r="40" spans="1:60" x14ac:dyDescent="0.25">
      <c r="A40" s="1" t="s">
        <v>57</v>
      </c>
      <c r="B40" s="1" t="s">
        <v>65</v>
      </c>
      <c r="C40">
        <v>2020</v>
      </c>
      <c r="D40">
        <v>10</v>
      </c>
      <c r="E40">
        <v>14</v>
      </c>
      <c r="F40">
        <v>13</v>
      </c>
      <c r="G40">
        <v>11</v>
      </c>
      <c r="H40">
        <v>9</v>
      </c>
      <c r="I40">
        <v>13</v>
      </c>
      <c r="J40">
        <v>19</v>
      </c>
      <c r="K40">
        <v>10</v>
      </c>
      <c r="L40">
        <v>11</v>
      </c>
      <c r="M40">
        <v>12</v>
      </c>
      <c r="N40">
        <v>8</v>
      </c>
      <c r="O40">
        <v>9</v>
      </c>
      <c r="P40">
        <v>18</v>
      </c>
      <c r="Q40">
        <f>SUM(ovr_prod_sale_hist[[#This Row],[W0]:[W12]])</f>
        <v>157</v>
      </c>
      <c r="R40">
        <v>16</v>
      </c>
      <c r="S40">
        <v>12</v>
      </c>
      <c r="T40">
        <v>8</v>
      </c>
      <c r="U40">
        <v>14</v>
      </c>
      <c r="V40">
        <v>8</v>
      </c>
      <c r="W40">
        <v>14</v>
      </c>
      <c r="X40">
        <v>6</v>
      </c>
      <c r="Y40">
        <v>9</v>
      </c>
      <c r="Z40">
        <v>14</v>
      </c>
      <c r="AA40">
        <v>21</v>
      </c>
      <c r="AB40">
        <v>11</v>
      </c>
      <c r="AC40">
        <v>13</v>
      </c>
      <c r="AD40">
        <v>10</v>
      </c>
      <c r="AE40">
        <f>SUM(ovr_prod_sale_hist[[#This Row],[W13]:[W25]])</f>
        <v>156</v>
      </c>
      <c r="AF40">
        <v>8</v>
      </c>
      <c r="AG40">
        <v>7</v>
      </c>
      <c r="AH40">
        <v>9</v>
      </c>
      <c r="AI40">
        <v>9</v>
      </c>
      <c r="AJ40">
        <v>20</v>
      </c>
      <c r="AK40">
        <v>14</v>
      </c>
      <c r="AL40">
        <v>9</v>
      </c>
      <c r="AM40">
        <v>6</v>
      </c>
      <c r="AN40">
        <v>3</v>
      </c>
      <c r="AO40">
        <v>11</v>
      </c>
      <c r="AP40">
        <v>7</v>
      </c>
      <c r="AQ40">
        <v>10</v>
      </c>
      <c r="AR40">
        <v>10</v>
      </c>
      <c r="AS40">
        <f>SUM(ovr_prod_sale_hist[[#This Row],[W26]:[W38]])</f>
        <v>123</v>
      </c>
      <c r="AT40">
        <v>7</v>
      </c>
      <c r="AU40">
        <v>12</v>
      </c>
      <c r="AV40">
        <v>16</v>
      </c>
      <c r="AW40">
        <v>11</v>
      </c>
      <c r="AX40">
        <v>14</v>
      </c>
      <c r="AY40">
        <v>10</v>
      </c>
      <c r="AZ40">
        <v>11</v>
      </c>
      <c r="BA40">
        <v>9</v>
      </c>
      <c r="BB40">
        <v>8</v>
      </c>
      <c r="BC40">
        <v>20</v>
      </c>
      <c r="BD40">
        <v>19</v>
      </c>
      <c r="BE40">
        <v>14</v>
      </c>
      <c r="BF40">
        <v>15</v>
      </c>
      <c r="BG40">
        <f>SUM(ovr_prod_sale_hist[[#This Row],[W39]:[W51]])</f>
        <v>166</v>
      </c>
      <c r="BH40" cm="1">
        <f t="array" ref="BH40">SUM(ovr_prod_sale_hist[[#This Row],[W39]:[W51]]+ovr_prod_sale_hist[[#This Row],[W26]:[W38]]+ovr_prod_sale_hist[[#This Row],[W13]:[W25]]+ovr_prod_sale_hist[[#This Row],[W0]:[W12]])</f>
        <v>602</v>
      </c>
    </row>
    <row r="41" spans="1:60" x14ac:dyDescent="0.25">
      <c r="A41" s="1" t="s">
        <v>57</v>
      </c>
      <c r="B41" s="1" t="s">
        <v>65</v>
      </c>
      <c r="C41">
        <v>2019</v>
      </c>
      <c r="D41">
        <v>15</v>
      </c>
      <c r="E41">
        <v>7</v>
      </c>
      <c r="F41">
        <v>15</v>
      </c>
      <c r="G41">
        <v>14</v>
      </c>
      <c r="H41">
        <v>17</v>
      </c>
      <c r="I41">
        <v>7</v>
      </c>
      <c r="J41">
        <v>10</v>
      </c>
      <c r="K41">
        <v>16</v>
      </c>
      <c r="L41">
        <v>11</v>
      </c>
      <c r="M41">
        <v>8</v>
      </c>
      <c r="N41">
        <v>8</v>
      </c>
      <c r="O41">
        <v>10</v>
      </c>
      <c r="P41">
        <v>10</v>
      </c>
      <c r="Q41">
        <f>SUM(ovr_prod_sale_hist[[#This Row],[W0]:[W12]])</f>
        <v>148</v>
      </c>
      <c r="R41">
        <v>12</v>
      </c>
      <c r="S41">
        <v>10</v>
      </c>
      <c r="T41">
        <v>16</v>
      </c>
      <c r="U41">
        <v>13</v>
      </c>
      <c r="V41">
        <v>10</v>
      </c>
      <c r="W41">
        <v>13</v>
      </c>
      <c r="X41">
        <v>13</v>
      </c>
      <c r="Y41">
        <v>18</v>
      </c>
      <c r="Z41">
        <v>12</v>
      </c>
      <c r="AA41">
        <v>15</v>
      </c>
      <c r="AB41">
        <v>9</v>
      </c>
      <c r="AC41">
        <v>8</v>
      </c>
      <c r="AD41">
        <v>5</v>
      </c>
      <c r="AE41">
        <f>SUM(ovr_prod_sale_hist[[#This Row],[W13]:[W25]])</f>
        <v>154</v>
      </c>
      <c r="AF41">
        <v>11</v>
      </c>
      <c r="AG41">
        <v>8</v>
      </c>
      <c r="AH41">
        <v>9</v>
      </c>
      <c r="AI41">
        <v>10</v>
      </c>
      <c r="AJ41">
        <v>7</v>
      </c>
      <c r="AK41">
        <v>12</v>
      </c>
      <c r="AL41">
        <v>12</v>
      </c>
      <c r="AM41">
        <v>9</v>
      </c>
      <c r="AN41">
        <v>16</v>
      </c>
      <c r="AO41">
        <v>11</v>
      </c>
      <c r="AP41">
        <v>12</v>
      </c>
      <c r="AQ41">
        <v>10</v>
      </c>
      <c r="AR41">
        <v>6</v>
      </c>
      <c r="AS41">
        <f>SUM(ovr_prod_sale_hist[[#This Row],[W26]:[W38]])</f>
        <v>133</v>
      </c>
      <c r="AT41">
        <v>19</v>
      </c>
      <c r="AU41">
        <v>6</v>
      </c>
      <c r="AV41">
        <v>12</v>
      </c>
      <c r="AW41">
        <v>11</v>
      </c>
      <c r="AX41">
        <v>16</v>
      </c>
      <c r="AY41">
        <v>12</v>
      </c>
      <c r="AZ41">
        <v>11</v>
      </c>
      <c r="BA41">
        <v>13</v>
      </c>
      <c r="BB41">
        <v>8</v>
      </c>
      <c r="BC41">
        <v>17</v>
      </c>
      <c r="BD41">
        <v>10</v>
      </c>
      <c r="BE41">
        <v>10</v>
      </c>
      <c r="BF41">
        <v>21</v>
      </c>
      <c r="BG41">
        <f>SUM(ovr_prod_sale_hist[[#This Row],[W39]:[W51]])</f>
        <v>166</v>
      </c>
      <c r="BH41" cm="1">
        <f t="array" ref="BH41">SUM(ovr_prod_sale_hist[[#This Row],[W39]:[W51]]+ovr_prod_sale_hist[[#This Row],[W26]:[W38]]+ovr_prod_sale_hist[[#This Row],[W13]:[W25]]+ovr_prod_sale_hist[[#This Row],[W0]:[W12]])</f>
        <v>601</v>
      </c>
    </row>
    <row r="42" spans="1:60" x14ac:dyDescent="0.25">
      <c r="A42" s="1" t="s">
        <v>58</v>
      </c>
      <c r="B42" s="1" t="s">
        <v>54</v>
      </c>
      <c r="C42">
        <v>2020</v>
      </c>
      <c r="D42">
        <v>18</v>
      </c>
      <c r="E42">
        <v>26</v>
      </c>
      <c r="F42">
        <v>12</v>
      </c>
      <c r="G42">
        <v>17</v>
      </c>
      <c r="H42">
        <v>23</v>
      </c>
      <c r="I42">
        <v>15</v>
      </c>
      <c r="J42">
        <v>18</v>
      </c>
      <c r="K42">
        <v>19</v>
      </c>
      <c r="L42">
        <v>33</v>
      </c>
      <c r="M42">
        <v>31</v>
      </c>
      <c r="N42">
        <v>21</v>
      </c>
      <c r="O42">
        <v>32</v>
      </c>
      <c r="P42">
        <v>21</v>
      </c>
      <c r="Q42">
        <f>SUM(ovr_prod_sale_hist[[#This Row],[W0]:[W12]])</f>
        <v>286</v>
      </c>
      <c r="R42">
        <v>17</v>
      </c>
      <c r="S42">
        <v>29</v>
      </c>
      <c r="T42">
        <v>20</v>
      </c>
      <c r="U42">
        <v>20</v>
      </c>
      <c r="V42">
        <v>23</v>
      </c>
      <c r="W42">
        <v>20</v>
      </c>
      <c r="X42">
        <v>27</v>
      </c>
      <c r="Y42">
        <v>20</v>
      </c>
      <c r="Z42">
        <v>30</v>
      </c>
      <c r="AA42">
        <v>29</v>
      </c>
      <c r="AB42">
        <v>33</v>
      </c>
      <c r="AC42">
        <v>43</v>
      </c>
      <c r="AD42">
        <v>31</v>
      </c>
      <c r="AE42">
        <f>SUM(ovr_prod_sale_hist[[#This Row],[W13]:[W25]])</f>
        <v>342</v>
      </c>
      <c r="AF42">
        <v>9</v>
      </c>
      <c r="AG42">
        <v>17</v>
      </c>
      <c r="AH42">
        <v>16</v>
      </c>
      <c r="AI42">
        <v>17</v>
      </c>
      <c r="AJ42">
        <v>14</v>
      </c>
      <c r="AK42">
        <v>15</v>
      </c>
      <c r="AL42">
        <v>13</v>
      </c>
      <c r="AM42">
        <v>8</v>
      </c>
      <c r="AN42">
        <v>13</v>
      </c>
      <c r="AO42">
        <v>25</v>
      </c>
      <c r="AP42">
        <v>16</v>
      </c>
      <c r="AQ42">
        <v>29</v>
      </c>
      <c r="AR42">
        <v>17</v>
      </c>
      <c r="AS42">
        <f>SUM(ovr_prod_sale_hist[[#This Row],[W26]:[W38]])</f>
        <v>209</v>
      </c>
      <c r="AT42">
        <v>17</v>
      </c>
      <c r="AU42">
        <v>19</v>
      </c>
      <c r="AV42">
        <v>19</v>
      </c>
      <c r="AW42">
        <v>24</v>
      </c>
      <c r="AX42">
        <v>26</v>
      </c>
      <c r="AY42">
        <v>21</v>
      </c>
      <c r="AZ42">
        <v>25</v>
      </c>
      <c r="BA42">
        <v>25</v>
      </c>
      <c r="BB42">
        <v>24</v>
      </c>
      <c r="BC42">
        <v>29</v>
      </c>
      <c r="BD42">
        <v>23</v>
      </c>
      <c r="BE42">
        <v>34</v>
      </c>
      <c r="BF42">
        <v>30</v>
      </c>
      <c r="BG42">
        <f>SUM(ovr_prod_sale_hist[[#This Row],[W39]:[W51]])</f>
        <v>316</v>
      </c>
      <c r="BH42" cm="1">
        <f t="array" ref="BH42">SUM(ovr_prod_sale_hist[[#This Row],[W39]:[W51]]+ovr_prod_sale_hist[[#This Row],[W26]:[W38]]+ovr_prod_sale_hist[[#This Row],[W13]:[W25]]+ovr_prod_sale_hist[[#This Row],[W0]:[W12]])</f>
        <v>1153</v>
      </c>
    </row>
    <row r="43" spans="1:60" x14ac:dyDescent="0.25">
      <c r="A43" s="1" t="s">
        <v>58</v>
      </c>
      <c r="B43" s="1" t="s">
        <v>54</v>
      </c>
      <c r="C43">
        <v>2019</v>
      </c>
      <c r="D43">
        <v>26</v>
      </c>
      <c r="E43">
        <v>16</v>
      </c>
      <c r="F43">
        <v>23</v>
      </c>
      <c r="G43">
        <v>19</v>
      </c>
      <c r="H43">
        <v>29</v>
      </c>
      <c r="I43">
        <v>21</v>
      </c>
      <c r="J43">
        <v>16</v>
      </c>
      <c r="K43">
        <v>14</v>
      </c>
      <c r="L43">
        <v>29</v>
      </c>
      <c r="M43">
        <v>13</v>
      </c>
      <c r="N43">
        <v>20</v>
      </c>
      <c r="O43">
        <v>22</v>
      </c>
      <c r="P43">
        <v>16</v>
      </c>
      <c r="Q43">
        <f>SUM(ovr_prod_sale_hist[[#This Row],[W0]:[W12]])</f>
        <v>264</v>
      </c>
      <c r="R43">
        <v>26</v>
      </c>
      <c r="S43">
        <v>19</v>
      </c>
      <c r="T43">
        <v>26</v>
      </c>
      <c r="U43">
        <v>23</v>
      </c>
      <c r="V43">
        <v>17</v>
      </c>
      <c r="W43">
        <v>12</v>
      </c>
      <c r="X43">
        <v>20</v>
      </c>
      <c r="Y43">
        <v>24</v>
      </c>
      <c r="Z43">
        <v>29</v>
      </c>
      <c r="AA43">
        <v>24</v>
      </c>
      <c r="AB43">
        <v>38</v>
      </c>
      <c r="AC43">
        <v>24</v>
      </c>
      <c r="AD43">
        <v>27</v>
      </c>
      <c r="AE43">
        <f>SUM(ovr_prod_sale_hist[[#This Row],[W13]:[W25]])</f>
        <v>309</v>
      </c>
      <c r="AF43">
        <v>10</v>
      </c>
      <c r="AG43">
        <v>17</v>
      </c>
      <c r="AH43">
        <v>10</v>
      </c>
      <c r="AI43">
        <v>16</v>
      </c>
      <c r="AJ43">
        <v>18</v>
      </c>
      <c r="AK43">
        <v>21</v>
      </c>
      <c r="AL43">
        <v>14</v>
      </c>
      <c r="AM43">
        <v>23</v>
      </c>
      <c r="AN43">
        <v>21</v>
      </c>
      <c r="AO43">
        <v>15</v>
      </c>
      <c r="AP43">
        <v>25</v>
      </c>
      <c r="AQ43">
        <v>15</v>
      </c>
      <c r="AR43">
        <v>13</v>
      </c>
      <c r="AS43">
        <f>SUM(ovr_prod_sale_hist[[#This Row],[W26]:[W38]])</f>
        <v>218</v>
      </c>
      <c r="AT43">
        <v>11</v>
      </c>
      <c r="AU43">
        <v>21</v>
      </c>
      <c r="AV43">
        <v>19</v>
      </c>
      <c r="AW43">
        <v>20</v>
      </c>
      <c r="AX43">
        <v>15</v>
      </c>
      <c r="AY43">
        <v>17</v>
      </c>
      <c r="AZ43">
        <v>11</v>
      </c>
      <c r="BA43">
        <v>12</v>
      </c>
      <c r="BB43">
        <v>18</v>
      </c>
      <c r="BC43">
        <v>23</v>
      </c>
      <c r="BD43">
        <v>22</v>
      </c>
      <c r="BE43">
        <v>19</v>
      </c>
      <c r="BF43">
        <v>31</v>
      </c>
      <c r="BG43">
        <f>SUM(ovr_prod_sale_hist[[#This Row],[W39]:[W51]])</f>
        <v>239</v>
      </c>
      <c r="BH43" cm="1">
        <f t="array" ref="BH43">SUM(ovr_prod_sale_hist[[#This Row],[W39]:[W51]]+ovr_prod_sale_hist[[#This Row],[W26]:[W38]]+ovr_prod_sale_hist[[#This Row],[W13]:[W25]]+ovr_prod_sale_hist[[#This Row],[W0]:[W12]])</f>
        <v>1030</v>
      </c>
    </row>
    <row r="44" spans="1:60" x14ac:dyDescent="0.25">
      <c r="A44" s="1" t="s">
        <v>58</v>
      </c>
      <c r="B44" s="1" t="s">
        <v>62</v>
      </c>
      <c r="C44">
        <v>2019</v>
      </c>
      <c r="D44">
        <v>40</v>
      </c>
      <c r="E44">
        <v>38</v>
      </c>
      <c r="F44">
        <v>39</v>
      </c>
      <c r="G44">
        <v>38</v>
      </c>
      <c r="H44">
        <v>39</v>
      </c>
      <c r="I44">
        <v>33</v>
      </c>
      <c r="J44">
        <v>28</v>
      </c>
      <c r="K44">
        <v>44</v>
      </c>
      <c r="L44">
        <v>36</v>
      </c>
      <c r="M44">
        <v>36</v>
      </c>
      <c r="N44">
        <v>23</v>
      </c>
      <c r="O44">
        <v>38</v>
      </c>
      <c r="P44">
        <v>38</v>
      </c>
      <c r="Q44">
        <f>SUM(ovr_prod_sale_hist[[#This Row],[W0]:[W12]])</f>
        <v>470</v>
      </c>
      <c r="R44">
        <v>41</v>
      </c>
      <c r="S44">
        <v>43</v>
      </c>
      <c r="T44">
        <v>27</v>
      </c>
      <c r="U44">
        <v>38</v>
      </c>
      <c r="V44">
        <v>31</v>
      </c>
      <c r="W44">
        <v>43</v>
      </c>
      <c r="X44">
        <v>32</v>
      </c>
      <c r="Y44">
        <v>35</v>
      </c>
      <c r="Z44">
        <v>38</v>
      </c>
      <c r="AA44">
        <v>48</v>
      </c>
      <c r="AB44">
        <v>38</v>
      </c>
      <c r="AC44">
        <v>30</v>
      </c>
      <c r="AD44">
        <v>21</v>
      </c>
      <c r="AE44">
        <f>SUM(ovr_prod_sale_hist[[#This Row],[W13]:[W25]])</f>
        <v>465</v>
      </c>
      <c r="AF44">
        <v>20</v>
      </c>
      <c r="AG44">
        <v>22</v>
      </c>
      <c r="AH44">
        <v>24</v>
      </c>
      <c r="AI44">
        <v>23</v>
      </c>
      <c r="AJ44">
        <v>31</v>
      </c>
      <c r="AK44">
        <v>23</v>
      </c>
      <c r="AL44">
        <v>33</v>
      </c>
      <c r="AM44">
        <v>31</v>
      </c>
      <c r="AN44">
        <v>39</v>
      </c>
      <c r="AO44">
        <v>30</v>
      </c>
      <c r="AP44">
        <v>30</v>
      </c>
      <c r="AQ44">
        <v>34</v>
      </c>
      <c r="AR44">
        <v>31</v>
      </c>
      <c r="AS44">
        <f>SUM(ovr_prod_sale_hist[[#This Row],[W26]:[W38]])</f>
        <v>371</v>
      </c>
      <c r="AT44">
        <v>21</v>
      </c>
      <c r="AU44">
        <v>21</v>
      </c>
      <c r="AV44">
        <v>39</v>
      </c>
      <c r="AW44">
        <v>30</v>
      </c>
      <c r="AX44">
        <v>29</v>
      </c>
      <c r="AY44">
        <v>29</v>
      </c>
      <c r="AZ44">
        <v>41</v>
      </c>
      <c r="BA44">
        <v>35</v>
      </c>
      <c r="BB44">
        <v>22</v>
      </c>
      <c r="BC44">
        <v>28</v>
      </c>
      <c r="BD44">
        <v>29</v>
      </c>
      <c r="BE44">
        <v>29</v>
      </c>
      <c r="BF44">
        <v>23</v>
      </c>
      <c r="BG44">
        <f>SUM(ovr_prod_sale_hist[[#This Row],[W39]:[W51]])</f>
        <v>376</v>
      </c>
      <c r="BH44" cm="1">
        <f t="array" ref="BH44">SUM(ovr_prod_sale_hist[[#This Row],[W39]:[W51]]+ovr_prod_sale_hist[[#This Row],[W26]:[W38]]+ovr_prod_sale_hist[[#This Row],[W13]:[W25]]+ovr_prod_sale_hist[[#This Row],[W0]:[W12]])</f>
        <v>1682</v>
      </c>
    </row>
    <row r="45" spans="1:60" x14ac:dyDescent="0.25">
      <c r="A45" s="1" t="s">
        <v>58</v>
      </c>
      <c r="B45" s="1" t="s">
        <v>62</v>
      </c>
      <c r="C45">
        <v>2020</v>
      </c>
      <c r="D45">
        <v>27</v>
      </c>
      <c r="E45">
        <v>34</v>
      </c>
      <c r="F45">
        <v>43</v>
      </c>
      <c r="G45">
        <v>45</v>
      </c>
      <c r="H45">
        <v>28</v>
      </c>
      <c r="I45">
        <v>35</v>
      </c>
      <c r="J45">
        <v>26</v>
      </c>
      <c r="K45">
        <v>34</v>
      </c>
      <c r="L45">
        <v>38</v>
      </c>
      <c r="M45">
        <v>45</v>
      </c>
      <c r="N45">
        <v>26</v>
      </c>
      <c r="O45">
        <v>49</v>
      </c>
      <c r="P45">
        <v>51</v>
      </c>
      <c r="Q45">
        <f>SUM(ovr_prod_sale_hist[[#This Row],[W0]:[W12]])</f>
        <v>481</v>
      </c>
      <c r="R45">
        <v>41</v>
      </c>
      <c r="S45">
        <v>34</v>
      </c>
      <c r="T45">
        <v>38</v>
      </c>
      <c r="U45">
        <v>41</v>
      </c>
      <c r="V45">
        <v>38</v>
      </c>
      <c r="W45">
        <v>40</v>
      </c>
      <c r="X45">
        <v>34</v>
      </c>
      <c r="Y45">
        <v>47</v>
      </c>
      <c r="Z45">
        <v>32</v>
      </c>
      <c r="AA45">
        <v>32</v>
      </c>
      <c r="AB45">
        <v>38</v>
      </c>
      <c r="AC45">
        <v>32</v>
      </c>
      <c r="AD45">
        <v>18</v>
      </c>
      <c r="AE45">
        <f>SUM(ovr_prod_sale_hist[[#This Row],[W13]:[W25]])</f>
        <v>465</v>
      </c>
      <c r="AF45">
        <v>20</v>
      </c>
      <c r="AG45">
        <v>32</v>
      </c>
      <c r="AH45">
        <v>26</v>
      </c>
      <c r="AI45">
        <v>35</v>
      </c>
      <c r="AJ45">
        <v>29</v>
      </c>
      <c r="AK45">
        <v>25</v>
      </c>
      <c r="AL45">
        <v>27</v>
      </c>
      <c r="AM45">
        <v>35</v>
      </c>
      <c r="AN45">
        <v>20</v>
      </c>
      <c r="AO45">
        <v>28</v>
      </c>
      <c r="AP45">
        <v>35</v>
      </c>
      <c r="AQ45">
        <v>24</v>
      </c>
      <c r="AR45">
        <v>26</v>
      </c>
      <c r="AS45">
        <f>SUM(ovr_prod_sale_hist[[#This Row],[W26]:[W38]])</f>
        <v>362</v>
      </c>
      <c r="AT45">
        <v>34</v>
      </c>
      <c r="AU45">
        <v>40</v>
      </c>
      <c r="AV45">
        <v>31</v>
      </c>
      <c r="AW45">
        <v>28</v>
      </c>
      <c r="AX45">
        <v>31</v>
      </c>
      <c r="AY45">
        <v>17</v>
      </c>
      <c r="AZ45">
        <v>38</v>
      </c>
      <c r="BA45">
        <v>34</v>
      </c>
      <c r="BB45">
        <v>28</v>
      </c>
      <c r="BC45">
        <v>21</v>
      </c>
      <c r="BD45">
        <v>28</v>
      </c>
      <c r="BE45">
        <v>30</v>
      </c>
      <c r="BF45">
        <v>15</v>
      </c>
      <c r="BG45">
        <f>SUM(ovr_prod_sale_hist[[#This Row],[W39]:[W51]])</f>
        <v>375</v>
      </c>
      <c r="BH45" cm="1">
        <f t="array" ref="BH45">SUM(ovr_prod_sale_hist[[#This Row],[W39]:[W51]]+ovr_prod_sale_hist[[#This Row],[W26]:[W38]]+ovr_prod_sale_hist[[#This Row],[W13]:[W25]]+ovr_prod_sale_hist[[#This Row],[W0]:[W12]])</f>
        <v>1683</v>
      </c>
    </row>
    <row r="46" spans="1:60" x14ac:dyDescent="0.25">
      <c r="A46" s="1" t="s">
        <v>58</v>
      </c>
      <c r="B46" s="1" t="s">
        <v>63</v>
      </c>
      <c r="C46">
        <v>2019</v>
      </c>
      <c r="D46">
        <v>15</v>
      </c>
      <c r="E46">
        <v>12</v>
      </c>
      <c r="F46">
        <v>7</v>
      </c>
      <c r="G46">
        <v>16</v>
      </c>
      <c r="H46">
        <v>18</v>
      </c>
      <c r="I46">
        <v>9</v>
      </c>
      <c r="J46">
        <v>15</v>
      </c>
      <c r="K46">
        <v>13</v>
      </c>
      <c r="L46">
        <v>17</v>
      </c>
      <c r="M46">
        <v>22</v>
      </c>
      <c r="N46">
        <v>12</v>
      </c>
      <c r="O46">
        <v>4</v>
      </c>
      <c r="P46">
        <v>14</v>
      </c>
      <c r="Q46">
        <f>SUM(ovr_prod_sale_hist[[#This Row],[W0]:[W12]])</f>
        <v>174</v>
      </c>
      <c r="R46">
        <v>22</v>
      </c>
      <c r="S46">
        <v>15</v>
      </c>
      <c r="T46">
        <v>15</v>
      </c>
      <c r="U46">
        <v>12</v>
      </c>
      <c r="V46">
        <v>9</v>
      </c>
      <c r="W46">
        <v>13</v>
      </c>
      <c r="X46">
        <v>12</v>
      </c>
      <c r="Y46">
        <v>12</v>
      </c>
      <c r="Z46">
        <v>10</v>
      </c>
      <c r="AA46">
        <v>13</v>
      </c>
      <c r="AB46">
        <v>13</v>
      </c>
      <c r="AC46">
        <v>27</v>
      </c>
      <c r="AD46">
        <v>19</v>
      </c>
      <c r="AE46">
        <f>SUM(ovr_prod_sale_hist[[#This Row],[W13]:[W25]])</f>
        <v>192</v>
      </c>
      <c r="AF46">
        <v>11</v>
      </c>
      <c r="AG46">
        <v>4</v>
      </c>
      <c r="AH46">
        <v>8</v>
      </c>
      <c r="AI46">
        <v>14</v>
      </c>
      <c r="AJ46">
        <v>16</v>
      </c>
      <c r="AK46">
        <v>11</v>
      </c>
      <c r="AL46">
        <v>13</v>
      </c>
      <c r="AM46">
        <v>10</v>
      </c>
      <c r="AN46">
        <v>14</v>
      </c>
      <c r="AO46">
        <v>12</v>
      </c>
      <c r="AP46">
        <v>4</v>
      </c>
      <c r="AQ46">
        <v>17</v>
      </c>
      <c r="AR46">
        <v>15</v>
      </c>
      <c r="AS46">
        <f>SUM(ovr_prod_sale_hist[[#This Row],[W26]:[W38]])</f>
        <v>149</v>
      </c>
      <c r="AT46">
        <v>11</v>
      </c>
      <c r="AU46">
        <v>13</v>
      </c>
      <c r="AV46">
        <v>8</v>
      </c>
      <c r="AW46">
        <v>7</v>
      </c>
      <c r="AX46">
        <v>13</v>
      </c>
      <c r="AY46">
        <v>11</v>
      </c>
      <c r="AZ46">
        <v>9</v>
      </c>
      <c r="BA46">
        <v>12</v>
      </c>
      <c r="BB46">
        <v>10</v>
      </c>
      <c r="BC46">
        <v>17</v>
      </c>
      <c r="BD46">
        <v>12</v>
      </c>
      <c r="BE46">
        <v>24</v>
      </c>
      <c r="BF46">
        <v>25</v>
      </c>
      <c r="BG46">
        <f>SUM(ovr_prod_sale_hist[[#This Row],[W39]:[W51]])</f>
        <v>172</v>
      </c>
      <c r="BH46" cm="1">
        <f t="array" ref="BH46">SUM(ovr_prod_sale_hist[[#This Row],[W39]:[W51]]+ovr_prod_sale_hist[[#This Row],[W26]:[W38]]+ovr_prod_sale_hist[[#This Row],[W13]:[W25]]+ovr_prod_sale_hist[[#This Row],[W0]:[W12]])</f>
        <v>687</v>
      </c>
    </row>
    <row r="47" spans="1:60" x14ac:dyDescent="0.25">
      <c r="A47" s="1" t="s">
        <v>58</v>
      </c>
      <c r="B47" s="1" t="s">
        <v>63</v>
      </c>
      <c r="C47">
        <v>2020</v>
      </c>
      <c r="D47">
        <v>15</v>
      </c>
      <c r="E47">
        <v>11</v>
      </c>
      <c r="F47">
        <v>26</v>
      </c>
      <c r="G47">
        <v>15</v>
      </c>
      <c r="H47">
        <v>13</v>
      </c>
      <c r="I47">
        <v>11</v>
      </c>
      <c r="J47">
        <v>12</v>
      </c>
      <c r="K47">
        <v>10</v>
      </c>
      <c r="L47">
        <v>14</v>
      </c>
      <c r="M47">
        <v>11</v>
      </c>
      <c r="N47">
        <v>18</v>
      </c>
      <c r="O47">
        <v>23</v>
      </c>
      <c r="P47">
        <v>22</v>
      </c>
      <c r="Q47">
        <f>SUM(ovr_prod_sale_hist[[#This Row],[W0]:[W12]])</f>
        <v>201</v>
      </c>
      <c r="R47">
        <v>16</v>
      </c>
      <c r="S47">
        <v>6</v>
      </c>
      <c r="T47">
        <v>16</v>
      </c>
      <c r="U47">
        <v>20</v>
      </c>
      <c r="V47">
        <v>32</v>
      </c>
      <c r="W47">
        <v>8</v>
      </c>
      <c r="X47">
        <v>24</v>
      </c>
      <c r="Y47">
        <v>15</v>
      </c>
      <c r="Z47">
        <v>13</v>
      </c>
      <c r="AA47">
        <v>30</v>
      </c>
      <c r="AB47">
        <v>20</v>
      </c>
      <c r="AC47">
        <v>24</v>
      </c>
      <c r="AD47">
        <v>17</v>
      </c>
      <c r="AE47">
        <f>SUM(ovr_prod_sale_hist[[#This Row],[W13]:[W25]])</f>
        <v>241</v>
      </c>
      <c r="AF47">
        <v>10</v>
      </c>
      <c r="AG47">
        <v>18</v>
      </c>
      <c r="AH47">
        <v>15</v>
      </c>
      <c r="AI47">
        <v>10</v>
      </c>
      <c r="AJ47">
        <v>11</v>
      </c>
      <c r="AK47">
        <v>9</v>
      </c>
      <c r="AL47">
        <v>14</v>
      </c>
      <c r="AM47">
        <v>12</v>
      </c>
      <c r="AN47">
        <v>7</v>
      </c>
      <c r="AO47">
        <v>7</v>
      </c>
      <c r="AP47">
        <v>16</v>
      </c>
      <c r="AQ47">
        <v>12</v>
      </c>
      <c r="AR47">
        <v>15</v>
      </c>
      <c r="AS47">
        <f>SUM(ovr_prod_sale_hist[[#This Row],[W26]:[W38]])</f>
        <v>156</v>
      </c>
      <c r="AT47">
        <v>6</v>
      </c>
      <c r="AU47">
        <v>14</v>
      </c>
      <c r="AV47">
        <v>11</v>
      </c>
      <c r="AW47">
        <v>14</v>
      </c>
      <c r="AX47">
        <v>18</v>
      </c>
      <c r="AY47">
        <v>11</v>
      </c>
      <c r="AZ47">
        <v>11</v>
      </c>
      <c r="BA47">
        <v>11</v>
      </c>
      <c r="BB47">
        <v>13</v>
      </c>
      <c r="BC47">
        <v>14</v>
      </c>
      <c r="BD47">
        <v>16</v>
      </c>
      <c r="BE47">
        <v>20</v>
      </c>
      <c r="BF47">
        <v>29</v>
      </c>
      <c r="BG47">
        <f>SUM(ovr_prod_sale_hist[[#This Row],[W39]:[W51]])</f>
        <v>188</v>
      </c>
      <c r="BH47" cm="1">
        <f t="array" ref="BH47">SUM(ovr_prod_sale_hist[[#This Row],[W39]:[W51]]+ovr_prod_sale_hist[[#This Row],[W26]:[W38]]+ovr_prod_sale_hist[[#This Row],[W13]:[W25]]+ovr_prod_sale_hist[[#This Row],[W0]:[W12]])</f>
        <v>786</v>
      </c>
    </row>
    <row r="48" spans="1:60" x14ac:dyDescent="0.25">
      <c r="A48" s="1" t="s">
        <v>58</v>
      </c>
      <c r="B48" s="1" t="s">
        <v>64</v>
      </c>
      <c r="C48">
        <v>2020</v>
      </c>
      <c r="D48">
        <v>26</v>
      </c>
      <c r="E48">
        <v>43</v>
      </c>
      <c r="F48">
        <v>46</v>
      </c>
      <c r="G48">
        <v>39</v>
      </c>
      <c r="H48">
        <v>41</v>
      </c>
      <c r="I48">
        <v>31</v>
      </c>
      <c r="J48">
        <v>41</v>
      </c>
      <c r="K48">
        <v>35</v>
      </c>
      <c r="L48">
        <v>44</v>
      </c>
      <c r="M48">
        <v>26</v>
      </c>
      <c r="N48">
        <v>48</v>
      </c>
      <c r="O48">
        <v>46</v>
      </c>
      <c r="P48">
        <v>35</v>
      </c>
      <c r="Q48">
        <f>SUM(ovr_prod_sale_hist[[#This Row],[W0]:[W12]])</f>
        <v>501</v>
      </c>
      <c r="R48">
        <v>38</v>
      </c>
      <c r="S48">
        <v>39</v>
      </c>
      <c r="T48">
        <v>36</v>
      </c>
      <c r="U48">
        <v>38</v>
      </c>
      <c r="V48">
        <v>35</v>
      </c>
      <c r="W48">
        <v>31</v>
      </c>
      <c r="X48">
        <v>41</v>
      </c>
      <c r="Y48">
        <v>43</v>
      </c>
      <c r="Z48">
        <v>36</v>
      </c>
      <c r="AA48">
        <v>44</v>
      </c>
      <c r="AB48">
        <v>27</v>
      </c>
      <c r="AC48">
        <v>26</v>
      </c>
      <c r="AD48">
        <v>20</v>
      </c>
      <c r="AE48">
        <f>SUM(ovr_prod_sale_hist[[#This Row],[W13]:[W25]])</f>
        <v>454</v>
      </c>
      <c r="AF48">
        <v>35</v>
      </c>
      <c r="AG48">
        <v>32</v>
      </c>
      <c r="AH48">
        <v>19</v>
      </c>
      <c r="AI48">
        <v>39</v>
      </c>
      <c r="AJ48">
        <v>38</v>
      </c>
      <c r="AK48">
        <v>33</v>
      </c>
      <c r="AL48">
        <v>24</v>
      </c>
      <c r="AM48">
        <v>23</v>
      </c>
      <c r="AN48">
        <v>35</v>
      </c>
      <c r="AO48">
        <v>28</v>
      </c>
      <c r="AP48">
        <v>34</v>
      </c>
      <c r="AQ48">
        <v>27</v>
      </c>
      <c r="AR48">
        <v>24</v>
      </c>
      <c r="AS48">
        <f>SUM(ovr_prod_sale_hist[[#This Row],[W26]:[W38]])</f>
        <v>391</v>
      </c>
      <c r="AT48">
        <v>30</v>
      </c>
      <c r="AU48">
        <v>36</v>
      </c>
      <c r="AV48">
        <v>30</v>
      </c>
      <c r="AW48">
        <v>29</v>
      </c>
      <c r="AX48">
        <v>22</v>
      </c>
      <c r="AY48">
        <v>36</v>
      </c>
      <c r="AZ48">
        <v>26</v>
      </c>
      <c r="BA48">
        <v>33</v>
      </c>
      <c r="BB48">
        <v>44</v>
      </c>
      <c r="BC48">
        <v>29</v>
      </c>
      <c r="BD48">
        <v>36</v>
      </c>
      <c r="BE48">
        <v>27</v>
      </c>
      <c r="BF48">
        <v>22</v>
      </c>
      <c r="BG48">
        <f>SUM(ovr_prod_sale_hist[[#This Row],[W39]:[W51]])</f>
        <v>400</v>
      </c>
      <c r="BH48" cm="1">
        <f t="array" ref="BH48">SUM(ovr_prod_sale_hist[[#This Row],[W39]:[W51]]+ovr_prod_sale_hist[[#This Row],[W26]:[W38]]+ovr_prod_sale_hist[[#This Row],[W13]:[W25]]+ovr_prod_sale_hist[[#This Row],[W0]:[W12]])</f>
        <v>1746</v>
      </c>
    </row>
    <row r="49" spans="1:60" x14ac:dyDescent="0.25">
      <c r="A49" s="1" t="s">
        <v>58</v>
      </c>
      <c r="B49" s="1" t="s">
        <v>64</v>
      </c>
      <c r="C49">
        <v>2019</v>
      </c>
      <c r="D49">
        <v>32</v>
      </c>
      <c r="E49">
        <v>34</v>
      </c>
      <c r="F49">
        <v>38</v>
      </c>
      <c r="G49">
        <v>41</v>
      </c>
      <c r="H49">
        <v>24</v>
      </c>
      <c r="I49">
        <v>29</v>
      </c>
      <c r="J49">
        <v>34</v>
      </c>
      <c r="K49">
        <v>47</v>
      </c>
      <c r="L49">
        <v>41</v>
      </c>
      <c r="M49">
        <v>42</v>
      </c>
      <c r="N49">
        <v>28</v>
      </c>
      <c r="O49">
        <v>35</v>
      </c>
      <c r="P49">
        <v>26</v>
      </c>
      <c r="Q49">
        <f>SUM(ovr_prod_sale_hist[[#This Row],[W0]:[W12]])</f>
        <v>451</v>
      </c>
      <c r="R49">
        <v>32</v>
      </c>
      <c r="S49">
        <v>36</v>
      </c>
      <c r="T49">
        <v>41</v>
      </c>
      <c r="U49">
        <v>35</v>
      </c>
      <c r="V49">
        <v>30</v>
      </c>
      <c r="W49">
        <v>47</v>
      </c>
      <c r="X49">
        <v>20</v>
      </c>
      <c r="Y49">
        <v>28</v>
      </c>
      <c r="Z49">
        <v>48</v>
      </c>
      <c r="AA49">
        <v>43</v>
      </c>
      <c r="AB49">
        <v>43</v>
      </c>
      <c r="AC49">
        <v>42</v>
      </c>
      <c r="AD49">
        <v>27</v>
      </c>
      <c r="AE49">
        <f>SUM(ovr_prod_sale_hist[[#This Row],[W13]:[W25]])</f>
        <v>472</v>
      </c>
      <c r="AF49">
        <v>21</v>
      </c>
      <c r="AG49">
        <v>24</v>
      </c>
      <c r="AH49">
        <v>25</v>
      </c>
      <c r="AI49">
        <v>40</v>
      </c>
      <c r="AJ49">
        <v>38</v>
      </c>
      <c r="AK49">
        <v>31</v>
      </c>
      <c r="AL49">
        <v>29</v>
      </c>
      <c r="AM49">
        <v>29</v>
      </c>
      <c r="AN49">
        <v>33</v>
      </c>
      <c r="AO49">
        <v>35</v>
      </c>
      <c r="AP49">
        <v>33</v>
      </c>
      <c r="AQ49">
        <v>27</v>
      </c>
      <c r="AR49">
        <v>28</v>
      </c>
      <c r="AS49">
        <f>SUM(ovr_prod_sale_hist[[#This Row],[W26]:[W38]])</f>
        <v>393</v>
      </c>
      <c r="AT49">
        <v>25</v>
      </c>
      <c r="AU49">
        <v>35</v>
      </c>
      <c r="AV49">
        <v>29</v>
      </c>
      <c r="AW49">
        <v>33</v>
      </c>
      <c r="AX49">
        <v>31</v>
      </c>
      <c r="AY49">
        <v>28</v>
      </c>
      <c r="AZ49">
        <v>34</v>
      </c>
      <c r="BA49">
        <v>38</v>
      </c>
      <c r="BB49">
        <v>38</v>
      </c>
      <c r="BC49">
        <v>31</v>
      </c>
      <c r="BD49">
        <v>38</v>
      </c>
      <c r="BE49">
        <v>31</v>
      </c>
      <c r="BF49">
        <v>31</v>
      </c>
      <c r="BG49">
        <f>SUM(ovr_prod_sale_hist[[#This Row],[W39]:[W51]])</f>
        <v>422</v>
      </c>
      <c r="BH49" cm="1">
        <f t="array" ref="BH49">SUM(ovr_prod_sale_hist[[#This Row],[W39]:[W51]]+ovr_prod_sale_hist[[#This Row],[W26]:[W38]]+ovr_prod_sale_hist[[#This Row],[W13]:[W25]]+ovr_prod_sale_hist[[#This Row],[W0]:[W12]])</f>
        <v>1738</v>
      </c>
    </row>
    <row r="50" spans="1:60" x14ac:dyDescent="0.25">
      <c r="A50" s="1" t="s">
        <v>58</v>
      </c>
      <c r="B50" s="1" t="s">
        <v>65</v>
      </c>
      <c r="C50">
        <v>2020</v>
      </c>
      <c r="D50">
        <v>7</v>
      </c>
      <c r="E50">
        <v>18</v>
      </c>
      <c r="F50">
        <v>11</v>
      </c>
      <c r="G50">
        <v>14</v>
      </c>
      <c r="H50">
        <v>9</v>
      </c>
      <c r="I50">
        <v>16</v>
      </c>
      <c r="J50">
        <v>15</v>
      </c>
      <c r="K50">
        <v>17</v>
      </c>
      <c r="L50">
        <v>8</v>
      </c>
      <c r="M50">
        <v>17</v>
      </c>
      <c r="N50">
        <v>13</v>
      </c>
      <c r="O50">
        <v>11</v>
      </c>
      <c r="P50">
        <v>7</v>
      </c>
      <c r="Q50">
        <f>SUM(ovr_prod_sale_hist[[#This Row],[W0]:[W12]])</f>
        <v>163</v>
      </c>
      <c r="R50">
        <v>16</v>
      </c>
      <c r="S50">
        <v>16</v>
      </c>
      <c r="T50">
        <v>8</v>
      </c>
      <c r="U50">
        <v>11</v>
      </c>
      <c r="V50">
        <v>12</v>
      </c>
      <c r="W50">
        <v>5</v>
      </c>
      <c r="X50">
        <v>13</v>
      </c>
      <c r="Y50">
        <v>8</v>
      </c>
      <c r="Z50">
        <v>13</v>
      </c>
      <c r="AA50">
        <v>10</v>
      </c>
      <c r="AB50">
        <v>7</v>
      </c>
      <c r="AC50">
        <v>13</v>
      </c>
      <c r="AD50">
        <v>10</v>
      </c>
      <c r="AE50">
        <f>SUM(ovr_prod_sale_hist[[#This Row],[W13]:[W25]])</f>
        <v>142</v>
      </c>
      <c r="AF50">
        <v>7</v>
      </c>
      <c r="AG50">
        <v>10</v>
      </c>
      <c r="AH50">
        <v>5</v>
      </c>
      <c r="AI50">
        <v>7</v>
      </c>
      <c r="AJ50">
        <v>11</v>
      </c>
      <c r="AK50">
        <v>6</v>
      </c>
      <c r="AL50">
        <v>10</v>
      </c>
      <c r="AM50">
        <v>9</v>
      </c>
      <c r="AN50">
        <v>12</v>
      </c>
      <c r="AO50">
        <v>11</v>
      </c>
      <c r="AP50">
        <v>12</v>
      </c>
      <c r="AQ50">
        <v>11</v>
      </c>
      <c r="AR50">
        <v>9</v>
      </c>
      <c r="AS50">
        <f>SUM(ovr_prod_sale_hist[[#This Row],[W26]:[W38]])</f>
        <v>120</v>
      </c>
      <c r="AT50">
        <v>5</v>
      </c>
      <c r="AU50">
        <v>8</v>
      </c>
      <c r="AV50">
        <v>17</v>
      </c>
      <c r="AW50">
        <v>8</v>
      </c>
      <c r="AX50">
        <v>10</v>
      </c>
      <c r="AY50">
        <v>6</v>
      </c>
      <c r="AZ50">
        <v>19</v>
      </c>
      <c r="BA50">
        <v>13</v>
      </c>
      <c r="BB50">
        <v>11</v>
      </c>
      <c r="BC50">
        <v>7</v>
      </c>
      <c r="BD50">
        <v>7</v>
      </c>
      <c r="BE50">
        <v>18</v>
      </c>
      <c r="BF50">
        <v>11</v>
      </c>
      <c r="BG50">
        <f>SUM(ovr_prod_sale_hist[[#This Row],[W39]:[W51]])</f>
        <v>140</v>
      </c>
      <c r="BH50" cm="1">
        <f t="array" ref="BH50">SUM(ovr_prod_sale_hist[[#This Row],[W39]:[W51]]+ovr_prod_sale_hist[[#This Row],[W26]:[W38]]+ovr_prod_sale_hist[[#This Row],[W13]:[W25]]+ovr_prod_sale_hist[[#This Row],[W0]:[W12]])</f>
        <v>565</v>
      </c>
    </row>
    <row r="51" spans="1:60" x14ac:dyDescent="0.25">
      <c r="A51" s="1" t="s">
        <v>58</v>
      </c>
      <c r="B51" s="1" t="s">
        <v>65</v>
      </c>
      <c r="C51">
        <v>2019</v>
      </c>
      <c r="D51">
        <v>10</v>
      </c>
      <c r="E51">
        <v>11</v>
      </c>
      <c r="F51">
        <v>10</v>
      </c>
      <c r="G51">
        <v>9</v>
      </c>
      <c r="H51">
        <v>9</v>
      </c>
      <c r="I51">
        <v>14</v>
      </c>
      <c r="J51">
        <v>16</v>
      </c>
      <c r="K51">
        <v>12</v>
      </c>
      <c r="L51">
        <v>9</v>
      </c>
      <c r="M51">
        <v>10</v>
      </c>
      <c r="N51">
        <v>10</v>
      </c>
      <c r="O51">
        <v>11</v>
      </c>
      <c r="P51">
        <v>12</v>
      </c>
      <c r="Q51">
        <f>SUM(ovr_prod_sale_hist[[#This Row],[W0]:[W12]])</f>
        <v>143</v>
      </c>
      <c r="R51">
        <v>18</v>
      </c>
      <c r="S51">
        <v>8</v>
      </c>
      <c r="T51">
        <v>10</v>
      </c>
      <c r="U51">
        <v>18</v>
      </c>
      <c r="V51">
        <v>19</v>
      </c>
      <c r="W51">
        <v>15</v>
      </c>
      <c r="X51">
        <v>10</v>
      </c>
      <c r="Y51">
        <v>12</v>
      </c>
      <c r="Z51">
        <v>16</v>
      </c>
      <c r="AA51">
        <v>13</v>
      </c>
      <c r="AB51">
        <v>10</v>
      </c>
      <c r="AC51">
        <v>12</v>
      </c>
      <c r="AD51">
        <v>14</v>
      </c>
      <c r="AE51">
        <f>SUM(ovr_prod_sale_hist[[#This Row],[W13]:[W25]])</f>
        <v>175</v>
      </c>
      <c r="AF51">
        <v>9</v>
      </c>
      <c r="AG51">
        <v>5</v>
      </c>
      <c r="AH51">
        <v>9</v>
      </c>
      <c r="AI51">
        <v>15</v>
      </c>
      <c r="AJ51">
        <v>14</v>
      </c>
      <c r="AK51">
        <v>7</v>
      </c>
      <c r="AL51">
        <v>8</v>
      </c>
      <c r="AM51">
        <v>4</v>
      </c>
      <c r="AN51">
        <v>12</v>
      </c>
      <c r="AO51">
        <v>6</v>
      </c>
      <c r="AP51">
        <v>9</v>
      </c>
      <c r="AQ51">
        <v>6</v>
      </c>
      <c r="AR51">
        <v>10</v>
      </c>
      <c r="AS51">
        <f>SUM(ovr_prod_sale_hist[[#This Row],[W26]:[W38]])</f>
        <v>114</v>
      </c>
      <c r="AT51">
        <v>7</v>
      </c>
      <c r="AU51">
        <v>10</v>
      </c>
      <c r="AV51">
        <v>10</v>
      </c>
      <c r="AW51">
        <v>10</v>
      </c>
      <c r="AX51">
        <v>9</v>
      </c>
      <c r="AY51">
        <v>21</v>
      </c>
      <c r="AZ51">
        <v>9</v>
      </c>
      <c r="BA51">
        <v>7</v>
      </c>
      <c r="BB51">
        <v>8</v>
      </c>
      <c r="BC51">
        <v>8</v>
      </c>
      <c r="BD51">
        <v>8</v>
      </c>
      <c r="BE51">
        <v>11</v>
      </c>
      <c r="BF51">
        <v>9</v>
      </c>
      <c r="BG51">
        <f>SUM(ovr_prod_sale_hist[[#This Row],[W39]:[W51]])</f>
        <v>127</v>
      </c>
      <c r="BH51" cm="1">
        <f t="array" ref="BH51">SUM(ovr_prod_sale_hist[[#This Row],[W39]:[W51]]+ovr_prod_sale_hist[[#This Row],[W26]:[W38]]+ovr_prod_sale_hist[[#This Row],[W13]:[W25]]+ovr_prod_sale_hist[[#This Row],[W0]:[W12]])</f>
        <v>559</v>
      </c>
    </row>
    <row r="52" spans="1:60" x14ac:dyDescent="0.25">
      <c r="A52" s="1" t="s">
        <v>59</v>
      </c>
      <c r="B52" s="1" t="s">
        <v>54</v>
      </c>
      <c r="C52">
        <v>2019</v>
      </c>
      <c r="D52">
        <v>16</v>
      </c>
      <c r="E52">
        <v>30</v>
      </c>
      <c r="F52">
        <v>25</v>
      </c>
      <c r="G52">
        <v>11</v>
      </c>
      <c r="H52">
        <v>23</v>
      </c>
      <c r="I52">
        <v>19</v>
      </c>
      <c r="J52">
        <v>27</v>
      </c>
      <c r="K52">
        <v>15</v>
      </c>
      <c r="L52">
        <v>30</v>
      </c>
      <c r="M52">
        <v>23</v>
      </c>
      <c r="N52">
        <v>19</v>
      </c>
      <c r="O52">
        <v>22</v>
      </c>
      <c r="P52">
        <v>16</v>
      </c>
      <c r="Q52">
        <f>SUM(ovr_prod_sale_hist[[#This Row],[W0]:[W12]])</f>
        <v>276</v>
      </c>
      <c r="R52">
        <v>17</v>
      </c>
      <c r="S52">
        <v>19</v>
      </c>
      <c r="T52">
        <v>20</v>
      </c>
      <c r="U52">
        <v>30</v>
      </c>
      <c r="V52">
        <v>15</v>
      </c>
      <c r="W52">
        <v>24</v>
      </c>
      <c r="X52">
        <v>15</v>
      </c>
      <c r="Y52">
        <v>18</v>
      </c>
      <c r="Z52">
        <v>16</v>
      </c>
      <c r="AA52">
        <v>15</v>
      </c>
      <c r="AB52">
        <v>23</v>
      </c>
      <c r="AC52">
        <v>20</v>
      </c>
      <c r="AD52">
        <v>20</v>
      </c>
      <c r="AE52">
        <f>SUM(ovr_prod_sale_hist[[#This Row],[W13]:[W25]])</f>
        <v>252</v>
      </c>
      <c r="AF52">
        <v>15</v>
      </c>
      <c r="AG52">
        <v>11</v>
      </c>
      <c r="AH52">
        <v>9</v>
      </c>
      <c r="AI52">
        <v>12</v>
      </c>
      <c r="AJ52">
        <v>21</v>
      </c>
      <c r="AK52">
        <v>26</v>
      </c>
      <c r="AL52">
        <v>20</v>
      </c>
      <c r="AM52">
        <v>12</v>
      </c>
      <c r="AN52">
        <v>16</v>
      </c>
      <c r="AO52">
        <v>14</v>
      </c>
      <c r="AP52">
        <v>11</v>
      </c>
      <c r="AQ52">
        <v>15</v>
      </c>
      <c r="AR52">
        <v>24</v>
      </c>
      <c r="AS52">
        <f>SUM(ovr_prod_sale_hist[[#This Row],[W26]:[W38]])</f>
        <v>206</v>
      </c>
      <c r="AT52">
        <v>14</v>
      </c>
      <c r="AU52">
        <v>19</v>
      </c>
      <c r="AV52">
        <v>20</v>
      </c>
      <c r="AW52">
        <v>19</v>
      </c>
      <c r="AX52">
        <v>14</v>
      </c>
      <c r="AY52">
        <v>18</v>
      </c>
      <c r="AZ52">
        <v>13</v>
      </c>
      <c r="BA52">
        <v>17</v>
      </c>
      <c r="BB52">
        <v>15</v>
      </c>
      <c r="BC52">
        <v>11</v>
      </c>
      <c r="BD52">
        <v>13</v>
      </c>
      <c r="BE52">
        <v>18</v>
      </c>
      <c r="BF52">
        <v>20</v>
      </c>
      <c r="BG52">
        <f>SUM(ovr_prod_sale_hist[[#This Row],[W39]:[W51]])</f>
        <v>211</v>
      </c>
      <c r="BH52" cm="1">
        <f t="array" ref="BH52">SUM(ovr_prod_sale_hist[[#This Row],[W39]:[W51]]+ovr_prod_sale_hist[[#This Row],[W26]:[W38]]+ovr_prod_sale_hist[[#This Row],[W13]:[W25]]+ovr_prod_sale_hist[[#This Row],[W0]:[W12]])</f>
        <v>945</v>
      </c>
    </row>
    <row r="53" spans="1:60" x14ac:dyDescent="0.25">
      <c r="A53" s="1" t="s">
        <v>59</v>
      </c>
      <c r="B53" s="1" t="s">
        <v>54</v>
      </c>
      <c r="C53">
        <v>2020</v>
      </c>
      <c r="D53">
        <v>15</v>
      </c>
      <c r="E53">
        <v>26</v>
      </c>
      <c r="F53">
        <v>11</v>
      </c>
      <c r="G53">
        <v>15</v>
      </c>
      <c r="H53">
        <v>19</v>
      </c>
      <c r="I53">
        <v>15</v>
      </c>
      <c r="J53">
        <v>16</v>
      </c>
      <c r="K53">
        <v>19</v>
      </c>
      <c r="L53">
        <v>19</v>
      </c>
      <c r="M53">
        <v>23</v>
      </c>
      <c r="N53">
        <v>24</v>
      </c>
      <c r="O53">
        <v>24</v>
      </c>
      <c r="P53">
        <v>19</v>
      </c>
      <c r="Q53">
        <f>SUM(ovr_prod_sale_hist[[#This Row],[W0]:[W12]])</f>
        <v>245</v>
      </c>
      <c r="R53">
        <v>26</v>
      </c>
      <c r="S53">
        <v>19</v>
      </c>
      <c r="T53">
        <v>16</v>
      </c>
      <c r="U53">
        <v>20</v>
      </c>
      <c r="V53">
        <v>23</v>
      </c>
      <c r="W53">
        <v>20</v>
      </c>
      <c r="X53">
        <v>9</v>
      </c>
      <c r="Y53">
        <v>13</v>
      </c>
      <c r="Z53">
        <v>23</v>
      </c>
      <c r="AA53">
        <v>28</v>
      </c>
      <c r="AB53">
        <v>27</v>
      </c>
      <c r="AC53">
        <v>26</v>
      </c>
      <c r="AD53">
        <v>27</v>
      </c>
      <c r="AE53">
        <f>SUM(ovr_prod_sale_hist[[#This Row],[W13]:[W25]])</f>
        <v>277</v>
      </c>
      <c r="AF53">
        <v>6</v>
      </c>
      <c r="AG53">
        <v>14</v>
      </c>
      <c r="AH53">
        <v>13</v>
      </c>
      <c r="AI53">
        <v>8</v>
      </c>
      <c r="AJ53">
        <v>18</v>
      </c>
      <c r="AK53">
        <v>16</v>
      </c>
      <c r="AL53">
        <v>15</v>
      </c>
      <c r="AM53">
        <v>17</v>
      </c>
      <c r="AN53">
        <v>7</v>
      </c>
      <c r="AO53">
        <v>18</v>
      </c>
      <c r="AP53">
        <v>13</v>
      </c>
      <c r="AQ53">
        <v>17</v>
      </c>
      <c r="AR53">
        <v>9</v>
      </c>
      <c r="AS53">
        <f>SUM(ovr_prod_sale_hist[[#This Row],[W26]:[W38]])</f>
        <v>171</v>
      </c>
      <c r="AT53">
        <v>16</v>
      </c>
      <c r="AU53">
        <v>16</v>
      </c>
      <c r="AV53">
        <v>16</v>
      </c>
      <c r="AW53">
        <v>12</v>
      </c>
      <c r="AX53">
        <v>18</v>
      </c>
      <c r="AY53">
        <v>13</v>
      </c>
      <c r="AZ53">
        <v>11</v>
      </c>
      <c r="BA53">
        <v>20</v>
      </c>
      <c r="BB53">
        <v>20</v>
      </c>
      <c r="BC53">
        <v>26</v>
      </c>
      <c r="BD53">
        <v>26</v>
      </c>
      <c r="BE53">
        <v>25</v>
      </c>
      <c r="BF53">
        <v>37</v>
      </c>
      <c r="BG53">
        <f>SUM(ovr_prod_sale_hist[[#This Row],[W39]:[W51]])</f>
        <v>256</v>
      </c>
      <c r="BH53" cm="1">
        <f t="array" ref="BH53">SUM(ovr_prod_sale_hist[[#This Row],[W39]:[W51]]+ovr_prod_sale_hist[[#This Row],[W26]:[W38]]+ovr_prod_sale_hist[[#This Row],[W13]:[W25]]+ovr_prod_sale_hist[[#This Row],[W0]:[W12]])</f>
        <v>949</v>
      </c>
    </row>
    <row r="54" spans="1:60" x14ac:dyDescent="0.25">
      <c r="A54" s="1" t="s">
        <v>59</v>
      </c>
      <c r="B54" s="1" t="s">
        <v>62</v>
      </c>
      <c r="C54">
        <v>2020</v>
      </c>
      <c r="D54">
        <v>31</v>
      </c>
      <c r="E54">
        <v>39</v>
      </c>
      <c r="F54">
        <v>50</v>
      </c>
      <c r="G54">
        <v>31</v>
      </c>
      <c r="H54">
        <v>37</v>
      </c>
      <c r="I54">
        <v>30</v>
      </c>
      <c r="J54">
        <v>37</v>
      </c>
      <c r="K54">
        <v>44</v>
      </c>
      <c r="L54">
        <v>35</v>
      </c>
      <c r="M54">
        <v>33</v>
      </c>
      <c r="N54">
        <v>26</v>
      </c>
      <c r="O54">
        <v>32</v>
      </c>
      <c r="P54">
        <v>41</v>
      </c>
      <c r="Q54">
        <f>SUM(ovr_prod_sale_hist[[#This Row],[W0]:[W12]])</f>
        <v>466</v>
      </c>
      <c r="R54">
        <v>35</v>
      </c>
      <c r="S54">
        <v>35</v>
      </c>
      <c r="T54">
        <v>47</v>
      </c>
      <c r="U54">
        <v>43</v>
      </c>
      <c r="V54">
        <v>45</v>
      </c>
      <c r="W54">
        <v>41</v>
      </c>
      <c r="X54">
        <v>40</v>
      </c>
      <c r="Y54">
        <v>29</v>
      </c>
      <c r="Z54">
        <v>22</v>
      </c>
      <c r="AA54">
        <v>36</v>
      </c>
      <c r="AB54">
        <v>25</v>
      </c>
      <c r="AC54">
        <v>32</v>
      </c>
      <c r="AD54">
        <v>18</v>
      </c>
      <c r="AE54">
        <f>SUM(ovr_prod_sale_hist[[#This Row],[W13]:[W25]])</f>
        <v>448</v>
      </c>
      <c r="AF54">
        <v>22</v>
      </c>
      <c r="AG54">
        <v>21</v>
      </c>
      <c r="AH54">
        <v>27</v>
      </c>
      <c r="AI54">
        <v>30</v>
      </c>
      <c r="AJ54">
        <v>35</v>
      </c>
      <c r="AK54">
        <v>33</v>
      </c>
      <c r="AL54">
        <v>32</v>
      </c>
      <c r="AM54">
        <v>24</v>
      </c>
      <c r="AN54">
        <v>18</v>
      </c>
      <c r="AO54">
        <v>35</v>
      </c>
      <c r="AP54">
        <v>33</v>
      </c>
      <c r="AQ54">
        <v>30</v>
      </c>
      <c r="AR54">
        <v>24</v>
      </c>
      <c r="AS54">
        <f>SUM(ovr_prod_sale_hist[[#This Row],[W26]:[W38]])</f>
        <v>364</v>
      </c>
      <c r="AT54">
        <v>23</v>
      </c>
      <c r="AU54">
        <v>36</v>
      </c>
      <c r="AV54">
        <v>27</v>
      </c>
      <c r="AW54">
        <v>31</v>
      </c>
      <c r="AX54">
        <v>39</v>
      </c>
      <c r="AY54">
        <v>38</v>
      </c>
      <c r="AZ54">
        <v>21</v>
      </c>
      <c r="BA54">
        <v>32</v>
      </c>
      <c r="BB54">
        <v>33</v>
      </c>
      <c r="BC54">
        <v>34</v>
      </c>
      <c r="BD54">
        <v>24</v>
      </c>
      <c r="BE54">
        <v>22</v>
      </c>
      <c r="BF54">
        <v>30</v>
      </c>
      <c r="BG54">
        <f>SUM(ovr_prod_sale_hist[[#This Row],[W39]:[W51]])</f>
        <v>390</v>
      </c>
      <c r="BH54" cm="1">
        <f t="array" ref="BH54">SUM(ovr_prod_sale_hist[[#This Row],[W39]:[W51]]+ovr_prod_sale_hist[[#This Row],[W26]:[W38]]+ovr_prod_sale_hist[[#This Row],[W13]:[W25]]+ovr_prod_sale_hist[[#This Row],[W0]:[W12]])</f>
        <v>1668</v>
      </c>
    </row>
    <row r="55" spans="1:60" x14ac:dyDescent="0.25">
      <c r="A55" s="1" t="s">
        <v>59</v>
      </c>
      <c r="B55" s="1" t="s">
        <v>62</v>
      </c>
      <c r="C55">
        <v>2019</v>
      </c>
      <c r="D55">
        <v>36</v>
      </c>
      <c r="E55">
        <v>44</v>
      </c>
      <c r="F55">
        <v>22</v>
      </c>
      <c r="G55">
        <v>35</v>
      </c>
      <c r="H55">
        <v>34</v>
      </c>
      <c r="I55">
        <v>34</v>
      </c>
      <c r="J55">
        <v>38</v>
      </c>
      <c r="K55">
        <v>34</v>
      </c>
      <c r="L55">
        <v>26</v>
      </c>
      <c r="M55">
        <v>36</v>
      </c>
      <c r="N55">
        <v>33</v>
      </c>
      <c r="O55">
        <v>28</v>
      </c>
      <c r="P55">
        <v>43</v>
      </c>
      <c r="Q55">
        <f>SUM(ovr_prod_sale_hist[[#This Row],[W0]:[W12]])</f>
        <v>443</v>
      </c>
      <c r="R55">
        <v>38</v>
      </c>
      <c r="S55">
        <v>19</v>
      </c>
      <c r="T55">
        <v>40</v>
      </c>
      <c r="U55">
        <v>41</v>
      </c>
      <c r="V55">
        <v>32</v>
      </c>
      <c r="W55">
        <v>41</v>
      </c>
      <c r="X55">
        <v>36</v>
      </c>
      <c r="Y55">
        <v>51</v>
      </c>
      <c r="Z55">
        <v>29</v>
      </c>
      <c r="AA55">
        <v>29</v>
      </c>
      <c r="AB55">
        <v>32</v>
      </c>
      <c r="AC55">
        <v>24</v>
      </c>
      <c r="AD55">
        <v>23</v>
      </c>
      <c r="AE55">
        <f>SUM(ovr_prod_sale_hist[[#This Row],[W13]:[W25]])</f>
        <v>435</v>
      </c>
      <c r="AF55">
        <v>19</v>
      </c>
      <c r="AG55">
        <v>32</v>
      </c>
      <c r="AH55">
        <v>26</v>
      </c>
      <c r="AI55">
        <v>28</v>
      </c>
      <c r="AJ55">
        <v>31</v>
      </c>
      <c r="AK55">
        <v>22</v>
      </c>
      <c r="AL55">
        <v>49</v>
      </c>
      <c r="AM55">
        <v>35</v>
      </c>
      <c r="AN55">
        <v>29</v>
      </c>
      <c r="AO55">
        <v>38</v>
      </c>
      <c r="AP55">
        <v>29</v>
      </c>
      <c r="AQ55">
        <v>31</v>
      </c>
      <c r="AR55">
        <v>25</v>
      </c>
      <c r="AS55">
        <f>SUM(ovr_prod_sale_hist[[#This Row],[W26]:[W38]])</f>
        <v>394</v>
      </c>
      <c r="AT55">
        <v>21</v>
      </c>
      <c r="AU55">
        <v>22</v>
      </c>
      <c r="AV55">
        <v>32</v>
      </c>
      <c r="AW55">
        <v>28</v>
      </c>
      <c r="AX55">
        <v>31</v>
      </c>
      <c r="AY55">
        <v>39</v>
      </c>
      <c r="AZ55">
        <v>29</v>
      </c>
      <c r="BA55">
        <v>29</v>
      </c>
      <c r="BB55">
        <v>34</v>
      </c>
      <c r="BC55">
        <v>27</v>
      </c>
      <c r="BD55">
        <v>40</v>
      </c>
      <c r="BE55">
        <v>35</v>
      </c>
      <c r="BF55">
        <v>24</v>
      </c>
      <c r="BG55">
        <f>SUM(ovr_prod_sale_hist[[#This Row],[W39]:[W51]])</f>
        <v>391</v>
      </c>
      <c r="BH55" cm="1">
        <f t="array" ref="BH55">SUM(ovr_prod_sale_hist[[#This Row],[W39]:[W51]]+ovr_prod_sale_hist[[#This Row],[W26]:[W38]]+ovr_prod_sale_hist[[#This Row],[W13]:[W25]]+ovr_prod_sale_hist[[#This Row],[W0]:[W12]])</f>
        <v>1663</v>
      </c>
    </row>
    <row r="56" spans="1:60" x14ac:dyDescent="0.25">
      <c r="A56" s="1" t="s">
        <v>59</v>
      </c>
      <c r="B56" s="1" t="s">
        <v>63</v>
      </c>
      <c r="C56">
        <v>2020</v>
      </c>
      <c r="D56">
        <v>7</v>
      </c>
      <c r="E56">
        <v>11</v>
      </c>
      <c r="F56">
        <v>6</v>
      </c>
      <c r="G56">
        <v>12</v>
      </c>
      <c r="H56">
        <v>15</v>
      </c>
      <c r="I56">
        <v>11</v>
      </c>
      <c r="J56">
        <v>10</v>
      </c>
      <c r="K56">
        <v>15</v>
      </c>
      <c r="L56">
        <v>12</v>
      </c>
      <c r="M56">
        <v>7</v>
      </c>
      <c r="N56">
        <v>10</v>
      </c>
      <c r="O56">
        <v>12</v>
      </c>
      <c r="P56">
        <v>12</v>
      </c>
      <c r="Q56">
        <f>SUM(ovr_prod_sale_hist[[#This Row],[W0]:[W12]])</f>
        <v>140</v>
      </c>
      <c r="R56">
        <v>12</v>
      </c>
      <c r="S56">
        <v>7</v>
      </c>
      <c r="T56">
        <v>13</v>
      </c>
      <c r="U56">
        <v>15</v>
      </c>
      <c r="V56">
        <v>16</v>
      </c>
      <c r="W56">
        <v>19</v>
      </c>
      <c r="X56">
        <v>17</v>
      </c>
      <c r="Y56">
        <v>9</v>
      </c>
      <c r="Z56">
        <v>16</v>
      </c>
      <c r="AA56">
        <v>18</v>
      </c>
      <c r="AB56">
        <v>14</v>
      </c>
      <c r="AC56">
        <v>22</v>
      </c>
      <c r="AD56">
        <v>25</v>
      </c>
      <c r="AE56">
        <f>SUM(ovr_prod_sale_hist[[#This Row],[W13]:[W25]])</f>
        <v>203</v>
      </c>
      <c r="AF56">
        <v>12</v>
      </c>
      <c r="AG56">
        <v>4</v>
      </c>
      <c r="AH56">
        <v>5</v>
      </c>
      <c r="AI56">
        <v>11</v>
      </c>
      <c r="AJ56">
        <v>10</v>
      </c>
      <c r="AK56">
        <v>19</v>
      </c>
      <c r="AL56">
        <v>10</v>
      </c>
      <c r="AM56">
        <v>10</v>
      </c>
      <c r="AN56">
        <v>9</v>
      </c>
      <c r="AO56">
        <v>11</v>
      </c>
      <c r="AP56">
        <v>8</v>
      </c>
      <c r="AQ56">
        <v>12</v>
      </c>
      <c r="AR56">
        <v>6</v>
      </c>
      <c r="AS56">
        <f>SUM(ovr_prod_sale_hist[[#This Row],[W26]:[W38]])</f>
        <v>127</v>
      </c>
      <c r="AT56">
        <v>15</v>
      </c>
      <c r="AU56">
        <v>6</v>
      </c>
      <c r="AV56">
        <v>12</v>
      </c>
      <c r="AW56">
        <v>20</v>
      </c>
      <c r="AX56">
        <v>11</v>
      </c>
      <c r="AY56">
        <v>15</v>
      </c>
      <c r="AZ56">
        <v>14</v>
      </c>
      <c r="BA56">
        <v>7</v>
      </c>
      <c r="BB56">
        <v>11</v>
      </c>
      <c r="BC56">
        <v>15</v>
      </c>
      <c r="BD56">
        <v>16</v>
      </c>
      <c r="BE56">
        <v>14</v>
      </c>
      <c r="BF56">
        <v>14</v>
      </c>
      <c r="BG56">
        <f>SUM(ovr_prod_sale_hist[[#This Row],[W39]:[W51]])</f>
        <v>170</v>
      </c>
      <c r="BH56" cm="1">
        <f t="array" ref="BH56">SUM(ovr_prod_sale_hist[[#This Row],[W39]:[W51]]+ovr_prod_sale_hist[[#This Row],[W26]:[W38]]+ovr_prod_sale_hist[[#This Row],[W13]:[W25]]+ovr_prod_sale_hist[[#This Row],[W0]:[W12]])</f>
        <v>640</v>
      </c>
    </row>
    <row r="57" spans="1:60" x14ac:dyDescent="0.25">
      <c r="A57" s="1" t="s">
        <v>59</v>
      </c>
      <c r="B57" s="1" t="s">
        <v>63</v>
      </c>
      <c r="C57">
        <v>2019</v>
      </c>
      <c r="D57">
        <v>10</v>
      </c>
      <c r="E57">
        <v>6</v>
      </c>
      <c r="F57">
        <v>6</v>
      </c>
      <c r="G57">
        <v>15</v>
      </c>
      <c r="H57">
        <v>10</v>
      </c>
      <c r="I57">
        <v>14</v>
      </c>
      <c r="J57">
        <v>10</v>
      </c>
      <c r="K57">
        <v>9</v>
      </c>
      <c r="L57">
        <v>12</v>
      </c>
      <c r="M57">
        <v>12</v>
      </c>
      <c r="N57">
        <v>11</v>
      </c>
      <c r="O57">
        <v>13</v>
      </c>
      <c r="P57">
        <v>19</v>
      </c>
      <c r="Q57">
        <f>SUM(ovr_prod_sale_hist[[#This Row],[W0]:[W12]])</f>
        <v>147</v>
      </c>
      <c r="R57">
        <v>11</v>
      </c>
      <c r="S57">
        <v>16</v>
      </c>
      <c r="T57">
        <v>16</v>
      </c>
      <c r="U57">
        <v>14</v>
      </c>
      <c r="V57">
        <v>14</v>
      </c>
      <c r="W57">
        <v>14</v>
      </c>
      <c r="X57">
        <v>21</v>
      </c>
      <c r="Y57">
        <v>11</v>
      </c>
      <c r="Z57">
        <v>11</v>
      </c>
      <c r="AA57">
        <v>17</v>
      </c>
      <c r="AB57">
        <v>18</v>
      </c>
      <c r="AC57">
        <v>16</v>
      </c>
      <c r="AD57">
        <v>25</v>
      </c>
      <c r="AE57">
        <f>SUM(ovr_prod_sale_hist[[#This Row],[W13]:[W25]])</f>
        <v>204</v>
      </c>
      <c r="AF57">
        <v>8</v>
      </c>
      <c r="AG57">
        <v>8</v>
      </c>
      <c r="AH57">
        <v>9</v>
      </c>
      <c r="AI57">
        <v>2</v>
      </c>
      <c r="AJ57">
        <v>6</v>
      </c>
      <c r="AK57">
        <v>7</v>
      </c>
      <c r="AL57">
        <v>10</v>
      </c>
      <c r="AM57">
        <v>9</v>
      </c>
      <c r="AN57">
        <v>9</v>
      </c>
      <c r="AO57">
        <v>5</v>
      </c>
      <c r="AP57">
        <v>8</v>
      </c>
      <c r="AQ57">
        <v>16</v>
      </c>
      <c r="AR57">
        <v>15</v>
      </c>
      <c r="AS57">
        <f>SUM(ovr_prod_sale_hist[[#This Row],[W26]:[W38]])</f>
        <v>112</v>
      </c>
      <c r="AT57">
        <v>13</v>
      </c>
      <c r="AU57">
        <v>7</v>
      </c>
      <c r="AV57">
        <v>8</v>
      </c>
      <c r="AW57">
        <v>12</v>
      </c>
      <c r="AX57">
        <v>14</v>
      </c>
      <c r="AY57">
        <v>12</v>
      </c>
      <c r="AZ57">
        <v>12</v>
      </c>
      <c r="BA57">
        <v>12</v>
      </c>
      <c r="BB57">
        <v>13</v>
      </c>
      <c r="BC57">
        <v>14</v>
      </c>
      <c r="BD57">
        <v>16</v>
      </c>
      <c r="BE57">
        <v>19</v>
      </c>
      <c r="BF57">
        <v>21</v>
      </c>
      <c r="BG57">
        <f>SUM(ovr_prod_sale_hist[[#This Row],[W39]:[W51]])</f>
        <v>173</v>
      </c>
      <c r="BH57" cm="1">
        <f t="array" ref="BH57">SUM(ovr_prod_sale_hist[[#This Row],[W39]:[W51]]+ovr_prod_sale_hist[[#This Row],[W26]:[W38]]+ovr_prod_sale_hist[[#This Row],[W13]:[W25]]+ovr_prod_sale_hist[[#This Row],[W0]:[W12]])</f>
        <v>636</v>
      </c>
    </row>
    <row r="58" spans="1:60" x14ac:dyDescent="0.25">
      <c r="A58" s="1" t="s">
        <v>59</v>
      </c>
      <c r="B58" s="1" t="s">
        <v>64</v>
      </c>
      <c r="C58">
        <v>2019</v>
      </c>
      <c r="D58">
        <v>32</v>
      </c>
      <c r="E58">
        <v>44</v>
      </c>
      <c r="F58">
        <v>31</v>
      </c>
      <c r="G58">
        <v>38</v>
      </c>
      <c r="H58">
        <v>37</v>
      </c>
      <c r="I58">
        <v>36</v>
      </c>
      <c r="J58">
        <v>30</v>
      </c>
      <c r="K58">
        <v>42</v>
      </c>
      <c r="L58">
        <v>49</v>
      </c>
      <c r="M58">
        <v>46</v>
      </c>
      <c r="N58">
        <v>26</v>
      </c>
      <c r="O58">
        <v>31</v>
      </c>
      <c r="P58">
        <v>39</v>
      </c>
      <c r="Q58">
        <f>SUM(ovr_prod_sale_hist[[#This Row],[W0]:[W12]])</f>
        <v>481</v>
      </c>
      <c r="R58">
        <v>47</v>
      </c>
      <c r="S58">
        <v>43</v>
      </c>
      <c r="T58">
        <v>50</v>
      </c>
      <c r="U58">
        <v>35</v>
      </c>
      <c r="V58">
        <v>37</v>
      </c>
      <c r="W58">
        <v>32</v>
      </c>
      <c r="X58">
        <v>31</v>
      </c>
      <c r="Y58">
        <v>29</v>
      </c>
      <c r="Z58">
        <v>45</v>
      </c>
      <c r="AA58">
        <v>33</v>
      </c>
      <c r="AB58">
        <v>35</v>
      </c>
      <c r="AC58">
        <v>29</v>
      </c>
      <c r="AD58">
        <v>16</v>
      </c>
      <c r="AE58">
        <f>SUM(ovr_prod_sale_hist[[#This Row],[W13]:[W25]])</f>
        <v>462</v>
      </c>
      <c r="AF58">
        <v>34</v>
      </c>
      <c r="AG58">
        <v>28</v>
      </c>
      <c r="AH58">
        <v>30</v>
      </c>
      <c r="AI58">
        <v>30</v>
      </c>
      <c r="AJ58">
        <v>17</v>
      </c>
      <c r="AK58">
        <v>32</v>
      </c>
      <c r="AL58">
        <v>37</v>
      </c>
      <c r="AM58">
        <v>31</v>
      </c>
      <c r="AN58">
        <v>24</v>
      </c>
      <c r="AO58">
        <v>34</v>
      </c>
      <c r="AP58">
        <v>33</v>
      </c>
      <c r="AQ58">
        <v>38</v>
      </c>
      <c r="AR58">
        <v>35</v>
      </c>
      <c r="AS58">
        <f>SUM(ovr_prod_sale_hist[[#This Row],[W26]:[W38]])</f>
        <v>403</v>
      </c>
      <c r="AT58">
        <v>28</v>
      </c>
      <c r="AU58">
        <v>34</v>
      </c>
      <c r="AV58">
        <v>28</v>
      </c>
      <c r="AW58">
        <v>32</v>
      </c>
      <c r="AX58">
        <v>24</v>
      </c>
      <c r="AY58">
        <v>28</v>
      </c>
      <c r="AZ58">
        <v>22</v>
      </c>
      <c r="BA58">
        <v>24</v>
      </c>
      <c r="BB58">
        <v>26</v>
      </c>
      <c r="BC58">
        <v>33</v>
      </c>
      <c r="BD58">
        <v>25</v>
      </c>
      <c r="BE58">
        <v>40</v>
      </c>
      <c r="BF58">
        <v>15</v>
      </c>
      <c r="BG58">
        <f>SUM(ovr_prod_sale_hist[[#This Row],[W39]:[W51]])</f>
        <v>359</v>
      </c>
      <c r="BH58" cm="1">
        <f t="array" ref="BH58">SUM(ovr_prod_sale_hist[[#This Row],[W39]:[W51]]+ovr_prod_sale_hist[[#This Row],[W26]:[W38]]+ovr_prod_sale_hist[[#This Row],[W13]:[W25]]+ovr_prod_sale_hist[[#This Row],[W0]:[W12]])</f>
        <v>1705</v>
      </c>
    </row>
    <row r="59" spans="1:60" x14ac:dyDescent="0.25">
      <c r="A59" s="1" t="s">
        <v>59</v>
      </c>
      <c r="B59" s="1" t="s">
        <v>64</v>
      </c>
      <c r="C59">
        <v>2020</v>
      </c>
      <c r="D59">
        <v>42</v>
      </c>
      <c r="E59">
        <v>34</v>
      </c>
      <c r="F59">
        <v>40</v>
      </c>
      <c r="G59">
        <v>39</v>
      </c>
      <c r="H59">
        <v>47</v>
      </c>
      <c r="I59">
        <v>31</v>
      </c>
      <c r="J59">
        <v>43</v>
      </c>
      <c r="K59">
        <v>40</v>
      </c>
      <c r="L59">
        <v>47</v>
      </c>
      <c r="M59">
        <v>35</v>
      </c>
      <c r="N59">
        <v>38</v>
      </c>
      <c r="O59">
        <v>37</v>
      </c>
      <c r="P59">
        <v>44</v>
      </c>
      <c r="Q59">
        <f>SUM(ovr_prod_sale_hist[[#This Row],[W0]:[W12]])</f>
        <v>517</v>
      </c>
      <c r="R59">
        <v>27</v>
      </c>
      <c r="S59">
        <v>30</v>
      </c>
      <c r="T59">
        <v>47</v>
      </c>
      <c r="U59">
        <v>39</v>
      </c>
      <c r="V59">
        <v>34</v>
      </c>
      <c r="W59">
        <v>35</v>
      </c>
      <c r="X59">
        <v>30</v>
      </c>
      <c r="Y59">
        <v>27</v>
      </c>
      <c r="Z59">
        <v>34</v>
      </c>
      <c r="AA59">
        <v>29</v>
      </c>
      <c r="AB59">
        <v>28</v>
      </c>
      <c r="AC59">
        <v>27</v>
      </c>
      <c r="AD59">
        <v>28</v>
      </c>
      <c r="AE59">
        <f>SUM(ovr_prod_sale_hist[[#This Row],[W13]:[W25]])</f>
        <v>415</v>
      </c>
      <c r="AF59">
        <v>27</v>
      </c>
      <c r="AG59">
        <v>30</v>
      </c>
      <c r="AH59">
        <v>27</v>
      </c>
      <c r="AI59">
        <v>25</v>
      </c>
      <c r="AJ59">
        <v>35</v>
      </c>
      <c r="AK59">
        <v>25</v>
      </c>
      <c r="AL59">
        <v>40</v>
      </c>
      <c r="AM59">
        <v>32</v>
      </c>
      <c r="AN59">
        <v>28</v>
      </c>
      <c r="AO59">
        <v>26</v>
      </c>
      <c r="AP59">
        <v>27</v>
      </c>
      <c r="AQ59">
        <v>32</v>
      </c>
      <c r="AR59">
        <v>31</v>
      </c>
      <c r="AS59">
        <f>SUM(ovr_prod_sale_hist[[#This Row],[W26]:[W38]])</f>
        <v>385</v>
      </c>
      <c r="AT59">
        <v>33</v>
      </c>
      <c r="AU59">
        <v>32</v>
      </c>
      <c r="AV59">
        <v>23</v>
      </c>
      <c r="AW59">
        <v>33</v>
      </c>
      <c r="AX59">
        <v>29</v>
      </c>
      <c r="AY59">
        <v>25</v>
      </c>
      <c r="AZ59">
        <v>30</v>
      </c>
      <c r="BA59">
        <v>40</v>
      </c>
      <c r="BB59">
        <v>37</v>
      </c>
      <c r="BC59">
        <v>36</v>
      </c>
      <c r="BD59">
        <v>29</v>
      </c>
      <c r="BE59">
        <v>27</v>
      </c>
      <c r="BF59">
        <v>18</v>
      </c>
      <c r="BG59">
        <f>SUM(ovr_prod_sale_hist[[#This Row],[W39]:[W51]])</f>
        <v>392</v>
      </c>
      <c r="BH59" cm="1">
        <f t="array" ref="BH59">SUM(ovr_prod_sale_hist[[#This Row],[W39]:[W51]]+ovr_prod_sale_hist[[#This Row],[W26]:[W38]]+ovr_prod_sale_hist[[#This Row],[W13]:[W25]]+ovr_prod_sale_hist[[#This Row],[W0]:[W12]])</f>
        <v>1709</v>
      </c>
    </row>
    <row r="60" spans="1:60" x14ac:dyDescent="0.25">
      <c r="A60" s="1" t="s">
        <v>59</v>
      </c>
      <c r="B60" s="1" t="s">
        <v>65</v>
      </c>
      <c r="C60">
        <v>2020</v>
      </c>
      <c r="D60">
        <v>7</v>
      </c>
      <c r="E60">
        <v>19</v>
      </c>
      <c r="F60">
        <v>4</v>
      </c>
      <c r="G60">
        <v>9</v>
      </c>
      <c r="H60">
        <v>8</v>
      </c>
      <c r="I60">
        <v>12</v>
      </c>
      <c r="J60">
        <v>11</v>
      </c>
      <c r="K60">
        <v>10</v>
      </c>
      <c r="L60">
        <v>8</v>
      </c>
      <c r="M60">
        <v>16</v>
      </c>
      <c r="N60">
        <v>10</v>
      </c>
      <c r="O60">
        <v>9</v>
      </c>
      <c r="P60">
        <v>14</v>
      </c>
      <c r="Q60">
        <f>SUM(ovr_prod_sale_hist[[#This Row],[W0]:[W12]])</f>
        <v>137</v>
      </c>
      <c r="R60">
        <v>12</v>
      </c>
      <c r="S60">
        <v>15</v>
      </c>
      <c r="T60">
        <v>15</v>
      </c>
      <c r="U60">
        <v>7</v>
      </c>
      <c r="V60">
        <v>6</v>
      </c>
      <c r="W60">
        <v>10</v>
      </c>
      <c r="X60">
        <v>18</v>
      </c>
      <c r="Y60">
        <v>8</v>
      </c>
      <c r="Z60">
        <v>9</v>
      </c>
      <c r="AA60">
        <v>14</v>
      </c>
      <c r="AB60">
        <v>15</v>
      </c>
      <c r="AC60">
        <v>17</v>
      </c>
      <c r="AD60">
        <v>20</v>
      </c>
      <c r="AE60">
        <f>SUM(ovr_prod_sale_hist[[#This Row],[W13]:[W25]])</f>
        <v>166</v>
      </c>
      <c r="AF60">
        <v>9</v>
      </c>
      <c r="AG60">
        <v>8</v>
      </c>
      <c r="AH60">
        <v>13</v>
      </c>
      <c r="AI60">
        <v>8</v>
      </c>
      <c r="AJ60">
        <v>3</v>
      </c>
      <c r="AK60">
        <v>7</v>
      </c>
      <c r="AL60">
        <v>7</v>
      </c>
      <c r="AM60">
        <v>8</v>
      </c>
      <c r="AN60">
        <v>15</v>
      </c>
      <c r="AO60">
        <v>8</v>
      </c>
      <c r="AP60">
        <v>10</v>
      </c>
      <c r="AQ60">
        <v>8</v>
      </c>
      <c r="AR60">
        <v>5</v>
      </c>
      <c r="AS60">
        <f>SUM(ovr_prod_sale_hist[[#This Row],[W26]:[W38]])</f>
        <v>109</v>
      </c>
      <c r="AT60">
        <v>3</v>
      </c>
      <c r="AU60">
        <v>10</v>
      </c>
      <c r="AV60">
        <v>9</v>
      </c>
      <c r="AW60">
        <v>7</v>
      </c>
      <c r="AX60">
        <v>8</v>
      </c>
      <c r="AY60">
        <v>16</v>
      </c>
      <c r="AZ60">
        <v>8</v>
      </c>
      <c r="BA60">
        <v>9</v>
      </c>
      <c r="BB60">
        <v>7</v>
      </c>
      <c r="BC60">
        <v>7</v>
      </c>
      <c r="BD60">
        <v>11</v>
      </c>
      <c r="BE60">
        <v>9</v>
      </c>
      <c r="BF60">
        <v>16</v>
      </c>
      <c r="BG60">
        <f>SUM(ovr_prod_sale_hist[[#This Row],[W39]:[W51]])</f>
        <v>120</v>
      </c>
      <c r="BH60" cm="1">
        <f t="array" ref="BH60">SUM(ovr_prod_sale_hist[[#This Row],[W39]:[W51]]+ovr_prod_sale_hist[[#This Row],[W26]:[W38]]+ovr_prod_sale_hist[[#This Row],[W13]:[W25]]+ovr_prod_sale_hist[[#This Row],[W0]:[W12]])</f>
        <v>532</v>
      </c>
    </row>
    <row r="61" spans="1:60" x14ac:dyDescent="0.25">
      <c r="A61" s="1" t="s">
        <v>59</v>
      </c>
      <c r="B61" s="1" t="s">
        <v>65</v>
      </c>
      <c r="C61">
        <v>2019</v>
      </c>
      <c r="D61">
        <v>8</v>
      </c>
      <c r="E61">
        <v>14</v>
      </c>
      <c r="F61">
        <v>14</v>
      </c>
      <c r="G61">
        <v>11</v>
      </c>
      <c r="H61">
        <v>14</v>
      </c>
      <c r="I61">
        <v>12</v>
      </c>
      <c r="J61">
        <v>6</v>
      </c>
      <c r="K61">
        <v>6</v>
      </c>
      <c r="L61">
        <v>7</v>
      </c>
      <c r="M61">
        <v>21</v>
      </c>
      <c r="N61">
        <v>13</v>
      </c>
      <c r="O61">
        <v>13</v>
      </c>
      <c r="P61">
        <v>10</v>
      </c>
      <c r="Q61">
        <f>SUM(ovr_prod_sale_hist[[#This Row],[W0]:[W12]])</f>
        <v>149</v>
      </c>
      <c r="R61">
        <v>7</v>
      </c>
      <c r="S61">
        <v>18</v>
      </c>
      <c r="T61">
        <v>7</v>
      </c>
      <c r="U61">
        <v>6</v>
      </c>
      <c r="V61">
        <v>14</v>
      </c>
      <c r="W61">
        <v>6</v>
      </c>
      <c r="X61">
        <v>9</v>
      </c>
      <c r="Y61">
        <v>11</v>
      </c>
      <c r="Z61">
        <v>18</v>
      </c>
      <c r="AA61">
        <v>15</v>
      </c>
      <c r="AB61">
        <v>9</v>
      </c>
      <c r="AC61">
        <v>10</v>
      </c>
      <c r="AD61">
        <v>11</v>
      </c>
      <c r="AE61">
        <f>SUM(ovr_prod_sale_hist[[#This Row],[W13]:[W25]])</f>
        <v>141</v>
      </c>
      <c r="AF61">
        <v>7</v>
      </c>
      <c r="AG61">
        <v>9</v>
      </c>
      <c r="AH61">
        <v>5</v>
      </c>
      <c r="AI61">
        <v>9</v>
      </c>
      <c r="AJ61">
        <v>4</v>
      </c>
      <c r="AK61">
        <v>9</v>
      </c>
      <c r="AL61">
        <v>12</v>
      </c>
      <c r="AM61">
        <v>11</v>
      </c>
      <c r="AN61">
        <v>3</v>
      </c>
      <c r="AO61">
        <v>8</v>
      </c>
      <c r="AP61">
        <v>8</v>
      </c>
      <c r="AQ61">
        <v>10</v>
      </c>
      <c r="AR61">
        <v>12</v>
      </c>
      <c r="AS61">
        <f>SUM(ovr_prod_sale_hist[[#This Row],[W26]:[W38]])</f>
        <v>107</v>
      </c>
      <c r="AT61">
        <v>7</v>
      </c>
      <c r="AU61">
        <v>12</v>
      </c>
      <c r="AV61">
        <v>15</v>
      </c>
      <c r="AW61">
        <v>15</v>
      </c>
      <c r="AX61">
        <v>7</v>
      </c>
      <c r="AY61">
        <v>10</v>
      </c>
      <c r="AZ61">
        <v>10</v>
      </c>
      <c r="BA61">
        <v>7</v>
      </c>
      <c r="BB61">
        <v>12</v>
      </c>
      <c r="BC61">
        <v>10</v>
      </c>
      <c r="BD61">
        <v>5</v>
      </c>
      <c r="BE61">
        <v>9</v>
      </c>
      <c r="BF61">
        <v>10</v>
      </c>
      <c r="BG61">
        <f>SUM(ovr_prod_sale_hist[[#This Row],[W39]:[W51]])</f>
        <v>129</v>
      </c>
      <c r="BH61" cm="1">
        <f t="array" ref="BH61">SUM(ovr_prod_sale_hist[[#This Row],[W39]:[W51]]+ovr_prod_sale_hist[[#This Row],[W26]:[W38]]+ovr_prod_sale_hist[[#This Row],[W13]:[W25]]+ovr_prod_sale_hist[[#This Row],[W0]:[W12]])</f>
        <v>526</v>
      </c>
    </row>
    <row r="62" spans="1:60" x14ac:dyDescent="0.25">
      <c r="A62" s="1" t="s">
        <v>60</v>
      </c>
      <c r="B62" s="1" t="s">
        <v>54</v>
      </c>
      <c r="C62">
        <v>2020</v>
      </c>
      <c r="D62">
        <v>16</v>
      </c>
      <c r="E62">
        <v>17</v>
      </c>
      <c r="F62">
        <v>12</v>
      </c>
      <c r="G62">
        <v>10</v>
      </c>
      <c r="H62">
        <v>23</v>
      </c>
      <c r="I62">
        <v>14</v>
      </c>
      <c r="J62">
        <v>23</v>
      </c>
      <c r="K62">
        <v>15</v>
      </c>
      <c r="L62">
        <v>14</v>
      </c>
      <c r="M62">
        <v>18</v>
      </c>
      <c r="N62">
        <v>17</v>
      </c>
      <c r="O62">
        <v>18</v>
      </c>
      <c r="P62">
        <v>11</v>
      </c>
      <c r="Q62">
        <f>SUM(ovr_prod_sale_hist[[#This Row],[W0]:[W12]])</f>
        <v>208</v>
      </c>
      <c r="R62">
        <v>16</v>
      </c>
      <c r="S62">
        <v>15</v>
      </c>
      <c r="T62">
        <v>18</v>
      </c>
      <c r="U62">
        <v>23</v>
      </c>
      <c r="V62">
        <v>22</v>
      </c>
      <c r="W62">
        <v>23</v>
      </c>
      <c r="X62">
        <v>13</v>
      </c>
      <c r="Y62">
        <v>23</v>
      </c>
      <c r="Z62">
        <v>22</v>
      </c>
      <c r="AA62">
        <v>24</v>
      </c>
      <c r="AB62">
        <v>35</v>
      </c>
      <c r="AC62">
        <v>23</v>
      </c>
      <c r="AD62">
        <v>24</v>
      </c>
      <c r="AE62">
        <f>SUM(ovr_prod_sale_hist[[#This Row],[W13]:[W25]])</f>
        <v>281</v>
      </c>
      <c r="AF62">
        <v>13</v>
      </c>
      <c r="AG62">
        <v>18</v>
      </c>
      <c r="AH62">
        <v>13</v>
      </c>
      <c r="AI62">
        <v>11</v>
      </c>
      <c r="AJ62">
        <v>17</v>
      </c>
      <c r="AK62">
        <v>18</v>
      </c>
      <c r="AL62">
        <v>9</v>
      </c>
      <c r="AM62">
        <v>10</v>
      </c>
      <c r="AN62">
        <v>14</v>
      </c>
      <c r="AO62">
        <v>11</v>
      </c>
      <c r="AP62">
        <v>14</v>
      </c>
      <c r="AQ62">
        <v>13</v>
      </c>
      <c r="AR62">
        <v>15</v>
      </c>
      <c r="AS62">
        <f>SUM(ovr_prod_sale_hist[[#This Row],[W26]:[W38]])</f>
        <v>176</v>
      </c>
      <c r="AT62">
        <v>18</v>
      </c>
      <c r="AU62">
        <v>16</v>
      </c>
      <c r="AV62">
        <v>12</v>
      </c>
      <c r="AW62">
        <v>19</v>
      </c>
      <c r="AX62">
        <v>12</v>
      </c>
      <c r="AY62">
        <v>10</v>
      </c>
      <c r="AZ62">
        <v>18</v>
      </c>
      <c r="BA62">
        <v>11</v>
      </c>
      <c r="BB62">
        <v>18</v>
      </c>
      <c r="BC62">
        <v>21</v>
      </c>
      <c r="BD62">
        <v>19</v>
      </c>
      <c r="BE62">
        <v>24</v>
      </c>
      <c r="BF62">
        <v>22</v>
      </c>
      <c r="BG62">
        <f>SUM(ovr_prod_sale_hist[[#This Row],[W39]:[W51]])</f>
        <v>220</v>
      </c>
      <c r="BH62" cm="1">
        <f t="array" ref="BH62">SUM(ovr_prod_sale_hist[[#This Row],[W39]:[W51]]+ovr_prod_sale_hist[[#This Row],[W26]:[W38]]+ovr_prod_sale_hist[[#This Row],[W13]:[W25]]+ovr_prod_sale_hist[[#This Row],[W0]:[W12]])</f>
        <v>885</v>
      </c>
    </row>
    <row r="63" spans="1:60" x14ac:dyDescent="0.25">
      <c r="A63" s="1" t="s">
        <v>60</v>
      </c>
      <c r="B63" s="1" t="s">
        <v>54</v>
      </c>
      <c r="C63">
        <v>2019</v>
      </c>
      <c r="D63">
        <v>14</v>
      </c>
      <c r="E63">
        <v>20</v>
      </c>
      <c r="F63">
        <v>15</v>
      </c>
      <c r="G63">
        <v>11</v>
      </c>
      <c r="H63">
        <v>10</v>
      </c>
      <c r="I63">
        <v>20</v>
      </c>
      <c r="J63">
        <v>18</v>
      </c>
      <c r="K63">
        <v>12</v>
      </c>
      <c r="L63">
        <v>18</v>
      </c>
      <c r="M63">
        <v>11</v>
      </c>
      <c r="N63">
        <v>17</v>
      </c>
      <c r="O63">
        <v>18</v>
      </c>
      <c r="P63">
        <v>13</v>
      </c>
      <c r="Q63">
        <f>SUM(ovr_prod_sale_hist[[#This Row],[W0]:[W12]])</f>
        <v>197</v>
      </c>
      <c r="R63">
        <v>24</v>
      </c>
      <c r="S63">
        <v>11</v>
      </c>
      <c r="T63">
        <v>18</v>
      </c>
      <c r="U63">
        <v>21</v>
      </c>
      <c r="V63">
        <v>12</v>
      </c>
      <c r="W63">
        <v>14</v>
      </c>
      <c r="X63">
        <v>22</v>
      </c>
      <c r="Y63">
        <v>15</v>
      </c>
      <c r="Z63">
        <v>22</v>
      </c>
      <c r="AA63">
        <v>20</v>
      </c>
      <c r="AB63">
        <v>21</v>
      </c>
      <c r="AC63">
        <v>34</v>
      </c>
      <c r="AD63">
        <v>26</v>
      </c>
      <c r="AE63">
        <f>SUM(ovr_prod_sale_hist[[#This Row],[W13]:[W25]])</f>
        <v>260</v>
      </c>
      <c r="AF63">
        <v>13</v>
      </c>
      <c r="AG63">
        <v>11</v>
      </c>
      <c r="AH63">
        <v>11</v>
      </c>
      <c r="AI63">
        <v>16</v>
      </c>
      <c r="AJ63">
        <v>16</v>
      </c>
      <c r="AK63">
        <v>11</v>
      </c>
      <c r="AL63">
        <v>9</v>
      </c>
      <c r="AM63">
        <v>15</v>
      </c>
      <c r="AN63">
        <v>19</v>
      </c>
      <c r="AO63">
        <v>14</v>
      </c>
      <c r="AP63">
        <v>20</v>
      </c>
      <c r="AQ63">
        <v>18</v>
      </c>
      <c r="AR63">
        <v>17</v>
      </c>
      <c r="AS63">
        <f>SUM(ovr_prod_sale_hist[[#This Row],[W26]:[W38]])</f>
        <v>190</v>
      </c>
      <c r="AT63">
        <v>19</v>
      </c>
      <c r="AU63">
        <v>8</v>
      </c>
      <c r="AV63">
        <v>15</v>
      </c>
      <c r="AW63">
        <v>17</v>
      </c>
      <c r="AX63">
        <v>13</v>
      </c>
      <c r="AY63">
        <v>10</v>
      </c>
      <c r="AZ63">
        <v>20</v>
      </c>
      <c r="BA63">
        <v>19</v>
      </c>
      <c r="BB63">
        <v>15</v>
      </c>
      <c r="BC63">
        <v>18</v>
      </c>
      <c r="BD63">
        <v>22</v>
      </c>
      <c r="BE63">
        <v>26</v>
      </c>
      <c r="BF63">
        <v>18</v>
      </c>
      <c r="BG63">
        <f>SUM(ovr_prod_sale_hist[[#This Row],[W39]:[W51]])</f>
        <v>220</v>
      </c>
      <c r="BH63" cm="1">
        <f t="array" ref="BH63">SUM(ovr_prod_sale_hist[[#This Row],[W39]:[W51]]+ovr_prod_sale_hist[[#This Row],[W26]:[W38]]+ovr_prod_sale_hist[[#This Row],[W13]:[W25]]+ovr_prod_sale_hist[[#This Row],[W0]:[W12]])</f>
        <v>867</v>
      </c>
    </row>
    <row r="64" spans="1:60" x14ac:dyDescent="0.25">
      <c r="A64" s="1" t="s">
        <v>60</v>
      </c>
      <c r="B64" s="1" t="s">
        <v>62</v>
      </c>
      <c r="C64">
        <v>2020</v>
      </c>
      <c r="D64">
        <v>34</v>
      </c>
      <c r="E64">
        <v>30</v>
      </c>
      <c r="F64">
        <v>42</v>
      </c>
      <c r="G64">
        <v>42</v>
      </c>
      <c r="H64">
        <v>29</v>
      </c>
      <c r="I64">
        <v>24</v>
      </c>
      <c r="J64">
        <v>36</v>
      </c>
      <c r="K64">
        <v>42</v>
      </c>
      <c r="L64">
        <v>42</v>
      </c>
      <c r="M64">
        <v>29</v>
      </c>
      <c r="N64">
        <v>42</v>
      </c>
      <c r="O64">
        <v>47</v>
      </c>
      <c r="P64">
        <v>26</v>
      </c>
      <c r="Q64">
        <f>SUM(ovr_prod_sale_hist[[#This Row],[W0]:[W12]])</f>
        <v>465</v>
      </c>
      <c r="R64">
        <v>30</v>
      </c>
      <c r="S64">
        <v>32</v>
      </c>
      <c r="T64">
        <v>37</v>
      </c>
      <c r="U64">
        <v>40</v>
      </c>
      <c r="V64">
        <v>30</v>
      </c>
      <c r="W64">
        <v>37</v>
      </c>
      <c r="X64">
        <v>33</v>
      </c>
      <c r="Y64">
        <v>40</v>
      </c>
      <c r="Z64">
        <v>36</v>
      </c>
      <c r="AA64">
        <v>22</v>
      </c>
      <c r="AB64">
        <v>31</v>
      </c>
      <c r="AC64">
        <v>39</v>
      </c>
      <c r="AD64">
        <v>24</v>
      </c>
      <c r="AE64">
        <f>SUM(ovr_prod_sale_hist[[#This Row],[W13]:[W25]])</f>
        <v>431</v>
      </c>
      <c r="AF64">
        <v>26</v>
      </c>
      <c r="AG64">
        <v>24</v>
      </c>
      <c r="AH64">
        <v>27</v>
      </c>
      <c r="AI64">
        <v>24</v>
      </c>
      <c r="AJ64">
        <v>25</v>
      </c>
      <c r="AK64">
        <v>43</v>
      </c>
      <c r="AL64">
        <v>29</v>
      </c>
      <c r="AM64">
        <v>27</v>
      </c>
      <c r="AN64">
        <v>34</v>
      </c>
      <c r="AO64">
        <v>21</v>
      </c>
      <c r="AP64">
        <v>33</v>
      </c>
      <c r="AQ64">
        <v>30</v>
      </c>
      <c r="AR64">
        <v>34</v>
      </c>
      <c r="AS64">
        <f>SUM(ovr_prod_sale_hist[[#This Row],[W26]:[W38]])</f>
        <v>377</v>
      </c>
      <c r="AT64">
        <v>22</v>
      </c>
      <c r="AU64">
        <v>22</v>
      </c>
      <c r="AV64">
        <v>25</v>
      </c>
      <c r="AW64">
        <v>32</v>
      </c>
      <c r="AX64">
        <v>32</v>
      </c>
      <c r="AY64">
        <v>25</v>
      </c>
      <c r="AZ64">
        <v>36</v>
      </c>
      <c r="BA64">
        <v>36</v>
      </c>
      <c r="BB64">
        <v>23</v>
      </c>
      <c r="BC64">
        <v>28</v>
      </c>
      <c r="BD64">
        <v>43</v>
      </c>
      <c r="BE64">
        <v>20</v>
      </c>
      <c r="BF64">
        <v>25</v>
      </c>
      <c r="BG64">
        <f>SUM(ovr_prod_sale_hist[[#This Row],[W39]:[W51]])</f>
        <v>369</v>
      </c>
      <c r="BH64" cm="1">
        <f t="array" ref="BH64">SUM(ovr_prod_sale_hist[[#This Row],[W39]:[W51]]+ovr_prod_sale_hist[[#This Row],[W26]:[W38]]+ovr_prod_sale_hist[[#This Row],[W13]:[W25]]+ovr_prod_sale_hist[[#This Row],[W0]:[W12]])</f>
        <v>1642</v>
      </c>
    </row>
    <row r="65" spans="1:60" x14ac:dyDescent="0.25">
      <c r="A65" s="1" t="s">
        <v>60</v>
      </c>
      <c r="B65" s="1" t="s">
        <v>62</v>
      </c>
      <c r="C65">
        <v>2019</v>
      </c>
      <c r="D65">
        <v>35</v>
      </c>
      <c r="E65">
        <v>29</v>
      </c>
      <c r="F65">
        <v>40</v>
      </c>
      <c r="G65">
        <v>32</v>
      </c>
      <c r="H65">
        <v>33</v>
      </c>
      <c r="I65">
        <v>30</v>
      </c>
      <c r="J65">
        <v>36</v>
      </c>
      <c r="K65">
        <v>42</v>
      </c>
      <c r="L65">
        <v>40</v>
      </c>
      <c r="M65">
        <v>44</v>
      </c>
      <c r="N65">
        <v>40</v>
      </c>
      <c r="O65">
        <v>38</v>
      </c>
      <c r="P65">
        <v>34</v>
      </c>
      <c r="Q65">
        <f>SUM(ovr_prod_sale_hist[[#This Row],[W0]:[W12]])</f>
        <v>473</v>
      </c>
      <c r="R65">
        <v>34</v>
      </c>
      <c r="S65">
        <v>36</v>
      </c>
      <c r="T65">
        <v>38</v>
      </c>
      <c r="U65">
        <v>31</v>
      </c>
      <c r="V65">
        <v>35</v>
      </c>
      <c r="W65">
        <v>44</v>
      </c>
      <c r="X65">
        <v>38</v>
      </c>
      <c r="Y65">
        <v>36</v>
      </c>
      <c r="Z65">
        <v>41</v>
      </c>
      <c r="AA65">
        <v>33</v>
      </c>
      <c r="AB65">
        <v>38</v>
      </c>
      <c r="AC65">
        <v>31</v>
      </c>
      <c r="AD65">
        <v>34</v>
      </c>
      <c r="AE65">
        <f>SUM(ovr_prod_sale_hist[[#This Row],[W13]:[W25]])</f>
        <v>469</v>
      </c>
      <c r="AF65">
        <v>20</v>
      </c>
      <c r="AG65">
        <v>24</v>
      </c>
      <c r="AH65">
        <v>27</v>
      </c>
      <c r="AI65">
        <v>31</v>
      </c>
      <c r="AJ65">
        <v>25</v>
      </c>
      <c r="AK65">
        <v>18</v>
      </c>
      <c r="AL65">
        <v>35</v>
      </c>
      <c r="AM65">
        <v>19</v>
      </c>
      <c r="AN65">
        <v>34</v>
      </c>
      <c r="AO65">
        <v>23</v>
      </c>
      <c r="AP65">
        <v>20</v>
      </c>
      <c r="AQ65">
        <v>28</v>
      </c>
      <c r="AR65">
        <v>27</v>
      </c>
      <c r="AS65">
        <f>SUM(ovr_prod_sale_hist[[#This Row],[W26]:[W38]])</f>
        <v>331</v>
      </c>
      <c r="AT65">
        <v>34</v>
      </c>
      <c r="AU65">
        <v>19</v>
      </c>
      <c r="AV65">
        <v>35</v>
      </c>
      <c r="AW65">
        <v>18</v>
      </c>
      <c r="AX65">
        <v>35</v>
      </c>
      <c r="AY65">
        <v>20</v>
      </c>
      <c r="AZ65">
        <v>34</v>
      </c>
      <c r="BA65">
        <v>31</v>
      </c>
      <c r="BB65">
        <v>33</v>
      </c>
      <c r="BC65">
        <v>30</v>
      </c>
      <c r="BD65">
        <v>25</v>
      </c>
      <c r="BE65">
        <v>30</v>
      </c>
      <c r="BF65">
        <v>18</v>
      </c>
      <c r="BG65">
        <f>SUM(ovr_prod_sale_hist[[#This Row],[W39]:[W51]])</f>
        <v>362</v>
      </c>
      <c r="BH65" cm="1">
        <f t="array" ref="BH65">SUM(ovr_prod_sale_hist[[#This Row],[W39]:[W51]]+ovr_prod_sale_hist[[#This Row],[W26]:[W38]]+ovr_prod_sale_hist[[#This Row],[W13]:[W25]]+ovr_prod_sale_hist[[#This Row],[W0]:[W12]])</f>
        <v>1635</v>
      </c>
    </row>
    <row r="66" spans="1:60" x14ac:dyDescent="0.25">
      <c r="A66" s="1" t="s">
        <v>60</v>
      </c>
      <c r="B66" s="1" t="s">
        <v>63</v>
      </c>
      <c r="C66">
        <v>2019</v>
      </c>
      <c r="D66">
        <v>15</v>
      </c>
      <c r="E66">
        <v>12</v>
      </c>
      <c r="F66">
        <v>11</v>
      </c>
      <c r="G66">
        <v>17</v>
      </c>
      <c r="H66">
        <v>10</v>
      </c>
      <c r="I66">
        <v>18</v>
      </c>
      <c r="J66">
        <v>11</v>
      </c>
      <c r="K66">
        <v>16</v>
      </c>
      <c r="L66">
        <v>8</v>
      </c>
      <c r="M66">
        <v>6</v>
      </c>
      <c r="N66">
        <v>11</v>
      </c>
      <c r="O66">
        <v>10</v>
      </c>
      <c r="P66">
        <v>18</v>
      </c>
      <c r="Q66">
        <f>SUM(ovr_prod_sale_hist[[#This Row],[W0]:[W12]])</f>
        <v>163</v>
      </c>
      <c r="R66">
        <v>10</v>
      </c>
      <c r="S66">
        <v>14</v>
      </c>
      <c r="T66">
        <v>13</v>
      </c>
      <c r="U66">
        <v>13</v>
      </c>
      <c r="V66">
        <v>12</v>
      </c>
      <c r="W66">
        <v>14</v>
      </c>
      <c r="X66">
        <v>10</v>
      </c>
      <c r="Y66">
        <v>10</v>
      </c>
      <c r="Z66">
        <v>11</v>
      </c>
      <c r="AA66">
        <v>14</v>
      </c>
      <c r="AB66">
        <v>11</v>
      </c>
      <c r="AC66">
        <v>10</v>
      </c>
      <c r="AD66">
        <v>17</v>
      </c>
      <c r="AE66">
        <f>SUM(ovr_prod_sale_hist[[#This Row],[W13]:[W25]])</f>
        <v>159</v>
      </c>
      <c r="AF66">
        <v>8</v>
      </c>
      <c r="AG66">
        <v>13</v>
      </c>
      <c r="AH66">
        <v>6</v>
      </c>
      <c r="AI66">
        <v>16</v>
      </c>
      <c r="AJ66">
        <v>9</v>
      </c>
      <c r="AK66">
        <v>4</v>
      </c>
      <c r="AL66">
        <v>12</v>
      </c>
      <c r="AM66">
        <v>10</v>
      </c>
      <c r="AN66">
        <v>19</v>
      </c>
      <c r="AO66">
        <v>9</v>
      </c>
      <c r="AP66">
        <v>7</v>
      </c>
      <c r="AQ66">
        <v>5</v>
      </c>
      <c r="AR66">
        <v>10</v>
      </c>
      <c r="AS66">
        <f>SUM(ovr_prod_sale_hist[[#This Row],[W26]:[W38]])</f>
        <v>128</v>
      </c>
      <c r="AT66">
        <v>8</v>
      </c>
      <c r="AU66">
        <v>11</v>
      </c>
      <c r="AV66">
        <v>5</v>
      </c>
      <c r="AW66">
        <v>11</v>
      </c>
      <c r="AX66">
        <v>13</v>
      </c>
      <c r="AY66">
        <v>11</v>
      </c>
      <c r="AZ66">
        <v>11</v>
      </c>
      <c r="BA66">
        <v>11</v>
      </c>
      <c r="BB66">
        <v>14</v>
      </c>
      <c r="BC66">
        <v>15</v>
      </c>
      <c r="BD66">
        <v>16</v>
      </c>
      <c r="BE66">
        <v>17</v>
      </c>
      <c r="BF66">
        <v>11</v>
      </c>
      <c r="BG66">
        <f>SUM(ovr_prod_sale_hist[[#This Row],[W39]:[W51]])</f>
        <v>154</v>
      </c>
      <c r="BH66" cm="1">
        <f t="array" ref="BH66">SUM(ovr_prod_sale_hist[[#This Row],[W39]:[W51]]+ovr_prod_sale_hist[[#This Row],[W26]:[W38]]+ovr_prod_sale_hist[[#This Row],[W13]:[W25]]+ovr_prod_sale_hist[[#This Row],[W0]:[W12]])</f>
        <v>604</v>
      </c>
    </row>
    <row r="67" spans="1:60" x14ac:dyDescent="0.25">
      <c r="A67" s="1" t="s">
        <v>60</v>
      </c>
      <c r="B67" s="1" t="s">
        <v>63</v>
      </c>
      <c r="C67">
        <v>2020</v>
      </c>
      <c r="D67">
        <v>14</v>
      </c>
      <c r="E67">
        <v>12</v>
      </c>
      <c r="F67">
        <v>9</v>
      </c>
      <c r="G67">
        <v>11</v>
      </c>
      <c r="H67">
        <v>13</v>
      </c>
      <c r="I67">
        <v>12</v>
      </c>
      <c r="J67">
        <v>8</v>
      </c>
      <c r="K67">
        <v>12</v>
      </c>
      <c r="L67">
        <v>13</v>
      </c>
      <c r="M67">
        <v>10</v>
      </c>
      <c r="N67">
        <v>10</v>
      </c>
      <c r="O67">
        <v>17</v>
      </c>
      <c r="P67">
        <v>14</v>
      </c>
      <c r="Q67">
        <f>SUM(ovr_prod_sale_hist[[#This Row],[W0]:[W12]])</f>
        <v>155</v>
      </c>
      <c r="R67">
        <v>14</v>
      </c>
      <c r="S67">
        <v>25</v>
      </c>
      <c r="T67">
        <v>18</v>
      </c>
      <c r="U67">
        <v>13</v>
      </c>
      <c r="V67">
        <v>22</v>
      </c>
      <c r="W67">
        <v>12</v>
      </c>
      <c r="X67">
        <v>21</v>
      </c>
      <c r="Y67">
        <v>15</v>
      </c>
      <c r="Z67">
        <v>17</v>
      </c>
      <c r="AA67">
        <v>11</v>
      </c>
      <c r="AB67">
        <v>15</v>
      </c>
      <c r="AC67">
        <v>12</v>
      </c>
      <c r="AD67">
        <v>17</v>
      </c>
      <c r="AE67">
        <f>SUM(ovr_prod_sale_hist[[#This Row],[W13]:[W25]])</f>
        <v>212</v>
      </c>
      <c r="AF67">
        <v>11</v>
      </c>
      <c r="AG67">
        <v>5</v>
      </c>
      <c r="AH67">
        <v>7</v>
      </c>
      <c r="AI67">
        <v>7</v>
      </c>
      <c r="AJ67">
        <v>8</v>
      </c>
      <c r="AK67">
        <v>9</v>
      </c>
      <c r="AL67">
        <v>5</v>
      </c>
      <c r="AM67">
        <v>11</v>
      </c>
      <c r="AN67">
        <v>9</v>
      </c>
      <c r="AO67">
        <v>8</v>
      </c>
      <c r="AP67">
        <v>13</v>
      </c>
      <c r="AQ67">
        <v>12</v>
      </c>
      <c r="AR67">
        <v>7</v>
      </c>
      <c r="AS67">
        <f>SUM(ovr_prod_sale_hist[[#This Row],[W26]:[W38]])</f>
        <v>112</v>
      </c>
      <c r="AT67">
        <v>8</v>
      </c>
      <c r="AU67">
        <v>12</v>
      </c>
      <c r="AV67">
        <v>7</v>
      </c>
      <c r="AW67">
        <v>14</v>
      </c>
      <c r="AX67">
        <v>6</v>
      </c>
      <c r="AY67">
        <v>3</v>
      </c>
      <c r="AZ67">
        <v>9</v>
      </c>
      <c r="BA67">
        <v>15</v>
      </c>
      <c r="BB67">
        <v>8</v>
      </c>
      <c r="BC67">
        <v>11</v>
      </c>
      <c r="BD67">
        <v>13</v>
      </c>
      <c r="BE67">
        <v>12</v>
      </c>
      <c r="BF67">
        <v>18</v>
      </c>
      <c r="BG67">
        <f>SUM(ovr_prod_sale_hist[[#This Row],[W39]:[W51]])</f>
        <v>136</v>
      </c>
      <c r="BH67" cm="1">
        <f t="array" ref="BH67">SUM(ovr_prod_sale_hist[[#This Row],[W39]:[W51]]+ovr_prod_sale_hist[[#This Row],[W26]:[W38]]+ovr_prod_sale_hist[[#This Row],[W13]:[W25]]+ovr_prod_sale_hist[[#This Row],[W0]:[W12]])</f>
        <v>615</v>
      </c>
    </row>
    <row r="68" spans="1:60" x14ac:dyDescent="0.25">
      <c r="A68" s="1" t="s">
        <v>60</v>
      </c>
      <c r="B68" s="1" t="s">
        <v>64</v>
      </c>
      <c r="C68">
        <v>2019</v>
      </c>
      <c r="D68">
        <v>26</v>
      </c>
      <c r="E68">
        <v>31</v>
      </c>
      <c r="F68">
        <v>45</v>
      </c>
      <c r="G68">
        <v>36</v>
      </c>
      <c r="H68">
        <v>31</v>
      </c>
      <c r="I68">
        <v>28</v>
      </c>
      <c r="J68">
        <v>28</v>
      </c>
      <c r="K68">
        <v>34</v>
      </c>
      <c r="L68">
        <v>42</v>
      </c>
      <c r="M68">
        <v>40</v>
      </c>
      <c r="N68">
        <v>43</v>
      </c>
      <c r="O68">
        <v>35</v>
      </c>
      <c r="P68">
        <v>30</v>
      </c>
      <c r="Q68">
        <f>SUM(ovr_prod_sale_hist[[#This Row],[W0]:[W12]])</f>
        <v>449</v>
      </c>
      <c r="R68">
        <v>33</v>
      </c>
      <c r="S68">
        <v>40</v>
      </c>
      <c r="T68">
        <v>45</v>
      </c>
      <c r="U68">
        <v>48</v>
      </c>
      <c r="V68">
        <v>35</v>
      </c>
      <c r="W68">
        <v>30</v>
      </c>
      <c r="X68">
        <v>29</v>
      </c>
      <c r="Y68">
        <v>39</v>
      </c>
      <c r="Z68">
        <v>41</v>
      </c>
      <c r="AA68">
        <v>30</v>
      </c>
      <c r="AB68">
        <v>34</v>
      </c>
      <c r="AC68">
        <v>28</v>
      </c>
      <c r="AD68">
        <v>22</v>
      </c>
      <c r="AE68">
        <f>SUM(ovr_prod_sale_hist[[#This Row],[W13]:[W25]])</f>
        <v>454</v>
      </c>
      <c r="AF68">
        <v>31</v>
      </c>
      <c r="AG68">
        <v>29</v>
      </c>
      <c r="AH68">
        <v>30</v>
      </c>
      <c r="AI68">
        <v>34</v>
      </c>
      <c r="AJ68">
        <v>26</v>
      </c>
      <c r="AK68">
        <v>28</v>
      </c>
      <c r="AL68">
        <v>32</v>
      </c>
      <c r="AM68">
        <v>31</v>
      </c>
      <c r="AN68">
        <v>27</v>
      </c>
      <c r="AO68">
        <v>40</v>
      </c>
      <c r="AP68">
        <v>33</v>
      </c>
      <c r="AQ68">
        <v>34</v>
      </c>
      <c r="AR68">
        <v>31</v>
      </c>
      <c r="AS68">
        <f>SUM(ovr_prod_sale_hist[[#This Row],[W26]:[W38]])</f>
        <v>406</v>
      </c>
      <c r="AT68">
        <v>19</v>
      </c>
      <c r="AU68">
        <v>48</v>
      </c>
      <c r="AV68">
        <v>21</v>
      </c>
      <c r="AW68">
        <v>31</v>
      </c>
      <c r="AX68">
        <v>19</v>
      </c>
      <c r="AY68">
        <v>24</v>
      </c>
      <c r="AZ68">
        <v>32</v>
      </c>
      <c r="BA68">
        <v>36</v>
      </c>
      <c r="BB68">
        <v>30</v>
      </c>
      <c r="BC68">
        <v>33</v>
      </c>
      <c r="BD68">
        <v>29</v>
      </c>
      <c r="BE68">
        <v>27</v>
      </c>
      <c r="BF68">
        <v>29</v>
      </c>
      <c r="BG68">
        <f>SUM(ovr_prod_sale_hist[[#This Row],[W39]:[W51]])</f>
        <v>378</v>
      </c>
      <c r="BH68" cm="1">
        <f t="array" ref="BH68">SUM(ovr_prod_sale_hist[[#This Row],[W39]:[W51]]+ovr_prod_sale_hist[[#This Row],[W26]:[W38]]+ovr_prod_sale_hist[[#This Row],[W13]:[W25]]+ovr_prod_sale_hist[[#This Row],[W0]:[W12]])</f>
        <v>1687</v>
      </c>
    </row>
    <row r="69" spans="1:60" x14ac:dyDescent="0.25">
      <c r="A69" s="1" t="s">
        <v>60</v>
      </c>
      <c r="B69" s="1" t="s">
        <v>64</v>
      </c>
      <c r="C69">
        <v>2020</v>
      </c>
      <c r="D69">
        <v>32</v>
      </c>
      <c r="E69">
        <v>28</v>
      </c>
      <c r="F69">
        <v>39</v>
      </c>
      <c r="G69">
        <v>36</v>
      </c>
      <c r="H69">
        <v>47</v>
      </c>
      <c r="I69">
        <v>40</v>
      </c>
      <c r="J69">
        <v>35</v>
      </c>
      <c r="K69">
        <v>39</v>
      </c>
      <c r="L69">
        <v>40</v>
      </c>
      <c r="M69">
        <v>37</v>
      </c>
      <c r="N69">
        <v>38</v>
      </c>
      <c r="O69">
        <v>31</v>
      </c>
      <c r="P69">
        <v>29</v>
      </c>
      <c r="Q69">
        <f>SUM(ovr_prod_sale_hist[[#This Row],[W0]:[W12]])</f>
        <v>471</v>
      </c>
      <c r="R69">
        <v>41</v>
      </c>
      <c r="S69">
        <v>41</v>
      </c>
      <c r="T69">
        <v>34</v>
      </c>
      <c r="U69">
        <v>33</v>
      </c>
      <c r="V69">
        <v>32</v>
      </c>
      <c r="W69">
        <v>54</v>
      </c>
      <c r="X69">
        <v>36</v>
      </c>
      <c r="Y69">
        <v>39</v>
      </c>
      <c r="Z69">
        <v>38</v>
      </c>
      <c r="AA69">
        <v>39</v>
      </c>
      <c r="AB69">
        <v>35</v>
      </c>
      <c r="AC69">
        <v>24</v>
      </c>
      <c r="AD69">
        <v>21</v>
      </c>
      <c r="AE69">
        <f>SUM(ovr_prod_sale_hist[[#This Row],[W13]:[W25]])</f>
        <v>467</v>
      </c>
      <c r="AF69">
        <v>31</v>
      </c>
      <c r="AG69">
        <v>27</v>
      </c>
      <c r="AH69">
        <v>33</v>
      </c>
      <c r="AI69">
        <v>31</v>
      </c>
      <c r="AJ69">
        <v>25</v>
      </c>
      <c r="AK69">
        <v>27</v>
      </c>
      <c r="AL69">
        <v>26</v>
      </c>
      <c r="AM69">
        <v>38</v>
      </c>
      <c r="AN69">
        <v>25</v>
      </c>
      <c r="AO69">
        <v>17</v>
      </c>
      <c r="AP69">
        <v>34</v>
      </c>
      <c r="AQ69">
        <v>29</v>
      </c>
      <c r="AR69">
        <v>35</v>
      </c>
      <c r="AS69">
        <f>SUM(ovr_prod_sale_hist[[#This Row],[W26]:[W38]])</f>
        <v>378</v>
      </c>
      <c r="AT69">
        <v>28</v>
      </c>
      <c r="AU69">
        <v>22</v>
      </c>
      <c r="AV69">
        <v>33</v>
      </c>
      <c r="AW69">
        <v>37</v>
      </c>
      <c r="AX69">
        <v>20</v>
      </c>
      <c r="AY69">
        <v>22</v>
      </c>
      <c r="AZ69">
        <v>37</v>
      </c>
      <c r="BA69">
        <v>39</v>
      </c>
      <c r="BB69">
        <v>26</v>
      </c>
      <c r="BC69">
        <v>24</v>
      </c>
      <c r="BD69">
        <v>29</v>
      </c>
      <c r="BE69">
        <v>28</v>
      </c>
      <c r="BF69">
        <v>30</v>
      </c>
      <c r="BG69">
        <f>SUM(ovr_prod_sale_hist[[#This Row],[W39]:[W51]])</f>
        <v>375</v>
      </c>
      <c r="BH69" cm="1">
        <f t="array" ref="BH69">SUM(ovr_prod_sale_hist[[#This Row],[W39]:[W51]]+ovr_prod_sale_hist[[#This Row],[W26]:[W38]]+ovr_prod_sale_hist[[#This Row],[W13]:[W25]]+ovr_prod_sale_hist[[#This Row],[W0]:[W12]])</f>
        <v>1691</v>
      </c>
    </row>
    <row r="70" spans="1:60" x14ac:dyDescent="0.25">
      <c r="A70" s="1" t="s">
        <v>60</v>
      </c>
      <c r="B70" s="1" t="s">
        <v>65</v>
      </c>
      <c r="C70">
        <v>2019</v>
      </c>
      <c r="D70">
        <v>10</v>
      </c>
      <c r="E70">
        <v>7</v>
      </c>
      <c r="F70">
        <v>8</v>
      </c>
      <c r="G70">
        <v>13</v>
      </c>
      <c r="H70">
        <v>7</v>
      </c>
      <c r="I70">
        <v>10</v>
      </c>
      <c r="J70">
        <v>12</v>
      </c>
      <c r="K70">
        <v>11</v>
      </c>
      <c r="L70">
        <v>11</v>
      </c>
      <c r="M70">
        <v>8</v>
      </c>
      <c r="N70">
        <v>7</v>
      </c>
      <c r="O70">
        <v>11</v>
      </c>
      <c r="P70">
        <v>6</v>
      </c>
      <c r="Q70">
        <f>SUM(ovr_prod_sale_hist[[#This Row],[W0]:[W12]])</f>
        <v>121</v>
      </c>
      <c r="R70">
        <v>16</v>
      </c>
      <c r="S70">
        <v>12</v>
      </c>
      <c r="T70">
        <v>8</v>
      </c>
      <c r="U70">
        <v>10</v>
      </c>
      <c r="V70">
        <v>16</v>
      </c>
      <c r="W70">
        <v>17</v>
      </c>
      <c r="X70">
        <v>9</v>
      </c>
      <c r="Y70">
        <v>17</v>
      </c>
      <c r="Z70">
        <v>12</v>
      </c>
      <c r="AA70">
        <v>11</v>
      </c>
      <c r="AB70">
        <v>13</v>
      </c>
      <c r="AC70">
        <v>18</v>
      </c>
      <c r="AD70">
        <v>20</v>
      </c>
      <c r="AE70">
        <f>SUM(ovr_prod_sale_hist[[#This Row],[W13]:[W25]])</f>
        <v>179</v>
      </c>
      <c r="AF70">
        <v>6</v>
      </c>
      <c r="AG70">
        <v>5</v>
      </c>
      <c r="AH70">
        <v>5</v>
      </c>
      <c r="AI70">
        <v>12</v>
      </c>
      <c r="AJ70">
        <v>4</v>
      </c>
      <c r="AK70">
        <v>8</v>
      </c>
      <c r="AL70">
        <v>7</v>
      </c>
      <c r="AM70">
        <v>4</v>
      </c>
      <c r="AN70">
        <v>9</v>
      </c>
      <c r="AO70">
        <v>5</v>
      </c>
      <c r="AP70">
        <v>9</v>
      </c>
      <c r="AQ70">
        <v>6</v>
      </c>
      <c r="AR70">
        <v>12</v>
      </c>
      <c r="AS70">
        <f>SUM(ovr_prod_sale_hist[[#This Row],[W26]:[W38]])</f>
        <v>92</v>
      </c>
      <c r="AT70">
        <v>7</v>
      </c>
      <c r="AU70">
        <v>9</v>
      </c>
      <c r="AV70">
        <v>14</v>
      </c>
      <c r="AW70">
        <v>9</v>
      </c>
      <c r="AX70">
        <v>9</v>
      </c>
      <c r="AY70">
        <v>5</v>
      </c>
      <c r="AZ70">
        <v>12</v>
      </c>
      <c r="BA70">
        <v>7</v>
      </c>
      <c r="BB70">
        <v>6</v>
      </c>
      <c r="BC70">
        <v>5</v>
      </c>
      <c r="BD70">
        <v>13</v>
      </c>
      <c r="BE70">
        <v>3</v>
      </c>
      <c r="BF70">
        <v>11</v>
      </c>
      <c r="BG70">
        <f>SUM(ovr_prod_sale_hist[[#This Row],[W39]:[W51]])</f>
        <v>110</v>
      </c>
      <c r="BH70" cm="1">
        <f t="array" ref="BH70">SUM(ovr_prod_sale_hist[[#This Row],[W39]:[W51]]+ovr_prod_sale_hist[[#This Row],[W26]:[W38]]+ovr_prod_sale_hist[[#This Row],[W13]:[W25]]+ovr_prod_sale_hist[[#This Row],[W0]:[W12]])</f>
        <v>502</v>
      </c>
    </row>
    <row r="71" spans="1:60" x14ac:dyDescent="0.25">
      <c r="A71" s="1" t="s">
        <v>60</v>
      </c>
      <c r="B71" s="1" t="s">
        <v>65</v>
      </c>
      <c r="C71">
        <v>2020</v>
      </c>
      <c r="D71">
        <v>7</v>
      </c>
      <c r="E71">
        <v>10</v>
      </c>
      <c r="F71">
        <v>9</v>
      </c>
      <c r="G71">
        <v>11</v>
      </c>
      <c r="H71">
        <v>5</v>
      </c>
      <c r="I71">
        <v>8</v>
      </c>
      <c r="J71">
        <v>15</v>
      </c>
      <c r="K71">
        <v>14</v>
      </c>
      <c r="L71">
        <v>9</v>
      </c>
      <c r="M71">
        <v>7</v>
      </c>
      <c r="N71">
        <v>16</v>
      </c>
      <c r="O71">
        <v>13</v>
      </c>
      <c r="P71">
        <v>10</v>
      </c>
      <c r="Q71">
        <f>SUM(ovr_prod_sale_hist[[#This Row],[W0]:[W12]])</f>
        <v>134</v>
      </c>
      <c r="R71">
        <v>14</v>
      </c>
      <c r="S71">
        <v>13</v>
      </c>
      <c r="T71">
        <v>7</v>
      </c>
      <c r="U71">
        <v>18</v>
      </c>
      <c r="V71">
        <v>7</v>
      </c>
      <c r="W71">
        <v>13</v>
      </c>
      <c r="X71">
        <v>11</v>
      </c>
      <c r="Y71">
        <v>8</v>
      </c>
      <c r="Z71">
        <v>6</v>
      </c>
      <c r="AA71">
        <v>12</v>
      </c>
      <c r="AB71">
        <v>5</v>
      </c>
      <c r="AC71">
        <v>11</v>
      </c>
      <c r="AD71">
        <v>8</v>
      </c>
      <c r="AE71">
        <f>SUM(ovr_prod_sale_hist[[#This Row],[W13]:[W25]])</f>
        <v>133</v>
      </c>
      <c r="AF71">
        <v>5</v>
      </c>
      <c r="AG71">
        <v>10</v>
      </c>
      <c r="AH71">
        <v>5</v>
      </c>
      <c r="AI71">
        <v>11</v>
      </c>
      <c r="AJ71">
        <v>13</v>
      </c>
      <c r="AK71">
        <v>7</v>
      </c>
      <c r="AL71">
        <v>10</v>
      </c>
      <c r="AM71">
        <v>11</v>
      </c>
      <c r="AN71">
        <v>5</v>
      </c>
      <c r="AO71">
        <v>10</v>
      </c>
      <c r="AP71">
        <v>8</v>
      </c>
      <c r="AQ71">
        <v>9</v>
      </c>
      <c r="AR71">
        <v>11</v>
      </c>
      <c r="AS71">
        <f>SUM(ovr_prod_sale_hist[[#This Row],[W26]:[W38]])</f>
        <v>115</v>
      </c>
      <c r="AT71">
        <v>10</v>
      </c>
      <c r="AU71">
        <v>4</v>
      </c>
      <c r="AV71">
        <v>13</v>
      </c>
      <c r="AW71">
        <v>5</v>
      </c>
      <c r="AX71">
        <v>21</v>
      </c>
      <c r="AY71">
        <v>10</v>
      </c>
      <c r="AZ71">
        <v>6</v>
      </c>
      <c r="BA71">
        <v>7</v>
      </c>
      <c r="BB71">
        <v>4</v>
      </c>
      <c r="BC71">
        <v>8</v>
      </c>
      <c r="BD71">
        <v>16</v>
      </c>
      <c r="BE71">
        <v>5</v>
      </c>
      <c r="BF71">
        <v>11</v>
      </c>
      <c r="BG71">
        <f>SUM(ovr_prod_sale_hist[[#This Row],[W39]:[W51]])</f>
        <v>120</v>
      </c>
      <c r="BH71" cm="1">
        <f t="array" ref="BH71">SUM(ovr_prod_sale_hist[[#This Row],[W39]:[W51]]+ovr_prod_sale_hist[[#This Row],[W26]:[W38]]+ovr_prod_sale_hist[[#This Row],[W13]:[W25]]+ovr_prod_sale_hist[[#This Row],[W0]:[W12]])</f>
        <v>502</v>
      </c>
    </row>
    <row r="72" spans="1:60" x14ac:dyDescent="0.25">
      <c r="A72" s="1" t="s">
        <v>61</v>
      </c>
      <c r="B72" s="1" t="s">
        <v>54</v>
      </c>
      <c r="C72">
        <v>2020</v>
      </c>
      <c r="D72">
        <v>9</v>
      </c>
      <c r="E72">
        <v>13</v>
      </c>
      <c r="F72">
        <v>15</v>
      </c>
      <c r="G72">
        <v>18</v>
      </c>
      <c r="H72">
        <v>15</v>
      </c>
      <c r="I72">
        <v>10</v>
      </c>
      <c r="J72">
        <v>10</v>
      </c>
      <c r="K72">
        <v>17</v>
      </c>
      <c r="L72">
        <v>20</v>
      </c>
      <c r="M72">
        <v>14</v>
      </c>
      <c r="N72">
        <v>15</v>
      </c>
      <c r="O72">
        <v>20</v>
      </c>
      <c r="P72">
        <v>12</v>
      </c>
      <c r="Q72">
        <f>SUM(ovr_prod_sale_hist[[#This Row],[W0]:[W12]])</f>
        <v>188</v>
      </c>
      <c r="R72">
        <v>11</v>
      </c>
      <c r="S72">
        <v>20</v>
      </c>
      <c r="T72">
        <v>17</v>
      </c>
      <c r="U72">
        <v>18</v>
      </c>
      <c r="V72">
        <v>24</v>
      </c>
      <c r="W72">
        <v>15</v>
      </c>
      <c r="X72">
        <v>19</v>
      </c>
      <c r="Y72">
        <v>23</v>
      </c>
      <c r="Z72">
        <v>20</v>
      </c>
      <c r="AA72">
        <v>26</v>
      </c>
      <c r="AB72">
        <v>23</v>
      </c>
      <c r="AC72">
        <v>34</v>
      </c>
      <c r="AD72">
        <v>25</v>
      </c>
      <c r="AE72">
        <f>SUM(ovr_prod_sale_hist[[#This Row],[W13]:[W25]])</f>
        <v>275</v>
      </c>
      <c r="AF72">
        <v>9</v>
      </c>
      <c r="AG72">
        <v>11</v>
      </c>
      <c r="AH72">
        <v>13</v>
      </c>
      <c r="AI72">
        <v>14</v>
      </c>
      <c r="AJ72">
        <v>8</v>
      </c>
      <c r="AK72">
        <v>10</v>
      </c>
      <c r="AL72">
        <v>16</v>
      </c>
      <c r="AM72">
        <v>14</v>
      </c>
      <c r="AN72">
        <v>11</v>
      </c>
      <c r="AO72">
        <v>8</v>
      </c>
      <c r="AP72">
        <v>10</v>
      </c>
      <c r="AQ72">
        <v>17</v>
      </c>
      <c r="AR72">
        <v>13</v>
      </c>
      <c r="AS72">
        <f>SUM(ovr_prod_sale_hist[[#This Row],[W26]:[W38]])</f>
        <v>154</v>
      </c>
      <c r="AT72">
        <v>17</v>
      </c>
      <c r="AU72">
        <v>11</v>
      </c>
      <c r="AV72">
        <v>8</v>
      </c>
      <c r="AW72">
        <v>12</v>
      </c>
      <c r="AX72">
        <v>10</v>
      </c>
      <c r="AY72">
        <v>11</v>
      </c>
      <c r="AZ72">
        <v>23</v>
      </c>
      <c r="BA72">
        <v>20</v>
      </c>
      <c r="BB72">
        <v>11</v>
      </c>
      <c r="BC72">
        <v>17</v>
      </c>
      <c r="BD72">
        <v>16</v>
      </c>
      <c r="BE72">
        <v>16</v>
      </c>
      <c r="BF72">
        <v>27</v>
      </c>
      <c r="BG72">
        <f>SUM(ovr_prod_sale_hist[[#This Row],[W39]:[W51]])</f>
        <v>199</v>
      </c>
      <c r="BH72" cm="1">
        <f t="array" ref="BH72">SUM(ovr_prod_sale_hist[[#This Row],[W39]:[W51]]+ovr_prod_sale_hist[[#This Row],[W26]:[W38]]+ovr_prod_sale_hist[[#This Row],[W13]:[W25]]+ovr_prod_sale_hist[[#This Row],[W0]:[W12]])</f>
        <v>816</v>
      </c>
    </row>
    <row r="73" spans="1:60" x14ac:dyDescent="0.25">
      <c r="A73" s="1" t="s">
        <v>61</v>
      </c>
      <c r="B73" s="1" t="s">
        <v>54</v>
      </c>
      <c r="C73">
        <v>2019</v>
      </c>
      <c r="D73">
        <v>10</v>
      </c>
      <c r="E73">
        <v>10</v>
      </c>
      <c r="F73">
        <v>10</v>
      </c>
      <c r="G73">
        <v>11</v>
      </c>
      <c r="H73">
        <v>11</v>
      </c>
      <c r="I73">
        <v>11</v>
      </c>
      <c r="J73">
        <v>15</v>
      </c>
      <c r="K73">
        <v>14</v>
      </c>
      <c r="L73">
        <v>20</v>
      </c>
      <c r="M73">
        <v>16</v>
      </c>
      <c r="N73">
        <v>5</v>
      </c>
      <c r="O73">
        <v>16</v>
      </c>
      <c r="P73">
        <v>18</v>
      </c>
      <c r="Q73">
        <f>SUM(ovr_prod_sale_hist[[#This Row],[W0]:[W12]])</f>
        <v>167</v>
      </c>
      <c r="R73">
        <v>17</v>
      </c>
      <c r="S73">
        <v>19</v>
      </c>
      <c r="T73">
        <v>20</v>
      </c>
      <c r="U73">
        <v>17</v>
      </c>
      <c r="V73">
        <v>15</v>
      </c>
      <c r="W73">
        <v>12</v>
      </c>
      <c r="X73">
        <v>24</v>
      </c>
      <c r="Y73">
        <v>23</v>
      </c>
      <c r="Z73">
        <v>22</v>
      </c>
      <c r="AA73">
        <v>16</v>
      </c>
      <c r="AB73">
        <v>17</v>
      </c>
      <c r="AC73">
        <v>20</v>
      </c>
      <c r="AD73">
        <v>25</v>
      </c>
      <c r="AE73">
        <f>SUM(ovr_prod_sale_hist[[#This Row],[W13]:[W25]])</f>
        <v>247</v>
      </c>
      <c r="AF73">
        <v>9</v>
      </c>
      <c r="AG73">
        <v>16</v>
      </c>
      <c r="AH73">
        <v>15</v>
      </c>
      <c r="AI73">
        <v>10</v>
      </c>
      <c r="AJ73">
        <v>9</v>
      </c>
      <c r="AK73">
        <v>14</v>
      </c>
      <c r="AL73">
        <v>13</v>
      </c>
      <c r="AM73">
        <v>14</v>
      </c>
      <c r="AN73">
        <v>12</v>
      </c>
      <c r="AO73">
        <v>6</v>
      </c>
      <c r="AP73">
        <v>11</v>
      </c>
      <c r="AQ73">
        <v>21</v>
      </c>
      <c r="AR73">
        <v>14</v>
      </c>
      <c r="AS73">
        <f>SUM(ovr_prod_sale_hist[[#This Row],[W26]:[W38]])</f>
        <v>164</v>
      </c>
      <c r="AT73">
        <v>10</v>
      </c>
      <c r="AU73">
        <v>15</v>
      </c>
      <c r="AV73">
        <v>14</v>
      </c>
      <c r="AW73">
        <v>10</v>
      </c>
      <c r="AX73">
        <v>17</v>
      </c>
      <c r="AY73">
        <v>21</v>
      </c>
      <c r="AZ73">
        <v>14</v>
      </c>
      <c r="BA73">
        <v>25</v>
      </c>
      <c r="BB73">
        <v>20</v>
      </c>
      <c r="BC73">
        <v>12</v>
      </c>
      <c r="BD73">
        <v>21</v>
      </c>
      <c r="BE73">
        <v>25</v>
      </c>
      <c r="BF73">
        <v>23</v>
      </c>
      <c r="BG73">
        <f>SUM(ovr_prod_sale_hist[[#This Row],[W39]:[W51]])</f>
        <v>227</v>
      </c>
      <c r="BH73" cm="1">
        <f t="array" ref="BH73">SUM(ovr_prod_sale_hist[[#This Row],[W39]:[W51]]+ovr_prod_sale_hist[[#This Row],[W26]:[W38]]+ovr_prod_sale_hist[[#This Row],[W13]:[W25]]+ovr_prod_sale_hist[[#This Row],[W0]:[W12]])</f>
        <v>805</v>
      </c>
    </row>
    <row r="74" spans="1:60" x14ac:dyDescent="0.25">
      <c r="A74" s="1" t="s">
        <v>61</v>
      </c>
      <c r="B74" s="1" t="s">
        <v>62</v>
      </c>
      <c r="C74">
        <v>2019</v>
      </c>
      <c r="D74">
        <v>17</v>
      </c>
      <c r="E74">
        <v>16</v>
      </c>
      <c r="F74">
        <v>19</v>
      </c>
      <c r="G74">
        <v>20</v>
      </c>
      <c r="H74">
        <v>19</v>
      </c>
      <c r="I74">
        <v>19</v>
      </c>
      <c r="J74">
        <v>29</v>
      </c>
      <c r="K74">
        <v>35</v>
      </c>
      <c r="L74">
        <v>15</v>
      </c>
      <c r="M74">
        <v>27</v>
      </c>
      <c r="N74">
        <v>24</v>
      </c>
      <c r="O74">
        <v>24</v>
      </c>
      <c r="P74">
        <v>34</v>
      </c>
      <c r="Q74">
        <f>SUM(ovr_prod_sale_hist[[#This Row],[W0]:[W12]])</f>
        <v>298</v>
      </c>
      <c r="R74">
        <v>29</v>
      </c>
      <c r="S74">
        <v>24</v>
      </c>
      <c r="T74">
        <v>29</v>
      </c>
      <c r="U74">
        <v>24</v>
      </c>
      <c r="V74">
        <v>29</v>
      </c>
      <c r="W74">
        <v>22</v>
      </c>
      <c r="X74">
        <v>22</v>
      </c>
      <c r="Y74">
        <v>37</v>
      </c>
      <c r="Z74">
        <v>32</v>
      </c>
      <c r="AA74">
        <v>25</v>
      </c>
      <c r="AB74">
        <v>27</v>
      </c>
      <c r="AC74">
        <v>50</v>
      </c>
      <c r="AD74">
        <v>33</v>
      </c>
      <c r="AE74">
        <f>SUM(ovr_prod_sale_hist[[#This Row],[W13]:[W25]])</f>
        <v>383</v>
      </c>
      <c r="AF74">
        <v>14</v>
      </c>
      <c r="AG74">
        <v>11</v>
      </c>
      <c r="AH74">
        <v>13</v>
      </c>
      <c r="AI74">
        <v>24</v>
      </c>
      <c r="AJ74">
        <v>16</v>
      </c>
      <c r="AK74">
        <v>17</v>
      </c>
      <c r="AL74">
        <v>15</v>
      </c>
      <c r="AM74">
        <v>17</v>
      </c>
      <c r="AN74">
        <v>18</v>
      </c>
      <c r="AO74">
        <v>20</v>
      </c>
      <c r="AP74">
        <v>19</v>
      </c>
      <c r="AQ74">
        <v>26</v>
      </c>
      <c r="AR74">
        <v>16</v>
      </c>
      <c r="AS74">
        <f>SUM(ovr_prod_sale_hist[[#This Row],[W26]:[W38]])</f>
        <v>226</v>
      </c>
      <c r="AT74">
        <v>24</v>
      </c>
      <c r="AU74">
        <v>17</v>
      </c>
      <c r="AV74">
        <v>20</v>
      </c>
      <c r="AW74">
        <v>26</v>
      </c>
      <c r="AX74">
        <v>35</v>
      </c>
      <c r="AY74">
        <v>29</v>
      </c>
      <c r="AZ74">
        <v>22</v>
      </c>
      <c r="BA74">
        <v>22</v>
      </c>
      <c r="BB74">
        <v>30</v>
      </c>
      <c r="BC74">
        <v>29</v>
      </c>
      <c r="BD74">
        <v>31</v>
      </c>
      <c r="BE74">
        <v>34</v>
      </c>
      <c r="BF74">
        <v>39</v>
      </c>
      <c r="BG74">
        <f>SUM(ovr_prod_sale_hist[[#This Row],[W39]:[W51]])</f>
        <v>358</v>
      </c>
      <c r="BH74" cm="1">
        <f t="array" ref="BH74">SUM(ovr_prod_sale_hist[[#This Row],[W39]:[W51]]+ovr_prod_sale_hist[[#This Row],[W26]:[W38]]+ovr_prod_sale_hist[[#This Row],[W13]:[W25]]+ovr_prod_sale_hist[[#This Row],[W0]:[W12]])</f>
        <v>1265</v>
      </c>
    </row>
    <row r="75" spans="1:60" x14ac:dyDescent="0.25">
      <c r="A75" s="1" t="s">
        <v>61</v>
      </c>
      <c r="B75" s="1" t="s">
        <v>62</v>
      </c>
      <c r="C75">
        <v>2020</v>
      </c>
      <c r="D75">
        <v>28</v>
      </c>
      <c r="E75">
        <v>23</v>
      </c>
      <c r="F75">
        <v>35</v>
      </c>
      <c r="G75">
        <v>34</v>
      </c>
      <c r="H75">
        <v>33</v>
      </c>
      <c r="I75">
        <v>27</v>
      </c>
      <c r="J75">
        <v>33</v>
      </c>
      <c r="K75">
        <v>27</v>
      </c>
      <c r="L75">
        <v>25</v>
      </c>
      <c r="M75">
        <v>32</v>
      </c>
      <c r="N75">
        <v>40</v>
      </c>
      <c r="O75">
        <v>28</v>
      </c>
      <c r="P75">
        <v>34</v>
      </c>
      <c r="Q75">
        <f>SUM(ovr_prod_sale_hist[[#This Row],[W0]:[W12]])</f>
        <v>399</v>
      </c>
      <c r="R75">
        <v>24</v>
      </c>
      <c r="S75">
        <v>31</v>
      </c>
      <c r="T75">
        <v>23</v>
      </c>
      <c r="U75">
        <v>27</v>
      </c>
      <c r="V75">
        <v>21</v>
      </c>
      <c r="W75">
        <v>46</v>
      </c>
      <c r="X75">
        <v>29</v>
      </c>
      <c r="Y75">
        <v>21</v>
      </c>
      <c r="Z75">
        <v>21</v>
      </c>
      <c r="AA75">
        <v>27</v>
      </c>
      <c r="AB75">
        <v>35</v>
      </c>
      <c r="AC75">
        <v>27</v>
      </c>
      <c r="AD75">
        <v>24</v>
      </c>
      <c r="AE75">
        <f>SUM(ovr_prod_sale_hist[[#This Row],[W13]:[W25]])</f>
        <v>356</v>
      </c>
      <c r="AF75">
        <v>22</v>
      </c>
      <c r="AG75">
        <v>16</v>
      </c>
      <c r="AH75">
        <v>19</v>
      </c>
      <c r="AI75">
        <v>28</v>
      </c>
      <c r="AJ75">
        <v>23</v>
      </c>
      <c r="AK75">
        <v>14</v>
      </c>
      <c r="AL75">
        <v>17</v>
      </c>
      <c r="AM75">
        <v>21</v>
      </c>
      <c r="AN75">
        <v>16</v>
      </c>
      <c r="AO75">
        <v>23</v>
      </c>
      <c r="AP75">
        <v>30</v>
      </c>
      <c r="AQ75">
        <v>20</v>
      </c>
      <c r="AR75">
        <v>15</v>
      </c>
      <c r="AS75">
        <f>SUM(ovr_prod_sale_hist[[#This Row],[W26]:[W38]])</f>
        <v>264</v>
      </c>
      <c r="AT75">
        <v>19</v>
      </c>
      <c r="AU75">
        <v>20</v>
      </c>
      <c r="AV75">
        <v>14</v>
      </c>
      <c r="AW75">
        <v>25</v>
      </c>
      <c r="AX75">
        <v>18</v>
      </c>
      <c r="AY75">
        <v>29</v>
      </c>
      <c r="AZ75">
        <v>30</v>
      </c>
      <c r="BA75">
        <v>30</v>
      </c>
      <c r="BB75">
        <v>19</v>
      </c>
      <c r="BC75">
        <v>13</v>
      </c>
      <c r="BD75">
        <v>25</v>
      </c>
      <c r="BE75">
        <v>24</v>
      </c>
      <c r="BF75">
        <v>30</v>
      </c>
      <c r="BG75">
        <f>SUM(ovr_prod_sale_hist[[#This Row],[W39]:[W51]])</f>
        <v>296</v>
      </c>
      <c r="BH75" cm="1">
        <f t="array" ref="BH75">SUM(ovr_prod_sale_hist[[#This Row],[W39]:[W51]]+ovr_prod_sale_hist[[#This Row],[W26]:[W38]]+ovr_prod_sale_hist[[#This Row],[W13]:[W25]]+ovr_prod_sale_hist[[#This Row],[W0]:[W12]])</f>
        <v>1315</v>
      </c>
    </row>
    <row r="76" spans="1:60" x14ac:dyDescent="0.25">
      <c r="A76" s="1" t="s">
        <v>61</v>
      </c>
      <c r="B76" s="1" t="s">
        <v>63</v>
      </c>
      <c r="C76">
        <v>2019</v>
      </c>
      <c r="D76">
        <v>13</v>
      </c>
      <c r="E76">
        <v>6</v>
      </c>
      <c r="F76">
        <v>7</v>
      </c>
      <c r="G76">
        <v>9</v>
      </c>
      <c r="H76">
        <v>9</v>
      </c>
      <c r="I76">
        <v>15</v>
      </c>
      <c r="J76">
        <v>13</v>
      </c>
      <c r="K76">
        <v>6</v>
      </c>
      <c r="L76">
        <v>7</v>
      </c>
      <c r="M76">
        <v>10</v>
      </c>
      <c r="N76">
        <v>9</v>
      </c>
      <c r="O76">
        <v>12</v>
      </c>
      <c r="P76">
        <v>11</v>
      </c>
      <c r="Q76">
        <f>SUM(ovr_prod_sale_hist[[#This Row],[W0]:[W12]])</f>
        <v>127</v>
      </c>
      <c r="R76">
        <v>10</v>
      </c>
      <c r="S76">
        <v>12</v>
      </c>
      <c r="T76">
        <v>14</v>
      </c>
      <c r="U76">
        <v>10</v>
      </c>
      <c r="V76">
        <v>19</v>
      </c>
      <c r="W76">
        <v>11</v>
      </c>
      <c r="X76">
        <v>10</v>
      </c>
      <c r="Y76">
        <v>8</v>
      </c>
      <c r="Z76">
        <v>17</v>
      </c>
      <c r="AA76">
        <v>11</v>
      </c>
      <c r="AB76">
        <v>15</v>
      </c>
      <c r="AC76">
        <v>29</v>
      </c>
      <c r="AD76">
        <v>13</v>
      </c>
      <c r="AE76">
        <f>SUM(ovr_prod_sale_hist[[#This Row],[W13]:[W25]])</f>
        <v>179</v>
      </c>
      <c r="AF76">
        <v>5</v>
      </c>
      <c r="AG76">
        <v>8</v>
      </c>
      <c r="AH76">
        <v>10</v>
      </c>
      <c r="AI76">
        <v>6</v>
      </c>
      <c r="AJ76">
        <v>8</v>
      </c>
      <c r="AK76">
        <v>7</v>
      </c>
      <c r="AL76">
        <v>9</v>
      </c>
      <c r="AM76">
        <v>11</v>
      </c>
      <c r="AN76">
        <v>5</v>
      </c>
      <c r="AO76">
        <v>6</v>
      </c>
      <c r="AP76">
        <v>8</v>
      </c>
      <c r="AQ76">
        <v>12</v>
      </c>
      <c r="AR76">
        <v>9</v>
      </c>
      <c r="AS76">
        <f>SUM(ovr_prod_sale_hist[[#This Row],[W26]:[W38]])</f>
        <v>104</v>
      </c>
      <c r="AT76">
        <v>12</v>
      </c>
      <c r="AU76">
        <v>9</v>
      </c>
      <c r="AV76">
        <v>8</v>
      </c>
      <c r="AW76">
        <v>10</v>
      </c>
      <c r="AX76">
        <v>16</v>
      </c>
      <c r="AY76">
        <v>11</v>
      </c>
      <c r="AZ76">
        <v>8</v>
      </c>
      <c r="BA76">
        <v>17</v>
      </c>
      <c r="BB76">
        <v>16</v>
      </c>
      <c r="BC76">
        <v>8</v>
      </c>
      <c r="BD76">
        <v>10</v>
      </c>
      <c r="BE76">
        <v>23</v>
      </c>
      <c r="BF76">
        <v>21</v>
      </c>
      <c r="BG76">
        <f>SUM(ovr_prod_sale_hist[[#This Row],[W39]:[W51]])</f>
        <v>169</v>
      </c>
      <c r="BH76" cm="1">
        <f t="array" ref="BH76">SUM(ovr_prod_sale_hist[[#This Row],[W39]:[W51]]+ovr_prod_sale_hist[[#This Row],[W26]:[W38]]+ovr_prod_sale_hist[[#This Row],[W13]:[W25]]+ovr_prod_sale_hist[[#This Row],[W0]:[W12]])</f>
        <v>579</v>
      </c>
    </row>
    <row r="77" spans="1:60" x14ac:dyDescent="0.25">
      <c r="A77" s="1" t="s">
        <v>61</v>
      </c>
      <c r="B77" s="1" t="s">
        <v>63</v>
      </c>
      <c r="C77">
        <v>2020</v>
      </c>
      <c r="D77">
        <v>15</v>
      </c>
      <c r="E77">
        <v>12</v>
      </c>
      <c r="F77">
        <v>9</v>
      </c>
      <c r="G77">
        <v>12</v>
      </c>
      <c r="H77">
        <v>14</v>
      </c>
      <c r="I77">
        <v>14</v>
      </c>
      <c r="J77">
        <v>17</v>
      </c>
      <c r="K77">
        <v>14</v>
      </c>
      <c r="L77">
        <v>10</v>
      </c>
      <c r="M77">
        <v>11</v>
      </c>
      <c r="N77">
        <v>19</v>
      </c>
      <c r="O77">
        <v>12</v>
      </c>
      <c r="P77">
        <v>6</v>
      </c>
      <c r="Q77">
        <f>SUM(ovr_prod_sale_hist[[#This Row],[W0]:[W12]])</f>
        <v>165</v>
      </c>
      <c r="R77">
        <v>12</v>
      </c>
      <c r="S77">
        <v>14</v>
      </c>
      <c r="T77">
        <v>11</v>
      </c>
      <c r="U77">
        <v>9</v>
      </c>
      <c r="V77">
        <v>11</v>
      </c>
      <c r="W77">
        <v>19</v>
      </c>
      <c r="X77">
        <v>15</v>
      </c>
      <c r="Y77">
        <v>18</v>
      </c>
      <c r="Z77">
        <v>13</v>
      </c>
      <c r="AA77">
        <v>17</v>
      </c>
      <c r="AB77">
        <v>9</v>
      </c>
      <c r="AC77">
        <v>12</v>
      </c>
      <c r="AD77">
        <v>12</v>
      </c>
      <c r="AE77">
        <f>SUM(ovr_prod_sale_hist[[#This Row],[W13]:[W25]])</f>
        <v>172</v>
      </c>
      <c r="AF77">
        <v>10</v>
      </c>
      <c r="AG77">
        <v>9</v>
      </c>
      <c r="AH77">
        <v>13</v>
      </c>
      <c r="AI77">
        <v>13</v>
      </c>
      <c r="AJ77">
        <v>7</v>
      </c>
      <c r="AK77">
        <v>11</v>
      </c>
      <c r="AL77">
        <v>4</v>
      </c>
      <c r="AM77">
        <v>10</v>
      </c>
      <c r="AN77">
        <v>10</v>
      </c>
      <c r="AO77">
        <v>15</v>
      </c>
      <c r="AP77">
        <v>12</v>
      </c>
      <c r="AQ77">
        <v>9</v>
      </c>
      <c r="AR77">
        <v>4</v>
      </c>
      <c r="AS77">
        <f>SUM(ovr_prod_sale_hist[[#This Row],[W26]:[W38]])</f>
        <v>127</v>
      </c>
      <c r="AT77">
        <v>10</v>
      </c>
      <c r="AU77">
        <v>8</v>
      </c>
      <c r="AV77">
        <v>5</v>
      </c>
      <c r="AW77">
        <v>10</v>
      </c>
      <c r="AX77">
        <v>8</v>
      </c>
      <c r="AY77">
        <v>11</v>
      </c>
      <c r="AZ77">
        <v>6</v>
      </c>
      <c r="BA77">
        <v>8</v>
      </c>
      <c r="BB77">
        <v>18</v>
      </c>
      <c r="BC77">
        <v>7</v>
      </c>
      <c r="BD77">
        <v>10</v>
      </c>
      <c r="BE77">
        <v>10</v>
      </c>
      <c r="BF77">
        <v>14</v>
      </c>
      <c r="BG77">
        <f>SUM(ovr_prod_sale_hist[[#This Row],[W39]:[W51]])</f>
        <v>125</v>
      </c>
      <c r="BH77" cm="1">
        <f t="array" ref="BH77">SUM(ovr_prod_sale_hist[[#This Row],[W39]:[W51]]+ovr_prod_sale_hist[[#This Row],[W26]:[W38]]+ovr_prod_sale_hist[[#This Row],[W13]:[W25]]+ovr_prod_sale_hist[[#This Row],[W0]:[W12]])</f>
        <v>589</v>
      </c>
    </row>
    <row r="78" spans="1:60" x14ac:dyDescent="0.25">
      <c r="A78" s="1" t="s">
        <v>61</v>
      </c>
      <c r="B78" s="1" t="s">
        <v>64</v>
      </c>
      <c r="C78">
        <v>2019</v>
      </c>
      <c r="D78">
        <v>25</v>
      </c>
      <c r="E78">
        <v>30</v>
      </c>
      <c r="F78">
        <v>32</v>
      </c>
      <c r="G78">
        <v>47</v>
      </c>
      <c r="H78">
        <v>45</v>
      </c>
      <c r="I78">
        <v>50</v>
      </c>
      <c r="J78">
        <v>40</v>
      </c>
      <c r="K78">
        <v>35</v>
      </c>
      <c r="L78">
        <v>33</v>
      </c>
      <c r="M78">
        <v>33</v>
      </c>
      <c r="N78">
        <v>35</v>
      </c>
      <c r="O78">
        <v>43</v>
      </c>
      <c r="P78">
        <v>41</v>
      </c>
      <c r="Q78">
        <f>SUM(ovr_prod_sale_hist[[#This Row],[W0]:[W12]])</f>
        <v>489</v>
      </c>
      <c r="R78">
        <v>32</v>
      </c>
      <c r="S78">
        <v>38</v>
      </c>
      <c r="T78">
        <v>40</v>
      </c>
      <c r="U78">
        <v>30</v>
      </c>
      <c r="V78">
        <v>36</v>
      </c>
      <c r="W78">
        <v>27</v>
      </c>
      <c r="X78">
        <v>26</v>
      </c>
      <c r="Y78">
        <v>39</v>
      </c>
      <c r="Z78">
        <v>38</v>
      </c>
      <c r="AA78">
        <v>34</v>
      </c>
      <c r="AB78">
        <v>33</v>
      </c>
      <c r="AC78">
        <v>24</v>
      </c>
      <c r="AD78">
        <v>22</v>
      </c>
      <c r="AE78">
        <f>SUM(ovr_prod_sale_hist[[#This Row],[W13]:[W25]])</f>
        <v>419</v>
      </c>
      <c r="AF78">
        <v>18</v>
      </c>
      <c r="AG78">
        <v>36</v>
      </c>
      <c r="AH78">
        <v>28</v>
      </c>
      <c r="AI78">
        <v>33</v>
      </c>
      <c r="AJ78">
        <v>27</v>
      </c>
      <c r="AK78">
        <v>24</v>
      </c>
      <c r="AL78">
        <v>25</v>
      </c>
      <c r="AM78">
        <v>30</v>
      </c>
      <c r="AN78">
        <v>31</v>
      </c>
      <c r="AO78">
        <v>30</v>
      </c>
      <c r="AP78">
        <v>19</v>
      </c>
      <c r="AQ78">
        <v>26</v>
      </c>
      <c r="AR78">
        <v>36</v>
      </c>
      <c r="AS78">
        <f>SUM(ovr_prod_sale_hist[[#This Row],[W26]:[W38]])</f>
        <v>363</v>
      </c>
      <c r="AT78">
        <v>28</v>
      </c>
      <c r="AU78">
        <v>39</v>
      </c>
      <c r="AV78">
        <v>35</v>
      </c>
      <c r="AW78">
        <v>37</v>
      </c>
      <c r="AX78">
        <v>32</v>
      </c>
      <c r="AY78">
        <v>25</v>
      </c>
      <c r="AZ78">
        <v>31</v>
      </c>
      <c r="BA78">
        <v>29</v>
      </c>
      <c r="BB78">
        <v>28</v>
      </c>
      <c r="BC78">
        <v>37</v>
      </c>
      <c r="BD78">
        <v>22</v>
      </c>
      <c r="BE78">
        <v>31</v>
      </c>
      <c r="BF78">
        <v>26</v>
      </c>
      <c r="BG78">
        <f>SUM(ovr_prod_sale_hist[[#This Row],[W39]:[W51]])</f>
        <v>400</v>
      </c>
      <c r="BH78" cm="1">
        <f t="array" ref="BH78">SUM(ovr_prod_sale_hist[[#This Row],[W39]:[W51]]+ovr_prod_sale_hist[[#This Row],[W26]:[W38]]+ovr_prod_sale_hist[[#This Row],[W13]:[W25]]+ovr_prod_sale_hist[[#This Row],[W0]:[W12]])</f>
        <v>1671</v>
      </c>
    </row>
    <row r="79" spans="1:60" x14ac:dyDescent="0.25">
      <c r="A79" s="1" t="s">
        <v>61</v>
      </c>
      <c r="B79" s="1" t="s">
        <v>64</v>
      </c>
      <c r="C79">
        <v>2020</v>
      </c>
      <c r="D79">
        <v>38</v>
      </c>
      <c r="E79">
        <v>27</v>
      </c>
      <c r="F79">
        <v>36</v>
      </c>
      <c r="G79">
        <v>36</v>
      </c>
      <c r="H79">
        <v>35</v>
      </c>
      <c r="I79">
        <v>39</v>
      </c>
      <c r="J79">
        <v>33</v>
      </c>
      <c r="K79">
        <v>29</v>
      </c>
      <c r="L79">
        <v>41</v>
      </c>
      <c r="M79">
        <v>31</v>
      </c>
      <c r="N79">
        <v>37</v>
      </c>
      <c r="O79">
        <v>37</v>
      </c>
      <c r="P79">
        <v>30</v>
      </c>
      <c r="Q79">
        <f>SUM(ovr_prod_sale_hist[[#This Row],[W0]:[W12]])</f>
        <v>449</v>
      </c>
      <c r="R79">
        <v>35</v>
      </c>
      <c r="S79">
        <v>25</v>
      </c>
      <c r="T79">
        <v>28</v>
      </c>
      <c r="U79">
        <v>42</v>
      </c>
      <c r="V79">
        <v>30</v>
      </c>
      <c r="W79">
        <v>39</v>
      </c>
      <c r="X79">
        <v>30</v>
      </c>
      <c r="Y79">
        <v>45</v>
      </c>
      <c r="Z79">
        <v>35</v>
      </c>
      <c r="AA79">
        <v>32</v>
      </c>
      <c r="AB79">
        <v>30</v>
      </c>
      <c r="AC79">
        <v>29</v>
      </c>
      <c r="AD79">
        <v>25</v>
      </c>
      <c r="AE79">
        <f>SUM(ovr_prod_sale_hist[[#This Row],[W13]:[W25]])</f>
        <v>425</v>
      </c>
      <c r="AF79">
        <v>25</v>
      </c>
      <c r="AG79">
        <v>26</v>
      </c>
      <c r="AH79">
        <v>26</v>
      </c>
      <c r="AI79">
        <v>25</v>
      </c>
      <c r="AJ79">
        <v>35</v>
      </c>
      <c r="AK79">
        <v>24</v>
      </c>
      <c r="AL79">
        <v>27</v>
      </c>
      <c r="AM79">
        <v>27</v>
      </c>
      <c r="AN79">
        <v>44</v>
      </c>
      <c r="AO79">
        <v>43</v>
      </c>
      <c r="AP79">
        <v>22</v>
      </c>
      <c r="AQ79">
        <v>35</v>
      </c>
      <c r="AR79">
        <v>31</v>
      </c>
      <c r="AS79">
        <f>SUM(ovr_prod_sale_hist[[#This Row],[W26]:[W38]])</f>
        <v>390</v>
      </c>
      <c r="AT79">
        <v>33</v>
      </c>
      <c r="AU79">
        <v>35</v>
      </c>
      <c r="AV79">
        <v>25</v>
      </c>
      <c r="AW79">
        <v>40</v>
      </c>
      <c r="AX79">
        <v>43</v>
      </c>
      <c r="AY79">
        <v>36</v>
      </c>
      <c r="AZ79">
        <v>34</v>
      </c>
      <c r="BA79">
        <v>32</v>
      </c>
      <c r="BB79">
        <v>18</v>
      </c>
      <c r="BC79">
        <v>26</v>
      </c>
      <c r="BD79">
        <v>35</v>
      </c>
      <c r="BE79">
        <v>29</v>
      </c>
      <c r="BF79">
        <v>23</v>
      </c>
      <c r="BG79">
        <f>SUM(ovr_prod_sale_hist[[#This Row],[W39]:[W51]])</f>
        <v>409</v>
      </c>
      <c r="BH79" cm="1">
        <f t="array" ref="BH79">SUM(ovr_prod_sale_hist[[#This Row],[W39]:[W51]]+ovr_prod_sale_hist[[#This Row],[W26]:[W38]]+ovr_prod_sale_hist[[#This Row],[W13]:[W25]]+ovr_prod_sale_hist[[#This Row],[W0]:[W12]])</f>
        <v>1673</v>
      </c>
    </row>
    <row r="80" spans="1:60" x14ac:dyDescent="0.25">
      <c r="A80" s="1" t="s">
        <v>61</v>
      </c>
      <c r="B80" s="1" t="s">
        <v>65</v>
      </c>
      <c r="C80">
        <v>2019</v>
      </c>
      <c r="D80">
        <v>7</v>
      </c>
      <c r="E80">
        <v>6</v>
      </c>
      <c r="F80">
        <v>7</v>
      </c>
      <c r="G80">
        <v>8</v>
      </c>
      <c r="H80">
        <v>10</v>
      </c>
      <c r="I80">
        <v>12</v>
      </c>
      <c r="J80">
        <v>7</v>
      </c>
      <c r="K80">
        <v>10</v>
      </c>
      <c r="L80">
        <v>11</v>
      </c>
      <c r="M80">
        <v>14</v>
      </c>
      <c r="N80">
        <v>10</v>
      </c>
      <c r="O80">
        <v>16</v>
      </c>
      <c r="P80">
        <v>15</v>
      </c>
      <c r="Q80">
        <f>SUM(ovr_prod_sale_hist[[#This Row],[W0]:[W12]])</f>
        <v>133</v>
      </c>
      <c r="R80">
        <v>13</v>
      </c>
      <c r="S80">
        <v>9</v>
      </c>
      <c r="T80">
        <v>16</v>
      </c>
      <c r="U80">
        <v>5</v>
      </c>
      <c r="V80">
        <v>15</v>
      </c>
      <c r="W80">
        <v>9</v>
      </c>
      <c r="X80">
        <v>9</v>
      </c>
      <c r="Y80">
        <v>10</v>
      </c>
      <c r="Z80">
        <v>5</v>
      </c>
      <c r="AA80">
        <v>11</v>
      </c>
      <c r="AB80">
        <v>7</v>
      </c>
      <c r="AC80">
        <v>5</v>
      </c>
      <c r="AD80">
        <v>6</v>
      </c>
      <c r="AE80">
        <f>SUM(ovr_prod_sale_hist[[#This Row],[W13]:[W25]])</f>
        <v>120</v>
      </c>
      <c r="AF80">
        <v>12</v>
      </c>
      <c r="AG80">
        <v>11</v>
      </c>
      <c r="AH80">
        <v>14</v>
      </c>
      <c r="AI80">
        <v>6</v>
      </c>
      <c r="AJ80">
        <v>8</v>
      </c>
      <c r="AK80">
        <v>7</v>
      </c>
      <c r="AL80">
        <v>6</v>
      </c>
      <c r="AM80">
        <v>12</v>
      </c>
      <c r="AN80">
        <v>3</v>
      </c>
      <c r="AO80">
        <v>9</v>
      </c>
      <c r="AP80">
        <v>11</v>
      </c>
      <c r="AQ80">
        <v>14</v>
      </c>
      <c r="AR80">
        <v>9</v>
      </c>
      <c r="AS80">
        <f>SUM(ovr_prod_sale_hist[[#This Row],[W26]:[W38]])</f>
        <v>122</v>
      </c>
      <c r="AT80">
        <v>11</v>
      </c>
      <c r="AU80">
        <v>11</v>
      </c>
      <c r="AV80">
        <v>8</v>
      </c>
      <c r="AW80">
        <v>8</v>
      </c>
      <c r="AX80">
        <v>5</v>
      </c>
      <c r="AY80">
        <v>11</v>
      </c>
      <c r="AZ80">
        <v>10</v>
      </c>
      <c r="BA80">
        <v>7</v>
      </c>
      <c r="BB80">
        <v>7</v>
      </c>
      <c r="BC80">
        <v>9</v>
      </c>
      <c r="BD80">
        <v>7</v>
      </c>
      <c r="BE80">
        <v>10</v>
      </c>
      <c r="BF80">
        <v>8</v>
      </c>
      <c r="BG80">
        <f>SUM(ovr_prod_sale_hist[[#This Row],[W39]:[W51]])</f>
        <v>112</v>
      </c>
      <c r="BH80" cm="1">
        <f t="array" ref="BH80">SUM(ovr_prod_sale_hist[[#This Row],[W39]:[W51]]+ovr_prod_sale_hist[[#This Row],[W26]:[W38]]+ovr_prod_sale_hist[[#This Row],[W13]:[W25]]+ovr_prod_sale_hist[[#This Row],[W0]:[W12]])</f>
        <v>487</v>
      </c>
    </row>
    <row r="81" spans="1:60" x14ac:dyDescent="0.25">
      <c r="A81" s="1" t="s">
        <v>61</v>
      </c>
      <c r="B81" s="1" t="s">
        <v>65</v>
      </c>
      <c r="C81">
        <v>2020</v>
      </c>
      <c r="D81">
        <v>8</v>
      </c>
      <c r="E81">
        <v>16</v>
      </c>
      <c r="F81">
        <v>9</v>
      </c>
      <c r="G81">
        <v>9</v>
      </c>
      <c r="H81">
        <v>9</v>
      </c>
      <c r="I81">
        <v>10</v>
      </c>
      <c r="J81">
        <v>12</v>
      </c>
      <c r="K81">
        <v>6</v>
      </c>
      <c r="L81">
        <v>15</v>
      </c>
      <c r="M81">
        <v>7</v>
      </c>
      <c r="N81">
        <v>8</v>
      </c>
      <c r="O81">
        <v>15</v>
      </c>
      <c r="P81">
        <v>7</v>
      </c>
      <c r="Q81">
        <f>SUM(ovr_prod_sale_hist[[#This Row],[W0]:[W12]])</f>
        <v>131</v>
      </c>
      <c r="R81">
        <v>9</v>
      </c>
      <c r="S81">
        <v>15</v>
      </c>
      <c r="T81">
        <v>5</v>
      </c>
      <c r="U81">
        <v>14</v>
      </c>
      <c r="V81">
        <v>11</v>
      </c>
      <c r="W81">
        <v>12</v>
      </c>
      <c r="X81">
        <v>5</v>
      </c>
      <c r="Y81">
        <v>6</v>
      </c>
      <c r="Z81">
        <v>14</v>
      </c>
      <c r="AA81">
        <v>13</v>
      </c>
      <c r="AB81">
        <v>16</v>
      </c>
      <c r="AC81">
        <v>13</v>
      </c>
      <c r="AD81">
        <v>16</v>
      </c>
      <c r="AE81">
        <f>SUM(ovr_prod_sale_hist[[#This Row],[W13]:[W25]])</f>
        <v>149</v>
      </c>
      <c r="AF81">
        <v>10</v>
      </c>
      <c r="AG81">
        <v>10</v>
      </c>
      <c r="AH81">
        <v>9</v>
      </c>
      <c r="AI81">
        <v>8</v>
      </c>
      <c r="AJ81">
        <v>5</v>
      </c>
      <c r="AK81">
        <v>6</v>
      </c>
      <c r="AL81">
        <v>6</v>
      </c>
      <c r="AM81">
        <v>4</v>
      </c>
      <c r="AN81">
        <v>7</v>
      </c>
      <c r="AO81">
        <v>6</v>
      </c>
      <c r="AP81">
        <v>5</v>
      </c>
      <c r="AQ81">
        <v>9</v>
      </c>
      <c r="AR81">
        <v>7</v>
      </c>
      <c r="AS81">
        <f>SUM(ovr_prod_sale_hist[[#This Row],[W26]:[W38]])</f>
        <v>92</v>
      </c>
      <c r="AT81">
        <v>7</v>
      </c>
      <c r="AU81">
        <v>10</v>
      </c>
      <c r="AV81">
        <v>5</v>
      </c>
      <c r="AW81">
        <v>10</v>
      </c>
      <c r="AX81">
        <v>7</v>
      </c>
      <c r="AY81">
        <v>13</v>
      </c>
      <c r="AZ81">
        <v>7</v>
      </c>
      <c r="BA81">
        <v>12</v>
      </c>
      <c r="BB81">
        <v>7</v>
      </c>
      <c r="BC81">
        <v>8</v>
      </c>
      <c r="BD81">
        <v>11</v>
      </c>
      <c r="BE81">
        <v>12</v>
      </c>
      <c r="BF81">
        <v>9</v>
      </c>
      <c r="BG81">
        <f>SUM(ovr_prod_sale_hist[[#This Row],[W39]:[W51]])</f>
        <v>118</v>
      </c>
      <c r="BH81" cm="1">
        <f t="array" ref="BH81">SUM(ovr_prod_sale_hist[[#This Row],[W39]:[W51]]+ovr_prod_sale_hist[[#This Row],[W26]:[W38]]+ovr_prod_sale_hist[[#This Row],[W13]:[W25]]+ovr_prod_sale_hist[[#This Row],[W0]:[W12]])</f>
        <v>490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1D9F-1E01-4417-A7F6-1CFCE2924A13}">
  <dimension ref="A1:BH81"/>
  <sheetViews>
    <sheetView workbookViewId="0"/>
  </sheetViews>
  <sheetFormatPr defaultRowHeight="15" x14ac:dyDescent="0.25"/>
  <cols>
    <col min="1" max="1" width="18.42578125" bestFit="1" customWidth="1"/>
    <col min="2" max="2" width="10" bestFit="1" customWidth="1"/>
    <col min="3" max="3" width="7.140625" bestFit="1" customWidth="1"/>
    <col min="4" max="13" width="6.28515625" bestFit="1" customWidth="1"/>
    <col min="14" max="16" width="7.28515625" bestFit="1" customWidth="1"/>
    <col min="17" max="17" width="9.28515625" bestFit="1" customWidth="1"/>
    <col min="18" max="30" width="7.28515625" bestFit="1" customWidth="1"/>
    <col min="31" max="31" width="9.28515625" bestFit="1" customWidth="1"/>
    <col min="32" max="44" width="7.28515625" bestFit="1" customWidth="1"/>
    <col min="45" max="45" width="9.28515625" bestFit="1" customWidth="1"/>
    <col min="46" max="55" width="7.28515625" bestFit="1" customWidth="1"/>
    <col min="56" max="56" width="9.140625" customWidth="1"/>
    <col min="60" max="60" width="11.28515625" bestFit="1" customWidth="1"/>
  </cols>
  <sheetData>
    <row r="1" spans="1:60" x14ac:dyDescent="0.25">
      <c r="A1" t="s">
        <v>77</v>
      </c>
      <c r="B1" t="s">
        <v>75</v>
      </c>
      <c r="C1" t="s">
        <v>76</v>
      </c>
      <c r="D1" t="s">
        <v>0</v>
      </c>
      <c r="E1" t="s">
        <v>1</v>
      </c>
      <c r="F1" t="s">
        <v>2</v>
      </c>
      <c r="G1" t="s">
        <v>3</v>
      </c>
      <c r="H1" t="s">
        <v>4</v>
      </c>
      <c r="I1" t="s">
        <v>5</v>
      </c>
      <c r="J1" t="s">
        <v>6</v>
      </c>
      <c r="K1" t="s">
        <v>7</v>
      </c>
      <c r="L1" t="s">
        <v>8</v>
      </c>
      <c r="M1" t="s">
        <v>9</v>
      </c>
      <c r="N1" t="s">
        <v>10</v>
      </c>
      <c r="O1" t="s">
        <v>11</v>
      </c>
      <c r="P1" t="s">
        <v>12</v>
      </c>
      <c r="Q1" t="s">
        <v>134</v>
      </c>
      <c r="R1" t="s">
        <v>13</v>
      </c>
      <c r="S1" t="s">
        <v>14</v>
      </c>
      <c r="T1" t="s">
        <v>15</v>
      </c>
      <c r="U1" t="s">
        <v>16</v>
      </c>
      <c r="V1" t="s">
        <v>17</v>
      </c>
      <c r="W1" t="s">
        <v>18</v>
      </c>
      <c r="X1" t="s">
        <v>19</v>
      </c>
      <c r="Y1" t="s">
        <v>20</v>
      </c>
      <c r="Z1" t="s">
        <v>21</v>
      </c>
      <c r="AA1" t="s">
        <v>22</v>
      </c>
      <c r="AB1" t="s">
        <v>23</v>
      </c>
      <c r="AC1" t="s">
        <v>24</v>
      </c>
      <c r="AD1" t="s">
        <v>25</v>
      </c>
      <c r="AE1" t="s">
        <v>135</v>
      </c>
      <c r="AF1" t="s">
        <v>26</v>
      </c>
      <c r="AG1" t="s">
        <v>27</v>
      </c>
      <c r="AH1" t="s">
        <v>28</v>
      </c>
      <c r="AI1" t="s">
        <v>29</v>
      </c>
      <c r="AJ1" t="s">
        <v>30</v>
      </c>
      <c r="AK1" t="s">
        <v>31</v>
      </c>
      <c r="AL1" t="s">
        <v>32</v>
      </c>
      <c r="AM1" t="s">
        <v>33</v>
      </c>
      <c r="AN1" t="s">
        <v>34</v>
      </c>
      <c r="AO1" t="s">
        <v>35</v>
      </c>
      <c r="AP1" t="s">
        <v>36</v>
      </c>
      <c r="AQ1" t="s">
        <v>37</v>
      </c>
      <c r="AR1" t="s">
        <v>38</v>
      </c>
      <c r="AS1" t="s">
        <v>136</v>
      </c>
      <c r="AT1" t="s">
        <v>39</v>
      </c>
      <c r="AU1" t="s">
        <v>40</v>
      </c>
      <c r="AV1" t="s">
        <v>41</v>
      </c>
      <c r="AW1" t="s">
        <v>42</v>
      </c>
      <c r="AX1" t="s">
        <v>43</v>
      </c>
      <c r="AY1" t="s">
        <v>44</v>
      </c>
      <c r="AZ1" t="s">
        <v>45</v>
      </c>
      <c r="BA1" t="s">
        <v>46</v>
      </c>
      <c r="BB1" t="s">
        <v>47</v>
      </c>
      <c r="BC1" t="s">
        <v>48</v>
      </c>
      <c r="BD1" t="s">
        <v>49</v>
      </c>
      <c r="BE1" t="s">
        <v>50</v>
      </c>
      <c r="BF1" t="s">
        <v>51</v>
      </c>
      <c r="BG1" t="s">
        <v>137</v>
      </c>
      <c r="BH1" t="s">
        <v>52</v>
      </c>
    </row>
    <row r="2" spans="1:60" x14ac:dyDescent="0.25">
      <c r="A2" s="1" t="s">
        <v>66</v>
      </c>
      <c r="B2" s="1" t="s">
        <v>54</v>
      </c>
      <c r="C2">
        <v>2020</v>
      </c>
      <c r="D2">
        <v>0</v>
      </c>
      <c r="E2">
        <v>1</v>
      </c>
      <c r="F2">
        <v>1</v>
      </c>
      <c r="G2">
        <v>3</v>
      </c>
      <c r="H2">
        <v>3</v>
      </c>
      <c r="I2">
        <v>4</v>
      </c>
      <c r="J2">
        <v>3</v>
      </c>
      <c r="K2">
        <v>5</v>
      </c>
      <c r="L2">
        <v>7</v>
      </c>
      <c r="M2">
        <v>5</v>
      </c>
      <c r="N2">
        <v>3</v>
      </c>
      <c r="O2">
        <v>2</v>
      </c>
      <c r="P2">
        <v>2</v>
      </c>
      <c r="Q2">
        <f>SUM(ovr_serv_sale_hist[[#This Row],[W0]:[W12]])</f>
        <v>39</v>
      </c>
      <c r="R2">
        <v>3</v>
      </c>
      <c r="S2">
        <v>3</v>
      </c>
      <c r="T2">
        <v>5</v>
      </c>
      <c r="U2">
        <v>5</v>
      </c>
      <c r="V2">
        <v>5</v>
      </c>
      <c r="W2">
        <v>6</v>
      </c>
      <c r="X2">
        <v>6</v>
      </c>
      <c r="Y2">
        <v>6</v>
      </c>
      <c r="Z2">
        <v>6</v>
      </c>
      <c r="AA2">
        <v>7</v>
      </c>
      <c r="AB2">
        <v>9</v>
      </c>
      <c r="AC2">
        <v>8</v>
      </c>
      <c r="AD2">
        <v>7</v>
      </c>
      <c r="AE2">
        <f>SUM(ovr_serv_sale_hist[[#This Row],[W13]:[W25]])</f>
        <v>76</v>
      </c>
      <c r="AF2">
        <v>6</v>
      </c>
      <c r="AG2">
        <v>7</v>
      </c>
      <c r="AH2">
        <v>7</v>
      </c>
      <c r="AI2">
        <v>6</v>
      </c>
      <c r="AJ2">
        <v>11</v>
      </c>
      <c r="AK2">
        <v>5</v>
      </c>
      <c r="AL2">
        <v>7</v>
      </c>
      <c r="AM2">
        <v>9</v>
      </c>
      <c r="AN2">
        <v>4</v>
      </c>
      <c r="AO2">
        <v>5</v>
      </c>
      <c r="AP2">
        <v>4</v>
      </c>
      <c r="AQ2">
        <v>2</v>
      </c>
      <c r="AR2">
        <v>4</v>
      </c>
      <c r="AS2">
        <f>SUM(ovr_serv_sale_hist[[#This Row],[W26]:[W38]])</f>
        <v>77</v>
      </c>
      <c r="AT2">
        <v>3</v>
      </c>
      <c r="AU2">
        <v>3</v>
      </c>
      <c r="AV2">
        <v>4</v>
      </c>
      <c r="AW2">
        <v>4</v>
      </c>
      <c r="AX2">
        <v>5</v>
      </c>
      <c r="AY2">
        <v>3</v>
      </c>
      <c r="AZ2">
        <v>4</v>
      </c>
      <c r="BA2">
        <v>3</v>
      </c>
      <c r="BB2">
        <v>3</v>
      </c>
      <c r="BC2">
        <v>2</v>
      </c>
      <c r="BD2">
        <v>2</v>
      </c>
      <c r="BE2">
        <v>2</v>
      </c>
      <c r="BF2">
        <v>2</v>
      </c>
      <c r="BG2">
        <f>SUM(ovr_serv_sale_hist[[#This Row],[W39]:[W51]])</f>
        <v>40</v>
      </c>
      <c r="BH2" cm="1">
        <f t="array" ref="BH2">SUM(ovr_serv_sale_hist[[#This Row],[W39]:[W51]]+ovr_serv_sale_hist[[#This Row],[W26]:[W38]]+ovr_serv_sale_hist[[#This Row],[W13]:[W25]]+ovr_serv_sale_hist[[#This Row],[W0]:[W12]])</f>
        <v>232</v>
      </c>
    </row>
    <row r="3" spans="1:60" x14ac:dyDescent="0.25">
      <c r="A3" s="1" t="s">
        <v>66</v>
      </c>
      <c r="B3" s="1" t="s">
        <v>54</v>
      </c>
      <c r="C3">
        <v>2019</v>
      </c>
      <c r="D3">
        <v>4</v>
      </c>
      <c r="E3">
        <v>4</v>
      </c>
      <c r="F3">
        <v>4</v>
      </c>
      <c r="G3">
        <v>6</v>
      </c>
      <c r="H3">
        <v>10</v>
      </c>
      <c r="I3">
        <v>5</v>
      </c>
      <c r="J3">
        <v>4</v>
      </c>
      <c r="K3">
        <v>4</v>
      </c>
      <c r="L3">
        <v>3</v>
      </c>
      <c r="M3">
        <v>2</v>
      </c>
      <c r="N3">
        <v>1</v>
      </c>
      <c r="O3">
        <v>1</v>
      </c>
      <c r="P3">
        <v>0</v>
      </c>
      <c r="Q3">
        <f>SUM(ovr_serv_sale_hist[[#This Row],[W0]:[W12]])</f>
        <v>48</v>
      </c>
      <c r="R3">
        <v>1</v>
      </c>
      <c r="S3">
        <v>2</v>
      </c>
      <c r="T3">
        <v>3</v>
      </c>
      <c r="U3">
        <v>5</v>
      </c>
      <c r="V3">
        <v>4</v>
      </c>
      <c r="W3">
        <v>4</v>
      </c>
      <c r="X3">
        <v>3</v>
      </c>
      <c r="Y3">
        <v>4</v>
      </c>
      <c r="Z3">
        <v>5</v>
      </c>
      <c r="AA3">
        <v>6</v>
      </c>
      <c r="AB3">
        <v>7</v>
      </c>
      <c r="AC3">
        <v>6</v>
      </c>
      <c r="AD3">
        <v>5</v>
      </c>
      <c r="AE3">
        <f>SUM(ovr_serv_sale_hist[[#This Row],[W13]:[W25]])</f>
        <v>55</v>
      </c>
      <c r="AF3">
        <v>6</v>
      </c>
      <c r="AG3">
        <v>4</v>
      </c>
      <c r="AH3">
        <v>4</v>
      </c>
      <c r="AI3">
        <v>5</v>
      </c>
      <c r="AJ3">
        <v>8</v>
      </c>
      <c r="AK3">
        <v>9</v>
      </c>
      <c r="AL3">
        <v>11</v>
      </c>
      <c r="AM3">
        <v>9</v>
      </c>
      <c r="AN3">
        <v>6</v>
      </c>
      <c r="AO3">
        <v>4</v>
      </c>
      <c r="AP3">
        <v>6</v>
      </c>
      <c r="AQ3">
        <v>5</v>
      </c>
      <c r="AR3">
        <v>5</v>
      </c>
      <c r="AS3">
        <f>SUM(ovr_serv_sale_hist[[#This Row],[W26]:[W38]])</f>
        <v>82</v>
      </c>
      <c r="AT3">
        <v>4</v>
      </c>
      <c r="AU3">
        <v>2</v>
      </c>
      <c r="AV3">
        <v>3</v>
      </c>
      <c r="AW3">
        <v>2</v>
      </c>
      <c r="AX3">
        <v>3</v>
      </c>
      <c r="AY3">
        <v>1</v>
      </c>
      <c r="AZ3">
        <v>1</v>
      </c>
      <c r="BA3">
        <v>1</v>
      </c>
      <c r="BB3">
        <v>0</v>
      </c>
      <c r="BC3">
        <v>0</v>
      </c>
      <c r="BD3">
        <v>0</v>
      </c>
      <c r="BE3">
        <v>0</v>
      </c>
      <c r="BF3">
        <v>0</v>
      </c>
      <c r="BG3">
        <f>SUM(ovr_serv_sale_hist[[#This Row],[W39]:[W51]])</f>
        <v>17</v>
      </c>
      <c r="BH3" cm="1">
        <f t="array" ref="BH3">SUM(ovr_serv_sale_hist[[#This Row],[W39]:[W51]]+ovr_serv_sale_hist[[#This Row],[W26]:[W38]]+ovr_serv_sale_hist[[#This Row],[W13]:[W25]]+ovr_serv_sale_hist[[#This Row],[W0]:[W12]])</f>
        <v>202</v>
      </c>
    </row>
    <row r="4" spans="1:60" x14ac:dyDescent="0.25">
      <c r="A4" s="1" t="s">
        <v>66</v>
      </c>
      <c r="B4" s="1" t="s">
        <v>62</v>
      </c>
      <c r="C4">
        <v>2020</v>
      </c>
      <c r="D4">
        <v>10</v>
      </c>
      <c r="E4">
        <v>12</v>
      </c>
      <c r="F4">
        <v>10</v>
      </c>
      <c r="G4">
        <v>11</v>
      </c>
      <c r="H4">
        <v>9</v>
      </c>
      <c r="I4">
        <v>10</v>
      </c>
      <c r="J4">
        <v>10</v>
      </c>
      <c r="K4">
        <v>10</v>
      </c>
      <c r="L4">
        <v>14</v>
      </c>
      <c r="M4">
        <v>11</v>
      </c>
      <c r="N4">
        <v>10</v>
      </c>
      <c r="O4">
        <v>5</v>
      </c>
      <c r="P4">
        <v>7</v>
      </c>
      <c r="Q4">
        <f>SUM(ovr_serv_sale_hist[[#This Row],[W0]:[W12]])</f>
        <v>129</v>
      </c>
      <c r="R4">
        <v>6</v>
      </c>
      <c r="S4">
        <v>6</v>
      </c>
      <c r="T4">
        <v>9</v>
      </c>
      <c r="U4">
        <v>10</v>
      </c>
      <c r="V4">
        <v>13</v>
      </c>
      <c r="W4">
        <v>10</v>
      </c>
      <c r="X4">
        <v>9</v>
      </c>
      <c r="Y4">
        <v>13</v>
      </c>
      <c r="Z4">
        <v>10</v>
      </c>
      <c r="AA4">
        <v>11</v>
      </c>
      <c r="AB4">
        <v>18</v>
      </c>
      <c r="AC4">
        <v>17</v>
      </c>
      <c r="AD4">
        <v>18</v>
      </c>
      <c r="AE4">
        <f>SUM(ovr_serv_sale_hist[[#This Row],[W13]:[W25]])</f>
        <v>150</v>
      </c>
      <c r="AF4">
        <v>9</v>
      </c>
      <c r="AG4">
        <v>8</v>
      </c>
      <c r="AH4">
        <v>15</v>
      </c>
      <c r="AI4">
        <v>8</v>
      </c>
      <c r="AJ4">
        <v>11</v>
      </c>
      <c r="AK4">
        <v>12</v>
      </c>
      <c r="AL4">
        <v>13</v>
      </c>
      <c r="AM4">
        <v>10</v>
      </c>
      <c r="AN4">
        <v>11</v>
      </c>
      <c r="AO4">
        <v>10</v>
      </c>
      <c r="AP4">
        <v>9</v>
      </c>
      <c r="AQ4">
        <v>12</v>
      </c>
      <c r="AR4">
        <v>6</v>
      </c>
      <c r="AS4">
        <f>SUM(ovr_serv_sale_hist[[#This Row],[W26]:[W38]])</f>
        <v>134</v>
      </c>
      <c r="AT4">
        <v>9</v>
      </c>
      <c r="AU4">
        <v>13</v>
      </c>
      <c r="AV4">
        <v>9</v>
      </c>
      <c r="AW4">
        <v>13</v>
      </c>
      <c r="AX4">
        <v>11</v>
      </c>
      <c r="AY4">
        <v>9</v>
      </c>
      <c r="AZ4">
        <v>10</v>
      </c>
      <c r="BA4">
        <v>11</v>
      </c>
      <c r="BB4">
        <v>11</v>
      </c>
      <c r="BC4">
        <v>10</v>
      </c>
      <c r="BD4">
        <v>10</v>
      </c>
      <c r="BE4">
        <v>14</v>
      </c>
      <c r="BF4">
        <v>17</v>
      </c>
      <c r="BG4">
        <f>SUM(ovr_serv_sale_hist[[#This Row],[W39]:[W51]])</f>
        <v>147</v>
      </c>
      <c r="BH4" cm="1">
        <f t="array" ref="BH4">SUM(ovr_serv_sale_hist[[#This Row],[W39]:[W51]]+ovr_serv_sale_hist[[#This Row],[W26]:[W38]]+ovr_serv_sale_hist[[#This Row],[W13]:[W25]]+ovr_serv_sale_hist[[#This Row],[W0]:[W12]])</f>
        <v>560</v>
      </c>
    </row>
    <row r="5" spans="1:60" x14ac:dyDescent="0.25">
      <c r="A5" s="1" t="s">
        <v>66</v>
      </c>
      <c r="B5" s="1" t="s">
        <v>62</v>
      </c>
      <c r="C5">
        <v>2019</v>
      </c>
      <c r="D5">
        <v>9</v>
      </c>
      <c r="E5">
        <v>8</v>
      </c>
      <c r="F5">
        <v>10</v>
      </c>
      <c r="G5">
        <v>9</v>
      </c>
      <c r="H5">
        <v>11</v>
      </c>
      <c r="I5">
        <v>9</v>
      </c>
      <c r="J5">
        <v>11</v>
      </c>
      <c r="K5">
        <v>11</v>
      </c>
      <c r="L5">
        <v>8</v>
      </c>
      <c r="M5">
        <v>9</v>
      </c>
      <c r="N5">
        <v>7</v>
      </c>
      <c r="O5">
        <v>8</v>
      </c>
      <c r="P5">
        <v>8</v>
      </c>
      <c r="Q5">
        <f>SUM(ovr_serv_sale_hist[[#This Row],[W0]:[W12]])</f>
        <v>118</v>
      </c>
      <c r="R5">
        <v>7</v>
      </c>
      <c r="S5">
        <v>8</v>
      </c>
      <c r="T5">
        <v>9</v>
      </c>
      <c r="U5">
        <v>7</v>
      </c>
      <c r="V5">
        <v>7</v>
      </c>
      <c r="W5">
        <v>8</v>
      </c>
      <c r="X5">
        <v>9</v>
      </c>
      <c r="Y5">
        <v>10</v>
      </c>
      <c r="Z5">
        <v>12</v>
      </c>
      <c r="AA5">
        <v>12</v>
      </c>
      <c r="AB5">
        <v>12</v>
      </c>
      <c r="AC5">
        <v>11</v>
      </c>
      <c r="AD5">
        <v>9</v>
      </c>
      <c r="AE5">
        <f>SUM(ovr_serv_sale_hist[[#This Row],[W13]:[W25]])</f>
        <v>121</v>
      </c>
      <c r="AF5">
        <v>9</v>
      </c>
      <c r="AG5">
        <v>13</v>
      </c>
      <c r="AH5">
        <v>9</v>
      </c>
      <c r="AI5">
        <v>7</v>
      </c>
      <c r="AJ5">
        <v>12</v>
      </c>
      <c r="AK5">
        <v>9</v>
      </c>
      <c r="AL5">
        <v>10</v>
      </c>
      <c r="AM5">
        <v>6</v>
      </c>
      <c r="AN5">
        <v>14</v>
      </c>
      <c r="AO5">
        <v>8</v>
      </c>
      <c r="AP5">
        <v>8</v>
      </c>
      <c r="AQ5">
        <v>7</v>
      </c>
      <c r="AR5">
        <v>10</v>
      </c>
      <c r="AS5">
        <f>SUM(ovr_serv_sale_hist[[#This Row],[W26]:[W38]])</f>
        <v>122</v>
      </c>
      <c r="AT5">
        <v>10</v>
      </c>
      <c r="AU5">
        <v>8</v>
      </c>
      <c r="AV5">
        <v>8</v>
      </c>
      <c r="AW5">
        <v>15</v>
      </c>
      <c r="AX5">
        <v>10</v>
      </c>
      <c r="AY5">
        <v>12</v>
      </c>
      <c r="AZ5">
        <v>8</v>
      </c>
      <c r="BA5">
        <v>10</v>
      </c>
      <c r="BB5">
        <v>10</v>
      </c>
      <c r="BC5">
        <v>11</v>
      </c>
      <c r="BD5">
        <v>7</v>
      </c>
      <c r="BE5">
        <v>7</v>
      </c>
      <c r="BF5">
        <v>6</v>
      </c>
      <c r="BG5">
        <f>SUM(ovr_serv_sale_hist[[#This Row],[W39]:[W51]])</f>
        <v>122</v>
      </c>
      <c r="BH5" cm="1">
        <f t="array" ref="BH5">SUM(ovr_serv_sale_hist[[#This Row],[W39]:[W51]]+ovr_serv_sale_hist[[#This Row],[W26]:[W38]]+ovr_serv_sale_hist[[#This Row],[W13]:[W25]]+ovr_serv_sale_hist[[#This Row],[W0]:[W12]])</f>
        <v>483</v>
      </c>
    </row>
    <row r="6" spans="1:60" x14ac:dyDescent="0.25">
      <c r="A6" s="1" t="s">
        <v>66</v>
      </c>
      <c r="B6" s="1" t="s">
        <v>63</v>
      </c>
      <c r="C6">
        <v>2020</v>
      </c>
      <c r="D6">
        <v>2</v>
      </c>
      <c r="E6">
        <v>3</v>
      </c>
      <c r="F6">
        <v>4</v>
      </c>
      <c r="G6">
        <v>4</v>
      </c>
      <c r="H6">
        <v>3</v>
      </c>
      <c r="I6">
        <v>4</v>
      </c>
      <c r="J6">
        <v>3</v>
      </c>
      <c r="K6">
        <v>2</v>
      </c>
      <c r="L6">
        <v>1</v>
      </c>
      <c r="M6">
        <v>1</v>
      </c>
      <c r="N6">
        <v>1</v>
      </c>
      <c r="O6">
        <v>0</v>
      </c>
      <c r="P6">
        <v>0</v>
      </c>
      <c r="Q6">
        <f>SUM(ovr_serv_sale_hist[[#This Row],[W0]:[W12]])</f>
        <v>28</v>
      </c>
      <c r="R6">
        <v>1</v>
      </c>
      <c r="S6">
        <v>1</v>
      </c>
      <c r="T6">
        <v>2</v>
      </c>
      <c r="U6">
        <v>2</v>
      </c>
      <c r="V6">
        <v>2</v>
      </c>
      <c r="W6">
        <v>4</v>
      </c>
      <c r="X6">
        <v>2</v>
      </c>
      <c r="Y6">
        <v>3</v>
      </c>
      <c r="Z6">
        <v>3</v>
      </c>
      <c r="AA6">
        <v>4</v>
      </c>
      <c r="AB6">
        <v>4</v>
      </c>
      <c r="AC6">
        <v>5</v>
      </c>
      <c r="AD6">
        <v>3</v>
      </c>
      <c r="AE6">
        <f>SUM(ovr_serv_sale_hist[[#This Row],[W13]:[W25]])</f>
        <v>36</v>
      </c>
      <c r="AF6">
        <v>3</v>
      </c>
      <c r="AG6">
        <v>5</v>
      </c>
      <c r="AH6">
        <v>6</v>
      </c>
      <c r="AI6">
        <v>7</v>
      </c>
      <c r="AJ6">
        <v>5</v>
      </c>
      <c r="AK6">
        <v>7</v>
      </c>
      <c r="AL6">
        <v>10</v>
      </c>
      <c r="AM6">
        <v>6</v>
      </c>
      <c r="AN6">
        <v>7</v>
      </c>
      <c r="AO6">
        <v>4</v>
      </c>
      <c r="AP6">
        <v>2</v>
      </c>
      <c r="AQ6">
        <v>2</v>
      </c>
      <c r="AR6">
        <v>1</v>
      </c>
      <c r="AS6">
        <f>SUM(ovr_serv_sale_hist[[#This Row],[W26]:[W38]])</f>
        <v>65</v>
      </c>
      <c r="AT6">
        <v>1</v>
      </c>
      <c r="AU6">
        <v>1</v>
      </c>
      <c r="AV6">
        <v>1</v>
      </c>
      <c r="AW6">
        <v>1</v>
      </c>
      <c r="AX6">
        <v>0</v>
      </c>
      <c r="AY6">
        <v>1</v>
      </c>
      <c r="AZ6">
        <v>0</v>
      </c>
      <c r="BA6">
        <v>0</v>
      </c>
      <c r="BB6">
        <v>0</v>
      </c>
      <c r="BC6">
        <v>0</v>
      </c>
      <c r="BD6">
        <v>0</v>
      </c>
      <c r="BE6">
        <v>0</v>
      </c>
      <c r="BF6">
        <v>0</v>
      </c>
      <c r="BG6">
        <f>SUM(ovr_serv_sale_hist[[#This Row],[W39]:[W51]])</f>
        <v>5</v>
      </c>
      <c r="BH6" cm="1">
        <f t="array" ref="BH6">SUM(ovr_serv_sale_hist[[#This Row],[W39]:[W51]]+ovr_serv_sale_hist[[#This Row],[W26]:[W38]]+ovr_serv_sale_hist[[#This Row],[W13]:[W25]]+ovr_serv_sale_hist[[#This Row],[W0]:[W12]])</f>
        <v>134</v>
      </c>
    </row>
    <row r="7" spans="1:60" x14ac:dyDescent="0.25">
      <c r="A7" s="1" t="s">
        <v>66</v>
      </c>
      <c r="B7" s="1" t="s">
        <v>63</v>
      </c>
      <c r="C7">
        <v>2019</v>
      </c>
      <c r="D7">
        <v>3</v>
      </c>
      <c r="E7">
        <v>3</v>
      </c>
      <c r="F7">
        <v>4</v>
      </c>
      <c r="G7">
        <v>3</v>
      </c>
      <c r="H7">
        <v>4</v>
      </c>
      <c r="I7">
        <v>3</v>
      </c>
      <c r="J7">
        <v>2</v>
      </c>
      <c r="K7">
        <v>1</v>
      </c>
      <c r="L7">
        <v>1</v>
      </c>
      <c r="M7">
        <v>2</v>
      </c>
      <c r="N7">
        <v>4</v>
      </c>
      <c r="O7">
        <v>5</v>
      </c>
      <c r="P7">
        <v>6</v>
      </c>
      <c r="Q7">
        <f>SUM(ovr_serv_sale_hist[[#This Row],[W0]:[W12]])</f>
        <v>41</v>
      </c>
      <c r="R7">
        <v>4</v>
      </c>
      <c r="S7">
        <v>4</v>
      </c>
      <c r="T7">
        <v>3</v>
      </c>
      <c r="U7">
        <v>2</v>
      </c>
      <c r="V7">
        <v>2</v>
      </c>
      <c r="W7">
        <v>2</v>
      </c>
      <c r="X7">
        <v>2</v>
      </c>
      <c r="Y7">
        <v>2</v>
      </c>
      <c r="Z7">
        <v>2</v>
      </c>
      <c r="AA7">
        <v>4</v>
      </c>
      <c r="AB7">
        <v>4</v>
      </c>
      <c r="AC7">
        <v>5</v>
      </c>
      <c r="AD7">
        <v>3</v>
      </c>
      <c r="AE7">
        <f>SUM(ovr_serv_sale_hist[[#This Row],[W13]:[W25]])</f>
        <v>39</v>
      </c>
      <c r="AF7">
        <v>3</v>
      </c>
      <c r="AG7">
        <v>3</v>
      </c>
      <c r="AH7">
        <v>4</v>
      </c>
      <c r="AI7">
        <v>5</v>
      </c>
      <c r="AJ7">
        <v>5</v>
      </c>
      <c r="AK7">
        <v>5</v>
      </c>
      <c r="AL7">
        <v>7</v>
      </c>
      <c r="AM7">
        <v>5</v>
      </c>
      <c r="AN7">
        <v>5</v>
      </c>
      <c r="AO7">
        <v>5</v>
      </c>
      <c r="AP7">
        <v>4</v>
      </c>
      <c r="AQ7">
        <v>5</v>
      </c>
      <c r="AR7">
        <v>4</v>
      </c>
      <c r="AS7">
        <f>SUM(ovr_serv_sale_hist[[#This Row],[W26]:[W38]])</f>
        <v>60</v>
      </c>
      <c r="AT7">
        <v>3</v>
      </c>
      <c r="AU7">
        <v>2</v>
      </c>
      <c r="AV7">
        <v>2</v>
      </c>
      <c r="AW7">
        <v>2</v>
      </c>
      <c r="AX7">
        <v>3</v>
      </c>
      <c r="AY7">
        <v>2</v>
      </c>
      <c r="AZ7">
        <v>2</v>
      </c>
      <c r="BA7">
        <v>2</v>
      </c>
      <c r="BB7">
        <v>2</v>
      </c>
      <c r="BC7">
        <v>1</v>
      </c>
      <c r="BD7">
        <v>2</v>
      </c>
      <c r="BE7">
        <v>2</v>
      </c>
      <c r="BF7">
        <v>1</v>
      </c>
      <c r="BG7">
        <f>SUM(ovr_serv_sale_hist[[#This Row],[W39]:[W51]])</f>
        <v>26</v>
      </c>
      <c r="BH7" cm="1">
        <f t="array" ref="BH7">SUM(ovr_serv_sale_hist[[#This Row],[W39]:[W51]]+ovr_serv_sale_hist[[#This Row],[W26]:[W38]]+ovr_serv_sale_hist[[#This Row],[W13]:[W25]]+ovr_serv_sale_hist[[#This Row],[W0]:[W12]])</f>
        <v>166</v>
      </c>
    </row>
    <row r="8" spans="1:60" x14ac:dyDescent="0.25">
      <c r="A8" s="1" t="s">
        <v>66</v>
      </c>
      <c r="B8" s="1" t="s">
        <v>64</v>
      </c>
      <c r="C8">
        <v>2020</v>
      </c>
      <c r="D8">
        <v>4</v>
      </c>
      <c r="E8">
        <v>4</v>
      </c>
      <c r="F8">
        <v>2</v>
      </c>
      <c r="G8">
        <v>1</v>
      </c>
      <c r="H8">
        <v>0</v>
      </c>
      <c r="I8">
        <v>5</v>
      </c>
      <c r="J8">
        <v>8</v>
      </c>
      <c r="K8">
        <v>11</v>
      </c>
      <c r="L8">
        <v>12</v>
      </c>
      <c r="M8">
        <v>14</v>
      </c>
      <c r="N8">
        <v>10</v>
      </c>
      <c r="O8">
        <v>6</v>
      </c>
      <c r="P8">
        <v>3</v>
      </c>
      <c r="Q8">
        <f>SUM(ovr_serv_sale_hist[[#This Row],[W0]:[W12]])</f>
        <v>80</v>
      </c>
      <c r="R8">
        <v>4</v>
      </c>
      <c r="S8">
        <v>4</v>
      </c>
      <c r="T8">
        <v>3</v>
      </c>
      <c r="U8">
        <v>4</v>
      </c>
      <c r="V8">
        <v>3</v>
      </c>
      <c r="W8">
        <v>3</v>
      </c>
      <c r="X8">
        <v>3</v>
      </c>
      <c r="Y8">
        <v>4</v>
      </c>
      <c r="Z8">
        <v>5</v>
      </c>
      <c r="AA8">
        <v>5</v>
      </c>
      <c r="AB8">
        <v>7</v>
      </c>
      <c r="AC8">
        <v>7</v>
      </c>
      <c r="AD8">
        <v>7</v>
      </c>
      <c r="AE8">
        <f>SUM(ovr_serv_sale_hist[[#This Row],[W13]:[W25]])</f>
        <v>59</v>
      </c>
      <c r="AF8">
        <v>11</v>
      </c>
      <c r="AG8">
        <v>14</v>
      </c>
      <c r="AH8">
        <v>21</v>
      </c>
      <c r="AI8">
        <v>14</v>
      </c>
      <c r="AJ8">
        <v>11</v>
      </c>
      <c r="AK8">
        <v>8</v>
      </c>
      <c r="AL8">
        <v>8</v>
      </c>
      <c r="AM8">
        <v>4</v>
      </c>
      <c r="AN8">
        <v>4</v>
      </c>
      <c r="AO8">
        <v>4</v>
      </c>
      <c r="AP8">
        <v>4</v>
      </c>
      <c r="AQ8">
        <v>4</v>
      </c>
      <c r="AR8">
        <v>3</v>
      </c>
      <c r="AS8">
        <f>SUM(ovr_serv_sale_hist[[#This Row],[W26]:[W38]])</f>
        <v>110</v>
      </c>
      <c r="AT8">
        <v>4</v>
      </c>
      <c r="AU8">
        <v>3</v>
      </c>
      <c r="AV8">
        <v>5</v>
      </c>
      <c r="AW8">
        <v>7</v>
      </c>
      <c r="AX8">
        <v>6</v>
      </c>
      <c r="AY8">
        <v>6</v>
      </c>
      <c r="AZ8">
        <v>5</v>
      </c>
      <c r="BA8">
        <v>6</v>
      </c>
      <c r="BB8">
        <v>8</v>
      </c>
      <c r="BC8">
        <v>4</v>
      </c>
      <c r="BD8">
        <v>5</v>
      </c>
      <c r="BE8">
        <v>8</v>
      </c>
      <c r="BF8">
        <v>5</v>
      </c>
      <c r="BG8">
        <f>SUM(ovr_serv_sale_hist[[#This Row],[W39]:[W51]])</f>
        <v>72</v>
      </c>
      <c r="BH8" cm="1">
        <f t="array" ref="BH8">SUM(ovr_serv_sale_hist[[#This Row],[W39]:[W51]]+ovr_serv_sale_hist[[#This Row],[W26]:[W38]]+ovr_serv_sale_hist[[#This Row],[W13]:[W25]]+ovr_serv_sale_hist[[#This Row],[W0]:[W12]])</f>
        <v>321</v>
      </c>
    </row>
    <row r="9" spans="1:60" x14ac:dyDescent="0.25">
      <c r="A9" s="1" t="s">
        <v>66</v>
      </c>
      <c r="B9" s="1" t="s">
        <v>64</v>
      </c>
      <c r="C9">
        <v>2019</v>
      </c>
      <c r="D9">
        <v>6</v>
      </c>
      <c r="E9">
        <v>9</v>
      </c>
      <c r="F9">
        <v>8</v>
      </c>
      <c r="G9">
        <v>8</v>
      </c>
      <c r="H9">
        <v>6</v>
      </c>
      <c r="I9">
        <v>8</v>
      </c>
      <c r="J9">
        <v>6</v>
      </c>
      <c r="K9">
        <v>8</v>
      </c>
      <c r="L9">
        <v>7</v>
      </c>
      <c r="M9">
        <v>5</v>
      </c>
      <c r="N9">
        <v>8</v>
      </c>
      <c r="O9">
        <v>6</v>
      </c>
      <c r="P9">
        <v>6</v>
      </c>
      <c r="Q9">
        <f>SUM(ovr_serv_sale_hist[[#This Row],[W0]:[W12]])</f>
        <v>91</v>
      </c>
      <c r="R9">
        <v>6</v>
      </c>
      <c r="S9">
        <v>7</v>
      </c>
      <c r="T9">
        <v>5</v>
      </c>
      <c r="U9">
        <v>5</v>
      </c>
      <c r="V9">
        <v>6</v>
      </c>
      <c r="W9">
        <v>7</v>
      </c>
      <c r="X9">
        <v>5</v>
      </c>
      <c r="Y9">
        <v>6</v>
      </c>
      <c r="Z9">
        <v>5</v>
      </c>
      <c r="AA9">
        <v>8</v>
      </c>
      <c r="AB9">
        <v>6</v>
      </c>
      <c r="AC9">
        <v>5</v>
      </c>
      <c r="AD9">
        <v>6</v>
      </c>
      <c r="AE9">
        <f>SUM(ovr_serv_sale_hist[[#This Row],[W13]:[W25]])</f>
        <v>77</v>
      </c>
      <c r="AF9">
        <v>7</v>
      </c>
      <c r="AG9">
        <v>11</v>
      </c>
      <c r="AH9">
        <v>15</v>
      </c>
      <c r="AI9">
        <v>7</v>
      </c>
      <c r="AJ9">
        <v>13</v>
      </c>
      <c r="AK9">
        <v>10</v>
      </c>
      <c r="AL9">
        <v>8</v>
      </c>
      <c r="AM9">
        <v>10</v>
      </c>
      <c r="AN9">
        <v>10</v>
      </c>
      <c r="AO9">
        <v>8</v>
      </c>
      <c r="AP9">
        <v>5</v>
      </c>
      <c r="AQ9">
        <v>5</v>
      </c>
      <c r="AR9">
        <v>4</v>
      </c>
      <c r="AS9">
        <f>SUM(ovr_serv_sale_hist[[#This Row],[W26]:[W38]])</f>
        <v>113</v>
      </c>
      <c r="AT9">
        <v>3</v>
      </c>
      <c r="AU9">
        <v>2</v>
      </c>
      <c r="AV9">
        <v>2</v>
      </c>
      <c r="AW9">
        <v>4</v>
      </c>
      <c r="AX9">
        <v>4</v>
      </c>
      <c r="AY9">
        <v>5</v>
      </c>
      <c r="AZ9">
        <v>7</v>
      </c>
      <c r="BA9">
        <v>8</v>
      </c>
      <c r="BB9">
        <v>6</v>
      </c>
      <c r="BC9">
        <v>3</v>
      </c>
      <c r="BD9">
        <v>6</v>
      </c>
      <c r="BE9">
        <v>4</v>
      </c>
      <c r="BF9">
        <v>4</v>
      </c>
      <c r="BG9">
        <f>SUM(ovr_serv_sale_hist[[#This Row],[W39]:[W51]])</f>
        <v>58</v>
      </c>
      <c r="BH9" cm="1">
        <f t="array" ref="BH9">SUM(ovr_serv_sale_hist[[#This Row],[W39]:[W51]]+ovr_serv_sale_hist[[#This Row],[W26]:[W38]]+ovr_serv_sale_hist[[#This Row],[W13]:[W25]]+ovr_serv_sale_hist[[#This Row],[W0]:[W12]])</f>
        <v>339</v>
      </c>
    </row>
    <row r="10" spans="1:60" x14ac:dyDescent="0.25">
      <c r="A10" s="1" t="s">
        <v>66</v>
      </c>
      <c r="B10" s="1" t="s">
        <v>65</v>
      </c>
      <c r="C10">
        <v>2020</v>
      </c>
      <c r="D10">
        <v>0</v>
      </c>
      <c r="E10">
        <v>0</v>
      </c>
      <c r="F10">
        <v>0</v>
      </c>
      <c r="G10">
        <v>0</v>
      </c>
      <c r="H10">
        <v>0</v>
      </c>
      <c r="I10">
        <v>0</v>
      </c>
      <c r="J10">
        <v>0</v>
      </c>
      <c r="K10">
        <v>0</v>
      </c>
      <c r="L10">
        <v>0</v>
      </c>
      <c r="M10">
        <v>0</v>
      </c>
      <c r="N10">
        <v>0</v>
      </c>
      <c r="O10">
        <v>0</v>
      </c>
      <c r="P10">
        <v>0</v>
      </c>
      <c r="Q10">
        <f>SUM(ovr_serv_sale_hist[[#This Row],[W0]:[W12]])</f>
        <v>0</v>
      </c>
      <c r="R10">
        <v>0</v>
      </c>
      <c r="S10">
        <v>0</v>
      </c>
      <c r="T10">
        <v>0</v>
      </c>
      <c r="U10">
        <v>0</v>
      </c>
      <c r="V10">
        <v>0</v>
      </c>
      <c r="W10">
        <v>0</v>
      </c>
      <c r="X10">
        <v>0</v>
      </c>
      <c r="Y10">
        <v>0</v>
      </c>
      <c r="Z10">
        <v>0</v>
      </c>
      <c r="AA10">
        <v>1</v>
      </c>
      <c r="AB10">
        <v>1</v>
      </c>
      <c r="AC10">
        <v>1</v>
      </c>
      <c r="AD10">
        <v>2</v>
      </c>
      <c r="AE10">
        <f>SUM(ovr_serv_sale_hist[[#This Row],[W13]:[W25]])</f>
        <v>5</v>
      </c>
      <c r="AF10">
        <v>1</v>
      </c>
      <c r="AG10">
        <v>1</v>
      </c>
      <c r="AH10">
        <v>0</v>
      </c>
      <c r="AI10">
        <v>1</v>
      </c>
      <c r="AJ10">
        <v>1</v>
      </c>
      <c r="AK10">
        <v>1</v>
      </c>
      <c r="AL10">
        <v>2</v>
      </c>
      <c r="AM10">
        <v>1</v>
      </c>
      <c r="AN10">
        <v>1</v>
      </c>
      <c r="AO10">
        <v>0</v>
      </c>
      <c r="AP10">
        <v>0</v>
      </c>
      <c r="AQ10">
        <v>0</v>
      </c>
      <c r="AR10">
        <v>0</v>
      </c>
      <c r="AS10">
        <f>SUM(ovr_serv_sale_hist[[#This Row],[W26]:[W38]])</f>
        <v>9</v>
      </c>
      <c r="AT10">
        <v>0</v>
      </c>
      <c r="AU10">
        <v>0</v>
      </c>
      <c r="AV10">
        <v>0</v>
      </c>
      <c r="AW10">
        <v>0</v>
      </c>
      <c r="AX10">
        <v>0</v>
      </c>
      <c r="AY10">
        <v>0</v>
      </c>
      <c r="AZ10">
        <v>0</v>
      </c>
      <c r="BA10">
        <v>0</v>
      </c>
      <c r="BB10">
        <v>0</v>
      </c>
      <c r="BC10">
        <v>0</v>
      </c>
      <c r="BD10">
        <v>0</v>
      </c>
      <c r="BE10">
        <v>0</v>
      </c>
      <c r="BF10">
        <v>0</v>
      </c>
      <c r="BG10">
        <f>SUM(ovr_serv_sale_hist[[#This Row],[W39]:[W51]])</f>
        <v>0</v>
      </c>
      <c r="BH10" cm="1">
        <f t="array" ref="BH10">SUM(ovr_serv_sale_hist[[#This Row],[W39]:[W51]]+ovr_serv_sale_hist[[#This Row],[W26]:[W38]]+ovr_serv_sale_hist[[#This Row],[W13]:[W25]]+ovr_serv_sale_hist[[#This Row],[W0]:[W12]])</f>
        <v>14</v>
      </c>
    </row>
    <row r="11" spans="1:60" x14ac:dyDescent="0.25">
      <c r="A11" s="1" t="s">
        <v>66</v>
      </c>
      <c r="B11" s="1" t="s">
        <v>65</v>
      </c>
      <c r="C11">
        <v>2019</v>
      </c>
      <c r="D11">
        <v>2</v>
      </c>
      <c r="E11">
        <v>1</v>
      </c>
      <c r="F11">
        <v>1</v>
      </c>
      <c r="G11">
        <v>1</v>
      </c>
      <c r="H11">
        <v>0</v>
      </c>
      <c r="I11">
        <v>0</v>
      </c>
      <c r="J11">
        <v>0</v>
      </c>
      <c r="K11">
        <v>0</v>
      </c>
      <c r="L11">
        <v>0</v>
      </c>
      <c r="M11">
        <v>0</v>
      </c>
      <c r="N11">
        <v>0</v>
      </c>
      <c r="O11">
        <v>0</v>
      </c>
      <c r="P11">
        <v>0</v>
      </c>
      <c r="Q11">
        <f>SUM(ovr_serv_sale_hist[[#This Row],[W0]:[W12]])</f>
        <v>5</v>
      </c>
      <c r="R11">
        <v>0</v>
      </c>
      <c r="S11">
        <v>0</v>
      </c>
      <c r="T11">
        <v>0</v>
      </c>
      <c r="U11">
        <v>0</v>
      </c>
      <c r="V11">
        <v>0</v>
      </c>
      <c r="W11">
        <v>0</v>
      </c>
      <c r="X11">
        <v>0</v>
      </c>
      <c r="Y11">
        <v>1</v>
      </c>
      <c r="Z11">
        <v>1</v>
      </c>
      <c r="AA11">
        <v>0</v>
      </c>
      <c r="AB11">
        <v>0</v>
      </c>
      <c r="AC11">
        <v>0</v>
      </c>
      <c r="AD11">
        <v>1</v>
      </c>
      <c r="AE11">
        <f>SUM(ovr_serv_sale_hist[[#This Row],[W13]:[W25]])</f>
        <v>3</v>
      </c>
      <c r="AF11">
        <v>1</v>
      </c>
      <c r="AG11">
        <v>1</v>
      </c>
      <c r="AH11">
        <v>1</v>
      </c>
      <c r="AI11">
        <v>2</v>
      </c>
      <c r="AJ11">
        <v>1</v>
      </c>
      <c r="AK11">
        <v>2</v>
      </c>
      <c r="AL11">
        <v>2</v>
      </c>
      <c r="AM11">
        <v>2</v>
      </c>
      <c r="AN11">
        <v>0</v>
      </c>
      <c r="AO11">
        <v>1</v>
      </c>
      <c r="AP11">
        <v>0</v>
      </c>
      <c r="AQ11">
        <v>0</v>
      </c>
      <c r="AR11">
        <v>0</v>
      </c>
      <c r="AS11">
        <f>SUM(ovr_serv_sale_hist[[#This Row],[W26]:[W38]])</f>
        <v>13</v>
      </c>
      <c r="AT11">
        <v>0</v>
      </c>
      <c r="AU11">
        <v>0</v>
      </c>
      <c r="AV11">
        <v>0</v>
      </c>
      <c r="AW11">
        <v>0</v>
      </c>
      <c r="AX11">
        <v>0</v>
      </c>
      <c r="AY11">
        <v>0</v>
      </c>
      <c r="AZ11">
        <v>1</v>
      </c>
      <c r="BA11">
        <v>1</v>
      </c>
      <c r="BB11">
        <v>2</v>
      </c>
      <c r="BC11">
        <v>2</v>
      </c>
      <c r="BD11">
        <v>1</v>
      </c>
      <c r="BE11">
        <v>1</v>
      </c>
      <c r="BF11">
        <v>1</v>
      </c>
      <c r="BG11">
        <f>SUM(ovr_serv_sale_hist[[#This Row],[W39]:[W51]])</f>
        <v>9</v>
      </c>
      <c r="BH11" cm="1">
        <f t="array" ref="BH11">SUM(ovr_serv_sale_hist[[#This Row],[W39]:[W51]]+ovr_serv_sale_hist[[#This Row],[W26]:[W38]]+ovr_serv_sale_hist[[#This Row],[W13]:[W25]]+ovr_serv_sale_hist[[#This Row],[W0]:[W12]])</f>
        <v>30</v>
      </c>
    </row>
    <row r="12" spans="1:60" x14ac:dyDescent="0.25">
      <c r="A12" s="1" t="s">
        <v>67</v>
      </c>
      <c r="B12" s="1" t="s">
        <v>54</v>
      </c>
      <c r="C12">
        <v>2020</v>
      </c>
      <c r="D12">
        <v>0</v>
      </c>
      <c r="E12">
        <v>0</v>
      </c>
      <c r="F12">
        <v>1</v>
      </c>
      <c r="G12">
        <v>1</v>
      </c>
      <c r="H12">
        <v>1</v>
      </c>
      <c r="I12">
        <v>2</v>
      </c>
      <c r="J12">
        <v>1</v>
      </c>
      <c r="K12">
        <v>1</v>
      </c>
      <c r="L12">
        <v>2</v>
      </c>
      <c r="M12">
        <v>1</v>
      </c>
      <c r="N12">
        <v>1</v>
      </c>
      <c r="O12">
        <v>0</v>
      </c>
      <c r="P12">
        <v>0</v>
      </c>
      <c r="Q12">
        <f>SUM(ovr_serv_sale_hist[[#This Row],[W0]:[W12]])</f>
        <v>11</v>
      </c>
      <c r="R12">
        <v>1</v>
      </c>
      <c r="S12">
        <v>1</v>
      </c>
      <c r="T12">
        <v>2</v>
      </c>
      <c r="U12">
        <v>3</v>
      </c>
      <c r="V12">
        <v>2</v>
      </c>
      <c r="W12">
        <v>4</v>
      </c>
      <c r="X12">
        <v>2</v>
      </c>
      <c r="Y12">
        <v>2</v>
      </c>
      <c r="Z12">
        <v>4</v>
      </c>
      <c r="AA12">
        <v>4</v>
      </c>
      <c r="AB12">
        <v>7</v>
      </c>
      <c r="AC12">
        <v>5</v>
      </c>
      <c r="AD12">
        <v>4</v>
      </c>
      <c r="AE12">
        <f>SUM(ovr_serv_sale_hist[[#This Row],[W13]:[W25]])</f>
        <v>41</v>
      </c>
      <c r="AF12">
        <v>5</v>
      </c>
      <c r="AG12">
        <v>5</v>
      </c>
      <c r="AH12">
        <v>6</v>
      </c>
      <c r="AI12">
        <v>7</v>
      </c>
      <c r="AJ12">
        <v>7</v>
      </c>
      <c r="AK12">
        <v>5</v>
      </c>
      <c r="AL12">
        <v>5</v>
      </c>
      <c r="AM12">
        <v>4</v>
      </c>
      <c r="AN12">
        <v>3</v>
      </c>
      <c r="AO12">
        <v>2</v>
      </c>
      <c r="AP12">
        <v>3</v>
      </c>
      <c r="AQ12">
        <v>2</v>
      </c>
      <c r="AR12">
        <v>1</v>
      </c>
      <c r="AS12">
        <f>SUM(ovr_serv_sale_hist[[#This Row],[W26]:[W38]])</f>
        <v>55</v>
      </c>
      <c r="AT12">
        <v>1</v>
      </c>
      <c r="AU12">
        <v>1</v>
      </c>
      <c r="AV12">
        <v>1</v>
      </c>
      <c r="AW12">
        <v>2</v>
      </c>
      <c r="AX12">
        <v>2</v>
      </c>
      <c r="AY12">
        <v>2</v>
      </c>
      <c r="AZ12">
        <v>3</v>
      </c>
      <c r="BA12">
        <v>2</v>
      </c>
      <c r="BB12">
        <v>2</v>
      </c>
      <c r="BC12">
        <v>1</v>
      </c>
      <c r="BD12">
        <v>1</v>
      </c>
      <c r="BE12">
        <v>1</v>
      </c>
      <c r="BF12">
        <v>1</v>
      </c>
      <c r="BG12">
        <f>SUM(ovr_serv_sale_hist[[#This Row],[W39]:[W51]])</f>
        <v>20</v>
      </c>
      <c r="BH12" cm="1">
        <f t="array" ref="BH12">SUM(ovr_serv_sale_hist[[#This Row],[W39]:[W51]]+ovr_serv_sale_hist[[#This Row],[W26]:[W38]]+ovr_serv_sale_hist[[#This Row],[W13]:[W25]]+ovr_serv_sale_hist[[#This Row],[W0]:[W12]])</f>
        <v>127</v>
      </c>
    </row>
    <row r="13" spans="1:60" x14ac:dyDescent="0.25">
      <c r="A13" s="1" t="s">
        <v>67</v>
      </c>
      <c r="B13" s="1" t="s">
        <v>54</v>
      </c>
      <c r="C13">
        <v>2019</v>
      </c>
      <c r="D13">
        <v>2</v>
      </c>
      <c r="E13">
        <v>4</v>
      </c>
      <c r="F13">
        <v>4</v>
      </c>
      <c r="G13">
        <v>4</v>
      </c>
      <c r="H13">
        <v>4</v>
      </c>
      <c r="I13">
        <v>3</v>
      </c>
      <c r="J13">
        <v>3</v>
      </c>
      <c r="K13">
        <v>3</v>
      </c>
      <c r="L13">
        <v>2</v>
      </c>
      <c r="M13">
        <v>2</v>
      </c>
      <c r="N13">
        <v>1</v>
      </c>
      <c r="O13">
        <v>0</v>
      </c>
      <c r="P13">
        <v>0</v>
      </c>
      <c r="Q13">
        <f>SUM(ovr_serv_sale_hist[[#This Row],[W0]:[W12]])</f>
        <v>32</v>
      </c>
      <c r="R13">
        <v>0</v>
      </c>
      <c r="S13">
        <v>1</v>
      </c>
      <c r="T13">
        <v>1</v>
      </c>
      <c r="U13">
        <v>2</v>
      </c>
      <c r="V13">
        <v>1</v>
      </c>
      <c r="W13">
        <v>1</v>
      </c>
      <c r="X13">
        <v>0</v>
      </c>
      <c r="Y13">
        <v>0</v>
      </c>
      <c r="Z13">
        <v>2</v>
      </c>
      <c r="AA13">
        <v>3</v>
      </c>
      <c r="AB13">
        <v>5</v>
      </c>
      <c r="AC13">
        <v>4</v>
      </c>
      <c r="AD13">
        <v>3</v>
      </c>
      <c r="AE13">
        <f>SUM(ovr_serv_sale_hist[[#This Row],[W13]:[W25]])</f>
        <v>23</v>
      </c>
      <c r="AF13">
        <v>3</v>
      </c>
      <c r="AG13">
        <v>4</v>
      </c>
      <c r="AH13">
        <v>2</v>
      </c>
      <c r="AI13">
        <v>4</v>
      </c>
      <c r="AJ13">
        <v>5</v>
      </c>
      <c r="AK13">
        <v>6</v>
      </c>
      <c r="AL13">
        <v>9</v>
      </c>
      <c r="AM13">
        <v>9</v>
      </c>
      <c r="AN13">
        <v>4</v>
      </c>
      <c r="AO13">
        <v>6</v>
      </c>
      <c r="AP13">
        <v>4</v>
      </c>
      <c r="AQ13">
        <v>4</v>
      </c>
      <c r="AR13">
        <v>3</v>
      </c>
      <c r="AS13">
        <f>SUM(ovr_serv_sale_hist[[#This Row],[W26]:[W38]])</f>
        <v>63</v>
      </c>
      <c r="AT13">
        <v>2</v>
      </c>
      <c r="AU13">
        <v>1</v>
      </c>
      <c r="AV13">
        <v>1</v>
      </c>
      <c r="AW13">
        <v>1</v>
      </c>
      <c r="AX13">
        <v>0</v>
      </c>
      <c r="AY13">
        <v>0</v>
      </c>
      <c r="AZ13">
        <v>0</v>
      </c>
      <c r="BA13">
        <v>0</v>
      </c>
      <c r="BB13">
        <v>0</v>
      </c>
      <c r="BC13">
        <v>0</v>
      </c>
      <c r="BD13">
        <v>0</v>
      </c>
      <c r="BE13">
        <v>0</v>
      </c>
      <c r="BF13">
        <v>0</v>
      </c>
      <c r="BG13">
        <f>SUM(ovr_serv_sale_hist[[#This Row],[W39]:[W51]])</f>
        <v>5</v>
      </c>
      <c r="BH13" cm="1">
        <f t="array" ref="BH13">SUM(ovr_serv_sale_hist[[#This Row],[W39]:[W51]]+ovr_serv_sale_hist[[#This Row],[W26]:[W38]]+ovr_serv_sale_hist[[#This Row],[W13]:[W25]]+ovr_serv_sale_hist[[#This Row],[W0]:[W12]])</f>
        <v>123</v>
      </c>
    </row>
    <row r="14" spans="1:60" x14ac:dyDescent="0.25">
      <c r="A14" s="1" t="s">
        <v>67</v>
      </c>
      <c r="B14" s="1" t="s">
        <v>62</v>
      </c>
      <c r="C14">
        <v>2020</v>
      </c>
      <c r="D14">
        <v>4</v>
      </c>
      <c r="E14">
        <v>5</v>
      </c>
      <c r="F14">
        <v>4</v>
      </c>
      <c r="G14">
        <v>5</v>
      </c>
      <c r="H14">
        <v>7</v>
      </c>
      <c r="I14">
        <v>8</v>
      </c>
      <c r="J14">
        <v>6</v>
      </c>
      <c r="K14">
        <v>6</v>
      </c>
      <c r="L14">
        <v>7</v>
      </c>
      <c r="M14">
        <v>5</v>
      </c>
      <c r="N14">
        <v>5</v>
      </c>
      <c r="O14">
        <v>3</v>
      </c>
      <c r="P14">
        <v>4</v>
      </c>
      <c r="Q14">
        <f>SUM(ovr_serv_sale_hist[[#This Row],[W0]:[W12]])</f>
        <v>69</v>
      </c>
      <c r="R14">
        <v>4</v>
      </c>
      <c r="S14">
        <v>3</v>
      </c>
      <c r="T14">
        <v>3</v>
      </c>
      <c r="U14">
        <v>3</v>
      </c>
      <c r="V14">
        <v>4</v>
      </c>
      <c r="W14">
        <v>4</v>
      </c>
      <c r="X14">
        <v>3</v>
      </c>
      <c r="Y14">
        <v>4</v>
      </c>
      <c r="Z14">
        <v>4</v>
      </c>
      <c r="AA14">
        <v>8</v>
      </c>
      <c r="AB14">
        <v>5</v>
      </c>
      <c r="AC14">
        <v>7</v>
      </c>
      <c r="AD14">
        <v>8</v>
      </c>
      <c r="AE14">
        <f>SUM(ovr_serv_sale_hist[[#This Row],[W13]:[W25]])</f>
        <v>60</v>
      </c>
      <c r="AF14">
        <v>5</v>
      </c>
      <c r="AG14">
        <v>6</v>
      </c>
      <c r="AH14">
        <v>6</v>
      </c>
      <c r="AI14">
        <v>7</v>
      </c>
      <c r="AJ14">
        <v>8</v>
      </c>
      <c r="AK14">
        <v>9</v>
      </c>
      <c r="AL14">
        <v>10</v>
      </c>
      <c r="AM14">
        <v>10</v>
      </c>
      <c r="AN14">
        <v>7</v>
      </c>
      <c r="AO14">
        <v>6</v>
      </c>
      <c r="AP14">
        <v>8</v>
      </c>
      <c r="AQ14">
        <v>6</v>
      </c>
      <c r="AR14">
        <v>7</v>
      </c>
      <c r="AS14">
        <f>SUM(ovr_serv_sale_hist[[#This Row],[W26]:[W38]])</f>
        <v>95</v>
      </c>
      <c r="AT14">
        <v>7</v>
      </c>
      <c r="AU14">
        <v>5</v>
      </c>
      <c r="AV14">
        <v>5</v>
      </c>
      <c r="AW14">
        <v>6</v>
      </c>
      <c r="AX14">
        <v>6</v>
      </c>
      <c r="AY14">
        <v>6</v>
      </c>
      <c r="AZ14">
        <v>5</v>
      </c>
      <c r="BA14">
        <v>4</v>
      </c>
      <c r="BB14">
        <v>5</v>
      </c>
      <c r="BC14">
        <v>3</v>
      </c>
      <c r="BD14">
        <v>5</v>
      </c>
      <c r="BE14">
        <v>4</v>
      </c>
      <c r="BF14">
        <v>2</v>
      </c>
      <c r="BG14">
        <f>SUM(ovr_serv_sale_hist[[#This Row],[W39]:[W51]])</f>
        <v>63</v>
      </c>
      <c r="BH14" cm="1">
        <f t="array" ref="BH14">SUM(ovr_serv_sale_hist[[#This Row],[W39]:[W51]]+ovr_serv_sale_hist[[#This Row],[W26]:[W38]]+ovr_serv_sale_hist[[#This Row],[W13]:[W25]]+ovr_serv_sale_hist[[#This Row],[W0]:[W12]])</f>
        <v>287</v>
      </c>
    </row>
    <row r="15" spans="1:60" x14ac:dyDescent="0.25">
      <c r="A15" s="1" t="s">
        <v>67</v>
      </c>
      <c r="B15" s="1" t="s">
        <v>62</v>
      </c>
      <c r="C15">
        <v>2019</v>
      </c>
      <c r="D15">
        <v>6</v>
      </c>
      <c r="E15">
        <v>4</v>
      </c>
      <c r="F15">
        <v>5</v>
      </c>
      <c r="G15">
        <v>9</v>
      </c>
      <c r="H15">
        <v>7</v>
      </c>
      <c r="I15">
        <v>7</v>
      </c>
      <c r="J15">
        <v>8</v>
      </c>
      <c r="K15">
        <v>6</v>
      </c>
      <c r="L15">
        <v>6</v>
      </c>
      <c r="M15">
        <v>5</v>
      </c>
      <c r="N15">
        <v>5</v>
      </c>
      <c r="O15">
        <v>3</v>
      </c>
      <c r="P15">
        <v>3</v>
      </c>
      <c r="Q15">
        <f>SUM(ovr_serv_sale_hist[[#This Row],[W0]:[W12]])</f>
        <v>74</v>
      </c>
      <c r="R15">
        <v>3</v>
      </c>
      <c r="S15">
        <v>2</v>
      </c>
      <c r="T15">
        <v>3</v>
      </c>
      <c r="U15">
        <v>3</v>
      </c>
      <c r="V15">
        <v>3</v>
      </c>
      <c r="W15">
        <v>4</v>
      </c>
      <c r="X15">
        <v>3</v>
      </c>
      <c r="Y15">
        <v>4</v>
      </c>
      <c r="Z15">
        <v>5</v>
      </c>
      <c r="AA15">
        <v>4</v>
      </c>
      <c r="AB15">
        <v>4</v>
      </c>
      <c r="AC15">
        <v>7</v>
      </c>
      <c r="AD15">
        <v>4</v>
      </c>
      <c r="AE15">
        <f>SUM(ovr_serv_sale_hist[[#This Row],[W13]:[W25]])</f>
        <v>49</v>
      </c>
      <c r="AF15">
        <v>5</v>
      </c>
      <c r="AG15">
        <v>7</v>
      </c>
      <c r="AH15">
        <v>6</v>
      </c>
      <c r="AI15">
        <v>9</v>
      </c>
      <c r="AJ15">
        <v>8</v>
      </c>
      <c r="AK15">
        <v>9</v>
      </c>
      <c r="AL15">
        <v>8</v>
      </c>
      <c r="AM15">
        <v>9</v>
      </c>
      <c r="AN15">
        <v>7</v>
      </c>
      <c r="AO15">
        <v>6</v>
      </c>
      <c r="AP15">
        <v>6</v>
      </c>
      <c r="AQ15">
        <v>6</v>
      </c>
      <c r="AR15">
        <v>8</v>
      </c>
      <c r="AS15">
        <f>SUM(ovr_serv_sale_hist[[#This Row],[W26]:[W38]])</f>
        <v>94</v>
      </c>
      <c r="AT15">
        <v>9</v>
      </c>
      <c r="AU15">
        <v>6</v>
      </c>
      <c r="AV15">
        <v>5</v>
      </c>
      <c r="AW15">
        <v>4</v>
      </c>
      <c r="AX15">
        <v>7</v>
      </c>
      <c r="AY15">
        <v>6</v>
      </c>
      <c r="AZ15">
        <v>7</v>
      </c>
      <c r="BA15">
        <v>8</v>
      </c>
      <c r="BB15">
        <v>7</v>
      </c>
      <c r="BC15">
        <v>7</v>
      </c>
      <c r="BD15">
        <v>4</v>
      </c>
      <c r="BE15">
        <v>4</v>
      </c>
      <c r="BF15">
        <v>3</v>
      </c>
      <c r="BG15">
        <f>SUM(ovr_serv_sale_hist[[#This Row],[W39]:[W51]])</f>
        <v>77</v>
      </c>
      <c r="BH15" cm="1">
        <f t="array" ref="BH15">SUM(ovr_serv_sale_hist[[#This Row],[W39]:[W51]]+ovr_serv_sale_hist[[#This Row],[W26]:[W38]]+ovr_serv_sale_hist[[#This Row],[W13]:[W25]]+ovr_serv_sale_hist[[#This Row],[W0]:[W12]])</f>
        <v>294</v>
      </c>
    </row>
    <row r="16" spans="1:60" x14ac:dyDescent="0.25">
      <c r="A16" s="1" t="s">
        <v>67</v>
      </c>
      <c r="B16" s="1" t="s">
        <v>63</v>
      </c>
      <c r="C16">
        <v>2020</v>
      </c>
      <c r="D16">
        <v>1</v>
      </c>
      <c r="E16">
        <v>1</v>
      </c>
      <c r="F16">
        <v>1</v>
      </c>
      <c r="G16">
        <v>1</v>
      </c>
      <c r="H16">
        <v>2</v>
      </c>
      <c r="I16">
        <v>1</v>
      </c>
      <c r="J16">
        <v>1</v>
      </c>
      <c r="K16">
        <v>1</v>
      </c>
      <c r="L16">
        <v>0</v>
      </c>
      <c r="M16">
        <v>0</v>
      </c>
      <c r="N16">
        <v>0</v>
      </c>
      <c r="O16">
        <v>0</v>
      </c>
      <c r="P16">
        <v>0</v>
      </c>
      <c r="Q16">
        <f>SUM(ovr_serv_sale_hist[[#This Row],[W0]:[W12]])</f>
        <v>9</v>
      </c>
      <c r="R16">
        <v>0</v>
      </c>
      <c r="S16">
        <v>0</v>
      </c>
      <c r="T16">
        <v>0</v>
      </c>
      <c r="U16">
        <v>0</v>
      </c>
      <c r="V16">
        <v>0</v>
      </c>
      <c r="W16">
        <v>0</v>
      </c>
      <c r="X16">
        <v>0</v>
      </c>
      <c r="Y16">
        <v>1</v>
      </c>
      <c r="Z16">
        <v>0</v>
      </c>
      <c r="AA16">
        <v>1</v>
      </c>
      <c r="AB16">
        <v>1</v>
      </c>
      <c r="AC16">
        <v>2</v>
      </c>
      <c r="AD16">
        <v>2</v>
      </c>
      <c r="AE16">
        <f>SUM(ovr_serv_sale_hist[[#This Row],[W13]:[W25]])</f>
        <v>7</v>
      </c>
      <c r="AF16">
        <v>2</v>
      </c>
      <c r="AG16">
        <v>2</v>
      </c>
      <c r="AH16">
        <v>2</v>
      </c>
      <c r="AI16">
        <v>3</v>
      </c>
      <c r="AJ16">
        <v>2</v>
      </c>
      <c r="AK16">
        <v>3</v>
      </c>
      <c r="AL16">
        <v>4</v>
      </c>
      <c r="AM16">
        <v>3</v>
      </c>
      <c r="AN16">
        <v>2</v>
      </c>
      <c r="AO16">
        <v>1</v>
      </c>
      <c r="AP16">
        <v>1</v>
      </c>
      <c r="AQ16">
        <v>0</v>
      </c>
      <c r="AR16">
        <v>0</v>
      </c>
      <c r="AS16">
        <f>SUM(ovr_serv_sale_hist[[#This Row],[W26]:[W38]])</f>
        <v>25</v>
      </c>
      <c r="AT16">
        <v>0</v>
      </c>
      <c r="AU16">
        <v>0</v>
      </c>
      <c r="AV16">
        <v>0</v>
      </c>
      <c r="AW16">
        <v>0</v>
      </c>
      <c r="AX16">
        <v>0</v>
      </c>
      <c r="AY16">
        <v>0</v>
      </c>
      <c r="AZ16">
        <v>0</v>
      </c>
      <c r="BA16">
        <v>0</v>
      </c>
      <c r="BB16">
        <v>0</v>
      </c>
      <c r="BC16">
        <v>0</v>
      </c>
      <c r="BD16">
        <v>0</v>
      </c>
      <c r="BE16">
        <v>0</v>
      </c>
      <c r="BF16">
        <v>0</v>
      </c>
      <c r="BG16">
        <f>SUM(ovr_serv_sale_hist[[#This Row],[W39]:[W51]])</f>
        <v>0</v>
      </c>
      <c r="BH16" cm="1">
        <f t="array" ref="BH16">SUM(ovr_serv_sale_hist[[#This Row],[W39]:[W51]]+ovr_serv_sale_hist[[#This Row],[W26]:[W38]]+ovr_serv_sale_hist[[#This Row],[W13]:[W25]]+ovr_serv_sale_hist[[#This Row],[W0]:[W12]])</f>
        <v>41</v>
      </c>
    </row>
    <row r="17" spans="1:60" x14ac:dyDescent="0.25">
      <c r="A17" s="1" t="s">
        <v>67</v>
      </c>
      <c r="B17" s="1" t="s">
        <v>63</v>
      </c>
      <c r="C17">
        <v>2019</v>
      </c>
      <c r="D17">
        <v>2</v>
      </c>
      <c r="E17">
        <v>1</v>
      </c>
      <c r="F17">
        <v>1</v>
      </c>
      <c r="G17">
        <v>1</v>
      </c>
      <c r="H17">
        <v>1</v>
      </c>
      <c r="I17">
        <v>1</v>
      </c>
      <c r="J17">
        <v>1</v>
      </c>
      <c r="K17">
        <v>0</v>
      </c>
      <c r="L17">
        <v>0</v>
      </c>
      <c r="M17">
        <v>0</v>
      </c>
      <c r="N17">
        <v>1</v>
      </c>
      <c r="O17">
        <v>1</v>
      </c>
      <c r="P17">
        <v>1</v>
      </c>
      <c r="Q17">
        <f>SUM(ovr_serv_sale_hist[[#This Row],[W0]:[W12]])</f>
        <v>11</v>
      </c>
      <c r="R17">
        <v>1</v>
      </c>
      <c r="S17">
        <v>0</v>
      </c>
      <c r="T17">
        <v>0</v>
      </c>
      <c r="U17">
        <v>0</v>
      </c>
      <c r="V17">
        <v>0</v>
      </c>
      <c r="W17">
        <v>0</v>
      </c>
      <c r="X17">
        <v>0</v>
      </c>
      <c r="Y17">
        <v>0</v>
      </c>
      <c r="Z17">
        <v>0</v>
      </c>
      <c r="AA17">
        <v>1</v>
      </c>
      <c r="AB17">
        <v>1</v>
      </c>
      <c r="AC17">
        <v>2</v>
      </c>
      <c r="AD17">
        <v>3</v>
      </c>
      <c r="AE17">
        <f>SUM(ovr_serv_sale_hist[[#This Row],[W13]:[W25]])</f>
        <v>8</v>
      </c>
      <c r="AF17">
        <v>1</v>
      </c>
      <c r="AG17">
        <v>1</v>
      </c>
      <c r="AH17">
        <v>1</v>
      </c>
      <c r="AI17">
        <v>1</v>
      </c>
      <c r="AJ17">
        <v>2</v>
      </c>
      <c r="AK17">
        <v>1</v>
      </c>
      <c r="AL17">
        <v>2</v>
      </c>
      <c r="AM17">
        <v>3</v>
      </c>
      <c r="AN17">
        <v>3</v>
      </c>
      <c r="AO17">
        <v>3</v>
      </c>
      <c r="AP17">
        <v>2</v>
      </c>
      <c r="AQ17">
        <v>2</v>
      </c>
      <c r="AR17">
        <v>1</v>
      </c>
      <c r="AS17">
        <f>SUM(ovr_serv_sale_hist[[#This Row],[W26]:[W38]])</f>
        <v>23</v>
      </c>
      <c r="AT17">
        <v>1</v>
      </c>
      <c r="AU17">
        <v>1</v>
      </c>
      <c r="AV17">
        <v>1</v>
      </c>
      <c r="AW17">
        <v>1</v>
      </c>
      <c r="AX17">
        <v>1</v>
      </c>
      <c r="AY17">
        <v>0</v>
      </c>
      <c r="AZ17">
        <v>0</v>
      </c>
      <c r="BA17">
        <v>0</v>
      </c>
      <c r="BB17">
        <v>0</v>
      </c>
      <c r="BC17">
        <v>1</v>
      </c>
      <c r="BD17">
        <v>1</v>
      </c>
      <c r="BE17">
        <v>1</v>
      </c>
      <c r="BF17">
        <v>1</v>
      </c>
      <c r="BG17">
        <f>SUM(ovr_serv_sale_hist[[#This Row],[W39]:[W51]])</f>
        <v>9</v>
      </c>
      <c r="BH17" cm="1">
        <f t="array" ref="BH17">SUM(ovr_serv_sale_hist[[#This Row],[W39]:[W51]]+ovr_serv_sale_hist[[#This Row],[W26]:[W38]]+ovr_serv_sale_hist[[#This Row],[W13]:[W25]]+ovr_serv_sale_hist[[#This Row],[W0]:[W12]])</f>
        <v>51</v>
      </c>
    </row>
    <row r="18" spans="1:60" x14ac:dyDescent="0.25">
      <c r="A18" s="1" t="s">
        <v>67</v>
      </c>
      <c r="B18" s="1" t="s">
        <v>64</v>
      </c>
      <c r="C18">
        <v>2020</v>
      </c>
      <c r="D18">
        <v>1</v>
      </c>
      <c r="E18">
        <v>3</v>
      </c>
      <c r="F18">
        <v>1</v>
      </c>
      <c r="G18">
        <v>1</v>
      </c>
      <c r="H18">
        <v>0</v>
      </c>
      <c r="I18">
        <v>4</v>
      </c>
      <c r="J18">
        <v>8</v>
      </c>
      <c r="K18">
        <v>8</v>
      </c>
      <c r="L18">
        <v>17</v>
      </c>
      <c r="M18">
        <v>12</v>
      </c>
      <c r="N18">
        <v>7</v>
      </c>
      <c r="O18">
        <v>3</v>
      </c>
      <c r="P18">
        <v>0</v>
      </c>
      <c r="Q18">
        <f>SUM(ovr_serv_sale_hist[[#This Row],[W0]:[W12]])</f>
        <v>65</v>
      </c>
      <c r="R18">
        <v>0</v>
      </c>
      <c r="S18">
        <v>0</v>
      </c>
      <c r="T18">
        <v>1</v>
      </c>
      <c r="U18">
        <v>1</v>
      </c>
      <c r="V18">
        <v>1</v>
      </c>
      <c r="W18">
        <v>1</v>
      </c>
      <c r="X18">
        <v>1</v>
      </c>
      <c r="Y18">
        <v>1</v>
      </c>
      <c r="Z18">
        <v>2</v>
      </c>
      <c r="AA18">
        <v>4</v>
      </c>
      <c r="AB18">
        <v>3</v>
      </c>
      <c r="AC18">
        <v>5</v>
      </c>
      <c r="AD18">
        <v>4</v>
      </c>
      <c r="AE18">
        <f>SUM(ovr_serv_sale_hist[[#This Row],[W13]:[W25]])</f>
        <v>24</v>
      </c>
      <c r="AF18">
        <v>14</v>
      </c>
      <c r="AG18">
        <v>10</v>
      </c>
      <c r="AH18">
        <v>13</v>
      </c>
      <c r="AI18">
        <v>12</v>
      </c>
      <c r="AJ18">
        <v>5</v>
      </c>
      <c r="AK18">
        <v>8</v>
      </c>
      <c r="AL18">
        <v>4</v>
      </c>
      <c r="AM18">
        <v>4</v>
      </c>
      <c r="AN18">
        <v>4</v>
      </c>
      <c r="AO18">
        <v>3</v>
      </c>
      <c r="AP18">
        <v>3</v>
      </c>
      <c r="AQ18">
        <v>3</v>
      </c>
      <c r="AR18">
        <v>2</v>
      </c>
      <c r="AS18">
        <f>SUM(ovr_serv_sale_hist[[#This Row],[W26]:[W38]])</f>
        <v>85</v>
      </c>
      <c r="AT18">
        <v>1</v>
      </c>
      <c r="AU18">
        <v>1</v>
      </c>
      <c r="AV18">
        <v>2</v>
      </c>
      <c r="AW18">
        <v>3</v>
      </c>
      <c r="AX18">
        <v>4</v>
      </c>
      <c r="AY18">
        <v>4</v>
      </c>
      <c r="AZ18">
        <v>5</v>
      </c>
      <c r="BA18">
        <v>4</v>
      </c>
      <c r="BB18">
        <v>3</v>
      </c>
      <c r="BC18">
        <v>3</v>
      </c>
      <c r="BD18">
        <v>3</v>
      </c>
      <c r="BE18">
        <v>3</v>
      </c>
      <c r="BF18">
        <v>2</v>
      </c>
      <c r="BG18">
        <f>SUM(ovr_serv_sale_hist[[#This Row],[W39]:[W51]])</f>
        <v>38</v>
      </c>
      <c r="BH18" cm="1">
        <f t="array" ref="BH18">SUM(ovr_serv_sale_hist[[#This Row],[W39]:[W51]]+ovr_serv_sale_hist[[#This Row],[W26]:[W38]]+ovr_serv_sale_hist[[#This Row],[W13]:[W25]]+ovr_serv_sale_hist[[#This Row],[W0]:[W12]])</f>
        <v>212</v>
      </c>
    </row>
    <row r="19" spans="1:60" x14ac:dyDescent="0.25">
      <c r="A19" s="1" t="s">
        <v>67</v>
      </c>
      <c r="B19" s="1" t="s">
        <v>64</v>
      </c>
      <c r="C19">
        <v>2019</v>
      </c>
      <c r="D19">
        <v>2</v>
      </c>
      <c r="E19">
        <v>2</v>
      </c>
      <c r="F19">
        <v>3</v>
      </c>
      <c r="G19">
        <v>5</v>
      </c>
      <c r="H19">
        <v>7</v>
      </c>
      <c r="I19">
        <v>5</v>
      </c>
      <c r="J19">
        <v>3</v>
      </c>
      <c r="K19">
        <v>4</v>
      </c>
      <c r="L19">
        <v>5</v>
      </c>
      <c r="M19">
        <v>4</v>
      </c>
      <c r="N19">
        <v>5</v>
      </c>
      <c r="O19">
        <v>5</v>
      </c>
      <c r="P19">
        <v>6</v>
      </c>
      <c r="Q19">
        <f>SUM(ovr_serv_sale_hist[[#This Row],[W0]:[W12]])</f>
        <v>56</v>
      </c>
      <c r="R19">
        <v>4</v>
      </c>
      <c r="S19">
        <v>4</v>
      </c>
      <c r="T19">
        <v>4</v>
      </c>
      <c r="U19">
        <v>4</v>
      </c>
      <c r="V19">
        <v>4</v>
      </c>
      <c r="W19">
        <v>4</v>
      </c>
      <c r="X19">
        <v>2</v>
      </c>
      <c r="Y19">
        <v>1</v>
      </c>
      <c r="Z19">
        <v>2</v>
      </c>
      <c r="AA19">
        <v>2</v>
      </c>
      <c r="AB19">
        <v>4</v>
      </c>
      <c r="AC19">
        <v>3</v>
      </c>
      <c r="AD19">
        <v>4</v>
      </c>
      <c r="AE19">
        <f>SUM(ovr_serv_sale_hist[[#This Row],[W13]:[W25]])</f>
        <v>42</v>
      </c>
      <c r="AF19">
        <v>4</v>
      </c>
      <c r="AG19">
        <v>6</v>
      </c>
      <c r="AH19">
        <v>10</v>
      </c>
      <c r="AI19">
        <v>6</v>
      </c>
      <c r="AJ19">
        <v>11</v>
      </c>
      <c r="AK19">
        <v>6</v>
      </c>
      <c r="AL19">
        <v>6</v>
      </c>
      <c r="AM19">
        <v>8</v>
      </c>
      <c r="AN19">
        <v>5</v>
      </c>
      <c r="AO19">
        <v>2</v>
      </c>
      <c r="AP19">
        <v>3</v>
      </c>
      <c r="AQ19">
        <v>2</v>
      </c>
      <c r="AR19">
        <v>2</v>
      </c>
      <c r="AS19">
        <f>SUM(ovr_serv_sale_hist[[#This Row],[W26]:[W38]])</f>
        <v>71</v>
      </c>
      <c r="AT19">
        <v>1</v>
      </c>
      <c r="AU19">
        <v>0</v>
      </c>
      <c r="AV19">
        <v>0</v>
      </c>
      <c r="AW19">
        <v>1</v>
      </c>
      <c r="AX19">
        <v>2</v>
      </c>
      <c r="AY19">
        <v>2</v>
      </c>
      <c r="AZ19">
        <v>3</v>
      </c>
      <c r="BA19">
        <v>4</v>
      </c>
      <c r="BB19">
        <v>3</v>
      </c>
      <c r="BC19">
        <v>4</v>
      </c>
      <c r="BD19">
        <v>3</v>
      </c>
      <c r="BE19">
        <v>3</v>
      </c>
      <c r="BF19">
        <v>2</v>
      </c>
      <c r="BG19">
        <f>SUM(ovr_serv_sale_hist[[#This Row],[W39]:[W51]])</f>
        <v>28</v>
      </c>
      <c r="BH19" cm="1">
        <f t="array" ref="BH19">SUM(ovr_serv_sale_hist[[#This Row],[W39]:[W51]]+ovr_serv_sale_hist[[#This Row],[W26]:[W38]]+ovr_serv_sale_hist[[#This Row],[W13]:[W25]]+ovr_serv_sale_hist[[#This Row],[W0]:[W12]])</f>
        <v>197</v>
      </c>
    </row>
    <row r="20" spans="1:60" x14ac:dyDescent="0.25">
      <c r="A20" s="1" t="s">
        <v>67</v>
      </c>
      <c r="B20" s="1" t="s">
        <v>65</v>
      </c>
      <c r="C20">
        <v>2020</v>
      </c>
      <c r="D20">
        <v>0</v>
      </c>
      <c r="E20">
        <v>0</v>
      </c>
      <c r="F20">
        <v>0</v>
      </c>
      <c r="G20">
        <v>0</v>
      </c>
      <c r="H20">
        <v>0</v>
      </c>
      <c r="I20">
        <v>0</v>
      </c>
      <c r="J20">
        <v>0</v>
      </c>
      <c r="K20">
        <v>0</v>
      </c>
      <c r="L20">
        <v>0</v>
      </c>
      <c r="M20">
        <v>0</v>
      </c>
      <c r="N20">
        <v>0</v>
      </c>
      <c r="O20">
        <v>0</v>
      </c>
      <c r="P20">
        <v>0</v>
      </c>
      <c r="Q20">
        <f>SUM(ovr_serv_sale_hist[[#This Row],[W0]:[W12]])</f>
        <v>0</v>
      </c>
      <c r="R20">
        <v>0</v>
      </c>
      <c r="S20">
        <v>0</v>
      </c>
      <c r="T20">
        <v>0</v>
      </c>
      <c r="U20">
        <v>0</v>
      </c>
      <c r="V20">
        <v>0</v>
      </c>
      <c r="W20">
        <v>0</v>
      </c>
      <c r="X20">
        <v>0</v>
      </c>
      <c r="Y20">
        <v>0</v>
      </c>
      <c r="Z20">
        <v>0</v>
      </c>
      <c r="AA20">
        <v>1</v>
      </c>
      <c r="AB20">
        <v>0</v>
      </c>
      <c r="AC20">
        <v>1</v>
      </c>
      <c r="AD20">
        <v>1</v>
      </c>
      <c r="AE20">
        <f>SUM(ovr_serv_sale_hist[[#This Row],[W13]:[W25]])</f>
        <v>3</v>
      </c>
      <c r="AF20">
        <v>0</v>
      </c>
      <c r="AG20">
        <v>0</v>
      </c>
      <c r="AH20">
        <v>0</v>
      </c>
      <c r="AI20">
        <v>0</v>
      </c>
      <c r="AJ20">
        <v>0</v>
      </c>
      <c r="AK20">
        <v>1</v>
      </c>
      <c r="AL20">
        <v>1</v>
      </c>
      <c r="AM20">
        <v>1</v>
      </c>
      <c r="AN20">
        <v>0</v>
      </c>
      <c r="AO20">
        <v>0</v>
      </c>
      <c r="AP20">
        <v>0</v>
      </c>
      <c r="AQ20">
        <v>0</v>
      </c>
      <c r="AR20">
        <v>0</v>
      </c>
      <c r="AS20">
        <f>SUM(ovr_serv_sale_hist[[#This Row],[W26]:[W38]])</f>
        <v>3</v>
      </c>
      <c r="AT20">
        <v>0</v>
      </c>
      <c r="AU20">
        <v>0</v>
      </c>
      <c r="AV20">
        <v>0</v>
      </c>
      <c r="AW20">
        <v>0</v>
      </c>
      <c r="AX20">
        <v>0</v>
      </c>
      <c r="AY20">
        <v>0</v>
      </c>
      <c r="AZ20">
        <v>0</v>
      </c>
      <c r="BA20">
        <v>0</v>
      </c>
      <c r="BB20">
        <v>0</v>
      </c>
      <c r="BC20">
        <v>0</v>
      </c>
      <c r="BD20">
        <v>0</v>
      </c>
      <c r="BE20">
        <v>0</v>
      </c>
      <c r="BF20">
        <v>0</v>
      </c>
      <c r="BG20">
        <f>SUM(ovr_serv_sale_hist[[#This Row],[W39]:[W51]])</f>
        <v>0</v>
      </c>
      <c r="BH20" cm="1">
        <f t="array" ref="BH20">SUM(ovr_serv_sale_hist[[#This Row],[W39]:[W51]]+ovr_serv_sale_hist[[#This Row],[W26]:[W38]]+ovr_serv_sale_hist[[#This Row],[W13]:[W25]]+ovr_serv_sale_hist[[#This Row],[W0]:[W12]])</f>
        <v>6</v>
      </c>
    </row>
    <row r="21" spans="1:60" x14ac:dyDescent="0.25">
      <c r="A21" s="1" t="s">
        <v>67</v>
      </c>
      <c r="B21" s="1" t="s">
        <v>65</v>
      </c>
      <c r="C21">
        <v>2019</v>
      </c>
      <c r="D21">
        <v>0</v>
      </c>
      <c r="E21">
        <v>0</v>
      </c>
      <c r="F21">
        <v>0</v>
      </c>
      <c r="G21">
        <v>0</v>
      </c>
      <c r="H21">
        <v>0</v>
      </c>
      <c r="I21">
        <v>0</v>
      </c>
      <c r="J21">
        <v>0</v>
      </c>
      <c r="K21">
        <v>0</v>
      </c>
      <c r="L21">
        <v>0</v>
      </c>
      <c r="M21">
        <v>0</v>
      </c>
      <c r="N21">
        <v>0</v>
      </c>
      <c r="O21">
        <v>0</v>
      </c>
      <c r="P21">
        <v>0</v>
      </c>
      <c r="Q21">
        <f>SUM(ovr_serv_sale_hist[[#This Row],[W0]:[W12]])</f>
        <v>0</v>
      </c>
      <c r="R21">
        <v>0</v>
      </c>
      <c r="S21">
        <v>0</v>
      </c>
      <c r="T21">
        <v>0</v>
      </c>
      <c r="U21">
        <v>0</v>
      </c>
      <c r="V21">
        <v>0</v>
      </c>
      <c r="W21">
        <v>0</v>
      </c>
      <c r="X21">
        <v>0</v>
      </c>
      <c r="Y21">
        <v>1</v>
      </c>
      <c r="Z21">
        <v>1</v>
      </c>
      <c r="AA21">
        <v>0</v>
      </c>
      <c r="AB21">
        <v>0</v>
      </c>
      <c r="AC21">
        <v>0</v>
      </c>
      <c r="AD21">
        <v>0</v>
      </c>
      <c r="AE21">
        <f>SUM(ovr_serv_sale_hist[[#This Row],[W13]:[W25]])</f>
        <v>2</v>
      </c>
      <c r="AF21">
        <v>1</v>
      </c>
      <c r="AG21">
        <v>1</v>
      </c>
      <c r="AH21">
        <v>2</v>
      </c>
      <c r="AI21">
        <v>1</v>
      </c>
      <c r="AJ21">
        <v>2</v>
      </c>
      <c r="AK21">
        <v>1</v>
      </c>
      <c r="AL21">
        <v>0</v>
      </c>
      <c r="AM21">
        <v>1</v>
      </c>
      <c r="AN21">
        <v>0</v>
      </c>
      <c r="AO21">
        <v>0</v>
      </c>
      <c r="AP21">
        <v>0</v>
      </c>
      <c r="AQ21">
        <v>0</v>
      </c>
      <c r="AR21">
        <v>0</v>
      </c>
      <c r="AS21">
        <f>SUM(ovr_serv_sale_hist[[#This Row],[W26]:[W38]])</f>
        <v>9</v>
      </c>
      <c r="AT21">
        <v>0</v>
      </c>
      <c r="AU21">
        <v>0</v>
      </c>
      <c r="AV21">
        <v>0</v>
      </c>
      <c r="AW21">
        <v>0</v>
      </c>
      <c r="AX21">
        <v>0</v>
      </c>
      <c r="AY21">
        <v>0</v>
      </c>
      <c r="AZ21">
        <v>0</v>
      </c>
      <c r="BA21">
        <v>0</v>
      </c>
      <c r="BB21">
        <v>1</v>
      </c>
      <c r="BC21">
        <v>1</v>
      </c>
      <c r="BD21">
        <v>1</v>
      </c>
      <c r="BE21">
        <v>1</v>
      </c>
      <c r="BF21">
        <v>1</v>
      </c>
      <c r="BG21">
        <f>SUM(ovr_serv_sale_hist[[#This Row],[W39]:[W51]])</f>
        <v>5</v>
      </c>
      <c r="BH21" cm="1">
        <f t="array" ref="BH21">SUM(ovr_serv_sale_hist[[#This Row],[W39]:[W51]]+ovr_serv_sale_hist[[#This Row],[W26]:[W38]]+ovr_serv_sale_hist[[#This Row],[W13]:[W25]]+ovr_serv_sale_hist[[#This Row],[W0]:[W12]])</f>
        <v>16</v>
      </c>
    </row>
    <row r="22" spans="1:60" x14ac:dyDescent="0.25">
      <c r="A22" s="1" t="s">
        <v>68</v>
      </c>
      <c r="B22" s="1" t="s">
        <v>54</v>
      </c>
      <c r="C22">
        <v>2020</v>
      </c>
      <c r="D22">
        <v>0</v>
      </c>
      <c r="E22">
        <v>1</v>
      </c>
      <c r="F22">
        <v>1</v>
      </c>
      <c r="G22">
        <v>3</v>
      </c>
      <c r="H22">
        <v>3</v>
      </c>
      <c r="I22">
        <v>3</v>
      </c>
      <c r="J22">
        <v>3</v>
      </c>
      <c r="K22">
        <v>5</v>
      </c>
      <c r="L22">
        <v>4</v>
      </c>
      <c r="M22">
        <v>4</v>
      </c>
      <c r="N22">
        <v>4</v>
      </c>
      <c r="O22">
        <v>3</v>
      </c>
      <c r="P22">
        <v>2</v>
      </c>
      <c r="Q22">
        <f>SUM(ovr_serv_sale_hist[[#This Row],[W0]:[W12]])</f>
        <v>36</v>
      </c>
      <c r="R22">
        <v>2</v>
      </c>
      <c r="S22">
        <v>3</v>
      </c>
      <c r="T22">
        <v>5</v>
      </c>
      <c r="U22">
        <v>4</v>
      </c>
      <c r="V22">
        <v>4</v>
      </c>
      <c r="W22">
        <v>5</v>
      </c>
      <c r="X22">
        <v>4</v>
      </c>
      <c r="Y22">
        <v>5</v>
      </c>
      <c r="Z22">
        <v>6</v>
      </c>
      <c r="AA22">
        <v>5</v>
      </c>
      <c r="AB22">
        <v>5</v>
      </c>
      <c r="AC22">
        <v>7</v>
      </c>
      <c r="AD22">
        <v>5</v>
      </c>
      <c r="AE22">
        <f>SUM(ovr_serv_sale_hist[[#This Row],[W13]:[W25]])</f>
        <v>60</v>
      </c>
      <c r="AF22">
        <v>5</v>
      </c>
      <c r="AG22">
        <v>5</v>
      </c>
      <c r="AH22">
        <v>6</v>
      </c>
      <c r="AI22">
        <v>7</v>
      </c>
      <c r="AJ22">
        <v>7</v>
      </c>
      <c r="AK22">
        <v>4</v>
      </c>
      <c r="AL22">
        <v>6</v>
      </c>
      <c r="AM22">
        <v>6</v>
      </c>
      <c r="AN22">
        <v>6</v>
      </c>
      <c r="AO22">
        <v>4</v>
      </c>
      <c r="AP22">
        <v>4</v>
      </c>
      <c r="AQ22">
        <v>5</v>
      </c>
      <c r="AR22">
        <v>6</v>
      </c>
      <c r="AS22">
        <f>SUM(ovr_serv_sale_hist[[#This Row],[W26]:[W38]])</f>
        <v>71</v>
      </c>
      <c r="AT22">
        <v>4</v>
      </c>
      <c r="AU22">
        <v>3</v>
      </c>
      <c r="AV22">
        <v>3</v>
      </c>
      <c r="AW22">
        <v>2</v>
      </c>
      <c r="AX22">
        <v>2</v>
      </c>
      <c r="AY22">
        <v>3</v>
      </c>
      <c r="AZ22">
        <v>3</v>
      </c>
      <c r="BA22">
        <v>3</v>
      </c>
      <c r="BB22">
        <v>2</v>
      </c>
      <c r="BC22">
        <v>2</v>
      </c>
      <c r="BD22">
        <v>2</v>
      </c>
      <c r="BE22">
        <v>1</v>
      </c>
      <c r="BF22">
        <v>1</v>
      </c>
      <c r="BG22">
        <f>SUM(ovr_serv_sale_hist[[#This Row],[W39]:[W51]])</f>
        <v>31</v>
      </c>
      <c r="BH22" cm="1">
        <f t="array" ref="BH22">SUM(ovr_serv_sale_hist[[#This Row],[W39]:[W51]]+ovr_serv_sale_hist[[#This Row],[W26]:[W38]]+ovr_serv_sale_hist[[#This Row],[W13]:[W25]]+ovr_serv_sale_hist[[#This Row],[W0]:[W12]])</f>
        <v>198</v>
      </c>
    </row>
    <row r="23" spans="1:60" x14ac:dyDescent="0.25">
      <c r="A23" s="1" t="s">
        <v>68</v>
      </c>
      <c r="B23" s="1" t="s">
        <v>54</v>
      </c>
      <c r="C23">
        <v>2019</v>
      </c>
      <c r="D23">
        <v>4</v>
      </c>
      <c r="E23">
        <v>5</v>
      </c>
      <c r="F23">
        <v>4</v>
      </c>
      <c r="G23">
        <v>6</v>
      </c>
      <c r="H23">
        <v>5</v>
      </c>
      <c r="I23">
        <v>5</v>
      </c>
      <c r="J23">
        <v>5</v>
      </c>
      <c r="K23">
        <v>6</v>
      </c>
      <c r="L23">
        <v>4</v>
      </c>
      <c r="M23">
        <v>3</v>
      </c>
      <c r="N23">
        <v>3</v>
      </c>
      <c r="O23">
        <v>1</v>
      </c>
      <c r="P23">
        <v>0</v>
      </c>
      <c r="Q23">
        <f>SUM(ovr_serv_sale_hist[[#This Row],[W0]:[W12]])</f>
        <v>51</v>
      </c>
      <c r="R23">
        <v>1</v>
      </c>
      <c r="S23">
        <v>1</v>
      </c>
      <c r="T23">
        <v>2</v>
      </c>
      <c r="U23">
        <v>3</v>
      </c>
      <c r="V23">
        <v>2</v>
      </c>
      <c r="W23">
        <v>4</v>
      </c>
      <c r="X23">
        <v>3</v>
      </c>
      <c r="Y23">
        <v>3</v>
      </c>
      <c r="Z23">
        <v>4</v>
      </c>
      <c r="AA23">
        <v>6</v>
      </c>
      <c r="AB23">
        <v>6</v>
      </c>
      <c r="AC23">
        <v>7</v>
      </c>
      <c r="AD23">
        <v>5</v>
      </c>
      <c r="AE23">
        <f>SUM(ovr_serv_sale_hist[[#This Row],[W13]:[W25]])</f>
        <v>47</v>
      </c>
      <c r="AF23">
        <v>5</v>
      </c>
      <c r="AG23">
        <v>5</v>
      </c>
      <c r="AH23">
        <v>5</v>
      </c>
      <c r="AI23">
        <v>5</v>
      </c>
      <c r="AJ23">
        <v>8</v>
      </c>
      <c r="AK23">
        <v>8</v>
      </c>
      <c r="AL23">
        <v>12</v>
      </c>
      <c r="AM23">
        <v>11</v>
      </c>
      <c r="AN23">
        <v>7</v>
      </c>
      <c r="AO23">
        <v>5</v>
      </c>
      <c r="AP23">
        <v>4</v>
      </c>
      <c r="AQ23">
        <v>4</v>
      </c>
      <c r="AR23">
        <v>3</v>
      </c>
      <c r="AS23">
        <f>SUM(ovr_serv_sale_hist[[#This Row],[W26]:[W38]])</f>
        <v>82</v>
      </c>
      <c r="AT23">
        <v>3</v>
      </c>
      <c r="AU23">
        <v>3</v>
      </c>
      <c r="AV23">
        <v>2</v>
      </c>
      <c r="AW23">
        <v>2</v>
      </c>
      <c r="AX23">
        <v>2</v>
      </c>
      <c r="AY23">
        <v>1</v>
      </c>
      <c r="AZ23">
        <v>1</v>
      </c>
      <c r="BA23">
        <v>1</v>
      </c>
      <c r="BB23">
        <v>1</v>
      </c>
      <c r="BC23">
        <v>0</v>
      </c>
      <c r="BD23">
        <v>0</v>
      </c>
      <c r="BE23">
        <v>0</v>
      </c>
      <c r="BF23">
        <v>0</v>
      </c>
      <c r="BG23">
        <f>SUM(ovr_serv_sale_hist[[#This Row],[W39]:[W51]])</f>
        <v>16</v>
      </c>
      <c r="BH23" cm="1">
        <f t="array" ref="BH23">SUM(ovr_serv_sale_hist[[#This Row],[W39]:[W51]]+ovr_serv_sale_hist[[#This Row],[W26]:[W38]]+ovr_serv_sale_hist[[#This Row],[W13]:[W25]]+ovr_serv_sale_hist[[#This Row],[W0]:[W12]])</f>
        <v>196</v>
      </c>
    </row>
    <row r="24" spans="1:60" x14ac:dyDescent="0.25">
      <c r="A24" s="1" t="s">
        <v>68</v>
      </c>
      <c r="B24" s="1" t="s">
        <v>62</v>
      </c>
      <c r="C24">
        <v>2020</v>
      </c>
      <c r="D24">
        <v>5</v>
      </c>
      <c r="E24">
        <v>4</v>
      </c>
      <c r="F24">
        <v>6</v>
      </c>
      <c r="G24">
        <v>8</v>
      </c>
      <c r="H24">
        <v>10</v>
      </c>
      <c r="I24">
        <v>8</v>
      </c>
      <c r="J24">
        <v>8</v>
      </c>
      <c r="K24">
        <v>5</v>
      </c>
      <c r="L24">
        <v>7</v>
      </c>
      <c r="M24">
        <v>8</v>
      </c>
      <c r="N24">
        <v>4</v>
      </c>
      <c r="O24">
        <v>5</v>
      </c>
      <c r="P24">
        <v>4</v>
      </c>
      <c r="Q24">
        <f>SUM(ovr_serv_sale_hist[[#This Row],[W0]:[W12]])</f>
        <v>82</v>
      </c>
      <c r="R24">
        <v>4</v>
      </c>
      <c r="S24">
        <v>3</v>
      </c>
      <c r="T24">
        <v>4</v>
      </c>
      <c r="U24">
        <v>4</v>
      </c>
      <c r="V24">
        <v>3</v>
      </c>
      <c r="W24">
        <v>4</v>
      </c>
      <c r="X24">
        <v>5</v>
      </c>
      <c r="Y24">
        <v>5</v>
      </c>
      <c r="Z24">
        <v>5</v>
      </c>
      <c r="AA24">
        <v>6</v>
      </c>
      <c r="AB24">
        <v>9</v>
      </c>
      <c r="AC24">
        <v>7</v>
      </c>
      <c r="AD24">
        <v>4</v>
      </c>
      <c r="AE24">
        <f>SUM(ovr_serv_sale_hist[[#This Row],[W13]:[W25]])</f>
        <v>63</v>
      </c>
      <c r="AF24">
        <v>6</v>
      </c>
      <c r="AG24">
        <v>7</v>
      </c>
      <c r="AH24">
        <v>10</v>
      </c>
      <c r="AI24">
        <v>7</v>
      </c>
      <c r="AJ24">
        <v>10</v>
      </c>
      <c r="AK24">
        <v>10</v>
      </c>
      <c r="AL24">
        <v>7</v>
      </c>
      <c r="AM24">
        <v>6</v>
      </c>
      <c r="AN24">
        <v>7</v>
      </c>
      <c r="AO24">
        <v>7</v>
      </c>
      <c r="AP24">
        <v>5</v>
      </c>
      <c r="AQ24">
        <v>5</v>
      </c>
      <c r="AR24">
        <v>3</v>
      </c>
      <c r="AS24">
        <f>SUM(ovr_serv_sale_hist[[#This Row],[W26]:[W38]])</f>
        <v>90</v>
      </c>
      <c r="AT24">
        <v>5</v>
      </c>
      <c r="AU24">
        <v>6</v>
      </c>
      <c r="AV24">
        <v>6</v>
      </c>
      <c r="AW24">
        <v>6</v>
      </c>
      <c r="AX24">
        <v>5</v>
      </c>
      <c r="AY24">
        <v>7</v>
      </c>
      <c r="AZ24">
        <v>4</v>
      </c>
      <c r="BA24">
        <v>6</v>
      </c>
      <c r="BB24">
        <v>6</v>
      </c>
      <c r="BC24">
        <v>5</v>
      </c>
      <c r="BD24">
        <v>2</v>
      </c>
      <c r="BE24">
        <v>4</v>
      </c>
      <c r="BF24">
        <v>3</v>
      </c>
      <c r="BG24">
        <f>SUM(ovr_serv_sale_hist[[#This Row],[W39]:[W51]])</f>
        <v>65</v>
      </c>
      <c r="BH24" cm="1">
        <f t="array" ref="BH24">SUM(ovr_serv_sale_hist[[#This Row],[W39]:[W51]]+ovr_serv_sale_hist[[#This Row],[W26]:[W38]]+ovr_serv_sale_hist[[#This Row],[W13]:[W25]]+ovr_serv_sale_hist[[#This Row],[W0]:[W12]])</f>
        <v>300</v>
      </c>
    </row>
    <row r="25" spans="1:60" x14ac:dyDescent="0.25">
      <c r="A25" s="1" t="s">
        <v>68</v>
      </c>
      <c r="B25" s="1" t="s">
        <v>62</v>
      </c>
      <c r="C25">
        <v>2019</v>
      </c>
      <c r="D25">
        <v>3</v>
      </c>
      <c r="E25">
        <v>7</v>
      </c>
      <c r="F25">
        <v>5</v>
      </c>
      <c r="G25">
        <v>7</v>
      </c>
      <c r="H25">
        <v>8</v>
      </c>
      <c r="I25">
        <v>7</v>
      </c>
      <c r="J25">
        <v>9</v>
      </c>
      <c r="K25">
        <v>7</v>
      </c>
      <c r="L25">
        <v>7</v>
      </c>
      <c r="M25">
        <v>4</v>
      </c>
      <c r="N25">
        <v>4</v>
      </c>
      <c r="O25">
        <v>3</v>
      </c>
      <c r="P25">
        <v>3</v>
      </c>
      <c r="Q25">
        <f>SUM(ovr_serv_sale_hist[[#This Row],[W0]:[W12]])</f>
        <v>74</v>
      </c>
      <c r="R25">
        <v>3</v>
      </c>
      <c r="S25">
        <v>3</v>
      </c>
      <c r="T25">
        <v>4</v>
      </c>
      <c r="U25">
        <v>5</v>
      </c>
      <c r="V25">
        <v>4</v>
      </c>
      <c r="W25">
        <v>5</v>
      </c>
      <c r="X25">
        <v>4</v>
      </c>
      <c r="Y25">
        <v>5</v>
      </c>
      <c r="Z25">
        <v>5</v>
      </c>
      <c r="AA25">
        <v>7</v>
      </c>
      <c r="AB25">
        <v>6</v>
      </c>
      <c r="AC25">
        <v>7</v>
      </c>
      <c r="AD25">
        <v>6</v>
      </c>
      <c r="AE25">
        <f>SUM(ovr_serv_sale_hist[[#This Row],[W13]:[W25]])</f>
        <v>64</v>
      </c>
      <c r="AF25">
        <v>5</v>
      </c>
      <c r="AG25">
        <v>6</v>
      </c>
      <c r="AH25">
        <v>6</v>
      </c>
      <c r="AI25">
        <v>8</v>
      </c>
      <c r="AJ25">
        <v>7</v>
      </c>
      <c r="AK25">
        <v>6</v>
      </c>
      <c r="AL25">
        <v>6</v>
      </c>
      <c r="AM25">
        <v>7</v>
      </c>
      <c r="AN25">
        <v>5</v>
      </c>
      <c r="AO25">
        <v>6</v>
      </c>
      <c r="AP25">
        <v>7</v>
      </c>
      <c r="AQ25">
        <v>6</v>
      </c>
      <c r="AR25">
        <v>4</v>
      </c>
      <c r="AS25">
        <f>SUM(ovr_serv_sale_hist[[#This Row],[W26]:[W38]])</f>
        <v>79</v>
      </c>
      <c r="AT25">
        <v>6</v>
      </c>
      <c r="AU25">
        <v>8</v>
      </c>
      <c r="AV25">
        <v>6</v>
      </c>
      <c r="AW25">
        <v>7</v>
      </c>
      <c r="AX25">
        <v>9</v>
      </c>
      <c r="AY25">
        <v>6</v>
      </c>
      <c r="AZ25">
        <v>5</v>
      </c>
      <c r="BA25">
        <v>6</v>
      </c>
      <c r="BB25">
        <v>6</v>
      </c>
      <c r="BC25">
        <v>4</v>
      </c>
      <c r="BD25">
        <v>6</v>
      </c>
      <c r="BE25">
        <v>5</v>
      </c>
      <c r="BF25">
        <v>2</v>
      </c>
      <c r="BG25">
        <f>SUM(ovr_serv_sale_hist[[#This Row],[W39]:[W51]])</f>
        <v>76</v>
      </c>
      <c r="BH25" cm="1">
        <f t="array" ref="BH25">SUM(ovr_serv_sale_hist[[#This Row],[W39]:[W51]]+ovr_serv_sale_hist[[#This Row],[W26]:[W38]]+ovr_serv_sale_hist[[#This Row],[W13]:[W25]]+ovr_serv_sale_hist[[#This Row],[W0]:[W12]])</f>
        <v>293</v>
      </c>
    </row>
    <row r="26" spans="1:60" x14ac:dyDescent="0.25">
      <c r="A26" s="1" t="s">
        <v>68</v>
      </c>
      <c r="B26" s="1" t="s">
        <v>63</v>
      </c>
      <c r="C26">
        <v>2020</v>
      </c>
      <c r="D26">
        <v>1</v>
      </c>
      <c r="E26">
        <v>1</v>
      </c>
      <c r="F26">
        <v>2</v>
      </c>
      <c r="G26">
        <v>3</v>
      </c>
      <c r="H26">
        <v>2</v>
      </c>
      <c r="I26">
        <v>2</v>
      </c>
      <c r="J26">
        <v>1</v>
      </c>
      <c r="K26">
        <v>1</v>
      </c>
      <c r="L26">
        <v>0</v>
      </c>
      <c r="M26">
        <v>0</v>
      </c>
      <c r="N26">
        <v>0</v>
      </c>
      <c r="O26">
        <v>0</v>
      </c>
      <c r="P26">
        <v>0</v>
      </c>
      <c r="Q26">
        <f>SUM(ovr_serv_sale_hist[[#This Row],[W0]:[W12]])</f>
        <v>13</v>
      </c>
      <c r="R26">
        <v>1</v>
      </c>
      <c r="S26">
        <v>1</v>
      </c>
      <c r="T26">
        <v>1</v>
      </c>
      <c r="U26">
        <v>1</v>
      </c>
      <c r="V26">
        <v>2</v>
      </c>
      <c r="W26">
        <v>1</v>
      </c>
      <c r="X26">
        <v>1</v>
      </c>
      <c r="Y26">
        <v>2</v>
      </c>
      <c r="Z26">
        <v>2</v>
      </c>
      <c r="AA26">
        <v>2</v>
      </c>
      <c r="AB26">
        <v>2</v>
      </c>
      <c r="AC26">
        <v>2</v>
      </c>
      <c r="AD26">
        <v>1</v>
      </c>
      <c r="AE26">
        <f>SUM(ovr_serv_sale_hist[[#This Row],[W13]:[W25]])</f>
        <v>19</v>
      </c>
      <c r="AF26">
        <v>3</v>
      </c>
      <c r="AG26">
        <v>3</v>
      </c>
      <c r="AH26">
        <v>3</v>
      </c>
      <c r="AI26">
        <v>3</v>
      </c>
      <c r="AJ26">
        <v>5</v>
      </c>
      <c r="AK26">
        <v>5</v>
      </c>
      <c r="AL26">
        <v>5</v>
      </c>
      <c r="AM26">
        <v>3</v>
      </c>
      <c r="AN26">
        <v>3</v>
      </c>
      <c r="AO26">
        <v>3</v>
      </c>
      <c r="AP26">
        <v>2</v>
      </c>
      <c r="AQ26">
        <v>1</v>
      </c>
      <c r="AR26">
        <v>1</v>
      </c>
      <c r="AS26">
        <f>SUM(ovr_serv_sale_hist[[#This Row],[W26]:[W38]])</f>
        <v>40</v>
      </c>
      <c r="AT26">
        <v>1</v>
      </c>
      <c r="AU26">
        <v>1</v>
      </c>
      <c r="AV26">
        <v>1</v>
      </c>
      <c r="AW26">
        <v>0</v>
      </c>
      <c r="AX26">
        <v>0</v>
      </c>
      <c r="AY26">
        <v>0</v>
      </c>
      <c r="AZ26">
        <v>0</v>
      </c>
      <c r="BA26">
        <v>0</v>
      </c>
      <c r="BB26">
        <v>0</v>
      </c>
      <c r="BC26">
        <v>0</v>
      </c>
      <c r="BD26">
        <v>0</v>
      </c>
      <c r="BE26">
        <v>0</v>
      </c>
      <c r="BF26">
        <v>0</v>
      </c>
      <c r="BG26">
        <f>SUM(ovr_serv_sale_hist[[#This Row],[W39]:[W51]])</f>
        <v>3</v>
      </c>
      <c r="BH26" cm="1">
        <f t="array" ref="BH26">SUM(ovr_serv_sale_hist[[#This Row],[W39]:[W51]]+ovr_serv_sale_hist[[#This Row],[W26]:[W38]]+ovr_serv_sale_hist[[#This Row],[W13]:[W25]]+ovr_serv_sale_hist[[#This Row],[W0]:[W12]])</f>
        <v>75</v>
      </c>
    </row>
    <row r="27" spans="1:60" x14ac:dyDescent="0.25">
      <c r="A27" s="1" t="s">
        <v>68</v>
      </c>
      <c r="B27" s="1" t="s">
        <v>63</v>
      </c>
      <c r="C27">
        <v>2019</v>
      </c>
      <c r="D27">
        <v>2</v>
      </c>
      <c r="E27">
        <v>2</v>
      </c>
      <c r="F27">
        <v>3</v>
      </c>
      <c r="G27">
        <v>3</v>
      </c>
      <c r="H27">
        <v>3</v>
      </c>
      <c r="I27">
        <v>4</v>
      </c>
      <c r="J27">
        <v>2</v>
      </c>
      <c r="K27">
        <v>2</v>
      </c>
      <c r="L27">
        <v>1</v>
      </c>
      <c r="M27">
        <v>1</v>
      </c>
      <c r="N27">
        <v>1</v>
      </c>
      <c r="O27">
        <v>3</v>
      </c>
      <c r="P27">
        <v>2</v>
      </c>
      <c r="Q27">
        <f>SUM(ovr_serv_sale_hist[[#This Row],[W0]:[W12]])</f>
        <v>29</v>
      </c>
      <c r="R27">
        <v>2</v>
      </c>
      <c r="S27">
        <v>2</v>
      </c>
      <c r="T27">
        <v>1</v>
      </c>
      <c r="U27">
        <v>1</v>
      </c>
      <c r="V27">
        <v>1</v>
      </c>
      <c r="W27">
        <v>1</v>
      </c>
      <c r="X27">
        <v>1</v>
      </c>
      <c r="Y27">
        <v>1</v>
      </c>
      <c r="Z27">
        <v>1</v>
      </c>
      <c r="AA27">
        <v>2</v>
      </c>
      <c r="AB27">
        <v>2</v>
      </c>
      <c r="AC27">
        <v>2</v>
      </c>
      <c r="AD27">
        <v>2</v>
      </c>
      <c r="AE27">
        <f>SUM(ovr_serv_sale_hist[[#This Row],[W13]:[W25]])</f>
        <v>19</v>
      </c>
      <c r="AF27">
        <v>2</v>
      </c>
      <c r="AG27">
        <v>1</v>
      </c>
      <c r="AH27">
        <v>2</v>
      </c>
      <c r="AI27">
        <v>3</v>
      </c>
      <c r="AJ27">
        <v>2</v>
      </c>
      <c r="AK27">
        <v>3</v>
      </c>
      <c r="AL27">
        <v>2</v>
      </c>
      <c r="AM27">
        <v>3</v>
      </c>
      <c r="AN27">
        <v>3</v>
      </c>
      <c r="AO27">
        <v>3</v>
      </c>
      <c r="AP27">
        <v>3</v>
      </c>
      <c r="AQ27">
        <v>4</v>
      </c>
      <c r="AR27">
        <v>2</v>
      </c>
      <c r="AS27">
        <f>SUM(ovr_serv_sale_hist[[#This Row],[W26]:[W38]])</f>
        <v>33</v>
      </c>
      <c r="AT27">
        <v>2</v>
      </c>
      <c r="AU27">
        <v>1</v>
      </c>
      <c r="AV27">
        <v>1</v>
      </c>
      <c r="AW27">
        <v>1</v>
      </c>
      <c r="AX27">
        <v>1</v>
      </c>
      <c r="AY27">
        <v>1</v>
      </c>
      <c r="AZ27">
        <v>1</v>
      </c>
      <c r="BA27">
        <v>1</v>
      </c>
      <c r="BB27">
        <v>1</v>
      </c>
      <c r="BC27">
        <v>1</v>
      </c>
      <c r="BD27">
        <v>1</v>
      </c>
      <c r="BE27">
        <v>1</v>
      </c>
      <c r="BF27">
        <v>1</v>
      </c>
      <c r="BG27">
        <f>SUM(ovr_serv_sale_hist[[#This Row],[W39]:[W51]])</f>
        <v>14</v>
      </c>
      <c r="BH27" cm="1">
        <f t="array" ref="BH27">SUM(ovr_serv_sale_hist[[#This Row],[W39]:[W51]]+ovr_serv_sale_hist[[#This Row],[W26]:[W38]]+ovr_serv_sale_hist[[#This Row],[W13]:[W25]]+ovr_serv_sale_hist[[#This Row],[W0]:[W12]])</f>
        <v>95</v>
      </c>
    </row>
    <row r="28" spans="1:60" x14ac:dyDescent="0.25">
      <c r="A28" s="1" t="s">
        <v>68</v>
      </c>
      <c r="B28" s="1" t="s">
        <v>64</v>
      </c>
      <c r="C28">
        <v>2020</v>
      </c>
      <c r="D28">
        <v>3</v>
      </c>
      <c r="E28">
        <v>4</v>
      </c>
      <c r="F28">
        <v>3</v>
      </c>
      <c r="G28">
        <v>2</v>
      </c>
      <c r="H28">
        <v>1</v>
      </c>
      <c r="I28">
        <v>4</v>
      </c>
      <c r="J28">
        <v>9</v>
      </c>
      <c r="K28">
        <v>10</v>
      </c>
      <c r="L28">
        <v>13</v>
      </c>
      <c r="M28">
        <v>11</v>
      </c>
      <c r="N28">
        <v>9</v>
      </c>
      <c r="O28">
        <v>4</v>
      </c>
      <c r="P28">
        <v>3</v>
      </c>
      <c r="Q28">
        <f>SUM(ovr_serv_sale_hist[[#This Row],[W0]:[W12]])</f>
        <v>76</v>
      </c>
      <c r="R28">
        <v>4</v>
      </c>
      <c r="S28">
        <v>5</v>
      </c>
      <c r="T28">
        <v>3</v>
      </c>
      <c r="U28">
        <v>4</v>
      </c>
      <c r="V28">
        <v>3</v>
      </c>
      <c r="W28">
        <v>3</v>
      </c>
      <c r="X28">
        <v>5</v>
      </c>
      <c r="Y28">
        <v>5</v>
      </c>
      <c r="Z28">
        <v>6</v>
      </c>
      <c r="AA28">
        <v>9</v>
      </c>
      <c r="AB28">
        <v>6</v>
      </c>
      <c r="AC28">
        <v>6</v>
      </c>
      <c r="AD28">
        <v>11</v>
      </c>
      <c r="AE28">
        <f>SUM(ovr_serv_sale_hist[[#This Row],[W13]:[W25]])</f>
        <v>70</v>
      </c>
      <c r="AF28">
        <v>14</v>
      </c>
      <c r="AG28">
        <v>11</v>
      </c>
      <c r="AH28">
        <v>16</v>
      </c>
      <c r="AI28">
        <v>10</v>
      </c>
      <c r="AJ28">
        <v>7</v>
      </c>
      <c r="AK28">
        <v>11</v>
      </c>
      <c r="AL28">
        <v>9</v>
      </c>
      <c r="AM28">
        <v>3</v>
      </c>
      <c r="AN28">
        <v>5</v>
      </c>
      <c r="AO28">
        <v>5</v>
      </c>
      <c r="AP28">
        <v>7</v>
      </c>
      <c r="AQ28">
        <v>4</v>
      </c>
      <c r="AR28">
        <v>5</v>
      </c>
      <c r="AS28">
        <f>SUM(ovr_serv_sale_hist[[#This Row],[W26]:[W38]])</f>
        <v>107</v>
      </c>
      <c r="AT28">
        <v>4</v>
      </c>
      <c r="AU28">
        <v>3</v>
      </c>
      <c r="AV28">
        <v>6</v>
      </c>
      <c r="AW28">
        <v>4</v>
      </c>
      <c r="AX28">
        <v>6</v>
      </c>
      <c r="AY28">
        <v>8</v>
      </c>
      <c r="AZ28">
        <v>7</v>
      </c>
      <c r="BA28">
        <v>7</v>
      </c>
      <c r="BB28">
        <v>6</v>
      </c>
      <c r="BC28">
        <v>8</v>
      </c>
      <c r="BD28">
        <v>6</v>
      </c>
      <c r="BE28">
        <v>5</v>
      </c>
      <c r="BF28">
        <v>5</v>
      </c>
      <c r="BG28">
        <f>SUM(ovr_serv_sale_hist[[#This Row],[W39]:[W51]])</f>
        <v>75</v>
      </c>
      <c r="BH28" cm="1">
        <f t="array" ref="BH28">SUM(ovr_serv_sale_hist[[#This Row],[W39]:[W51]]+ovr_serv_sale_hist[[#This Row],[W26]:[W38]]+ovr_serv_sale_hist[[#This Row],[W13]:[W25]]+ovr_serv_sale_hist[[#This Row],[W0]:[W12]])</f>
        <v>328</v>
      </c>
    </row>
    <row r="29" spans="1:60" x14ac:dyDescent="0.25">
      <c r="A29" s="1" t="s">
        <v>68</v>
      </c>
      <c r="B29" s="1" t="s">
        <v>64</v>
      </c>
      <c r="C29">
        <v>2019</v>
      </c>
      <c r="D29">
        <v>4</v>
      </c>
      <c r="E29">
        <v>7</v>
      </c>
      <c r="F29">
        <v>9</v>
      </c>
      <c r="G29">
        <v>11</v>
      </c>
      <c r="H29">
        <v>6</v>
      </c>
      <c r="I29">
        <v>7</v>
      </c>
      <c r="J29">
        <v>6</v>
      </c>
      <c r="K29">
        <v>5</v>
      </c>
      <c r="L29">
        <v>6</v>
      </c>
      <c r="M29">
        <v>5</v>
      </c>
      <c r="N29">
        <v>6</v>
      </c>
      <c r="O29">
        <v>7</v>
      </c>
      <c r="P29">
        <v>7</v>
      </c>
      <c r="Q29">
        <f>SUM(ovr_serv_sale_hist[[#This Row],[W0]:[W12]])</f>
        <v>86</v>
      </c>
      <c r="R29">
        <v>6</v>
      </c>
      <c r="S29">
        <v>6</v>
      </c>
      <c r="T29">
        <v>7</v>
      </c>
      <c r="U29">
        <v>7</v>
      </c>
      <c r="V29">
        <v>6</v>
      </c>
      <c r="W29">
        <v>5</v>
      </c>
      <c r="X29">
        <v>4</v>
      </c>
      <c r="Y29">
        <v>7</v>
      </c>
      <c r="Z29">
        <v>5</v>
      </c>
      <c r="AA29">
        <v>7</v>
      </c>
      <c r="AB29">
        <v>5</v>
      </c>
      <c r="AC29">
        <v>6</v>
      </c>
      <c r="AD29">
        <v>5</v>
      </c>
      <c r="AE29">
        <f>SUM(ovr_serv_sale_hist[[#This Row],[W13]:[W25]])</f>
        <v>76</v>
      </c>
      <c r="AF29">
        <v>8</v>
      </c>
      <c r="AG29">
        <v>7</v>
      </c>
      <c r="AH29">
        <v>15</v>
      </c>
      <c r="AI29">
        <v>13</v>
      </c>
      <c r="AJ29">
        <v>6</v>
      </c>
      <c r="AK29">
        <v>12</v>
      </c>
      <c r="AL29">
        <v>12</v>
      </c>
      <c r="AM29">
        <v>9</v>
      </c>
      <c r="AN29">
        <v>8</v>
      </c>
      <c r="AO29">
        <v>8</v>
      </c>
      <c r="AP29">
        <v>4</v>
      </c>
      <c r="AQ29">
        <v>4</v>
      </c>
      <c r="AR29">
        <v>4</v>
      </c>
      <c r="AS29">
        <f>SUM(ovr_serv_sale_hist[[#This Row],[W26]:[W38]])</f>
        <v>110</v>
      </c>
      <c r="AT29">
        <v>3</v>
      </c>
      <c r="AU29">
        <v>2</v>
      </c>
      <c r="AV29">
        <v>2</v>
      </c>
      <c r="AW29">
        <v>3</v>
      </c>
      <c r="AX29">
        <v>4</v>
      </c>
      <c r="AY29">
        <v>5</v>
      </c>
      <c r="AZ29">
        <v>6</v>
      </c>
      <c r="BA29">
        <v>5</v>
      </c>
      <c r="BB29">
        <v>5</v>
      </c>
      <c r="BC29">
        <v>6</v>
      </c>
      <c r="BD29">
        <v>6</v>
      </c>
      <c r="BE29">
        <v>4</v>
      </c>
      <c r="BF29">
        <v>3</v>
      </c>
      <c r="BG29">
        <f>SUM(ovr_serv_sale_hist[[#This Row],[W39]:[W51]])</f>
        <v>54</v>
      </c>
      <c r="BH29" cm="1">
        <f t="array" ref="BH29">SUM(ovr_serv_sale_hist[[#This Row],[W39]:[W51]]+ovr_serv_sale_hist[[#This Row],[W26]:[W38]]+ovr_serv_sale_hist[[#This Row],[W13]:[W25]]+ovr_serv_sale_hist[[#This Row],[W0]:[W12]])</f>
        <v>326</v>
      </c>
    </row>
    <row r="30" spans="1:60" x14ac:dyDescent="0.25">
      <c r="A30" s="1" t="s">
        <v>68</v>
      </c>
      <c r="B30" s="1" t="s">
        <v>65</v>
      </c>
      <c r="C30">
        <v>2020</v>
      </c>
      <c r="D30">
        <v>0</v>
      </c>
      <c r="E30">
        <v>0</v>
      </c>
      <c r="F30">
        <v>0</v>
      </c>
      <c r="G30">
        <v>0</v>
      </c>
      <c r="H30">
        <v>0</v>
      </c>
      <c r="I30">
        <v>0</v>
      </c>
      <c r="J30">
        <v>0</v>
      </c>
      <c r="K30">
        <v>0</v>
      </c>
      <c r="L30">
        <v>0</v>
      </c>
      <c r="M30">
        <v>0</v>
      </c>
      <c r="N30">
        <v>0</v>
      </c>
      <c r="O30">
        <v>0</v>
      </c>
      <c r="P30">
        <v>0</v>
      </c>
      <c r="Q30">
        <f>SUM(ovr_serv_sale_hist[[#This Row],[W0]:[W12]])</f>
        <v>0</v>
      </c>
      <c r="R30">
        <v>0</v>
      </c>
      <c r="S30">
        <v>0</v>
      </c>
      <c r="T30">
        <v>0</v>
      </c>
      <c r="U30">
        <v>0</v>
      </c>
      <c r="V30">
        <v>0</v>
      </c>
      <c r="W30">
        <v>0</v>
      </c>
      <c r="X30">
        <v>0</v>
      </c>
      <c r="Y30">
        <v>0</v>
      </c>
      <c r="Z30">
        <v>0</v>
      </c>
      <c r="AA30">
        <v>1</v>
      </c>
      <c r="AB30">
        <v>1</v>
      </c>
      <c r="AC30">
        <v>1</v>
      </c>
      <c r="AD30">
        <v>1</v>
      </c>
      <c r="AE30">
        <f>SUM(ovr_serv_sale_hist[[#This Row],[W13]:[W25]])</f>
        <v>4</v>
      </c>
      <c r="AF30">
        <v>0</v>
      </c>
      <c r="AG30">
        <v>0</v>
      </c>
      <c r="AH30">
        <v>0</v>
      </c>
      <c r="AI30">
        <v>0</v>
      </c>
      <c r="AJ30">
        <v>1</v>
      </c>
      <c r="AK30">
        <v>1</v>
      </c>
      <c r="AL30">
        <v>1</v>
      </c>
      <c r="AM30">
        <v>1</v>
      </c>
      <c r="AN30">
        <v>1</v>
      </c>
      <c r="AO30">
        <v>0</v>
      </c>
      <c r="AP30">
        <v>0</v>
      </c>
      <c r="AQ30">
        <v>0</v>
      </c>
      <c r="AR30">
        <v>0</v>
      </c>
      <c r="AS30">
        <f>SUM(ovr_serv_sale_hist[[#This Row],[W26]:[W38]])</f>
        <v>5</v>
      </c>
      <c r="AT30">
        <v>0</v>
      </c>
      <c r="AU30">
        <v>0</v>
      </c>
      <c r="AV30">
        <v>0</v>
      </c>
      <c r="AW30">
        <v>0</v>
      </c>
      <c r="AX30">
        <v>0</v>
      </c>
      <c r="AY30">
        <v>0</v>
      </c>
      <c r="AZ30">
        <v>0</v>
      </c>
      <c r="BA30">
        <v>0</v>
      </c>
      <c r="BB30">
        <v>0</v>
      </c>
      <c r="BC30">
        <v>0</v>
      </c>
      <c r="BD30">
        <v>0</v>
      </c>
      <c r="BE30">
        <v>0</v>
      </c>
      <c r="BF30">
        <v>0</v>
      </c>
      <c r="BG30">
        <f>SUM(ovr_serv_sale_hist[[#This Row],[W39]:[W51]])</f>
        <v>0</v>
      </c>
      <c r="BH30" cm="1">
        <f t="array" ref="BH30">SUM(ovr_serv_sale_hist[[#This Row],[W39]:[W51]]+ovr_serv_sale_hist[[#This Row],[W26]:[W38]]+ovr_serv_sale_hist[[#This Row],[W13]:[W25]]+ovr_serv_sale_hist[[#This Row],[W0]:[W12]])</f>
        <v>9</v>
      </c>
    </row>
    <row r="31" spans="1:60" x14ac:dyDescent="0.25">
      <c r="A31" s="1" t="s">
        <v>68</v>
      </c>
      <c r="B31" s="1" t="s">
        <v>65</v>
      </c>
      <c r="C31">
        <v>2019</v>
      </c>
      <c r="D31">
        <v>1</v>
      </c>
      <c r="E31">
        <v>1</v>
      </c>
      <c r="F31">
        <v>0</v>
      </c>
      <c r="G31">
        <v>0</v>
      </c>
      <c r="H31">
        <v>1</v>
      </c>
      <c r="I31">
        <v>1</v>
      </c>
      <c r="J31">
        <v>0</v>
      </c>
      <c r="K31">
        <v>0</v>
      </c>
      <c r="L31">
        <v>0</v>
      </c>
      <c r="M31">
        <v>0</v>
      </c>
      <c r="N31">
        <v>0</v>
      </c>
      <c r="O31">
        <v>0</v>
      </c>
      <c r="P31">
        <v>0</v>
      </c>
      <c r="Q31">
        <f>SUM(ovr_serv_sale_hist[[#This Row],[W0]:[W12]])</f>
        <v>4</v>
      </c>
      <c r="R31">
        <v>0</v>
      </c>
      <c r="S31">
        <v>0</v>
      </c>
      <c r="T31">
        <v>0</v>
      </c>
      <c r="U31">
        <v>0</v>
      </c>
      <c r="V31">
        <v>0</v>
      </c>
      <c r="W31">
        <v>0</v>
      </c>
      <c r="X31">
        <v>0</v>
      </c>
      <c r="Y31">
        <v>1</v>
      </c>
      <c r="Z31">
        <v>0</v>
      </c>
      <c r="AA31">
        <v>0</v>
      </c>
      <c r="AB31">
        <v>0</v>
      </c>
      <c r="AC31">
        <v>0</v>
      </c>
      <c r="AD31">
        <v>1</v>
      </c>
      <c r="AE31">
        <f>SUM(ovr_serv_sale_hist[[#This Row],[W13]:[W25]])</f>
        <v>2</v>
      </c>
      <c r="AF31">
        <v>1</v>
      </c>
      <c r="AG31">
        <v>1</v>
      </c>
      <c r="AH31">
        <v>1</v>
      </c>
      <c r="AI31">
        <v>3</v>
      </c>
      <c r="AJ31">
        <v>1</v>
      </c>
      <c r="AK31">
        <v>1</v>
      </c>
      <c r="AL31">
        <v>1</v>
      </c>
      <c r="AM31">
        <v>1</v>
      </c>
      <c r="AN31">
        <v>0</v>
      </c>
      <c r="AO31">
        <v>1</v>
      </c>
      <c r="AP31">
        <v>0</v>
      </c>
      <c r="AQ31">
        <v>0</v>
      </c>
      <c r="AR31">
        <v>0</v>
      </c>
      <c r="AS31">
        <f>SUM(ovr_serv_sale_hist[[#This Row],[W26]:[W38]])</f>
        <v>11</v>
      </c>
      <c r="AT31">
        <v>0</v>
      </c>
      <c r="AU31">
        <v>0</v>
      </c>
      <c r="AV31">
        <v>0</v>
      </c>
      <c r="AW31">
        <v>0</v>
      </c>
      <c r="AX31">
        <v>0</v>
      </c>
      <c r="AY31">
        <v>0</v>
      </c>
      <c r="AZ31">
        <v>0</v>
      </c>
      <c r="BA31">
        <v>1</v>
      </c>
      <c r="BB31">
        <v>1</v>
      </c>
      <c r="BC31">
        <v>2</v>
      </c>
      <c r="BD31">
        <v>1</v>
      </c>
      <c r="BE31">
        <v>1</v>
      </c>
      <c r="BF31">
        <v>0</v>
      </c>
      <c r="BG31">
        <f>SUM(ovr_serv_sale_hist[[#This Row],[W39]:[W51]])</f>
        <v>6</v>
      </c>
      <c r="BH31" cm="1">
        <f t="array" ref="BH31">SUM(ovr_serv_sale_hist[[#This Row],[W39]:[W51]]+ovr_serv_sale_hist[[#This Row],[W26]:[W38]]+ovr_serv_sale_hist[[#This Row],[W13]:[W25]]+ovr_serv_sale_hist[[#This Row],[W0]:[W12]])</f>
        <v>23</v>
      </c>
    </row>
    <row r="32" spans="1:60" x14ac:dyDescent="0.25">
      <c r="A32" s="1" t="s">
        <v>69</v>
      </c>
      <c r="B32" s="1" t="s">
        <v>54</v>
      </c>
      <c r="C32">
        <v>2020</v>
      </c>
      <c r="D32">
        <v>0</v>
      </c>
      <c r="E32">
        <v>0</v>
      </c>
      <c r="F32">
        <v>1</v>
      </c>
      <c r="G32">
        <v>2</v>
      </c>
      <c r="H32">
        <v>1</v>
      </c>
      <c r="I32">
        <v>2</v>
      </c>
      <c r="J32">
        <v>3</v>
      </c>
      <c r="K32">
        <v>3</v>
      </c>
      <c r="L32">
        <v>3</v>
      </c>
      <c r="M32">
        <v>2</v>
      </c>
      <c r="N32">
        <v>2</v>
      </c>
      <c r="O32">
        <v>1</v>
      </c>
      <c r="P32">
        <v>1</v>
      </c>
      <c r="Q32">
        <f>SUM(ovr_serv_sale_hist[[#This Row],[W0]:[W12]])</f>
        <v>21</v>
      </c>
      <c r="R32">
        <v>2</v>
      </c>
      <c r="S32">
        <v>2</v>
      </c>
      <c r="T32">
        <v>3</v>
      </c>
      <c r="U32">
        <v>4</v>
      </c>
      <c r="V32">
        <v>4</v>
      </c>
      <c r="W32">
        <v>5</v>
      </c>
      <c r="X32">
        <v>4</v>
      </c>
      <c r="Y32">
        <v>6</v>
      </c>
      <c r="Z32">
        <v>6</v>
      </c>
      <c r="AA32">
        <v>6</v>
      </c>
      <c r="AB32">
        <v>7</v>
      </c>
      <c r="AC32">
        <v>6</v>
      </c>
      <c r="AD32">
        <v>5</v>
      </c>
      <c r="AE32">
        <f>SUM(ovr_serv_sale_hist[[#This Row],[W13]:[W25]])</f>
        <v>60</v>
      </c>
      <c r="AF32">
        <v>5</v>
      </c>
      <c r="AG32">
        <v>7</v>
      </c>
      <c r="AH32">
        <v>5</v>
      </c>
      <c r="AI32">
        <v>7</v>
      </c>
      <c r="AJ32">
        <v>6</v>
      </c>
      <c r="AK32">
        <v>6</v>
      </c>
      <c r="AL32">
        <v>7</v>
      </c>
      <c r="AM32">
        <v>5</v>
      </c>
      <c r="AN32">
        <v>5</v>
      </c>
      <c r="AO32">
        <v>4</v>
      </c>
      <c r="AP32">
        <v>3</v>
      </c>
      <c r="AQ32">
        <v>3</v>
      </c>
      <c r="AR32">
        <v>3</v>
      </c>
      <c r="AS32">
        <f>SUM(ovr_serv_sale_hist[[#This Row],[W26]:[W38]])</f>
        <v>66</v>
      </c>
      <c r="AT32">
        <v>3</v>
      </c>
      <c r="AU32">
        <v>3</v>
      </c>
      <c r="AV32">
        <v>3</v>
      </c>
      <c r="AW32">
        <v>2</v>
      </c>
      <c r="AX32">
        <v>3</v>
      </c>
      <c r="AY32">
        <v>3</v>
      </c>
      <c r="AZ32">
        <v>2</v>
      </c>
      <c r="BA32">
        <v>2</v>
      </c>
      <c r="BB32">
        <v>2</v>
      </c>
      <c r="BC32">
        <v>1</v>
      </c>
      <c r="BD32">
        <v>2</v>
      </c>
      <c r="BE32">
        <v>1</v>
      </c>
      <c r="BF32">
        <v>1</v>
      </c>
      <c r="BG32">
        <f>SUM(ovr_serv_sale_hist[[#This Row],[W39]:[W51]])</f>
        <v>28</v>
      </c>
      <c r="BH32" cm="1">
        <f t="array" ref="BH32">SUM(ovr_serv_sale_hist[[#This Row],[W39]:[W51]]+ovr_serv_sale_hist[[#This Row],[W26]:[W38]]+ovr_serv_sale_hist[[#This Row],[W13]:[W25]]+ovr_serv_sale_hist[[#This Row],[W0]:[W12]])</f>
        <v>175</v>
      </c>
    </row>
    <row r="33" spans="1:60" x14ac:dyDescent="0.25">
      <c r="A33" s="1" t="s">
        <v>69</v>
      </c>
      <c r="B33" s="1" t="s">
        <v>54</v>
      </c>
      <c r="C33">
        <v>2019</v>
      </c>
      <c r="D33">
        <v>4</v>
      </c>
      <c r="E33">
        <v>4</v>
      </c>
      <c r="F33">
        <v>4</v>
      </c>
      <c r="G33">
        <v>3</v>
      </c>
      <c r="H33">
        <v>5</v>
      </c>
      <c r="I33">
        <v>5</v>
      </c>
      <c r="J33">
        <v>4</v>
      </c>
      <c r="K33">
        <v>3</v>
      </c>
      <c r="L33">
        <v>2</v>
      </c>
      <c r="M33">
        <v>2</v>
      </c>
      <c r="N33">
        <v>1</v>
      </c>
      <c r="O33">
        <v>1</v>
      </c>
      <c r="P33">
        <v>0</v>
      </c>
      <c r="Q33">
        <f>SUM(ovr_serv_sale_hist[[#This Row],[W0]:[W12]])</f>
        <v>38</v>
      </c>
      <c r="R33">
        <v>0</v>
      </c>
      <c r="S33">
        <v>1</v>
      </c>
      <c r="T33">
        <v>2</v>
      </c>
      <c r="U33">
        <v>2</v>
      </c>
      <c r="V33">
        <v>3</v>
      </c>
      <c r="W33">
        <v>2</v>
      </c>
      <c r="X33">
        <v>3</v>
      </c>
      <c r="Y33">
        <v>3</v>
      </c>
      <c r="Z33">
        <v>3</v>
      </c>
      <c r="AA33">
        <v>4</v>
      </c>
      <c r="AB33">
        <v>5</v>
      </c>
      <c r="AC33">
        <v>4</v>
      </c>
      <c r="AD33">
        <v>3</v>
      </c>
      <c r="AE33">
        <f>SUM(ovr_serv_sale_hist[[#This Row],[W13]:[W25]])</f>
        <v>35</v>
      </c>
      <c r="AF33">
        <v>3</v>
      </c>
      <c r="AG33">
        <v>4</v>
      </c>
      <c r="AH33">
        <v>3</v>
      </c>
      <c r="AI33">
        <v>5</v>
      </c>
      <c r="AJ33">
        <v>5</v>
      </c>
      <c r="AK33">
        <v>8</v>
      </c>
      <c r="AL33">
        <v>7</v>
      </c>
      <c r="AM33">
        <v>6</v>
      </c>
      <c r="AN33">
        <v>10</v>
      </c>
      <c r="AO33">
        <v>7</v>
      </c>
      <c r="AP33">
        <v>8</v>
      </c>
      <c r="AQ33">
        <v>5</v>
      </c>
      <c r="AR33">
        <v>3</v>
      </c>
      <c r="AS33">
        <f>SUM(ovr_serv_sale_hist[[#This Row],[W26]:[W38]])</f>
        <v>74</v>
      </c>
      <c r="AT33">
        <v>3</v>
      </c>
      <c r="AU33">
        <v>4</v>
      </c>
      <c r="AV33">
        <v>2</v>
      </c>
      <c r="AW33">
        <v>2</v>
      </c>
      <c r="AX33">
        <v>2</v>
      </c>
      <c r="AY33">
        <v>1</v>
      </c>
      <c r="AZ33">
        <v>1</v>
      </c>
      <c r="BA33">
        <v>0</v>
      </c>
      <c r="BB33">
        <v>0</v>
      </c>
      <c r="BC33">
        <v>0</v>
      </c>
      <c r="BD33">
        <v>0</v>
      </c>
      <c r="BE33">
        <v>0</v>
      </c>
      <c r="BF33">
        <v>0</v>
      </c>
      <c r="BG33">
        <f>SUM(ovr_serv_sale_hist[[#This Row],[W39]:[W51]])</f>
        <v>15</v>
      </c>
      <c r="BH33" cm="1">
        <f t="array" ref="BH33">SUM(ovr_serv_sale_hist[[#This Row],[W39]:[W51]]+ovr_serv_sale_hist[[#This Row],[W26]:[W38]]+ovr_serv_sale_hist[[#This Row],[W13]:[W25]]+ovr_serv_sale_hist[[#This Row],[W0]:[W12]])</f>
        <v>162</v>
      </c>
    </row>
    <row r="34" spans="1:60" x14ac:dyDescent="0.25">
      <c r="A34" s="1" t="s">
        <v>69</v>
      </c>
      <c r="B34" s="1" t="s">
        <v>62</v>
      </c>
      <c r="C34">
        <v>2020</v>
      </c>
      <c r="D34">
        <v>5</v>
      </c>
      <c r="E34">
        <v>5</v>
      </c>
      <c r="F34">
        <v>7</v>
      </c>
      <c r="G34">
        <v>7</v>
      </c>
      <c r="H34">
        <v>9</v>
      </c>
      <c r="I34">
        <v>5</v>
      </c>
      <c r="J34">
        <v>8</v>
      </c>
      <c r="K34">
        <v>9</v>
      </c>
      <c r="L34">
        <v>7</v>
      </c>
      <c r="M34">
        <v>7</v>
      </c>
      <c r="N34">
        <v>6</v>
      </c>
      <c r="O34">
        <v>5</v>
      </c>
      <c r="P34">
        <v>4</v>
      </c>
      <c r="Q34">
        <f>SUM(ovr_serv_sale_hist[[#This Row],[W0]:[W12]])</f>
        <v>84</v>
      </c>
      <c r="R34">
        <v>4</v>
      </c>
      <c r="S34">
        <v>4</v>
      </c>
      <c r="T34">
        <v>3</v>
      </c>
      <c r="U34">
        <v>3</v>
      </c>
      <c r="V34">
        <v>3</v>
      </c>
      <c r="W34">
        <v>3</v>
      </c>
      <c r="X34">
        <v>4</v>
      </c>
      <c r="Y34">
        <v>5</v>
      </c>
      <c r="Z34">
        <v>6</v>
      </c>
      <c r="AA34">
        <v>6</v>
      </c>
      <c r="AB34">
        <v>6</v>
      </c>
      <c r="AC34">
        <v>8</v>
      </c>
      <c r="AD34">
        <v>7</v>
      </c>
      <c r="AE34">
        <f>SUM(ovr_serv_sale_hist[[#This Row],[W13]:[W25]])</f>
        <v>62</v>
      </c>
      <c r="AF34">
        <v>5</v>
      </c>
      <c r="AG34">
        <v>6</v>
      </c>
      <c r="AH34">
        <v>7</v>
      </c>
      <c r="AI34">
        <v>5</v>
      </c>
      <c r="AJ34">
        <v>9</v>
      </c>
      <c r="AK34">
        <v>10</v>
      </c>
      <c r="AL34">
        <v>8</v>
      </c>
      <c r="AM34">
        <v>9</v>
      </c>
      <c r="AN34">
        <v>8</v>
      </c>
      <c r="AO34">
        <v>5</v>
      </c>
      <c r="AP34">
        <v>5</v>
      </c>
      <c r="AQ34">
        <v>4</v>
      </c>
      <c r="AR34">
        <v>8</v>
      </c>
      <c r="AS34">
        <f>SUM(ovr_serv_sale_hist[[#This Row],[W26]:[W38]])</f>
        <v>89</v>
      </c>
      <c r="AT34">
        <v>6</v>
      </c>
      <c r="AU34">
        <v>7</v>
      </c>
      <c r="AV34">
        <v>7</v>
      </c>
      <c r="AW34">
        <v>6</v>
      </c>
      <c r="AX34">
        <v>7</v>
      </c>
      <c r="AY34">
        <v>6</v>
      </c>
      <c r="AZ34">
        <v>5</v>
      </c>
      <c r="BA34">
        <v>6</v>
      </c>
      <c r="BB34">
        <v>4</v>
      </c>
      <c r="BC34">
        <v>7</v>
      </c>
      <c r="BD34">
        <v>5</v>
      </c>
      <c r="BE34">
        <v>6</v>
      </c>
      <c r="BF34">
        <v>3</v>
      </c>
      <c r="BG34">
        <f>SUM(ovr_serv_sale_hist[[#This Row],[W39]:[W51]])</f>
        <v>75</v>
      </c>
      <c r="BH34" cm="1">
        <f t="array" ref="BH34">SUM(ovr_serv_sale_hist[[#This Row],[W39]:[W51]]+ovr_serv_sale_hist[[#This Row],[W26]:[W38]]+ovr_serv_sale_hist[[#This Row],[W13]:[W25]]+ovr_serv_sale_hist[[#This Row],[W0]:[W12]])</f>
        <v>310</v>
      </c>
    </row>
    <row r="35" spans="1:60" x14ac:dyDescent="0.25">
      <c r="A35" s="1" t="s">
        <v>69</v>
      </c>
      <c r="B35" s="1" t="s">
        <v>62</v>
      </c>
      <c r="C35">
        <v>2019</v>
      </c>
      <c r="D35">
        <v>6</v>
      </c>
      <c r="E35">
        <v>6</v>
      </c>
      <c r="F35">
        <v>7</v>
      </c>
      <c r="G35">
        <v>6</v>
      </c>
      <c r="H35">
        <v>10</v>
      </c>
      <c r="I35">
        <v>7</v>
      </c>
      <c r="J35">
        <v>8</v>
      </c>
      <c r="K35">
        <v>7</v>
      </c>
      <c r="L35">
        <v>5</v>
      </c>
      <c r="M35">
        <v>5</v>
      </c>
      <c r="N35">
        <v>4</v>
      </c>
      <c r="O35">
        <v>3</v>
      </c>
      <c r="P35">
        <v>3</v>
      </c>
      <c r="Q35">
        <f>SUM(ovr_serv_sale_hist[[#This Row],[W0]:[W12]])</f>
        <v>77</v>
      </c>
      <c r="R35">
        <v>3</v>
      </c>
      <c r="S35">
        <v>3</v>
      </c>
      <c r="T35">
        <v>3</v>
      </c>
      <c r="U35">
        <v>4</v>
      </c>
      <c r="V35">
        <v>3</v>
      </c>
      <c r="W35">
        <v>3</v>
      </c>
      <c r="X35">
        <v>3</v>
      </c>
      <c r="Y35">
        <v>4</v>
      </c>
      <c r="Z35">
        <v>6</v>
      </c>
      <c r="AA35">
        <v>4</v>
      </c>
      <c r="AB35">
        <v>6</v>
      </c>
      <c r="AC35">
        <v>11</v>
      </c>
      <c r="AD35">
        <v>4</v>
      </c>
      <c r="AE35">
        <f>SUM(ovr_serv_sale_hist[[#This Row],[W13]:[W25]])</f>
        <v>57</v>
      </c>
      <c r="AF35">
        <v>10</v>
      </c>
      <c r="AG35">
        <v>7</v>
      </c>
      <c r="AH35">
        <v>5</v>
      </c>
      <c r="AI35">
        <v>7</v>
      </c>
      <c r="AJ35">
        <v>8</v>
      </c>
      <c r="AK35">
        <v>6</v>
      </c>
      <c r="AL35">
        <v>7</v>
      </c>
      <c r="AM35">
        <v>8</v>
      </c>
      <c r="AN35">
        <v>9</v>
      </c>
      <c r="AO35">
        <v>6</v>
      </c>
      <c r="AP35">
        <v>6</v>
      </c>
      <c r="AQ35">
        <v>4</v>
      </c>
      <c r="AR35">
        <v>7</v>
      </c>
      <c r="AS35">
        <f>SUM(ovr_serv_sale_hist[[#This Row],[W26]:[W38]])</f>
        <v>90</v>
      </c>
      <c r="AT35">
        <v>6</v>
      </c>
      <c r="AU35">
        <v>6</v>
      </c>
      <c r="AV35">
        <v>7</v>
      </c>
      <c r="AW35">
        <v>5</v>
      </c>
      <c r="AX35">
        <v>5</v>
      </c>
      <c r="AY35">
        <v>7</v>
      </c>
      <c r="AZ35">
        <v>7</v>
      </c>
      <c r="BA35">
        <v>6</v>
      </c>
      <c r="BB35">
        <v>5</v>
      </c>
      <c r="BC35">
        <v>6</v>
      </c>
      <c r="BD35">
        <v>6</v>
      </c>
      <c r="BE35">
        <v>6</v>
      </c>
      <c r="BF35">
        <v>5</v>
      </c>
      <c r="BG35">
        <f>SUM(ovr_serv_sale_hist[[#This Row],[W39]:[W51]])</f>
        <v>77</v>
      </c>
      <c r="BH35" cm="1">
        <f t="array" ref="BH35">SUM(ovr_serv_sale_hist[[#This Row],[W39]:[W51]]+ovr_serv_sale_hist[[#This Row],[W26]:[W38]]+ovr_serv_sale_hist[[#This Row],[W13]:[W25]]+ovr_serv_sale_hist[[#This Row],[W0]:[W12]])</f>
        <v>301</v>
      </c>
    </row>
    <row r="36" spans="1:60" x14ac:dyDescent="0.25">
      <c r="A36" s="1" t="s">
        <v>69</v>
      </c>
      <c r="B36" s="1" t="s">
        <v>63</v>
      </c>
      <c r="C36">
        <v>2020</v>
      </c>
      <c r="D36">
        <v>1</v>
      </c>
      <c r="E36">
        <v>2</v>
      </c>
      <c r="F36">
        <v>3</v>
      </c>
      <c r="G36">
        <v>2</v>
      </c>
      <c r="H36">
        <v>3</v>
      </c>
      <c r="I36">
        <v>2</v>
      </c>
      <c r="J36">
        <v>2</v>
      </c>
      <c r="K36">
        <v>1</v>
      </c>
      <c r="L36">
        <v>2</v>
      </c>
      <c r="M36">
        <v>1</v>
      </c>
      <c r="N36">
        <v>1</v>
      </c>
      <c r="O36">
        <v>1</v>
      </c>
      <c r="P36">
        <v>0</v>
      </c>
      <c r="Q36">
        <f>SUM(ovr_serv_sale_hist[[#This Row],[W0]:[W12]])</f>
        <v>21</v>
      </c>
      <c r="R36">
        <v>1</v>
      </c>
      <c r="S36">
        <v>1</v>
      </c>
      <c r="T36">
        <v>1</v>
      </c>
      <c r="U36">
        <v>1</v>
      </c>
      <c r="V36">
        <v>3</v>
      </c>
      <c r="W36">
        <v>2</v>
      </c>
      <c r="X36">
        <v>4</v>
      </c>
      <c r="Y36">
        <v>4</v>
      </c>
      <c r="Z36">
        <v>4</v>
      </c>
      <c r="AA36">
        <v>4</v>
      </c>
      <c r="AB36">
        <v>4</v>
      </c>
      <c r="AC36">
        <v>6</v>
      </c>
      <c r="AD36">
        <v>5</v>
      </c>
      <c r="AE36">
        <f>SUM(ovr_serv_sale_hist[[#This Row],[W13]:[W25]])</f>
        <v>40</v>
      </c>
      <c r="AF36">
        <v>2</v>
      </c>
      <c r="AG36">
        <v>3</v>
      </c>
      <c r="AH36">
        <v>2</v>
      </c>
      <c r="AI36">
        <v>3</v>
      </c>
      <c r="AJ36">
        <v>3</v>
      </c>
      <c r="AK36">
        <v>3</v>
      </c>
      <c r="AL36">
        <v>2</v>
      </c>
      <c r="AM36">
        <v>4</v>
      </c>
      <c r="AN36">
        <v>4</v>
      </c>
      <c r="AO36">
        <v>1</v>
      </c>
      <c r="AP36">
        <v>1</v>
      </c>
      <c r="AQ36">
        <v>2</v>
      </c>
      <c r="AR36">
        <v>1</v>
      </c>
      <c r="AS36">
        <f>SUM(ovr_serv_sale_hist[[#This Row],[W26]:[W38]])</f>
        <v>31</v>
      </c>
      <c r="AT36">
        <v>1</v>
      </c>
      <c r="AU36">
        <v>1</v>
      </c>
      <c r="AV36">
        <v>1</v>
      </c>
      <c r="AW36">
        <v>1</v>
      </c>
      <c r="AX36">
        <v>1</v>
      </c>
      <c r="AY36">
        <v>1</v>
      </c>
      <c r="AZ36">
        <v>1</v>
      </c>
      <c r="BA36">
        <v>0</v>
      </c>
      <c r="BB36">
        <v>0</v>
      </c>
      <c r="BC36">
        <v>0</v>
      </c>
      <c r="BD36">
        <v>0</v>
      </c>
      <c r="BE36">
        <v>0</v>
      </c>
      <c r="BF36">
        <v>0</v>
      </c>
      <c r="BG36">
        <f>SUM(ovr_serv_sale_hist[[#This Row],[W39]:[W51]])</f>
        <v>7</v>
      </c>
      <c r="BH36" cm="1">
        <f t="array" ref="BH36">SUM(ovr_serv_sale_hist[[#This Row],[W39]:[W51]]+ovr_serv_sale_hist[[#This Row],[W26]:[W38]]+ovr_serv_sale_hist[[#This Row],[W13]:[W25]]+ovr_serv_sale_hist[[#This Row],[W0]:[W12]])</f>
        <v>99</v>
      </c>
    </row>
    <row r="37" spans="1:60" x14ac:dyDescent="0.25">
      <c r="A37" s="1" t="s">
        <v>69</v>
      </c>
      <c r="B37" s="1" t="s">
        <v>63</v>
      </c>
      <c r="C37">
        <v>2019</v>
      </c>
      <c r="D37">
        <v>2</v>
      </c>
      <c r="E37">
        <v>4</v>
      </c>
      <c r="F37">
        <v>3</v>
      </c>
      <c r="G37">
        <v>3</v>
      </c>
      <c r="H37">
        <v>3</v>
      </c>
      <c r="I37">
        <v>2</v>
      </c>
      <c r="J37">
        <v>3</v>
      </c>
      <c r="K37">
        <v>2</v>
      </c>
      <c r="L37">
        <v>1</v>
      </c>
      <c r="M37">
        <v>2</v>
      </c>
      <c r="N37">
        <v>2</v>
      </c>
      <c r="O37">
        <v>3</v>
      </c>
      <c r="P37">
        <v>3</v>
      </c>
      <c r="Q37">
        <f>SUM(ovr_serv_sale_hist[[#This Row],[W0]:[W12]])</f>
        <v>33</v>
      </c>
      <c r="R37">
        <v>3</v>
      </c>
      <c r="S37">
        <v>2</v>
      </c>
      <c r="T37">
        <v>1</v>
      </c>
      <c r="U37">
        <v>1</v>
      </c>
      <c r="V37">
        <v>2</v>
      </c>
      <c r="W37">
        <v>2</v>
      </c>
      <c r="X37">
        <v>2</v>
      </c>
      <c r="Y37">
        <v>2</v>
      </c>
      <c r="Z37">
        <v>2</v>
      </c>
      <c r="AA37">
        <v>2</v>
      </c>
      <c r="AB37">
        <v>2</v>
      </c>
      <c r="AC37">
        <v>4</v>
      </c>
      <c r="AD37">
        <v>2</v>
      </c>
      <c r="AE37">
        <f>SUM(ovr_serv_sale_hist[[#This Row],[W13]:[W25]])</f>
        <v>27</v>
      </c>
      <c r="AF37">
        <v>2</v>
      </c>
      <c r="AG37">
        <v>5</v>
      </c>
      <c r="AH37">
        <v>5</v>
      </c>
      <c r="AI37">
        <v>3</v>
      </c>
      <c r="AJ37">
        <v>2</v>
      </c>
      <c r="AK37">
        <v>2</v>
      </c>
      <c r="AL37">
        <v>2</v>
      </c>
      <c r="AM37">
        <v>3</v>
      </c>
      <c r="AN37">
        <v>6</v>
      </c>
      <c r="AO37">
        <v>5</v>
      </c>
      <c r="AP37">
        <v>2</v>
      </c>
      <c r="AQ37">
        <v>2</v>
      </c>
      <c r="AR37">
        <v>3</v>
      </c>
      <c r="AS37">
        <f>SUM(ovr_serv_sale_hist[[#This Row],[W26]:[W38]])</f>
        <v>42</v>
      </c>
      <c r="AT37">
        <v>1</v>
      </c>
      <c r="AU37">
        <v>2</v>
      </c>
      <c r="AV37">
        <v>2</v>
      </c>
      <c r="AW37">
        <v>2</v>
      </c>
      <c r="AX37">
        <v>1</v>
      </c>
      <c r="AY37">
        <v>2</v>
      </c>
      <c r="AZ37">
        <v>2</v>
      </c>
      <c r="BA37">
        <v>1</v>
      </c>
      <c r="BB37">
        <v>1</v>
      </c>
      <c r="BC37">
        <v>2</v>
      </c>
      <c r="BD37">
        <v>2</v>
      </c>
      <c r="BE37">
        <v>1</v>
      </c>
      <c r="BF37">
        <v>1</v>
      </c>
      <c r="BG37">
        <f>SUM(ovr_serv_sale_hist[[#This Row],[W39]:[W51]])</f>
        <v>20</v>
      </c>
      <c r="BH37" cm="1">
        <f t="array" ref="BH37">SUM(ovr_serv_sale_hist[[#This Row],[W39]:[W51]]+ovr_serv_sale_hist[[#This Row],[W26]:[W38]]+ovr_serv_sale_hist[[#This Row],[W13]:[W25]]+ovr_serv_sale_hist[[#This Row],[W0]:[W12]])</f>
        <v>122</v>
      </c>
    </row>
    <row r="38" spans="1:60" x14ac:dyDescent="0.25">
      <c r="A38" s="1" t="s">
        <v>69</v>
      </c>
      <c r="B38" s="1" t="s">
        <v>64</v>
      </c>
      <c r="C38">
        <v>2020</v>
      </c>
      <c r="D38">
        <v>2</v>
      </c>
      <c r="E38">
        <v>2</v>
      </c>
      <c r="F38">
        <v>1</v>
      </c>
      <c r="G38">
        <v>1</v>
      </c>
      <c r="H38">
        <v>0</v>
      </c>
      <c r="I38">
        <v>3</v>
      </c>
      <c r="J38">
        <v>6</v>
      </c>
      <c r="K38">
        <v>10</v>
      </c>
      <c r="L38">
        <v>16</v>
      </c>
      <c r="M38">
        <v>10</v>
      </c>
      <c r="N38">
        <v>5</v>
      </c>
      <c r="O38">
        <v>3</v>
      </c>
      <c r="P38">
        <v>2</v>
      </c>
      <c r="Q38">
        <f>SUM(ovr_serv_sale_hist[[#This Row],[W0]:[W12]])</f>
        <v>61</v>
      </c>
      <c r="R38">
        <v>2</v>
      </c>
      <c r="S38">
        <v>1</v>
      </c>
      <c r="T38">
        <v>1</v>
      </c>
      <c r="U38">
        <v>1</v>
      </c>
      <c r="V38">
        <v>2</v>
      </c>
      <c r="W38">
        <v>3</v>
      </c>
      <c r="X38">
        <v>2</v>
      </c>
      <c r="Y38">
        <v>3</v>
      </c>
      <c r="Z38">
        <v>3</v>
      </c>
      <c r="AA38">
        <v>4</v>
      </c>
      <c r="AB38">
        <v>6</v>
      </c>
      <c r="AC38">
        <v>5</v>
      </c>
      <c r="AD38">
        <v>8</v>
      </c>
      <c r="AE38">
        <f>SUM(ovr_serv_sale_hist[[#This Row],[W13]:[W25]])</f>
        <v>41</v>
      </c>
      <c r="AF38">
        <v>7</v>
      </c>
      <c r="AG38">
        <v>11</v>
      </c>
      <c r="AH38">
        <v>14</v>
      </c>
      <c r="AI38">
        <v>11</v>
      </c>
      <c r="AJ38">
        <v>10</v>
      </c>
      <c r="AK38">
        <v>11</v>
      </c>
      <c r="AL38">
        <v>5</v>
      </c>
      <c r="AM38">
        <v>4</v>
      </c>
      <c r="AN38">
        <v>5</v>
      </c>
      <c r="AO38">
        <v>2</v>
      </c>
      <c r="AP38">
        <v>2</v>
      </c>
      <c r="AQ38">
        <v>2</v>
      </c>
      <c r="AR38">
        <v>2</v>
      </c>
      <c r="AS38">
        <f>SUM(ovr_serv_sale_hist[[#This Row],[W26]:[W38]])</f>
        <v>86</v>
      </c>
      <c r="AT38">
        <v>2</v>
      </c>
      <c r="AU38">
        <v>1</v>
      </c>
      <c r="AV38">
        <v>3</v>
      </c>
      <c r="AW38">
        <v>3</v>
      </c>
      <c r="AX38">
        <v>5</v>
      </c>
      <c r="AY38">
        <v>6</v>
      </c>
      <c r="AZ38">
        <v>5</v>
      </c>
      <c r="BA38">
        <v>4</v>
      </c>
      <c r="BB38">
        <v>5</v>
      </c>
      <c r="BC38">
        <v>4</v>
      </c>
      <c r="BD38">
        <v>5</v>
      </c>
      <c r="BE38">
        <v>5</v>
      </c>
      <c r="BF38">
        <v>3</v>
      </c>
      <c r="BG38">
        <f>SUM(ovr_serv_sale_hist[[#This Row],[W39]:[W51]])</f>
        <v>51</v>
      </c>
      <c r="BH38" cm="1">
        <f t="array" ref="BH38">SUM(ovr_serv_sale_hist[[#This Row],[W39]:[W51]]+ovr_serv_sale_hist[[#This Row],[W26]:[W38]]+ovr_serv_sale_hist[[#This Row],[W13]:[W25]]+ovr_serv_sale_hist[[#This Row],[W0]:[W12]])</f>
        <v>239</v>
      </c>
    </row>
    <row r="39" spans="1:60" x14ac:dyDescent="0.25">
      <c r="A39" s="1" t="s">
        <v>69</v>
      </c>
      <c r="B39" s="1" t="s">
        <v>64</v>
      </c>
      <c r="C39">
        <v>2019</v>
      </c>
      <c r="D39">
        <v>4</v>
      </c>
      <c r="E39">
        <v>3</v>
      </c>
      <c r="F39">
        <v>6</v>
      </c>
      <c r="G39">
        <v>6</v>
      </c>
      <c r="H39">
        <v>7</v>
      </c>
      <c r="I39">
        <v>6</v>
      </c>
      <c r="J39">
        <v>7</v>
      </c>
      <c r="K39">
        <v>5</v>
      </c>
      <c r="L39">
        <v>4</v>
      </c>
      <c r="M39">
        <v>7</v>
      </c>
      <c r="N39">
        <v>4</v>
      </c>
      <c r="O39">
        <v>6</v>
      </c>
      <c r="P39">
        <v>5</v>
      </c>
      <c r="Q39">
        <f>SUM(ovr_serv_sale_hist[[#This Row],[W0]:[W12]])</f>
        <v>70</v>
      </c>
      <c r="R39">
        <v>6</v>
      </c>
      <c r="S39">
        <v>4</v>
      </c>
      <c r="T39">
        <v>4</v>
      </c>
      <c r="U39">
        <v>3</v>
      </c>
      <c r="V39">
        <v>3</v>
      </c>
      <c r="W39">
        <v>3</v>
      </c>
      <c r="X39">
        <v>4</v>
      </c>
      <c r="Y39">
        <v>3</v>
      </c>
      <c r="Z39">
        <v>4</v>
      </c>
      <c r="AA39">
        <v>4</v>
      </c>
      <c r="AB39">
        <v>4</v>
      </c>
      <c r="AC39">
        <v>4</v>
      </c>
      <c r="AD39">
        <v>6</v>
      </c>
      <c r="AE39">
        <f>SUM(ovr_serv_sale_hist[[#This Row],[W13]:[W25]])</f>
        <v>52</v>
      </c>
      <c r="AF39">
        <v>7</v>
      </c>
      <c r="AG39">
        <v>8</v>
      </c>
      <c r="AH39">
        <v>10</v>
      </c>
      <c r="AI39">
        <v>12</v>
      </c>
      <c r="AJ39">
        <v>11</v>
      </c>
      <c r="AK39">
        <v>7</v>
      </c>
      <c r="AL39">
        <v>6</v>
      </c>
      <c r="AM39">
        <v>5</v>
      </c>
      <c r="AN39">
        <v>6</v>
      </c>
      <c r="AO39">
        <v>6</v>
      </c>
      <c r="AP39">
        <v>5</v>
      </c>
      <c r="AQ39">
        <v>3</v>
      </c>
      <c r="AR39">
        <v>2</v>
      </c>
      <c r="AS39">
        <f>SUM(ovr_serv_sale_hist[[#This Row],[W26]:[W38]])</f>
        <v>88</v>
      </c>
      <c r="AT39">
        <v>2</v>
      </c>
      <c r="AU39">
        <v>1</v>
      </c>
      <c r="AV39">
        <v>1</v>
      </c>
      <c r="AW39">
        <v>1</v>
      </c>
      <c r="AX39">
        <v>3</v>
      </c>
      <c r="AY39">
        <v>3</v>
      </c>
      <c r="AZ39">
        <v>3</v>
      </c>
      <c r="BA39">
        <v>4</v>
      </c>
      <c r="BB39">
        <v>6</v>
      </c>
      <c r="BC39">
        <v>6</v>
      </c>
      <c r="BD39">
        <v>3</v>
      </c>
      <c r="BE39">
        <v>4</v>
      </c>
      <c r="BF39">
        <v>2</v>
      </c>
      <c r="BG39">
        <f>SUM(ovr_serv_sale_hist[[#This Row],[W39]:[W51]])</f>
        <v>39</v>
      </c>
      <c r="BH39" cm="1">
        <f t="array" ref="BH39">SUM(ovr_serv_sale_hist[[#This Row],[W39]:[W51]]+ovr_serv_sale_hist[[#This Row],[W26]:[W38]]+ovr_serv_sale_hist[[#This Row],[W13]:[W25]]+ovr_serv_sale_hist[[#This Row],[W0]:[W12]])</f>
        <v>249</v>
      </c>
    </row>
    <row r="40" spans="1:60" x14ac:dyDescent="0.25">
      <c r="A40" s="1" t="s">
        <v>69</v>
      </c>
      <c r="B40" s="1" t="s">
        <v>65</v>
      </c>
      <c r="C40">
        <v>2020</v>
      </c>
      <c r="D40">
        <v>1</v>
      </c>
      <c r="E40">
        <v>1</v>
      </c>
      <c r="F40">
        <v>0</v>
      </c>
      <c r="G40">
        <v>0</v>
      </c>
      <c r="H40">
        <v>0</v>
      </c>
      <c r="I40">
        <v>0</v>
      </c>
      <c r="J40">
        <v>0</v>
      </c>
      <c r="K40">
        <v>0</v>
      </c>
      <c r="L40">
        <v>0</v>
      </c>
      <c r="M40">
        <v>0</v>
      </c>
      <c r="N40">
        <v>0</v>
      </c>
      <c r="O40">
        <v>1</v>
      </c>
      <c r="P40">
        <v>2</v>
      </c>
      <c r="Q40">
        <f>SUM(ovr_serv_sale_hist[[#This Row],[W0]:[W12]])</f>
        <v>5</v>
      </c>
      <c r="R40">
        <v>1</v>
      </c>
      <c r="S40">
        <v>1</v>
      </c>
      <c r="T40">
        <v>0</v>
      </c>
      <c r="U40">
        <v>1</v>
      </c>
      <c r="V40">
        <v>0</v>
      </c>
      <c r="W40">
        <v>1</v>
      </c>
      <c r="X40">
        <v>0</v>
      </c>
      <c r="Y40">
        <v>0</v>
      </c>
      <c r="Z40">
        <v>1</v>
      </c>
      <c r="AA40">
        <v>3</v>
      </c>
      <c r="AB40">
        <v>2</v>
      </c>
      <c r="AC40">
        <v>3</v>
      </c>
      <c r="AD40">
        <v>2</v>
      </c>
      <c r="AE40">
        <f>SUM(ovr_serv_sale_hist[[#This Row],[W13]:[W25]])</f>
        <v>15</v>
      </c>
      <c r="AF40">
        <v>1</v>
      </c>
      <c r="AG40">
        <v>1</v>
      </c>
      <c r="AH40">
        <v>1</v>
      </c>
      <c r="AI40">
        <v>1</v>
      </c>
      <c r="AJ40">
        <v>3</v>
      </c>
      <c r="AK40">
        <v>2</v>
      </c>
      <c r="AL40">
        <v>2</v>
      </c>
      <c r="AM40">
        <v>1</v>
      </c>
      <c r="AN40">
        <v>0</v>
      </c>
      <c r="AO40">
        <v>1</v>
      </c>
      <c r="AP40">
        <v>1</v>
      </c>
      <c r="AQ40">
        <v>1</v>
      </c>
      <c r="AR40">
        <v>0</v>
      </c>
      <c r="AS40">
        <f>SUM(ovr_serv_sale_hist[[#This Row],[W26]:[W38]])</f>
        <v>15</v>
      </c>
      <c r="AT40">
        <v>0</v>
      </c>
      <c r="AU40">
        <v>0</v>
      </c>
      <c r="AV40">
        <v>0</v>
      </c>
      <c r="AW40">
        <v>0</v>
      </c>
      <c r="AX40">
        <v>0</v>
      </c>
      <c r="AY40">
        <v>0</v>
      </c>
      <c r="AZ40">
        <v>1</v>
      </c>
      <c r="BA40">
        <v>0</v>
      </c>
      <c r="BB40">
        <v>0</v>
      </c>
      <c r="BC40">
        <v>1</v>
      </c>
      <c r="BD40">
        <v>1</v>
      </c>
      <c r="BE40">
        <v>1</v>
      </c>
      <c r="BF40">
        <v>1</v>
      </c>
      <c r="BG40">
        <f>SUM(ovr_serv_sale_hist[[#This Row],[W39]:[W51]])</f>
        <v>5</v>
      </c>
      <c r="BH40" cm="1">
        <f t="array" ref="BH40">SUM(ovr_serv_sale_hist[[#This Row],[W39]:[W51]]+ovr_serv_sale_hist[[#This Row],[W26]:[W38]]+ovr_serv_sale_hist[[#This Row],[W13]:[W25]]+ovr_serv_sale_hist[[#This Row],[W0]:[W12]])</f>
        <v>40</v>
      </c>
    </row>
    <row r="41" spans="1:60" x14ac:dyDescent="0.25">
      <c r="A41" s="1" t="s">
        <v>69</v>
      </c>
      <c r="B41" s="1" t="s">
        <v>65</v>
      </c>
      <c r="C41">
        <v>2019</v>
      </c>
      <c r="D41">
        <v>2</v>
      </c>
      <c r="E41">
        <v>1</v>
      </c>
      <c r="F41">
        <v>2</v>
      </c>
      <c r="G41">
        <v>2</v>
      </c>
      <c r="H41">
        <v>2</v>
      </c>
      <c r="I41">
        <v>1</v>
      </c>
      <c r="J41">
        <v>1</v>
      </c>
      <c r="K41">
        <v>1</v>
      </c>
      <c r="L41">
        <v>0</v>
      </c>
      <c r="M41">
        <v>0</v>
      </c>
      <c r="N41">
        <v>0</v>
      </c>
      <c r="O41">
        <v>0</v>
      </c>
      <c r="P41">
        <v>0</v>
      </c>
      <c r="Q41">
        <f>SUM(ovr_serv_sale_hist[[#This Row],[W0]:[W12]])</f>
        <v>12</v>
      </c>
      <c r="R41">
        <v>0</v>
      </c>
      <c r="S41">
        <v>0</v>
      </c>
      <c r="T41">
        <v>1</v>
      </c>
      <c r="U41">
        <v>1</v>
      </c>
      <c r="V41">
        <v>1</v>
      </c>
      <c r="W41">
        <v>1</v>
      </c>
      <c r="X41">
        <v>1</v>
      </c>
      <c r="Y41">
        <v>2</v>
      </c>
      <c r="Z41">
        <v>1</v>
      </c>
      <c r="AA41">
        <v>1</v>
      </c>
      <c r="AB41">
        <v>0</v>
      </c>
      <c r="AC41">
        <v>0</v>
      </c>
      <c r="AD41">
        <v>0</v>
      </c>
      <c r="AE41">
        <f>SUM(ovr_serv_sale_hist[[#This Row],[W13]:[W25]])</f>
        <v>9</v>
      </c>
      <c r="AF41">
        <v>1</v>
      </c>
      <c r="AG41">
        <v>1</v>
      </c>
      <c r="AH41">
        <v>2</v>
      </c>
      <c r="AI41">
        <v>2</v>
      </c>
      <c r="AJ41">
        <v>2</v>
      </c>
      <c r="AK41">
        <v>3</v>
      </c>
      <c r="AL41">
        <v>3</v>
      </c>
      <c r="AM41">
        <v>2</v>
      </c>
      <c r="AN41">
        <v>2</v>
      </c>
      <c r="AO41">
        <v>1</v>
      </c>
      <c r="AP41">
        <v>1</v>
      </c>
      <c r="AQ41">
        <v>1</v>
      </c>
      <c r="AR41">
        <v>1</v>
      </c>
      <c r="AS41">
        <f>SUM(ovr_serv_sale_hist[[#This Row],[W26]:[W38]])</f>
        <v>22</v>
      </c>
      <c r="AT41">
        <v>2</v>
      </c>
      <c r="AU41">
        <v>1</v>
      </c>
      <c r="AV41">
        <v>1</v>
      </c>
      <c r="AW41">
        <v>1</v>
      </c>
      <c r="AX41">
        <v>1</v>
      </c>
      <c r="AY41">
        <v>1</v>
      </c>
      <c r="AZ41">
        <v>1</v>
      </c>
      <c r="BA41">
        <v>2</v>
      </c>
      <c r="BB41">
        <v>1</v>
      </c>
      <c r="BC41">
        <v>4</v>
      </c>
      <c r="BD41">
        <v>2</v>
      </c>
      <c r="BE41">
        <v>1</v>
      </c>
      <c r="BF41">
        <v>2</v>
      </c>
      <c r="BG41">
        <f>SUM(ovr_serv_sale_hist[[#This Row],[W39]:[W51]])</f>
        <v>20</v>
      </c>
      <c r="BH41" cm="1">
        <f t="array" ref="BH41">SUM(ovr_serv_sale_hist[[#This Row],[W39]:[W51]]+ovr_serv_sale_hist[[#This Row],[W26]:[W38]]+ovr_serv_sale_hist[[#This Row],[W13]:[W25]]+ovr_serv_sale_hist[[#This Row],[W0]:[W12]])</f>
        <v>63</v>
      </c>
    </row>
    <row r="42" spans="1:60" x14ac:dyDescent="0.25">
      <c r="A42" s="1" t="s">
        <v>70</v>
      </c>
      <c r="B42" s="1" t="s">
        <v>54</v>
      </c>
      <c r="C42">
        <v>2020</v>
      </c>
      <c r="D42">
        <v>0</v>
      </c>
      <c r="E42">
        <v>0</v>
      </c>
      <c r="F42">
        <v>0</v>
      </c>
      <c r="G42">
        <v>1</v>
      </c>
      <c r="H42">
        <v>1</v>
      </c>
      <c r="I42">
        <v>1</v>
      </c>
      <c r="J42">
        <v>2</v>
      </c>
      <c r="K42">
        <v>2</v>
      </c>
      <c r="L42">
        <v>4</v>
      </c>
      <c r="M42">
        <v>4</v>
      </c>
      <c r="N42">
        <v>2</v>
      </c>
      <c r="O42">
        <v>3</v>
      </c>
      <c r="P42">
        <v>2</v>
      </c>
      <c r="Q42">
        <f>SUM(ovr_serv_sale_hist[[#This Row],[W0]:[W12]])</f>
        <v>22</v>
      </c>
      <c r="R42">
        <v>2</v>
      </c>
      <c r="S42">
        <v>3</v>
      </c>
      <c r="T42">
        <v>2</v>
      </c>
      <c r="U42">
        <v>3</v>
      </c>
      <c r="V42">
        <v>3</v>
      </c>
      <c r="W42">
        <v>3</v>
      </c>
      <c r="X42">
        <v>4</v>
      </c>
      <c r="Y42">
        <v>3</v>
      </c>
      <c r="Z42">
        <v>6</v>
      </c>
      <c r="AA42">
        <v>6</v>
      </c>
      <c r="AB42">
        <v>8</v>
      </c>
      <c r="AC42">
        <v>11</v>
      </c>
      <c r="AD42">
        <v>8</v>
      </c>
      <c r="AE42">
        <f>SUM(ovr_serv_sale_hist[[#This Row],[W13]:[W25]])</f>
        <v>62</v>
      </c>
      <c r="AF42">
        <v>2</v>
      </c>
      <c r="AG42">
        <v>4</v>
      </c>
      <c r="AH42">
        <v>4</v>
      </c>
      <c r="AI42">
        <v>4</v>
      </c>
      <c r="AJ42">
        <v>3</v>
      </c>
      <c r="AK42">
        <v>4</v>
      </c>
      <c r="AL42">
        <v>3</v>
      </c>
      <c r="AM42">
        <v>2</v>
      </c>
      <c r="AN42">
        <v>3</v>
      </c>
      <c r="AO42">
        <v>4</v>
      </c>
      <c r="AP42">
        <v>2</v>
      </c>
      <c r="AQ42">
        <v>4</v>
      </c>
      <c r="AR42">
        <v>2</v>
      </c>
      <c r="AS42">
        <f>SUM(ovr_serv_sale_hist[[#This Row],[W26]:[W38]])</f>
        <v>41</v>
      </c>
      <c r="AT42">
        <v>2</v>
      </c>
      <c r="AU42">
        <v>2</v>
      </c>
      <c r="AV42">
        <v>2</v>
      </c>
      <c r="AW42">
        <v>3</v>
      </c>
      <c r="AX42">
        <v>3</v>
      </c>
      <c r="AY42">
        <v>3</v>
      </c>
      <c r="AZ42">
        <v>3</v>
      </c>
      <c r="BA42">
        <v>3</v>
      </c>
      <c r="BB42">
        <v>3</v>
      </c>
      <c r="BC42">
        <v>3</v>
      </c>
      <c r="BD42">
        <v>3</v>
      </c>
      <c r="BE42">
        <v>4</v>
      </c>
      <c r="BF42">
        <v>3</v>
      </c>
      <c r="BG42">
        <f>SUM(ovr_serv_sale_hist[[#This Row],[W39]:[W51]])</f>
        <v>37</v>
      </c>
      <c r="BH42" cm="1">
        <f t="array" ref="BH42">SUM(ovr_serv_sale_hist[[#This Row],[W39]:[W51]]+ovr_serv_sale_hist[[#This Row],[W26]:[W38]]+ovr_serv_sale_hist[[#This Row],[W13]:[W25]]+ovr_serv_sale_hist[[#This Row],[W0]:[W12]])</f>
        <v>162</v>
      </c>
    </row>
    <row r="43" spans="1:60" x14ac:dyDescent="0.25">
      <c r="A43" s="1" t="s">
        <v>70</v>
      </c>
      <c r="B43" s="1" t="s">
        <v>54</v>
      </c>
      <c r="C43">
        <v>2019</v>
      </c>
      <c r="D43">
        <v>4</v>
      </c>
      <c r="E43">
        <v>3</v>
      </c>
      <c r="F43">
        <v>4</v>
      </c>
      <c r="G43">
        <v>3</v>
      </c>
      <c r="H43">
        <v>5</v>
      </c>
      <c r="I43">
        <v>3</v>
      </c>
      <c r="J43">
        <v>2</v>
      </c>
      <c r="K43">
        <v>2</v>
      </c>
      <c r="L43">
        <v>3</v>
      </c>
      <c r="M43">
        <v>1</v>
      </c>
      <c r="N43">
        <v>1</v>
      </c>
      <c r="O43">
        <v>1</v>
      </c>
      <c r="P43">
        <v>1</v>
      </c>
      <c r="Q43">
        <f>SUM(ovr_serv_sale_hist[[#This Row],[W0]:[W12]])</f>
        <v>33</v>
      </c>
      <c r="R43">
        <v>1</v>
      </c>
      <c r="S43">
        <v>1</v>
      </c>
      <c r="T43">
        <v>2</v>
      </c>
      <c r="U43">
        <v>2</v>
      </c>
      <c r="V43">
        <v>2</v>
      </c>
      <c r="W43">
        <v>1</v>
      </c>
      <c r="X43">
        <v>2</v>
      </c>
      <c r="Y43">
        <v>2</v>
      </c>
      <c r="Z43">
        <v>4</v>
      </c>
      <c r="AA43">
        <v>4</v>
      </c>
      <c r="AB43">
        <v>7</v>
      </c>
      <c r="AC43">
        <v>5</v>
      </c>
      <c r="AD43">
        <v>5</v>
      </c>
      <c r="AE43">
        <f>SUM(ovr_serv_sale_hist[[#This Row],[W13]:[W25]])</f>
        <v>38</v>
      </c>
      <c r="AF43">
        <v>2</v>
      </c>
      <c r="AG43">
        <v>3</v>
      </c>
      <c r="AH43">
        <v>2</v>
      </c>
      <c r="AI43">
        <v>3</v>
      </c>
      <c r="AJ43">
        <v>5</v>
      </c>
      <c r="AK43">
        <v>6</v>
      </c>
      <c r="AL43">
        <v>5</v>
      </c>
      <c r="AM43">
        <v>7</v>
      </c>
      <c r="AN43">
        <v>6</v>
      </c>
      <c r="AO43">
        <v>4</v>
      </c>
      <c r="AP43">
        <v>5</v>
      </c>
      <c r="AQ43">
        <v>3</v>
      </c>
      <c r="AR43">
        <v>2</v>
      </c>
      <c r="AS43">
        <f>SUM(ovr_serv_sale_hist[[#This Row],[W26]:[W38]])</f>
        <v>53</v>
      </c>
      <c r="AT43">
        <v>1</v>
      </c>
      <c r="AU43">
        <v>2</v>
      </c>
      <c r="AV43">
        <v>2</v>
      </c>
      <c r="AW43">
        <v>2</v>
      </c>
      <c r="AX43">
        <v>1</v>
      </c>
      <c r="AY43">
        <v>1</v>
      </c>
      <c r="AZ43">
        <v>1</v>
      </c>
      <c r="BA43">
        <v>0</v>
      </c>
      <c r="BB43">
        <v>0</v>
      </c>
      <c r="BC43">
        <v>0</v>
      </c>
      <c r="BD43">
        <v>0</v>
      </c>
      <c r="BE43">
        <v>0</v>
      </c>
      <c r="BF43">
        <v>0</v>
      </c>
      <c r="BG43">
        <f>SUM(ovr_serv_sale_hist[[#This Row],[W39]:[W51]])</f>
        <v>10</v>
      </c>
      <c r="BH43" cm="1">
        <f t="array" ref="BH43">SUM(ovr_serv_sale_hist[[#This Row],[W39]:[W51]]+ovr_serv_sale_hist[[#This Row],[W26]:[W38]]+ovr_serv_sale_hist[[#This Row],[W13]:[W25]]+ovr_serv_sale_hist[[#This Row],[W0]:[W12]])</f>
        <v>134</v>
      </c>
    </row>
    <row r="44" spans="1:60" x14ac:dyDescent="0.25">
      <c r="A44" s="1" t="s">
        <v>70</v>
      </c>
      <c r="B44" s="1" t="s">
        <v>62</v>
      </c>
      <c r="C44">
        <v>2020</v>
      </c>
      <c r="D44">
        <v>6</v>
      </c>
      <c r="E44">
        <v>8</v>
      </c>
      <c r="F44">
        <v>10</v>
      </c>
      <c r="G44">
        <v>11</v>
      </c>
      <c r="H44">
        <v>7</v>
      </c>
      <c r="I44">
        <v>9</v>
      </c>
      <c r="J44">
        <v>7</v>
      </c>
      <c r="K44">
        <v>9</v>
      </c>
      <c r="L44">
        <v>10</v>
      </c>
      <c r="M44">
        <v>11</v>
      </c>
      <c r="N44">
        <v>6</v>
      </c>
      <c r="O44">
        <v>9</v>
      </c>
      <c r="P44">
        <v>8</v>
      </c>
      <c r="Q44">
        <f>SUM(ovr_serv_sale_hist[[#This Row],[W0]:[W12]])</f>
        <v>111</v>
      </c>
      <c r="R44">
        <v>7</v>
      </c>
      <c r="S44">
        <v>6</v>
      </c>
      <c r="T44">
        <v>7</v>
      </c>
      <c r="U44">
        <v>7</v>
      </c>
      <c r="V44">
        <v>7</v>
      </c>
      <c r="W44">
        <v>8</v>
      </c>
      <c r="X44">
        <v>7</v>
      </c>
      <c r="Y44">
        <v>10</v>
      </c>
      <c r="Z44">
        <v>7</v>
      </c>
      <c r="AA44">
        <v>8</v>
      </c>
      <c r="AB44">
        <v>10</v>
      </c>
      <c r="AC44">
        <v>10</v>
      </c>
      <c r="AD44">
        <v>5</v>
      </c>
      <c r="AE44">
        <f>SUM(ovr_serv_sale_hist[[#This Row],[W13]:[W25]])</f>
        <v>99</v>
      </c>
      <c r="AF44">
        <v>6</v>
      </c>
      <c r="AG44">
        <v>10</v>
      </c>
      <c r="AH44">
        <v>8</v>
      </c>
      <c r="AI44">
        <v>12</v>
      </c>
      <c r="AJ44">
        <v>11</v>
      </c>
      <c r="AK44">
        <v>10</v>
      </c>
      <c r="AL44">
        <v>11</v>
      </c>
      <c r="AM44">
        <v>14</v>
      </c>
      <c r="AN44">
        <v>7</v>
      </c>
      <c r="AO44">
        <v>9</v>
      </c>
      <c r="AP44">
        <v>10</v>
      </c>
      <c r="AQ44">
        <v>7</v>
      </c>
      <c r="AR44">
        <v>7</v>
      </c>
      <c r="AS44">
        <f>SUM(ovr_serv_sale_hist[[#This Row],[W26]:[W38]])</f>
        <v>122</v>
      </c>
      <c r="AT44">
        <v>9</v>
      </c>
      <c r="AU44">
        <v>10</v>
      </c>
      <c r="AV44">
        <v>8</v>
      </c>
      <c r="AW44">
        <v>7</v>
      </c>
      <c r="AX44">
        <v>8</v>
      </c>
      <c r="AY44">
        <v>4</v>
      </c>
      <c r="AZ44">
        <v>9</v>
      </c>
      <c r="BA44">
        <v>8</v>
      </c>
      <c r="BB44">
        <v>7</v>
      </c>
      <c r="BC44">
        <v>5</v>
      </c>
      <c r="BD44">
        <v>7</v>
      </c>
      <c r="BE44">
        <v>7</v>
      </c>
      <c r="BF44">
        <v>4</v>
      </c>
      <c r="BG44">
        <f>SUM(ovr_serv_sale_hist[[#This Row],[W39]:[W51]])</f>
        <v>93</v>
      </c>
      <c r="BH44" cm="1">
        <f t="array" ref="BH44">SUM(ovr_serv_sale_hist[[#This Row],[W39]:[W51]]+ovr_serv_sale_hist[[#This Row],[W26]:[W38]]+ovr_serv_sale_hist[[#This Row],[W13]:[W25]]+ovr_serv_sale_hist[[#This Row],[W0]:[W12]])</f>
        <v>425</v>
      </c>
    </row>
    <row r="45" spans="1:60" x14ac:dyDescent="0.25">
      <c r="A45" s="1" t="s">
        <v>70</v>
      </c>
      <c r="B45" s="1" t="s">
        <v>62</v>
      </c>
      <c r="C45">
        <v>2019</v>
      </c>
      <c r="D45">
        <v>9</v>
      </c>
      <c r="E45">
        <v>8</v>
      </c>
      <c r="F45">
        <v>9</v>
      </c>
      <c r="G45">
        <v>9</v>
      </c>
      <c r="H45">
        <v>10</v>
      </c>
      <c r="I45">
        <v>8</v>
      </c>
      <c r="J45">
        <v>7</v>
      </c>
      <c r="K45">
        <v>11</v>
      </c>
      <c r="L45">
        <v>9</v>
      </c>
      <c r="M45">
        <v>8</v>
      </c>
      <c r="N45">
        <v>5</v>
      </c>
      <c r="O45">
        <v>7</v>
      </c>
      <c r="P45">
        <v>6</v>
      </c>
      <c r="Q45">
        <f>SUM(ovr_serv_sale_hist[[#This Row],[W0]:[W12]])</f>
        <v>106</v>
      </c>
      <c r="R45">
        <v>7</v>
      </c>
      <c r="S45">
        <v>8</v>
      </c>
      <c r="T45">
        <v>5</v>
      </c>
      <c r="U45">
        <v>8</v>
      </c>
      <c r="V45">
        <v>7</v>
      </c>
      <c r="W45">
        <v>9</v>
      </c>
      <c r="X45">
        <v>7</v>
      </c>
      <c r="Y45">
        <v>8</v>
      </c>
      <c r="Z45">
        <v>9</v>
      </c>
      <c r="AA45">
        <v>13</v>
      </c>
      <c r="AB45">
        <v>11</v>
      </c>
      <c r="AC45">
        <v>9</v>
      </c>
      <c r="AD45">
        <v>7</v>
      </c>
      <c r="AE45">
        <f>SUM(ovr_serv_sale_hist[[#This Row],[W13]:[W25]])</f>
        <v>108</v>
      </c>
      <c r="AF45">
        <v>6</v>
      </c>
      <c r="AG45">
        <v>7</v>
      </c>
      <c r="AH45">
        <v>8</v>
      </c>
      <c r="AI45">
        <v>8</v>
      </c>
      <c r="AJ45">
        <v>10</v>
      </c>
      <c r="AK45">
        <v>8</v>
      </c>
      <c r="AL45">
        <v>11</v>
      </c>
      <c r="AM45">
        <v>10</v>
      </c>
      <c r="AN45">
        <v>12</v>
      </c>
      <c r="AO45">
        <v>9</v>
      </c>
      <c r="AP45">
        <v>8</v>
      </c>
      <c r="AQ45">
        <v>9</v>
      </c>
      <c r="AR45">
        <v>8</v>
      </c>
      <c r="AS45">
        <f>SUM(ovr_serv_sale_hist[[#This Row],[W26]:[W38]])</f>
        <v>114</v>
      </c>
      <c r="AT45">
        <v>6</v>
      </c>
      <c r="AU45">
        <v>6</v>
      </c>
      <c r="AV45">
        <v>11</v>
      </c>
      <c r="AW45">
        <v>8</v>
      </c>
      <c r="AX45">
        <v>8</v>
      </c>
      <c r="AY45">
        <v>8</v>
      </c>
      <c r="AZ45">
        <v>11</v>
      </c>
      <c r="BA45">
        <v>9</v>
      </c>
      <c r="BB45">
        <v>6</v>
      </c>
      <c r="BC45">
        <v>7</v>
      </c>
      <c r="BD45">
        <v>7</v>
      </c>
      <c r="BE45">
        <v>7</v>
      </c>
      <c r="BF45">
        <v>5</v>
      </c>
      <c r="BG45">
        <f>SUM(ovr_serv_sale_hist[[#This Row],[W39]:[W51]])</f>
        <v>99</v>
      </c>
      <c r="BH45" cm="1">
        <f t="array" ref="BH45">SUM(ovr_serv_sale_hist[[#This Row],[W39]:[W51]]+ovr_serv_sale_hist[[#This Row],[W26]:[W38]]+ovr_serv_sale_hist[[#This Row],[W13]:[W25]]+ovr_serv_sale_hist[[#This Row],[W0]:[W12]])</f>
        <v>427</v>
      </c>
    </row>
    <row r="46" spans="1:60" x14ac:dyDescent="0.25">
      <c r="A46" s="1" t="s">
        <v>70</v>
      </c>
      <c r="B46" s="1" t="s">
        <v>63</v>
      </c>
      <c r="C46">
        <v>2020</v>
      </c>
      <c r="D46">
        <v>1</v>
      </c>
      <c r="E46">
        <v>1</v>
      </c>
      <c r="F46">
        <v>3</v>
      </c>
      <c r="G46">
        <v>2</v>
      </c>
      <c r="H46">
        <v>2</v>
      </c>
      <c r="I46">
        <v>1</v>
      </c>
      <c r="J46">
        <v>1</v>
      </c>
      <c r="K46">
        <v>1</v>
      </c>
      <c r="L46">
        <v>1</v>
      </c>
      <c r="M46">
        <v>1</v>
      </c>
      <c r="N46">
        <v>1</v>
      </c>
      <c r="O46">
        <v>1</v>
      </c>
      <c r="P46">
        <v>1</v>
      </c>
      <c r="Q46">
        <f>SUM(ovr_serv_sale_hist[[#This Row],[W0]:[W12]])</f>
        <v>17</v>
      </c>
      <c r="R46">
        <v>1</v>
      </c>
      <c r="S46">
        <v>0</v>
      </c>
      <c r="T46">
        <v>1</v>
      </c>
      <c r="U46">
        <v>1</v>
      </c>
      <c r="V46">
        <v>2</v>
      </c>
      <c r="W46">
        <v>1</v>
      </c>
      <c r="X46">
        <v>3</v>
      </c>
      <c r="Y46">
        <v>2</v>
      </c>
      <c r="Z46">
        <v>2</v>
      </c>
      <c r="AA46">
        <v>5</v>
      </c>
      <c r="AB46">
        <v>4</v>
      </c>
      <c r="AC46">
        <v>5</v>
      </c>
      <c r="AD46">
        <v>3</v>
      </c>
      <c r="AE46">
        <f>SUM(ovr_serv_sale_hist[[#This Row],[W13]:[W25]])</f>
        <v>30</v>
      </c>
      <c r="AF46">
        <v>2</v>
      </c>
      <c r="AG46">
        <v>4</v>
      </c>
      <c r="AH46">
        <v>3</v>
      </c>
      <c r="AI46">
        <v>2</v>
      </c>
      <c r="AJ46">
        <v>3</v>
      </c>
      <c r="AK46">
        <v>3</v>
      </c>
      <c r="AL46">
        <v>4</v>
      </c>
      <c r="AM46">
        <v>3</v>
      </c>
      <c r="AN46">
        <v>1</v>
      </c>
      <c r="AO46">
        <v>1</v>
      </c>
      <c r="AP46">
        <v>1</v>
      </c>
      <c r="AQ46">
        <v>1</v>
      </c>
      <c r="AR46">
        <v>1</v>
      </c>
      <c r="AS46">
        <f>SUM(ovr_serv_sale_hist[[#This Row],[W26]:[W38]])</f>
        <v>29</v>
      </c>
      <c r="AT46">
        <v>0</v>
      </c>
      <c r="AU46">
        <v>1</v>
      </c>
      <c r="AV46">
        <v>1</v>
      </c>
      <c r="AW46">
        <v>1</v>
      </c>
      <c r="AX46">
        <v>0</v>
      </c>
      <c r="AY46">
        <v>0</v>
      </c>
      <c r="AZ46">
        <v>0</v>
      </c>
      <c r="BA46">
        <v>0</v>
      </c>
      <c r="BB46">
        <v>0</v>
      </c>
      <c r="BC46">
        <v>0</v>
      </c>
      <c r="BD46">
        <v>0</v>
      </c>
      <c r="BE46">
        <v>0</v>
      </c>
      <c r="BF46">
        <v>0</v>
      </c>
      <c r="BG46">
        <f>SUM(ovr_serv_sale_hist[[#This Row],[W39]:[W51]])</f>
        <v>3</v>
      </c>
      <c r="BH46" cm="1">
        <f t="array" ref="BH46">SUM(ovr_serv_sale_hist[[#This Row],[W39]:[W51]]+ovr_serv_sale_hist[[#This Row],[W26]:[W38]]+ovr_serv_sale_hist[[#This Row],[W13]:[W25]]+ovr_serv_sale_hist[[#This Row],[W0]:[W12]])</f>
        <v>79</v>
      </c>
    </row>
    <row r="47" spans="1:60" x14ac:dyDescent="0.25">
      <c r="A47" s="1" t="s">
        <v>70</v>
      </c>
      <c r="B47" s="1" t="s">
        <v>63</v>
      </c>
      <c r="C47">
        <v>2019</v>
      </c>
      <c r="D47">
        <v>2</v>
      </c>
      <c r="E47">
        <v>2</v>
      </c>
      <c r="F47">
        <v>1</v>
      </c>
      <c r="G47">
        <v>3</v>
      </c>
      <c r="H47">
        <v>3</v>
      </c>
      <c r="I47">
        <v>1</v>
      </c>
      <c r="J47">
        <v>2</v>
      </c>
      <c r="K47">
        <v>2</v>
      </c>
      <c r="L47">
        <v>2</v>
      </c>
      <c r="M47">
        <v>3</v>
      </c>
      <c r="N47">
        <v>2</v>
      </c>
      <c r="O47">
        <v>1</v>
      </c>
      <c r="P47">
        <v>3</v>
      </c>
      <c r="Q47">
        <f>SUM(ovr_serv_sale_hist[[#This Row],[W0]:[W12]])</f>
        <v>27</v>
      </c>
      <c r="R47">
        <v>4</v>
      </c>
      <c r="S47">
        <v>2</v>
      </c>
      <c r="T47">
        <v>1</v>
      </c>
      <c r="U47">
        <v>1</v>
      </c>
      <c r="V47">
        <v>1</v>
      </c>
      <c r="W47">
        <v>1</v>
      </c>
      <c r="X47">
        <v>1</v>
      </c>
      <c r="Y47">
        <v>1</v>
      </c>
      <c r="Z47">
        <v>1</v>
      </c>
      <c r="AA47">
        <v>2</v>
      </c>
      <c r="AB47">
        <v>2</v>
      </c>
      <c r="AC47">
        <v>4</v>
      </c>
      <c r="AD47">
        <v>3</v>
      </c>
      <c r="AE47">
        <f>SUM(ovr_serv_sale_hist[[#This Row],[W13]:[W25]])</f>
        <v>24</v>
      </c>
      <c r="AF47">
        <v>2</v>
      </c>
      <c r="AG47">
        <v>1</v>
      </c>
      <c r="AH47">
        <v>2</v>
      </c>
      <c r="AI47">
        <v>3</v>
      </c>
      <c r="AJ47">
        <v>4</v>
      </c>
      <c r="AK47">
        <v>3</v>
      </c>
      <c r="AL47">
        <v>4</v>
      </c>
      <c r="AM47">
        <v>3</v>
      </c>
      <c r="AN47">
        <v>3</v>
      </c>
      <c r="AO47">
        <v>3</v>
      </c>
      <c r="AP47">
        <v>1</v>
      </c>
      <c r="AQ47">
        <v>3</v>
      </c>
      <c r="AR47">
        <v>3</v>
      </c>
      <c r="AS47">
        <f>SUM(ovr_serv_sale_hist[[#This Row],[W26]:[W38]])</f>
        <v>35</v>
      </c>
      <c r="AT47">
        <v>2</v>
      </c>
      <c r="AU47">
        <v>2</v>
      </c>
      <c r="AV47">
        <v>1</v>
      </c>
      <c r="AW47">
        <v>1</v>
      </c>
      <c r="AX47">
        <v>1</v>
      </c>
      <c r="AY47">
        <v>1</v>
      </c>
      <c r="AZ47">
        <v>1</v>
      </c>
      <c r="BA47">
        <v>1</v>
      </c>
      <c r="BB47">
        <v>1</v>
      </c>
      <c r="BC47">
        <v>2</v>
      </c>
      <c r="BD47">
        <v>1</v>
      </c>
      <c r="BE47">
        <v>2</v>
      </c>
      <c r="BF47">
        <v>2</v>
      </c>
      <c r="BG47">
        <f>SUM(ovr_serv_sale_hist[[#This Row],[W39]:[W51]])</f>
        <v>18</v>
      </c>
      <c r="BH47" cm="1">
        <f t="array" ref="BH47">SUM(ovr_serv_sale_hist[[#This Row],[W39]:[W51]]+ovr_serv_sale_hist[[#This Row],[W26]:[W38]]+ovr_serv_sale_hist[[#This Row],[W13]:[W25]]+ovr_serv_sale_hist[[#This Row],[W0]:[W12]])</f>
        <v>104</v>
      </c>
    </row>
    <row r="48" spans="1:60" x14ac:dyDescent="0.25">
      <c r="A48" s="1" t="s">
        <v>70</v>
      </c>
      <c r="B48" s="1" t="s">
        <v>64</v>
      </c>
      <c r="C48">
        <v>2020</v>
      </c>
      <c r="D48">
        <v>3</v>
      </c>
      <c r="E48">
        <v>5</v>
      </c>
      <c r="F48">
        <v>4</v>
      </c>
      <c r="G48">
        <v>2</v>
      </c>
      <c r="H48">
        <v>1</v>
      </c>
      <c r="I48">
        <v>4</v>
      </c>
      <c r="J48">
        <v>9</v>
      </c>
      <c r="K48">
        <v>11</v>
      </c>
      <c r="L48">
        <v>18</v>
      </c>
      <c r="M48">
        <v>9</v>
      </c>
      <c r="N48">
        <v>12</v>
      </c>
      <c r="O48">
        <v>8</v>
      </c>
      <c r="P48">
        <v>3</v>
      </c>
      <c r="Q48">
        <f>SUM(ovr_serv_sale_hist[[#This Row],[W0]:[W12]])</f>
        <v>89</v>
      </c>
      <c r="R48">
        <v>4</v>
      </c>
      <c r="S48">
        <v>4</v>
      </c>
      <c r="T48">
        <v>4</v>
      </c>
      <c r="U48">
        <v>5</v>
      </c>
      <c r="V48">
        <v>4</v>
      </c>
      <c r="W48">
        <v>4</v>
      </c>
      <c r="X48">
        <v>4</v>
      </c>
      <c r="Y48">
        <v>4</v>
      </c>
      <c r="Z48">
        <v>5</v>
      </c>
      <c r="AA48">
        <v>7</v>
      </c>
      <c r="AB48">
        <v>6</v>
      </c>
      <c r="AC48">
        <v>6</v>
      </c>
      <c r="AD48">
        <v>7</v>
      </c>
      <c r="AE48">
        <f>SUM(ovr_serv_sale_hist[[#This Row],[W13]:[W25]])</f>
        <v>64</v>
      </c>
      <c r="AF48">
        <v>14</v>
      </c>
      <c r="AG48">
        <v>16</v>
      </c>
      <c r="AH48">
        <v>11</v>
      </c>
      <c r="AI48">
        <v>19</v>
      </c>
      <c r="AJ48">
        <v>15</v>
      </c>
      <c r="AK48">
        <v>11</v>
      </c>
      <c r="AL48">
        <v>6</v>
      </c>
      <c r="AM48">
        <v>5</v>
      </c>
      <c r="AN48">
        <v>7</v>
      </c>
      <c r="AO48">
        <v>5</v>
      </c>
      <c r="AP48">
        <v>5</v>
      </c>
      <c r="AQ48">
        <v>4</v>
      </c>
      <c r="AR48">
        <v>3</v>
      </c>
      <c r="AS48">
        <f>SUM(ovr_serv_sale_hist[[#This Row],[W26]:[W38]])</f>
        <v>121</v>
      </c>
      <c r="AT48">
        <v>3</v>
      </c>
      <c r="AU48">
        <v>3</v>
      </c>
      <c r="AV48">
        <v>4</v>
      </c>
      <c r="AW48">
        <v>4</v>
      </c>
      <c r="AX48">
        <v>4</v>
      </c>
      <c r="AY48">
        <v>7</v>
      </c>
      <c r="AZ48">
        <v>5</v>
      </c>
      <c r="BA48">
        <v>6</v>
      </c>
      <c r="BB48">
        <v>7</v>
      </c>
      <c r="BC48">
        <v>5</v>
      </c>
      <c r="BD48">
        <v>6</v>
      </c>
      <c r="BE48">
        <v>5</v>
      </c>
      <c r="BF48">
        <v>4</v>
      </c>
      <c r="BG48">
        <f>SUM(ovr_serv_sale_hist[[#This Row],[W39]:[W51]])</f>
        <v>63</v>
      </c>
      <c r="BH48" cm="1">
        <f t="array" ref="BH48">SUM(ovr_serv_sale_hist[[#This Row],[W39]:[W51]]+ovr_serv_sale_hist[[#This Row],[W26]:[W38]]+ovr_serv_sale_hist[[#This Row],[W13]:[W25]]+ovr_serv_sale_hist[[#This Row],[W0]:[W12]])</f>
        <v>337</v>
      </c>
    </row>
    <row r="49" spans="1:60" x14ac:dyDescent="0.25">
      <c r="A49" s="1" t="s">
        <v>70</v>
      </c>
      <c r="B49" s="1" t="s">
        <v>64</v>
      </c>
      <c r="C49">
        <v>2019</v>
      </c>
      <c r="D49">
        <v>5</v>
      </c>
      <c r="E49">
        <v>5</v>
      </c>
      <c r="F49">
        <v>6</v>
      </c>
      <c r="G49">
        <v>7</v>
      </c>
      <c r="H49">
        <v>4</v>
      </c>
      <c r="I49">
        <v>5</v>
      </c>
      <c r="J49">
        <v>7</v>
      </c>
      <c r="K49">
        <v>9</v>
      </c>
      <c r="L49">
        <v>8</v>
      </c>
      <c r="M49">
        <v>9</v>
      </c>
      <c r="N49">
        <v>6</v>
      </c>
      <c r="O49">
        <v>7</v>
      </c>
      <c r="P49">
        <v>5</v>
      </c>
      <c r="Q49">
        <f>SUM(ovr_serv_sale_hist[[#This Row],[W0]:[W12]])</f>
        <v>83</v>
      </c>
      <c r="R49">
        <v>6</v>
      </c>
      <c r="S49">
        <v>6</v>
      </c>
      <c r="T49">
        <v>6</v>
      </c>
      <c r="U49">
        <v>5</v>
      </c>
      <c r="V49">
        <v>4</v>
      </c>
      <c r="W49">
        <v>6</v>
      </c>
      <c r="X49">
        <v>2</v>
      </c>
      <c r="Y49">
        <v>3</v>
      </c>
      <c r="Z49">
        <v>7</v>
      </c>
      <c r="AA49">
        <v>7</v>
      </c>
      <c r="AB49">
        <v>8</v>
      </c>
      <c r="AC49">
        <v>9</v>
      </c>
      <c r="AD49">
        <v>7</v>
      </c>
      <c r="AE49">
        <f>SUM(ovr_serv_sale_hist[[#This Row],[W13]:[W25]])</f>
        <v>76</v>
      </c>
      <c r="AF49">
        <v>7</v>
      </c>
      <c r="AG49">
        <v>9</v>
      </c>
      <c r="AH49">
        <v>11</v>
      </c>
      <c r="AI49">
        <v>16</v>
      </c>
      <c r="AJ49">
        <v>15</v>
      </c>
      <c r="AK49">
        <v>11</v>
      </c>
      <c r="AL49">
        <v>10</v>
      </c>
      <c r="AM49">
        <v>9</v>
      </c>
      <c r="AN49">
        <v>9</v>
      </c>
      <c r="AO49">
        <v>8</v>
      </c>
      <c r="AP49">
        <v>6</v>
      </c>
      <c r="AQ49">
        <v>4</v>
      </c>
      <c r="AR49">
        <v>4</v>
      </c>
      <c r="AS49">
        <f>SUM(ovr_serv_sale_hist[[#This Row],[W26]:[W38]])</f>
        <v>119</v>
      </c>
      <c r="AT49">
        <v>2</v>
      </c>
      <c r="AU49">
        <v>2</v>
      </c>
      <c r="AV49">
        <v>2</v>
      </c>
      <c r="AW49">
        <v>3</v>
      </c>
      <c r="AX49">
        <v>4</v>
      </c>
      <c r="AY49">
        <v>4</v>
      </c>
      <c r="AZ49">
        <v>5</v>
      </c>
      <c r="BA49">
        <v>6</v>
      </c>
      <c r="BB49">
        <v>6</v>
      </c>
      <c r="BC49">
        <v>5</v>
      </c>
      <c r="BD49">
        <v>6</v>
      </c>
      <c r="BE49">
        <v>5</v>
      </c>
      <c r="BF49">
        <v>4</v>
      </c>
      <c r="BG49">
        <f>SUM(ovr_serv_sale_hist[[#This Row],[W39]:[W51]])</f>
        <v>54</v>
      </c>
      <c r="BH49" cm="1">
        <f t="array" ref="BH49">SUM(ovr_serv_sale_hist[[#This Row],[W39]:[W51]]+ovr_serv_sale_hist[[#This Row],[W26]:[W38]]+ovr_serv_sale_hist[[#This Row],[W13]:[W25]]+ovr_serv_sale_hist[[#This Row],[W0]:[W12]])</f>
        <v>332</v>
      </c>
    </row>
    <row r="50" spans="1:60" x14ac:dyDescent="0.25">
      <c r="A50" s="1" t="s">
        <v>70</v>
      </c>
      <c r="B50" s="1" t="s">
        <v>65</v>
      </c>
      <c r="C50">
        <v>2020</v>
      </c>
      <c r="D50">
        <v>0</v>
      </c>
      <c r="E50">
        <v>1</v>
      </c>
      <c r="F50">
        <v>0</v>
      </c>
      <c r="G50">
        <v>0</v>
      </c>
      <c r="H50">
        <v>0</v>
      </c>
      <c r="I50">
        <v>0</v>
      </c>
      <c r="J50">
        <v>0</v>
      </c>
      <c r="K50">
        <v>0</v>
      </c>
      <c r="L50">
        <v>0</v>
      </c>
      <c r="M50">
        <v>1</v>
      </c>
      <c r="N50">
        <v>1</v>
      </c>
      <c r="O50">
        <v>1</v>
      </c>
      <c r="P50">
        <v>1</v>
      </c>
      <c r="Q50">
        <f>SUM(ovr_serv_sale_hist[[#This Row],[W0]:[W12]])</f>
        <v>5</v>
      </c>
      <c r="R50">
        <v>2</v>
      </c>
      <c r="S50">
        <v>1</v>
      </c>
      <c r="T50">
        <v>1</v>
      </c>
      <c r="U50">
        <v>1</v>
      </c>
      <c r="V50">
        <v>1</v>
      </c>
      <c r="W50">
        <v>0</v>
      </c>
      <c r="X50">
        <v>1</v>
      </c>
      <c r="Y50">
        <v>1</v>
      </c>
      <c r="Z50">
        <v>1</v>
      </c>
      <c r="AA50">
        <v>1</v>
      </c>
      <c r="AB50">
        <v>1</v>
      </c>
      <c r="AC50">
        <v>2</v>
      </c>
      <c r="AD50">
        <v>2</v>
      </c>
      <c r="AE50">
        <f>SUM(ovr_serv_sale_hist[[#This Row],[W13]:[W25]])</f>
        <v>15</v>
      </c>
      <c r="AF50">
        <v>1</v>
      </c>
      <c r="AG50">
        <v>1</v>
      </c>
      <c r="AH50">
        <v>0</v>
      </c>
      <c r="AI50">
        <v>1</v>
      </c>
      <c r="AJ50">
        <v>1</v>
      </c>
      <c r="AK50">
        <v>1</v>
      </c>
      <c r="AL50">
        <v>2</v>
      </c>
      <c r="AM50">
        <v>1</v>
      </c>
      <c r="AN50">
        <v>1</v>
      </c>
      <c r="AO50">
        <v>1</v>
      </c>
      <c r="AP50">
        <v>1</v>
      </c>
      <c r="AQ50">
        <v>1</v>
      </c>
      <c r="AR50">
        <v>0</v>
      </c>
      <c r="AS50">
        <f>SUM(ovr_serv_sale_hist[[#This Row],[W26]:[W38]])</f>
        <v>12</v>
      </c>
      <c r="AT50">
        <v>0</v>
      </c>
      <c r="AU50">
        <v>0</v>
      </c>
      <c r="AV50">
        <v>0</v>
      </c>
      <c r="AW50">
        <v>0</v>
      </c>
      <c r="AX50">
        <v>1</v>
      </c>
      <c r="AY50">
        <v>1</v>
      </c>
      <c r="AZ50">
        <v>2</v>
      </c>
      <c r="BA50">
        <v>1</v>
      </c>
      <c r="BB50">
        <v>1</v>
      </c>
      <c r="BC50">
        <v>1</v>
      </c>
      <c r="BD50">
        <v>1</v>
      </c>
      <c r="BE50">
        <v>2</v>
      </c>
      <c r="BF50">
        <v>1</v>
      </c>
      <c r="BG50">
        <f>SUM(ovr_serv_sale_hist[[#This Row],[W39]:[W51]])</f>
        <v>11</v>
      </c>
      <c r="BH50" cm="1">
        <f t="array" ref="BH50">SUM(ovr_serv_sale_hist[[#This Row],[W39]:[W51]]+ovr_serv_sale_hist[[#This Row],[W26]:[W38]]+ovr_serv_sale_hist[[#This Row],[W13]:[W25]]+ovr_serv_sale_hist[[#This Row],[W0]:[W12]])</f>
        <v>43</v>
      </c>
    </row>
    <row r="51" spans="1:60" x14ac:dyDescent="0.25">
      <c r="A51" s="1" t="s">
        <v>70</v>
      </c>
      <c r="B51" s="1" t="s">
        <v>65</v>
      </c>
      <c r="C51">
        <v>2019</v>
      </c>
      <c r="D51">
        <v>1</v>
      </c>
      <c r="E51">
        <v>1</v>
      </c>
      <c r="F51">
        <v>1</v>
      </c>
      <c r="G51">
        <v>1</v>
      </c>
      <c r="H51">
        <v>1</v>
      </c>
      <c r="I51">
        <v>1</v>
      </c>
      <c r="J51">
        <v>1</v>
      </c>
      <c r="K51">
        <v>0</v>
      </c>
      <c r="L51">
        <v>0</v>
      </c>
      <c r="M51">
        <v>0</v>
      </c>
      <c r="N51">
        <v>0</v>
      </c>
      <c r="O51">
        <v>0</v>
      </c>
      <c r="P51">
        <v>0</v>
      </c>
      <c r="Q51">
        <f>SUM(ovr_serv_sale_hist[[#This Row],[W0]:[W12]])</f>
        <v>7</v>
      </c>
      <c r="R51">
        <v>0</v>
      </c>
      <c r="S51">
        <v>0</v>
      </c>
      <c r="T51">
        <v>0</v>
      </c>
      <c r="U51">
        <v>1</v>
      </c>
      <c r="V51">
        <v>1</v>
      </c>
      <c r="W51">
        <v>1</v>
      </c>
      <c r="X51">
        <v>1</v>
      </c>
      <c r="Y51">
        <v>1</v>
      </c>
      <c r="Z51">
        <v>1</v>
      </c>
      <c r="AA51">
        <v>1</v>
      </c>
      <c r="AB51">
        <v>0</v>
      </c>
      <c r="AC51">
        <v>0</v>
      </c>
      <c r="AD51">
        <v>1</v>
      </c>
      <c r="AE51">
        <f>SUM(ovr_serv_sale_hist[[#This Row],[W13]:[W25]])</f>
        <v>8</v>
      </c>
      <c r="AF51">
        <v>1</v>
      </c>
      <c r="AG51">
        <v>1</v>
      </c>
      <c r="AH51">
        <v>3</v>
      </c>
      <c r="AI51">
        <v>4</v>
      </c>
      <c r="AJ51">
        <v>3</v>
      </c>
      <c r="AK51">
        <v>1</v>
      </c>
      <c r="AL51">
        <v>1</v>
      </c>
      <c r="AM51">
        <v>1</v>
      </c>
      <c r="AN51">
        <v>2</v>
      </c>
      <c r="AO51">
        <v>1</v>
      </c>
      <c r="AP51">
        <v>1</v>
      </c>
      <c r="AQ51">
        <v>1</v>
      </c>
      <c r="AR51">
        <v>1</v>
      </c>
      <c r="AS51">
        <f>SUM(ovr_serv_sale_hist[[#This Row],[W26]:[W38]])</f>
        <v>21</v>
      </c>
      <c r="AT51">
        <v>1</v>
      </c>
      <c r="AU51">
        <v>1</v>
      </c>
      <c r="AV51">
        <v>1</v>
      </c>
      <c r="AW51">
        <v>1</v>
      </c>
      <c r="AX51">
        <v>1</v>
      </c>
      <c r="AY51">
        <v>1</v>
      </c>
      <c r="AZ51">
        <v>1</v>
      </c>
      <c r="BA51">
        <v>1</v>
      </c>
      <c r="BB51">
        <v>1</v>
      </c>
      <c r="BC51">
        <v>1</v>
      </c>
      <c r="BD51">
        <v>1</v>
      </c>
      <c r="BE51">
        <v>1</v>
      </c>
      <c r="BF51">
        <v>1</v>
      </c>
      <c r="BG51">
        <f>SUM(ovr_serv_sale_hist[[#This Row],[W39]:[W51]])</f>
        <v>13</v>
      </c>
      <c r="BH51" cm="1">
        <f t="array" ref="BH51">SUM(ovr_serv_sale_hist[[#This Row],[W39]:[W51]]+ovr_serv_sale_hist[[#This Row],[W26]:[W38]]+ovr_serv_sale_hist[[#This Row],[W13]:[W25]]+ovr_serv_sale_hist[[#This Row],[W0]:[W12]])</f>
        <v>49</v>
      </c>
    </row>
    <row r="52" spans="1:60" x14ac:dyDescent="0.25">
      <c r="A52" s="1" t="s">
        <v>71</v>
      </c>
      <c r="B52" s="1" t="s">
        <v>54</v>
      </c>
      <c r="C52">
        <v>2020</v>
      </c>
      <c r="D52">
        <v>1</v>
      </c>
      <c r="E52">
        <v>3</v>
      </c>
      <c r="F52">
        <v>2</v>
      </c>
      <c r="G52">
        <v>3</v>
      </c>
      <c r="H52">
        <v>4</v>
      </c>
      <c r="I52">
        <v>3</v>
      </c>
      <c r="J52">
        <v>4</v>
      </c>
      <c r="K52">
        <v>5</v>
      </c>
      <c r="L52">
        <v>5</v>
      </c>
      <c r="M52">
        <v>5</v>
      </c>
      <c r="N52">
        <v>5</v>
      </c>
      <c r="O52">
        <v>5</v>
      </c>
      <c r="P52">
        <v>4</v>
      </c>
      <c r="Q52">
        <f>SUM(ovr_serv_sale_hist[[#This Row],[W0]:[W12]])</f>
        <v>49</v>
      </c>
      <c r="R52">
        <v>5</v>
      </c>
      <c r="S52">
        <v>4</v>
      </c>
      <c r="T52">
        <v>4</v>
      </c>
      <c r="U52">
        <v>5</v>
      </c>
      <c r="V52">
        <v>6</v>
      </c>
      <c r="W52">
        <v>5</v>
      </c>
      <c r="X52">
        <v>2</v>
      </c>
      <c r="Y52">
        <v>4</v>
      </c>
      <c r="Z52">
        <v>7</v>
      </c>
      <c r="AA52">
        <v>9</v>
      </c>
      <c r="AB52">
        <v>9</v>
      </c>
      <c r="AC52">
        <v>9</v>
      </c>
      <c r="AD52">
        <v>10</v>
      </c>
      <c r="AE52">
        <f>SUM(ovr_serv_sale_hist[[#This Row],[W13]:[W25]])</f>
        <v>79</v>
      </c>
      <c r="AF52">
        <v>2</v>
      </c>
      <c r="AG52">
        <v>5</v>
      </c>
      <c r="AH52">
        <v>5</v>
      </c>
      <c r="AI52">
        <v>3</v>
      </c>
      <c r="AJ52">
        <v>7</v>
      </c>
      <c r="AK52">
        <v>6</v>
      </c>
      <c r="AL52">
        <v>6</v>
      </c>
      <c r="AM52">
        <v>6</v>
      </c>
      <c r="AN52">
        <v>2</v>
      </c>
      <c r="AO52">
        <v>5</v>
      </c>
      <c r="AP52">
        <v>4</v>
      </c>
      <c r="AQ52">
        <v>5</v>
      </c>
      <c r="AR52">
        <v>2</v>
      </c>
      <c r="AS52">
        <f>SUM(ovr_serv_sale_hist[[#This Row],[W26]:[W38]])</f>
        <v>58</v>
      </c>
      <c r="AT52">
        <v>4</v>
      </c>
      <c r="AU52">
        <v>4</v>
      </c>
      <c r="AV52">
        <v>4</v>
      </c>
      <c r="AW52">
        <v>3</v>
      </c>
      <c r="AX52">
        <v>5</v>
      </c>
      <c r="AY52">
        <v>3</v>
      </c>
      <c r="AZ52">
        <v>3</v>
      </c>
      <c r="BA52">
        <v>5</v>
      </c>
      <c r="BB52">
        <v>5</v>
      </c>
      <c r="BC52">
        <v>6</v>
      </c>
      <c r="BD52">
        <v>6</v>
      </c>
      <c r="BE52">
        <v>6</v>
      </c>
      <c r="BF52">
        <v>9</v>
      </c>
      <c r="BG52">
        <f>SUM(ovr_serv_sale_hist[[#This Row],[W39]:[W51]])</f>
        <v>63</v>
      </c>
      <c r="BH52" cm="1">
        <f t="array" ref="BH52">SUM(ovr_serv_sale_hist[[#This Row],[W39]:[W51]]+ovr_serv_sale_hist[[#This Row],[W26]:[W38]]+ovr_serv_sale_hist[[#This Row],[W13]:[W25]]+ovr_serv_sale_hist[[#This Row],[W0]:[W12]])</f>
        <v>249</v>
      </c>
    </row>
    <row r="53" spans="1:60" x14ac:dyDescent="0.25">
      <c r="A53" s="1" t="s">
        <v>71</v>
      </c>
      <c r="B53" s="1" t="s">
        <v>54</v>
      </c>
      <c r="C53">
        <v>2019</v>
      </c>
      <c r="D53">
        <v>4</v>
      </c>
      <c r="E53">
        <v>8</v>
      </c>
      <c r="F53">
        <v>7</v>
      </c>
      <c r="G53">
        <v>3</v>
      </c>
      <c r="H53">
        <v>7</v>
      </c>
      <c r="I53">
        <v>5</v>
      </c>
      <c r="J53">
        <v>7</v>
      </c>
      <c r="K53">
        <v>4</v>
      </c>
      <c r="L53">
        <v>7</v>
      </c>
      <c r="M53">
        <v>5</v>
      </c>
      <c r="N53">
        <v>4</v>
      </c>
      <c r="O53">
        <v>4</v>
      </c>
      <c r="P53">
        <v>2</v>
      </c>
      <c r="Q53">
        <f>SUM(ovr_serv_sale_hist[[#This Row],[W0]:[W12]])</f>
        <v>67</v>
      </c>
      <c r="R53">
        <v>3</v>
      </c>
      <c r="S53">
        <v>3</v>
      </c>
      <c r="T53">
        <v>4</v>
      </c>
      <c r="U53">
        <v>7</v>
      </c>
      <c r="V53">
        <v>3</v>
      </c>
      <c r="W53">
        <v>5</v>
      </c>
      <c r="X53">
        <v>3</v>
      </c>
      <c r="Y53">
        <v>4</v>
      </c>
      <c r="Z53">
        <v>4</v>
      </c>
      <c r="AA53">
        <v>4</v>
      </c>
      <c r="AB53">
        <v>7</v>
      </c>
      <c r="AC53">
        <v>7</v>
      </c>
      <c r="AD53">
        <v>7</v>
      </c>
      <c r="AE53">
        <f>SUM(ovr_serv_sale_hist[[#This Row],[W13]:[W25]])</f>
        <v>61</v>
      </c>
      <c r="AF53">
        <v>5</v>
      </c>
      <c r="AG53">
        <v>4</v>
      </c>
      <c r="AH53">
        <v>3</v>
      </c>
      <c r="AI53">
        <v>4</v>
      </c>
      <c r="AJ53">
        <v>8</v>
      </c>
      <c r="AK53">
        <v>11</v>
      </c>
      <c r="AL53">
        <v>9</v>
      </c>
      <c r="AM53">
        <v>5</v>
      </c>
      <c r="AN53">
        <v>6</v>
      </c>
      <c r="AO53">
        <v>5</v>
      </c>
      <c r="AP53">
        <v>4</v>
      </c>
      <c r="AQ53">
        <v>5</v>
      </c>
      <c r="AR53">
        <v>7</v>
      </c>
      <c r="AS53">
        <f>SUM(ovr_serv_sale_hist[[#This Row],[W26]:[W38]])</f>
        <v>76</v>
      </c>
      <c r="AT53">
        <v>4</v>
      </c>
      <c r="AU53">
        <v>4</v>
      </c>
      <c r="AV53">
        <v>4</v>
      </c>
      <c r="AW53">
        <v>4</v>
      </c>
      <c r="AX53">
        <v>3</v>
      </c>
      <c r="AY53">
        <v>3</v>
      </c>
      <c r="AZ53">
        <v>2</v>
      </c>
      <c r="BA53">
        <v>3</v>
      </c>
      <c r="BB53">
        <v>2</v>
      </c>
      <c r="BC53">
        <v>2</v>
      </c>
      <c r="BD53">
        <v>2</v>
      </c>
      <c r="BE53">
        <v>2</v>
      </c>
      <c r="BF53">
        <v>2</v>
      </c>
      <c r="BG53">
        <f>SUM(ovr_serv_sale_hist[[#This Row],[W39]:[W51]])</f>
        <v>37</v>
      </c>
      <c r="BH53" cm="1">
        <f t="array" ref="BH53">SUM(ovr_serv_sale_hist[[#This Row],[W39]:[W51]]+ovr_serv_sale_hist[[#This Row],[W26]:[W38]]+ovr_serv_sale_hist[[#This Row],[W13]:[W25]]+ovr_serv_sale_hist[[#This Row],[W0]:[W12]])</f>
        <v>241</v>
      </c>
    </row>
    <row r="54" spans="1:60" x14ac:dyDescent="0.25">
      <c r="A54" s="1" t="s">
        <v>71</v>
      </c>
      <c r="B54" s="1" t="s">
        <v>62</v>
      </c>
      <c r="C54">
        <v>2020</v>
      </c>
      <c r="D54">
        <v>10</v>
      </c>
      <c r="E54">
        <v>13</v>
      </c>
      <c r="F54">
        <v>18</v>
      </c>
      <c r="G54">
        <v>11</v>
      </c>
      <c r="H54">
        <v>14</v>
      </c>
      <c r="I54">
        <v>11</v>
      </c>
      <c r="J54">
        <v>14</v>
      </c>
      <c r="K54">
        <v>16</v>
      </c>
      <c r="L54">
        <v>13</v>
      </c>
      <c r="M54">
        <v>11</v>
      </c>
      <c r="N54">
        <v>8</v>
      </c>
      <c r="O54">
        <v>9</v>
      </c>
      <c r="P54">
        <v>11</v>
      </c>
      <c r="Q54">
        <f>SUM(ovr_serv_sale_hist[[#This Row],[W0]:[W12]])</f>
        <v>159</v>
      </c>
      <c r="R54">
        <v>10</v>
      </c>
      <c r="S54">
        <v>10</v>
      </c>
      <c r="T54">
        <v>13</v>
      </c>
      <c r="U54">
        <v>12</v>
      </c>
      <c r="V54">
        <v>13</v>
      </c>
      <c r="W54">
        <v>12</v>
      </c>
      <c r="X54">
        <v>12</v>
      </c>
      <c r="Y54">
        <v>9</v>
      </c>
      <c r="Z54">
        <v>7</v>
      </c>
      <c r="AA54">
        <v>13</v>
      </c>
      <c r="AB54">
        <v>9</v>
      </c>
      <c r="AC54">
        <v>13</v>
      </c>
      <c r="AD54">
        <v>7</v>
      </c>
      <c r="AE54">
        <f>SUM(ovr_serv_sale_hist[[#This Row],[W13]:[W25]])</f>
        <v>140</v>
      </c>
      <c r="AF54">
        <v>9</v>
      </c>
      <c r="AG54">
        <v>9</v>
      </c>
      <c r="AH54">
        <v>12</v>
      </c>
      <c r="AI54">
        <v>13</v>
      </c>
      <c r="AJ54">
        <v>16</v>
      </c>
      <c r="AK54">
        <v>15</v>
      </c>
      <c r="AL54">
        <v>15</v>
      </c>
      <c r="AM54">
        <v>11</v>
      </c>
      <c r="AN54">
        <v>8</v>
      </c>
      <c r="AO54">
        <v>14</v>
      </c>
      <c r="AP54">
        <v>12</v>
      </c>
      <c r="AQ54">
        <v>11</v>
      </c>
      <c r="AR54">
        <v>9</v>
      </c>
      <c r="AS54">
        <f>SUM(ovr_serv_sale_hist[[#This Row],[W26]:[W38]])</f>
        <v>154</v>
      </c>
      <c r="AT54">
        <v>8</v>
      </c>
      <c r="AU54">
        <v>13</v>
      </c>
      <c r="AV54">
        <v>10</v>
      </c>
      <c r="AW54">
        <v>11</v>
      </c>
      <c r="AX54">
        <v>14</v>
      </c>
      <c r="AY54">
        <v>14</v>
      </c>
      <c r="AZ54">
        <v>7</v>
      </c>
      <c r="BA54">
        <v>11</v>
      </c>
      <c r="BB54">
        <v>11</v>
      </c>
      <c r="BC54">
        <v>11</v>
      </c>
      <c r="BD54">
        <v>8</v>
      </c>
      <c r="BE54">
        <v>7</v>
      </c>
      <c r="BF54">
        <v>10</v>
      </c>
      <c r="BG54">
        <f>SUM(ovr_serv_sale_hist[[#This Row],[W39]:[W51]])</f>
        <v>135</v>
      </c>
      <c r="BH54" cm="1">
        <f t="array" ref="BH54">SUM(ovr_serv_sale_hist[[#This Row],[W39]:[W51]]+ovr_serv_sale_hist[[#This Row],[W26]:[W38]]+ovr_serv_sale_hist[[#This Row],[W13]:[W25]]+ovr_serv_sale_hist[[#This Row],[W0]:[W12]])</f>
        <v>588</v>
      </c>
    </row>
    <row r="55" spans="1:60" x14ac:dyDescent="0.25">
      <c r="A55" s="1" t="s">
        <v>71</v>
      </c>
      <c r="B55" s="1" t="s">
        <v>62</v>
      </c>
      <c r="C55">
        <v>2019</v>
      </c>
      <c r="D55">
        <v>12</v>
      </c>
      <c r="E55">
        <v>15</v>
      </c>
      <c r="F55">
        <v>8</v>
      </c>
      <c r="G55">
        <v>13</v>
      </c>
      <c r="H55">
        <v>13</v>
      </c>
      <c r="I55">
        <v>13</v>
      </c>
      <c r="J55">
        <v>14</v>
      </c>
      <c r="K55">
        <v>12</v>
      </c>
      <c r="L55">
        <v>9</v>
      </c>
      <c r="M55">
        <v>12</v>
      </c>
      <c r="N55">
        <v>10</v>
      </c>
      <c r="O55">
        <v>8</v>
      </c>
      <c r="P55">
        <v>12</v>
      </c>
      <c r="Q55">
        <f>SUM(ovr_serv_sale_hist[[#This Row],[W0]:[W12]])</f>
        <v>151</v>
      </c>
      <c r="R55">
        <v>10</v>
      </c>
      <c r="S55">
        <v>5</v>
      </c>
      <c r="T55">
        <v>11</v>
      </c>
      <c r="U55">
        <v>11</v>
      </c>
      <c r="V55">
        <v>9</v>
      </c>
      <c r="W55">
        <v>12</v>
      </c>
      <c r="X55">
        <v>11</v>
      </c>
      <c r="Y55">
        <v>16</v>
      </c>
      <c r="Z55">
        <v>10</v>
      </c>
      <c r="AA55">
        <v>10</v>
      </c>
      <c r="AB55">
        <v>12</v>
      </c>
      <c r="AC55">
        <v>10</v>
      </c>
      <c r="AD55">
        <v>10</v>
      </c>
      <c r="AE55">
        <f>SUM(ovr_serv_sale_hist[[#This Row],[W13]:[W25]])</f>
        <v>137</v>
      </c>
      <c r="AF55">
        <v>8</v>
      </c>
      <c r="AG55">
        <v>14</v>
      </c>
      <c r="AH55">
        <v>12</v>
      </c>
      <c r="AI55">
        <v>13</v>
      </c>
      <c r="AJ55">
        <v>14</v>
      </c>
      <c r="AK55">
        <v>10</v>
      </c>
      <c r="AL55">
        <v>23</v>
      </c>
      <c r="AM55">
        <v>16</v>
      </c>
      <c r="AN55">
        <v>12</v>
      </c>
      <c r="AO55">
        <v>15</v>
      </c>
      <c r="AP55">
        <v>11</v>
      </c>
      <c r="AQ55">
        <v>12</v>
      </c>
      <c r="AR55">
        <v>10</v>
      </c>
      <c r="AS55">
        <f>SUM(ovr_serv_sale_hist[[#This Row],[W26]:[W38]])</f>
        <v>170</v>
      </c>
      <c r="AT55">
        <v>8</v>
      </c>
      <c r="AU55">
        <v>8</v>
      </c>
      <c r="AV55">
        <v>12</v>
      </c>
      <c r="AW55">
        <v>11</v>
      </c>
      <c r="AX55">
        <v>12</v>
      </c>
      <c r="AY55">
        <v>14</v>
      </c>
      <c r="AZ55">
        <v>11</v>
      </c>
      <c r="BA55">
        <v>10</v>
      </c>
      <c r="BB55">
        <v>12</v>
      </c>
      <c r="BC55">
        <v>10</v>
      </c>
      <c r="BD55">
        <v>14</v>
      </c>
      <c r="BE55">
        <v>12</v>
      </c>
      <c r="BF55">
        <v>8</v>
      </c>
      <c r="BG55">
        <f>SUM(ovr_serv_sale_hist[[#This Row],[W39]:[W51]])</f>
        <v>142</v>
      </c>
      <c r="BH55" cm="1">
        <f t="array" ref="BH55">SUM(ovr_serv_sale_hist[[#This Row],[W39]:[W51]]+ovr_serv_sale_hist[[#This Row],[W26]:[W38]]+ovr_serv_sale_hist[[#This Row],[W13]:[W25]]+ovr_serv_sale_hist[[#This Row],[W0]:[W12]])</f>
        <v>600</v>
      </c>
    </row>
    <row r="56" spans="1:60" x14ac:dyDescent="0.25">
      <c r="A56" s="1" t="s">
        <v>71</v>
      </c>
      <c r="B56" s="1" t="s">
        <v>63</v>
      </c>
      <c r="C56">
        <v>2020</v>
      </c>
      <c r="D56">
        <v>2</v>
      </c>
      <c r="E56">
        <v>3</v>
      </c>
      <c r="F56">
        <v>2</v>
      </c>
      <c r="G56">
        <v>3</v>
      </c>
      <c r="H56">
        <v>4</v>
      </c>
      <c r="I56">
        <v>3</v>
      </c>
      <c r="J56">
        <v>2</v>
      </c>
      <c r="K56">
        <v>3</v>
      </c>
      <c r="L56">
        <v>2</v>
      </c>
      <c r="M56">
        <v>1</v>
      </c>
      <c r="N56">
        <v>2</v>
      </c>
      <c r="O56">
        <v>2</v>
      </c>
      <c r="P56">
        <v>2</v>
      </c>
      <c r="Q56">
        <f>SUM(ovr_serv_sale_hist[[#This Row],[W0]:[W12]])</f>
        <v>31</v>
      </c>
      <c r="R56">
        <v>2</v>
      </c>
      <c r="S56">
        <v>1</v>
      </c>
      <c r="T56">
        <v>2</v>
      </c>
      <c r="U56">
        <v>3</v>
      </c>
      <c r="V56">
        <v>3</v>
      </c>
      <c r="W56">
        <v>4</v>
      </c>
      <c r="X56">
        <v>4</v>
      </c>
      <c r="Y56">
        <v>2</v>
      </c>
      <c r="Z56">
        <v>4</v>
      </c>
      <c r="AA56">
        <v>5</v>
      </c>
      <c r="AB56">
        <v>4</v>
      </c>
      <c r="AC56">
        <v>6</v>
      </c>
      <c r="AD56">
        <v>7</v>
      </c>
      <c r="AE56">
        <f>SUM(ovr_serv_sale_hist[[#This Row],[W13]:[W25]])</f>
        <v>47</v>
      </c>
      <c r="AF56">
        <v>4</v>
      </c>
      <c r="AG56">
        <v>1</v>
      </c>
      <c r="AH56">
        <v>2</v>
      </c>
      <c r="AI56">
        <v>4</v>
      </c>
      <c r="AJ56">
        <v>4</v>
      </c>
      <c r="AK56">
        <v>8</v>
      </c>
      <c r="AL56">
        <v>4</v>
      </c>
      <c r="AM56">
        <v>4</v>
      </c>
      <c r="AN56">
        <v>3</v>
      </c>
      <c r="AO56">
        <v>3</v>
      </c>
      <c r="AP56">
        <v>2</v>
      </c>
      <c r="AQ56">
        <v>3</v>
      </c>
      <c r="AR56">
        <v>1</v>
      </c>
      <c r="AS56">
        <f>SUM(ovr_serv_sale_hist[[#This Row],[W26]:[W38]])</f>
        <v>43</v>
      </c>
      <c r="AT56">
        <v>3</v>
      </c>
      <c r="AU56">
        <v>1</v>
      </c>
      <c r="AV56">
        <v>2</v>
      </c>
      <c r="AW56">
        <v>3</v>
      </c>
      <c r="AX56">
        <v>2</v>
      </c>
      <c r="AY56">
        <v>2</v>
      </c>
      <c r="AZ56">
        <v>2</v>
      </c>
      <c r="BA56">
        <v>1</v>
      </c>
      <c r="BB56">
        <v>1</v>
      </c>
      <c r="BC56">
        <v>1</v>
      </c>
      <c r="BD56">
        <v>2</v>
      </c>
      <c r="BE56">
        <v>2</v>
      </c>
      <c r="BF56">
        <v>2</v>
      </c>
      <c r="BG56">
        <f>SUM(ovr_serv_sale_hist[[#This Row],[W39]:[W51]])</f>
        <v>24</v>
      </c>
      <c r="BH56" cm="1">
        <f t="array" ref="BH56">SUM(ovr_serv_sale_hist[[#This Row],[W39]:[W51]]+ovr_serv_sale_hist[[#This Row],[W26]:[W38]]+ovr_serv_sale_hist[[#This Row],[W13]:[W25]]+ovr_serv_sale_hist[[#This Row],[W0]:[W12]])</f>
        <v>145</v>
      </c>
    </row>
    <row r="57" spans="1:60" x14ac:dyDescent="0.25">
      <c r="A57" s="1" t="s">
        <v>71</v>
      </c>
      <c r="B57" s="1" t="s">
        <v>63</v>
      </c>
      <c r="C57">
        <v>2019</v>
      </c>
      <c r="D57">
        <v>3</v>
      </c>
      <c r="E57">
        <v>2</v>
      </c>
      <c r="F57">
        <v>2</v>
      </c>
      <c r="G57">
        <v>4</v>
      </c>
      <c r="H57">
        <v>3</v>
      </c>
      <c r="I57">
        <v>3</v>
      </c>
      <c r="J57">
        <v>2</v>
      </c>
      <c r="K57">
        <v>2</v>
      </c>
      <c r="L57">
        <v>2</v>
      </c>
      <c r="M57">
        <v>3</v>
      </c>
      <c r="N57">
        <v>3</v>
      </c>
      <c r="O57">
        <v>4</v>
      </c>
      <c r="P57">
        <v>6</v>
      </c>
      <c r="Q57">
        <f>SUM(ovr_serv_sale_hist[[#This Row],[W0]:[W12]])</f>
        <v>39</v>
      </c>
      <c r="R57">
        <v>3</v>
      </c>
      <c r="S57">
        <v>4</v>
      </c>
      <c r="T57">
        <v>3</v>
      </c>
      <c r="U57">
        <v>3</v>
      </c>
      <c r="V57">
        <v>3</v>
      </c>
      <c r="W57">
        <v>3</v>
      </c>
      <c r="X57">
        <v>5</v>
      </c>
      <c r="Y57">
        <v>2</v>
      </c>
      <c r="Z57">
        <v>3</v>
      </c>
      <c r="AA57">
        <v>4</v>
      </c>
      <c r="AB57">
        <v>5</v>
      </c>
      <c r="AC57">
        <v>5</v>
      </c>
      <c r="AD57">
        <v>7</v>
      </c>
      <c r="AE57">
        <f>SUM(ovr_serv_sale_hist[[#This Row],[W13]:[W25]])</f>
        <v>50</v>
      </c>
      <c r="AF57">
        <v>2</v>
      </c>
      <c r="AG57">
        <v>2</v>
      </c>
      <c r="AH57">
        <v>3</v>
      </c>
      <c r="AI57">
        <v>1</v>
      </c>
      <c r="AJ57">
        <v>2</v>
      </c>
      <c r="AK57">
        <v>3</v>
      </c>
      <c r="AL57">
        <v>4</v>
      </c>
      <c r="AM57">
        <v>3</v>
      </c>
      <c r="AN57">
        <v>3</v>
      </c>
      <c r="AO57">
        <v>2</v>
      </c>
      <c r="AP57">
        <v>3</v>
      </c>
      <c r="AQ57">
        <v>5</v>
      </c>
      <c r="AR57">
        <v>4</v>
      </c>
      <c r="AS57">
        <f>SUM(ovr_serv_sale_hist[[#This Row],[W26]:[W38]])</f>
        <v>37</v>
      </c>
      <c r="AT57">
        <v>3</v>
      </c>
      <c r="AU57">
        <v>2</v>
      </c>
      <c r="AV57">
        <v>2</v>
      </c>
      <c r="AW57">
        <v>3</v>
      </c>
      <c r="AX57">
        <v>3</v>
      </c>
      <c r="AY57">
        <v>3</v>
      </c>
      <c r="AZ57">
        <v>3</v>
      </c>
      <c r="BA57">
        <v>3</v>
      </c>
      <c r="BB57">
        <v>3</v>
      </c>
      <c r="BC57">
        <v>3</v>
      </c>
      <c r="BD57">
        <v>3</v>
      </c>
      <c r="BE57">
        <v>4</v>
      </c>
      <c r="BF57">
        <v>5</v>
      </c>
      <c r="BG57">
        <f>SUM(ovr_serv_sale_hist[[#This Row],[W39]:[W51]])</f>
        <v>40</v>
      </c>
      <c r="BH57" cm="1">
        <f t="array" ref="BH57">SUM(ovr_serv_sale_hist[[#This Row],[W39]:[W51]]+ovr_serv_sale_hist[[#This Row],[W26]:[W38]]+ovr_serv_sale_hist[[#This Row],[W13]:[W25]]+ovr_serv_sale_hist[[#This Row],[W0]:[W12]])</f>
        <v>166</v>
      </c>
    </row>
    <row r="58" spans="1:60" x14ac:dyDescent="0.25">
      <c r="A58" s="1" t="s">
        <v>71</v>
      </c>
      <c r="B58" s="1" t="s">
        <v>64</v>
      </c>
      <c r="C58">
        <v>2020</v>
      </c>
      <c r="D58">
        <v>10</v>
      </c>
      <c r="E58">
        <v>8</v>
      </c>
      <c r="F58">
        <v>8</v>
      </c>
      <c r="G58">
        <v>7</v>
      </c>
      <c r="H58">
        <v>7</v>
      </c>
      <c r="I58">
        <v>8</v>
      </c>
      <c r="J58">
        <v>15</v>
      </c>
      <c r="K58">
        <v>18</v>
      </c>
      <c r="L58">
        <v>25</v>
      </c>
      <c r="M58">
        <v>16</v>
      </c>
      <c r="N58">
        <v>14</v>
      </c>
      <c r="O58">
        <v>11</v>
      </c>
      <c r="P58">
        <v>9</v>
      </c>
      <c r="Q58">
        <f>SUM(ovr_serv_sale_hist[[#This Row],[W0]:[W12]])</f>
        <v>156</v>
      </c>
      <c r="R58">
        <v>6</v>
      </c>
      <c r="S58">
        <v>7</v>
      </c>
      <c r="T58">
        <v>11</v>
      </c>
      <c r="U58">
        <v>9</v>
      </c>
      <c r="V58">
        <v>8</v>
      </c>
      <c r="W58">
        <v>8</v>
      </c>
      <c r="X58">
        <v>7</v>
      </c>
      <c r="Y58">
        <v>6</v>
      </c>
      <c r="Z58">
        <v>9</v>
      </c>
      <c r="AA58">
        <v>9</v>
      </c>
      <c r="AB58">
        <v>9</v>
      </c>
      <c r="AC58">
        <v>10</v>
      </c>
      <c r="AD58">
        <v>12</v>
      </c>
      <c r="AE58">
        <f>SUM(ovr_serv_sale_hist[[#This Row],[W13]:[W25]])</f>
        <v>111</v>
      </c>
      <c r="AF58">
        <v>14</v>
      </c>
      <c r="AG58">
        <v>17</v>
      </c>
      <c r="AH58">
        <v>18</v>
      </c>
      <c r="AI58">
        <v>14</v>
      </c>
      <c r="AJ58">
        <v>17</v>
      </c>
      <c r="AK58">
        <v>10</v>
      </c>
      <c r="AL58">
        <v>13</v>
      </c>
      <c r="AM58">
        <v>10</v>
      </c>
      <c r="AN58">
        <v>8</v>
      </c>
      <c r="AO58">
        <v>7</v>
      </c>
      <c r="AP58">
        <v>7</v>
      </c>
      <c r="AQ58">
        <v>8</v>
      </c>
      <c r="AR58">
        <v>7</v>
      </c>
      <c r="AS58">
        <f>SUM(ovr_serv_sale_hist[[#This Row],[W26]:[W38]])</f>
        <v>150</v>
      </c>
      <c r="AT58">
        <v>8</v>
      </c>
      <c r="AU58">
        <v>7</v>
      </c>
      <c r="AV58">
        <v>6</v>
      </c>
      <c r="AW58">
        <v>10</v>
      </c>
      <c r="AX58">
        <v>9</v>
      </c>
      <c r="AY58">
        <v>9</v>
      </c>
      <c r="AZ58">
        <v>10</v>
      </c>
      <c r="BA58">
        <v>13</v>
      </c>
      <c r="BB58">
        <v>11</v>
      </c>
      <c r="BC58">
        <v>10</v>
      </c>
      <c r="BD58">
        <v>9</v>
      </c>
      <c r="BE58">
        <v>8</v>
      </c>
      <c r="BF58">
        <v>6</v>
      </c>
      <c r="BG58">
        <f>SUM(ovr_serv_sale_hist[[#This Row],[W39]:[W51]])</f>
        <v>116</v>
      </c>
      <c r="BH58" cm="1">
        <f t="array" ref="BH58">SUM(ovr_serv_sale_hist[[#This Row],[W39]:[W51]]+ovr_serv_sale_hist[[#This Row],[W26]:[W38]]+ovr_serv_sale_hist[[#This Row],[W13]:[W25]]+ovr_serv_sale_hist[[#This Row],[W0]:[W12]])</f>
        <v>533</v>
      </c>
    </row>
    <row r="59" spans="1:60" x14ac:dyDescent="0.25">
      <c r="A59" s="1" t="s">
        <v>71</v>
      </c>
      <c r="B59" s="1" t="s">
        <v>64</v>
      </c>
      <c r="C59">
        <v>2019</v>
      </c>
      <c r="D59">
        <v>10</v>
      </c>
      <c r="E59">
        <v>14</v>
      </c>
      <c r="F59">
        <v>10</v>
      </c>
      <c r="G59">
        <v>13</v>
      </c>
      <c r="H59">
        <v>13</v>
      </c>
      <c r="I59">
        <v>12</v>
      </c>
      <c r="J59">
        <v>10</v>
      </c>
      <c r="K59">
        <v>14</v>
      </c>
      <c r="L59">
        <v>16</v>
      </c>
      <c r="M59">
        <v>15</v>
      </c>
      <c r="N59">
        <v>8</v>
      </c>
      <c r="O59">
        <v>10</v>
      </c>
      <c r="P59">
        <v>13</v>
      </c>
      <c r="Q59">
        <f>SUM(ovr_serv_sale_hist[[#This Row],[W0]:[W12]])</f>
        <v>158</v>
      </c>
      <c r="R59">
        <v>15</v>
      </c>
      <c r="S59">
        <v>13</v>
      </c>
      <c r="T59">
        <v>14</v>
      </c>
      <c r="U59">
        <v>10</v>
      </c>
      <c r="V59">
        <v>10</v>
      </c>
      <c r="W59">
        <v>8</v>
      </c>
      <c r="X59">
        <v>8</v>
      </c>
      <c r="Y59">
        <v>7</v>
      </c>
      <c r="Z59">
        <v>12</v>
      </c>
      <c r="AA59">
        <v>9</v>
      </c>
      <c r="AB59">
        <v>10</v>
      </c>
      <c r="AC59">
        <v>9</v>
      </c>
      <c r="AD59">
        <v>6</v>
      </c>
      <c r="AE59">
        <f>SUM(ovr_serv_sale_hist[[#This Row],[W13]:[W25]])</f>
        <v>131</v>
      </c>
      <c r="AF59">
        <v>14</v>
      </c>
      <c r="AG59">
        <v>13</v>
      </c>
      <c r="AH59">
        <v>16</v>
      </c>
      <c r="AI59">
        <v>15</v>
      </c>
      <c r="AJ59">
        <v>8</v>
      </c>
      <c r="AK59">
        <v>14</v>
      </c>
      <c r="AL59">
        <v>16</v>
      </c>
      <c r="AM59">
        <v>12</v>
      </c>
      <c r="AN59">
        <v>9</v>
      </c>
      <c r="AO59">
        <v>11</v>
      </c>
      <c r="AP59">
        <v>10</v>
      </c>
      <c r="AQ59">
        <v>10</v>
      </c>
      <c r="AR59">
        <v>9</v>
      </c>
      <c r="AS59">
        <f>SUM(ovr_serv_sale_hist[[#This Row],[W26]:[W38]])</f>
        <v>157</v>
      </c>
      <c r="AT59">
        <v>6</v>
      </c>
      <c r="AU59">
        <v>7</v>
      </c>
      <c r="AV59">
        <v>6</v>
      </c>
      <c r="AW59">
        <v>7</v>
      </c>
      <c r="AX59">
        <v>6</v>
      </c>
      <c r="AY59">
        <v>8</v>
      </c>
      <c r="AZ59">
        <v>6</v>
      </c>
      <c r="BA59">
        <v>7</v>
      </c>
      <c r="BB59">
        <v>8</v>
      </c>
      <c r="BC59">
        <v>11</v>
      </c>
      <c r="BD59">
        <v>8</v>
      </c>
      <c r="BE59">
        <v>11</v>
      </c>
      <c r="BF59">
        <v>4</v>
      </c>
      <c r="BG59">
        <f>SUM(ovr_serv_sale_hist[[#This Row],[W39]:[W51]])</f>
        <v>95</v>
      </c>
      <c r="BH59" cm="1">
        <f t="array" ref="BH59">SUM(ovr_serv_sale_hist[[#This Row],[W39]:[W51]]+ovr_serv_sale_hist[[#This Row],[W26]:[W38]]+ovr_serv_sale_hist[[#This Row],[W13]:[W25]]+ovr_serv_sale_hist[[#This Row],[W0]:[W12]])</f>
        <v>541</v>
      </c>
    </row>
    <row r="60" spans="1:60" x14ac:dyDescent="0.25">
      <c r="A60" s="1" t="s">
        <v>71</v>
      </c>
      <c r="B60" s="1" t="s">
        <v>65</v>
      </c>
      <c r="C60">
        <v>2020</v>
      </c>
      <c r="D60">
        <v>1</v>
      </c>
      <c r="E60">
        <v>2</v>
      </c>
      <c r="F60">
        <v>0</v>
      </c>
      <c r="G60">
        <v>1</v>
      </c>
      <c r="H60">
        <v>1</v>
      </c>
      <c r="I60">
        <v>1</v>
      </c>
      <c r="J60">
        <v>1</v>
      </c>
      <c r="K60">
        <v>1</v>
      </c>
      <c r="L60">
        <v>1</v>
      </c>
      <c r="M60">
        <v>2</v>
      </c>
      <c r="N60">
        <v>1</v>
      </c>
      <c r="O60">
        <v>2</v>
      </c>
      <c r="P60">
        <v>3</v>
      </c>
      <c r="Q60">
        <f>SUM(ovr_serv_sale_hist[[#This Row],[W0]:[W12]])</f>
        <v>17</v>
      </c>
      <c r="R60">
        <v>2</v>
      </c>
      <c r="S60">
        <v>2</v>
      </c>
      <c r="T60">
        <v>2</v>
      </c>
      <c r="U60">
        <v>1</v>
      </c>
      <c r="V60">
        <v>1</v>
      </c>
      <c r="W60">
        <v>1</v>
      </c>
      <c r="X60">
        <v>2</v>
      </c>
      <c r="Y60">
        <v>1</v>
      </c>
      <c r="Z60">
        <v>1</v>
      </c>
      <c r="AA60">
        <v>3</v>
      </c>
      <c r="AB60">
        <v>3</v>
      </c>
      <c r="AC60">
        <v>4</v>
      </c>
      <c r="AD60">
        <v>4</v>
      </c>
      <c r="AE60">
        <f>SUM(ovr_serv_sale_hist[[#This Row],[W13]:[W25]])</f>
        <v>27</v>
      </c>
      <c r="AF60">
        <v>2</v>
      </c>
      <c r="AG60">
        <v>2</v>
      </c>
      <c r="AH60">
        <v>2</v>
      </c>
      <c r="AI60">
        <v>2</v>
      </c>
      <c r="AJ60">
        <v>1</v>
      </c>
      <c r="AK60">
        <v>2</v>
      </c>
      <c r="AL60">
        <v>2</v>
      </c>
      <c r="AM60">
        <v>2</v>
      </c>
      <c r="AN60">
        <v>3</v>
      </c>
      <c r="AO60">
        <v>1</v>
      </c>
      <c r="AP60">
        <v>1</v>
      </c>
      <c r="AQ60">
        <v>1</v>
      </c>
      <c r="AR60">
        <v>1</v>
      </c>
      <c r="AS60">
        <f>SUM(ovr_serv_sale_hist[[#This Row],[W26]:[W38]])</f>
        <v>22</v>
      </c>
      <c r="AT60">
        <v>0</v>
      </c>
      <c r="AU60">
        <v>1</v>
      </c>
      <c r="AV60">
        <v>1</v>
      </c>
      <c r="AW60">
        <v>1</v>
      </c>
      <c r="AX60">
        <v>1</v>
      </c>
      <c r="AY60">
        <v>2</v>
      </c>
      <c r="AZ60">
        <v>1</v>
      </c>
      <c r="BA60">
        <v>1</v>
      </c>
      <c r="BB60">
        <v>1</v>
      </c>
      <c r="BC60">
        <v>1</v>
      </c>
      <c r="BD60">
        <v>2</v>
      </c>
      <c r="BE60">
        <v>1</v>
      </c>
      <c r="BF60">
        <v>2</v>
      </c>
      <c r="BG60">
        <f>SUM(ovr_serv_sale_hist[[#This Row],[W39]:[W51]])</f>
        <v>15</v>
      </c>
      <c r="BH60" cm="1">
        <f t="array" ref="BH60">SUM(ovr_serv_sale_hist[[#This Row],[W39]:[W51]]+ovr_serv_sale_hist[[#This Row],[W26]:[W38]]+ovr_serv_sale_hist[[#This Row],[W13]:[W25]]+ovr_serv_sale_hist[[#This Row],[W0]:[W12]])</f>
        <v>81</v>
      </c>
    </row>
    <row r="61" spans="1:60" x14ac:dyDescent="0.25">
      <c r="A61" s="1" t="s">
        <v>71</v>
      </c>
      <c r="B61" s="1" t="s">
        <v>65</v>
      </c>
      <c r="C61">
        <v>2019</v>
      </c>
      <c r="D61">
        <v>2</v>
      </c>
      <c r="E61">
        <v>3</v>
      </c>
      <c r="F61">
        <v>3</v>
      </c>
      <c r="G61">
        <v>2</v>
      </c>
      <c r="H61">
        <v>3</v>
      </c>
      <c r="I61">
        <v>2</v>
      </c>
      <c r="J61">
        <v>1</v>
      </c>
      <c r="K61">
        <v>1</v>
      </c>
      <c r="L61">
        <v>1</v>
      </c>
      <c r="M61">
        <v>2</v>
      </c>
      <c r="N61">
        <v>1</v>
      </c>
      <c r="O61">
        <v>1</v>
      </c>
      <c r="P61">
        <v>1</v>
      </c>
      <c r="Q61">
        <f>SUM(ovr_serv_sale_hist[[#This Row],[W0]:[W12]])</f>
        <v>23</v>
      </c>
      <c r="R61">
        <v>1</v>
      </c>
      <c r="S61">
        <v>2</v>
      </c>
      <c r="T61">
        <v>1</v>
      </c>
      <c r="U61">
        <v>1</v>
      </c>
      <c r="V61">
        <v>2</v>
      </c>
      <c r="W61">
        <v>1</v>
      </c>
      <c r="X61">
        <v>2</v>
      </c>
      <c r="Y61">
        <v>2</v>
      </c>
      <c r="Z61">
        <v>3</v>
      </c>
      <c r="AA61">
        <v>2</v>
      </c>
      <c r="AB61">
        <v>1</v>
      </c>
      <c r="AC61">
        <v>1</v>
      </c>
      <c r="AD61">
        <v>2</v>
      </c>
      <c r="AE61">
        <f>SUM(ovr_serv_sale_hist[[#This Row],[W13]:[W25]])</f>
        <v>21</v>
      </c>
      <c r="AF61">
        <v>2</v>
      </c>
      <c r="AG61">
        <v>3</v>
      </c>
      <c r="AH61">
        <v>2</v>
      </c>
      <c r="AI61">
        <v>3</v>
      </c>
      <c r="AJ61">
        <v>1</v>
      </c>
      <c r="AK61">
        <v>3</v>
      </c>
      <c r="AL61">
        <v>3</v>
      </c>
      <c r="AM61">
        <v>3</v>
      </c>
      <c r="AN61">
        <v>1</v>
      </c>
      <c r="AO61">
        <v>2</v>
      </c>
      <c r="AP61">
        <v>2</v>
      </c>
      <c r="AQ61">
        <v>2</v>
      </c>
      <c r="AR61">
        <v>2</v>
      </c>
      <c r="AS61">
        <f>SUM(ovr_serv_sale_hist[[#This Row],[W26]:[W38]])</f>
        <v>29</v>
      </c>
      <c r="AT61">
        <v>1</v>
      </c>
      <c r="AU61">
        <v>2</v>
      </c>
      <c r="AV61">
        <v>2</v>
      </c>
      <c r="AW61">
        <v>2</v>
      </c>
      <c r="AX61">
        <v>1</v>
      </c>
      <c r="AY61">
        <v>1</v>
      </c>
      <c r="AZ61">
        <v>2</v>
      </c>
      <c r="BA61">
        <v>1</v>
      </c>
      <c r="BB61">
        <v>3</v>
      </c>
      <c r="BC61">
        <v>3</v>
      </c>
      <c r="BD61">
        <v>1</v>
      </c>
      <c r="BE61">
        <v>2</v>
      </c>
      <c r="BF61">
        <v>2</v>
      </c>
      <c r="BG61">
        <f>SUM(ovr_serv_sale_hist[[#This Row],[W39]:[W51]])</f>
        <v>23</v>
      </c>
      <c r="BH61" cm="1">
        <f t="array" ref="BH61">SUM(ovr_serv_sale_hist[[#This Row],[W39]:[W51]]+ovr_serv_sale_hist[[#This Row],[W26]:[W38]]+ovr_serv_sale_hist[[#This Row],[W13]:[W25]]+ovr_serv_sale_hist[[#This Row],[W0]:[W12]])</f>
        <v>96</v>
      </c>
    </row>
    <row r="62" spans="1:60" x14ac:dyDescent="0.25">
      <c r="A62" s="1" t="s">
        <v>72</v>
      </c>
      <c r="B62" s="1" t="s">
        <v>54</v>
      </c>
      <c r="C62">
        <v>2020</v>
      </c>
      <c r="D62">
        <v>0</v>
      </c>
      <c r="E62">
        <v>0</v>
      </c>
      <c r="F62">
        <v>0</v>
      </c>
      <c r="G62">
        <v>0</v>
      </c>
      <c r="H62">
        <v>1</v>
      </c>
      <c r="I62">
        <v>1</v>
      </c>
      <c r="J62">
        <v>2</v>
      </c>
      <c r="K62">
        <v>1</v>
      </c>
      <c r="L62">
        <v>2</v>
      </c>
      <c r="M62">
        <v>2</v>
      </c>
      <c r="N62">
        <v>1</v>
      </c>
      <c r="O62">
        <v>1</v>
      </c>
      <c r="P62">
        <v>0</v>
      </c>
      <c r="Q62">
        <f>SUM(ovr_serv_sale_hist[[#This Row],[W0]:[W12]])</f>
        <v>11</v>
      </c>
      <c r="R62">
        <v>1</v>
      </c>
      <c r="S62">
        <v>1</v>
      </c>
      <c r="T62">
        <v>2</v>
      </c>
      <c r="U62">
        <v>3</v>
      </c>
      <c r="V62">
        <v>3</v>
      </c>
      <c r="W62">
        <v>3</v>
      </c>
      <c r="X62">
        <v>2</v>
      </c>
      <c r="Y62">
        <v>3</v>
      </c>
      <c r="Z62">
        <v>3</v>
      </c>
      <c r="AA62">
        <v>4</v>
      </c>
      <c r="AB62">
        <v>6</v>
      </c>
      <c r="AC62">
        <v>5</v>
      </c>
      <c r="AD62">
        <v>5</v>
      </c>
      <c r="AE62">
        <f>SUM(ovr_serv_sale_hist[[#This Row],[W13]:[W25]])</f>
        <v>41</v>
      </c>
      <c r="AF62">
        <v>3</v>
      </c>
      <c r="AG62">
        <v>4</v>
      </c>
      <c r="AH62">
        <v>3</v>
      </c>
      <c r="AI62">
        <v>2</v>
      </c>
      <c r="AJ62">
        <v>4</v>
      </c>
      <c r="AK62">
        <v>4</v>
      </c>
      <c r="AL62">
        <v>2</v>
      </c>
      <c r="AM62">
        <v>2</v>
      </c>
      <c r="AN62">
        <v>3</v>
      </c>
      <c r="AO62">
        <v>2</v>
      </c>
      <c r="AP62">
        <v>2</v>
      </c>
      <c r="AQ62">
        <v>2</v>
      </c>
      <c r="AR62">
        <v>2</v>
      </c>
      <c r="AS62">
        <f>SUM(ovr_serv_sale_hist[[#This Row],[W26]:[W38]])</f>
        <v>35</v>
      </c>
      <c r="AT62">
        <v>2</v>
      </c>
      <c r="AU62">
        <v>2</v>
      </c>
      <c r="AV62">
        <v>1</v>
      </c>
      <c r="AW62">
        <v>2</v>
      </c>
      <c r="AX62">
        <v>1</v>
      </c>
      <c r="AY62">
        <v>1</v>
      </c>
      <c r="AZ62">
        <v>2</v>
      </c>
      <c r="BA62">
        <v>1</v>
      </c>
      <c r="BB62">
        <v>2</v>
      </c>
      <c r="BC62">
        <v>2</v>
      </c>
      <c r="BD62">
        <v>2</v>
      </c>
      <c r="BE62">
        <v>2</v>
      </c>
      <c r="BF62">
        <v>2</v>
      </c>
      <c r="BG62">
        <f>SUM(ovr_serv_sale_hist[[#This Row],[W39]:[W51]])</f>
        <v>22</v>
      </c>
      <c r="BH62" cm="1">
        <f t="array" ref="BH62">SUM(ovr_serv_sale_hist[[#This Row],[W39]:[W51]]+ovr_serv_sale_hist[[#This Row],[W26]:[W38]]+ovr_serv_sale_hist[[#This Row],[W13]:[W25]]+ovr_serv_sale_hist[[#This Row],[W0]:[W12]])</f>
        <v>109</v>
      </c>
    </row>
    <row r="63" spans="1:60" x14ac:dyDescent="0.25">
      <c r="A63" s="1" t="s">
        <v>72</v>
      </c>
      <c r="B63" s="1" t="s">
        <v>54</v>
      </c>
      <c r="C63">
        <v>2019</v>
      </c>
      <c r="D63">
        <v>2</v>
      </c>
      <c r="E63">
        <v>2</v>
      </c>
      <c r="F63">
        <v>2</v>
      </c>
      <c r="G63">
        <v>2</v>
      </c>
      <c r="H63">
        <v>1</v>
      </c>
      <c r="I63">
        <v>3</v>
      </c>
      <c r="J63">
        <v>2</v>
      </c>
      <c r="K63">
        <v>1</v>
      </c>
      <c r="L63">
        <v>1</v>
      </c>
      <c r="M63">
        <v>1</v>
      </c>
      <c r="N63">
        <v>1</v>
      </c>
      <c r="O63">
        <v>0</v>
      </c>
      <c r="P63">
        <v>0</v>
      </c>
      <c r="Q63">
        <f>SUM(ovr_serv_sale_hist[[#This Row],[W0]:[W12]])</f>
        <v>18</v>
      </c>
      <c r="R63">
        <v>0</v>
      </c>
      <c r="S63">
        <v>0</v>
      </c>
      <c r="T63">
        <v>1</v>
      </c>
      <c r="U63">
        <v>2</v>
      </c>
      <c r="V63">
        <v>1</v>
      </c>
      <c r="W63">
        <v>1</v>
      </c>
      <c r="X63">
        <v>1</v>
      </c>
      <c r="Y63">
        <v>1</v>
      </c>
      <c r="Z63">
        <v>2</v>
      </c>
      <c r="AA63">
        <v>2</v>
      </c>
      <c r="AB63">
        <v>3</v>
      </c>
      <c r="AC63">
        <v>6</v>
      </c>
      <c r="AD63">
        <v>4</v>
      </c>
      <c r="AE63">
        <f>SUM(ovr_serv_sale_hist[[#This Row],[W13]:[W25]])</f>
        <v>24</v>
      </c>
      <c r="AF63">
        <v>2</v>
      </c>
      <c r="AG63">
        <v>2</v>
      </c>
      <c r="AH63">
        <v>2</v>
      </c>
      <c r="AI63">
        <v>3</v>
      </c>
      <c r="AJ63">
        <v>4</v>
      </c>
      <c r="AK63">
        <v>3</v>
      </c>
      <c r="AL63">
        <v>3</v>
      </c>
      <c r="AM63">
        <v>4</v>
      </c>
      <c r="AN63">
        <v>5</v>
      </c>
      <c r="AO63">
        <v>3</v>
      </c>
      <c r="AP63">
        <v>4</v>
      </c>
      <c r="AQ63">
        <v>3</v>
      </c>
      <c r="AR63">
        <v>2</v>
      </c>
      <c r="AS63">
        <f>SUM(ovr_serv_sale_hist[[#This Row],[W26]:[W38]])</f>
        <v>40</v>
      </c>
      <c r="AT63">
        <v>2</v>
      </c>
      <c r="AU63">
        <v>1</v>
      </c>
      <c r="AV63">
        <v>1</v>
      </c>
      <c r="AW63">
        <v>1</v>
      </c>
      <c r="AX63">
        <v>1</v>
      </c>
      <c r="AY63">
        <v>0</v>
      </c>
      <c r="AZ63">
        <v>0</v>
      </c>
      <c r="BA63">
        <v>0</v>
      </c>
      <c r="BB63">
        <v>0</v>
      </c>
      <c r="BC63">
        <v>0</v>
      </c>
      <c r="BD63">
        <v>0</v>
      </c>
      <c r="BE63">
        <v>0</v>
      </c>
      <c r="BF63">
        <v>0</v>
      </c>
      <c r="BG63">
        <f>SUM(ovr_serv_sale_hist[[#This Row],[W39]:[W51]])</f>
        <v>6</v>
      </c>
      <c r="BH63" cm="1">
        <f t="array" ref="BH63">SUM(ovr_serv_sale_hist[[#This Row],[W39]:[W51]]+ovr_serv_sale_hist[[#This Row],[W26]:[W38]]+ovr_serv_sale_hist[[#This Row],[W13]:[W25]]+ovr_serv_sale_hist[[#This Row],[W0]:[W12]])</f>
        <v>88</v>
      </c>
    </row>
    <row r="64" spans="1:60" x14ac:dyDescent="0.25">
      <c r="A64" s="1" t="s">
        <v>72</v>
      </c>
      <c r="B64" s="1" t="s">
        <v>62</v>
      </c>
      <c r="C64">
        <v>2020</v>
      </c>
      <c r="D64">
        <v>5</v>
      </c>
      <c r="E64">
        <v>5</v>
      </c>
      <c r="F64">
        <v>8</v>
      </c>
      <c r="G64">
        <v>8</v>
      </c>
      <c r="H64">
        <v>6</v>
      </c>
      <c r="I64">
        <v>5</v>
      </c>
      <c r="J64">
        <v>7</v>
      </c>
      <c r="K64">
        <v>8</v>
      </c>
      <c r="L64">
        <v>8</v>
      </c>
      <c r="M64">
        <v>5</v>
      </c>
      <c r="N64">
        <v>6</v>
      </c>
      <c r="O64">
        <v>6</v>
      </c>
      <c r="P64">
        <v>3</v>
      </c>
      <c r="Q64">
        <f>SUM(ovr_serv_sale_hist[[#This Row],[W0]:[W12]])</f>
        <v>80</v>
      </c>
      <c r="R64">
        <v>3</v>
      </c>
      <c r="S64">
        <v>3</v>
      </c>
      <c r="T64">
        <v>4</v>
      </c>
      <c r="U64">
        <v>5</v>
      </c>
      <c r="V64">
        <v>4</v>
      </c>
      <c r="W64">
        <v>4</v>
      </c>
      <c r="X64">
        <v>4</v>
      </c>
      <c r="Y64">
        <v>5</v>
      </c>
      <c r="Z64">
        <v>5</v>
      </c>
      <c r="AA64">
        <v>4</v>
      </c>
      <c r="AB64">
        <v>6</v>
      </c>
      <c r="AC64">
        <v>8</v>
      </c>
      <c r="AD64">
        <v>5</v>
      </c>
      <c r="AE64">
        <f>SUM(ovr_serv_sale_hist[[#This Row],[W13]:[W25]])</f>
        <v>60</v>
      </c>
      <c r="AF64">
        <v>6</v>
      </c>
      <c r="AG64">
        <v>6</v>
      </c>
      <c r="AH64">
        <v>7</v>
      </c>
      <c r="AI64">
        <v>6</v>
      </c>
      <c r="AJ64">
        <v>7</v>
      </c>
      <c r="AK64">
        <v>13</v>
      </c>
      <c r="AL64">
        <v>9</v>
      </c>
      <c r="AM64">
        <v>7</v>
      </c>
      <c r="AN64">
        <v>8</v>
      </c>
      <c r="AO64">
        <v>4</v>
      </c>
      <c r="AP64">
        <v>6</v>
      </c>
      <c r="AQ64">
        <v>5</v>
      </c>
      <c r="AR64">
        <v>6</v>
      </c>
      <c r="AS64">
        <f>SUM(ovr_serv_sale_hist[[#This Row],[W26]:[W38]])</f>
        <v>90</v>
      </c>
      <c r="AT64">
        <v>4</v>
      </c>
      <c r="AU64">
        <v>4</v>
      </c>
      <c r="AV64">
        <v>5</v>
      </c>
      <c r="AW64">
        <v>6</v>
      </c>
      <c r="AX64">
        <v>6</v>
      </c>
      <c r="AY64">
        <v>5</v>
      </c>
      <c r="AZ64">
        <v>6</v>
      </c>
      <c r="BA64">
        <v>6</v>
      </c>
      <c r="BB64">
        <v>4</v>
      </c>
      <c r="BC64">
        <v>4</v>
      </c>
      <c r="BD64">
        <v>7</v>
      </c>
      <c r="BE64">
        <v>3</v>
      </c>
      <c r="BF64">
        <v>4</v>
      </c>
      <c r="BG64">
        <f>SUM(ovr_serv_sale_hist[[#This Row],[W39]:[W51]])</f>
        <v>64</v>
      </c>
      <c r="BH64" cm="1">
        <f t="array" ref="BH64">SUM(ovr_serv_sale_hist[[#This Row],[W39]:[W51]]+ovr_serv_sale_hist[[#This Row],[W26]:[W38]]+ovr_serv_sale_hist[[#This Row],[W13]:[W25]]+ovr_serv_sale_hist[[#This Row],[W0]:[W12]])</f>
        <v>294</v>
      </c>
    </row>
    <row r="65" spans="1:60" x14ac:dyDescent="0.25">
      <c r="A65" s="1" t="s">
        <v>72</v>
      </c>
      <c r="B65" s="1" t="s">
        <v>62</v>
      </c>
      <c r="C65">
        <v>2019</v>
      </c>
      <c r="D65">
        <v>6</v>
      </c>
      <c r="E65">
        <v>5</v>
      </c>
      <c r="F65">
        <v>7</v>
      </c>
      <c r="G65">
        <v>6</v>
      </c>
      <c r="H65">
        <v>7</v>
      </c>
      <c r="I65">
        <v>6</v>
      </c>
      <c r="J65">
        <v>7</v>
      </c>
      <c r="K65">
        <v>8</v>
      </c>
      <c r="L65">
        <v>7</v>
      </c>
      <c r="M65">
        <v>6</v>
      </c>
      <c r="N65">
        <v>5</v>
      </c>
      <c r="O65">
        <v>4</v>
      </c>
      <c r="P65">
        <v>2</v>
      </c>
      <c r="Q65">
        <f>SUM(ovr_serv_sale_hist[[#This Row],[W0]:[W12]])</f>
        <v>76</v>
      </c>
      <c r="R65">
        <v>3</v>
      </c>
      <c r="S65">
        <v>3</v>
      </c>
      <c r="T65">
        <v>4</v>
      </c>
      <c r="U65">
        <v>3</v>
      </c>
      <c r="V65">
        <v>4</v>
      </c>
      <c r="W65">
        <v>5</v>
      </c>
      <c r="X65">
        <v>4</v>
      </c>
      <c r="Y65">
        <v>4</v>
      </c>
      <c r="Z65">
        <v>6</v>
      </c>
      <c r="AA65">
        <v>6</v>
      </c>
      <c r="AB65">
        <v>8</v>
      </c>
      <c r="AC65">
        <v>7</v>
      </c>
      <c r="AD65">
        <v>8</v>
      </c>
      <c r="AE65">
        <f>SUM(ovr_serv_sale_hist[[#This Row],[W13]:[W25]])</f>
        <v>65</v>
      </c>
      <c r="AF65">
        <v>5</v>
      </c>
      <c r="AG65">
        <v>6</v>
      </c>
      <c r="AH65">
        <v>8</v>
      </c>
      <c r="AI65">
        <v>9</v>
      </c>
      <c r="AJ65">
        <v>7</v>
      </c>
      <c r="AK65">
        <v>5</v>
      </c>
      <c r="AL65">
        <v>10</v>
      </c>
      <c r="AM65">
        <v>5</v>
      </c>
      <c r="AN65">
        <v>8</v>
      </c>
      <c r="AO65">
        <v>5</v>
      </c>
      <c r="AP65">
        <v>4</v>
      </c>
      <c r="AQ65">
        <v>5</v>
      </c>
      <c r="AR65">
        <v>5</v>
      </c>
      <c r="AS65">
        <f>SUM(ovr_serv_sale_hist[[#This Row],[W26]:[W38]])</f>
        <v>82</v>
      </c>
      <c r="AT65">
        <v>7</v>
      </c>
      <c r="AU65">
        <v>4</v>
      </c>
      <c r="AV65">
        <v>7</v>
      </c>
      <c r="AW65">
        <v>3</v>
      </c>
      <c r="AX65">
        <v>7</v>
      </c>
      <c r="AY65">
        <v>4</v>
      </c>
      <c r="AZ65">
        <v>6</v>
      </c>
      <c r="BA65">
        <v>6</v>
      </c>
      <c r="BB65">
        <v>6</v>
      </c>
      <c r="BC65">
        <v>5</v>
      </c>
      <c r="BD65">
        <v>4</v>
      </c>
      <c r="BE65">
        <v>5</v>
      </c>
      <c r="BF65">
        <v>3</v>
      </c>
      <c r="BG65">
        <f>SUM(ovr_serv_sale_hist[[#This Row],[W39]:[W51]])</f>
        <v>67</v>
      </c>
      <c r="BH65" cm="1">
        <f t="array" ref="BH65">SUM(ovr_serv_sale_hist[[#This Row],[W39]:[W51]]+ovr_serv_sale_hist[[#This Row],[W26]:[W38]]+ovr_serv_sale_hist[[#This Row],[W13]:[W25]]+ovr_serv_sale_hist[[#This Row],[W0]:[W12]])</f>
        <v>290</v>
      </c>
    </row>
    <row r="66" spans="1:60" x14ac:dyDescent="0.25">
      <c r="A66" s="1" t="s">
        <v>72</v>
      </c>
      <c r="B66" s="1" t="s">
        <v>63</v>
      </c>
      <c r="C66">
        <v>2020</v>
      </c>
      <c r="D66">
        <v>2</v>
      </c>
      <c r="E66">
        <v>2</v>
      </c>
      <c r="F66">
        <v>1</v>
      </c>
      <c r="G66">
        <v>2</v>
      </c>
      <c r="H66">
        <v>2</v>
      </c>
      <c r="I66">
        <v>2</v>
      </c>
      <c r="J66">
        <v>1</v>
      </c>
      <c r="K66">
        <v>1</v>
      </c>
      <c r="L66">
        <v>1</v>
      </c>
      <c r="M66">
        <v>1</v>
      </c>
      <c r="N66">
        <v>1</v>
      </c>
      <c r="O66">
        <v>1</v>
      </c>
      <c r="P66">
        <v>1</v>
      </c>
      <c r="Q66">
        <f>SUM(ovr_serv_sale_hist[[#This Row],[W0]:[W12]])</f>
        <v>18</v>
      </c>
      <c r="R66">
        <v>1</v>
      </c>
      <c r="S66">
        <v>2</v>
      </c>
      <c r="T66">
        <v>1</v>
      </c>
      <c r="U66">
        <v>1</v>
      </c>
      <c r="V66">
        <v>2</v>
      </c>
      <c r="W66">
        <v>1</v>
      </c>
      <c r="X66">
        <v>2</v>
      </c>
      <c r="Y66">
        <v>2</v>
      </c>
      <c r="Z66">
        <v>2</v>
      </c>
      <c r="AA66">
        <v>2</v>
      </c>
      <c r="AB66">
        <v>2</v>
      </c>
      <c r="AC66">
        <v>2</v>
      </c>
      <c r="AD66">
        <v>3</v>
      </c>
      <c r="AE66">
        <f>SUM(ovr_serv_sale_hist[[#This Row],[W13]:[W25]])</f>
        <v>23</v>
      </c>
      <c r="AF66">
        <v>2</v>
      </c>
      <c r="AG66">
        <v>1</v>
      </c>
      <c r="AH66">
        <v>1</v>
      </c>
      <c r="AI66">
        <v>2</v>
      </c>
      <c r="AJ66">
        <v>2</v>
      </c>
      <c r="AK66">
        <v>3</v>
      </c>
      <c r="AL66">
        <v>2</v>
      </c>
      <c r="AM66">
        <v>3</v>
      </c>
      <c r="AN66">
        <v>2</v>
      </c>
      <c r="AO66">
        <v>2</v>
      </c>
      <c r="AP66">
        <v>2</v>
      </c>
      <c r="AQ66">
        <v>2</v>
      </c>
      <c r="AR66">
        <v>1</v>
      </c>
      <c r="AS66">
        <f>SUM(ovr_serv_sale_hist[[#This Row],[W26]:[W38]])</f>
        <v>25</v>
      </c>
      <c r="AT66">
        <v>1</v>
      </c>
      <c r="AU66">
        <v>1</v>
      </c>
      <c r="AV66">
        <v>0</v>
      </c>
      <c r="AW66">
        <v>1</v>
      </c>
      <c r="AX66">
        <v>0</v>
      </c>
      <c r="AY66">
        <v>0</v>
      </c>
      <c r="AZ66">
        <v>0</v>
      </c>
      <c r="BA66">
        <v>0</v>
      </c>
      <c r="BB66">
        <v>0</v>
      </c>
      <c r="BC66">
        <v>0</v>
      </c>
      <c r="BD66">
        <v>0</v>
      </c>
      <c r="BE66">
        <v>0</v>
      </c>
      <c r="BF66">
        <v>0</v>
      </c>
      <c r="BG66">
        <f>SUM(ovr_serv_sale_hist[[#This Row],[W39]:[W51]])</f>
        <v>3</v>
      </c>
      <c r="BH66" cm="1">
        <f t="array" ref="BH66">SUM(ovr_serv_sale_hist[[#This Row],[W39]:[W51]]+ovr_serv_sale_hist[[#This Row],[W26]:[W38]]+ovr_serv_sale_hist[[#This Row],[W13]:[W25]]+ovr_serv_sale_hist[[#This Row],[W0]:[W12]])</f>
        <v>69</v>
      </c>
    </row>
    <row r="67" spans="1:60" x14ac:dyDescent="0.25">
      <c r="A67" s="1" t="s">
        <v>72</v>
      </c>
      <c r="B67" s="1" t="s">
        <v>63</v>
      </c>
      <c r="C67">
        <v>2019</v>
      </c>
      <c r="D67">
        <v>2</v>
      </c>
      <c r="E67">
        <v>2</v>
      </c>
      <c r="F67">
        <v>2</v>
      </c>
      <c r="G67">
        <v>3</v>
      </c>
      <c r="H67">
        <v>2</v>
      </c>
      <c r="I67">
        <v>3</v>
      </c>
      <c r="J67">
        <v>1</v>
      </c>
      <c r="K67">
        <v>2</v>
      </c>
      <c r="L67">
        <v>1</v>
      </c>
      <c r="M67">
        <v>1</v>
      </c>
      <c r="N67">
        <v>2</v>
      </c>
      <c r="O67">
        <v>2</v>
      </c>
      <c r="P67">
        <v>4</v>
      </c>
      <c r="Q67">
        <f>SUM(ovr_serv_sale_hist[[#This Row],[W0]:[W12]])</f>
        <v>27</v>
      </c>
      <c r="R67">
        <v>2</v>
      </c>
      <c r="S67">
        <v>2</v>
      </c>
      <c r="T67">
        <v>1</v>
      </c>
      <c r="U67">
        <v>1</v>
      </c>
      <c r="V67">
        <v>1</v>
      </c>
      <c r="W67">
        <v>1</v>
      </c>
      <c r="X67">
        <v>1</v>
      </c>
      <c r="Y67">
        <v>1</v>
      </c>
      <c r="Z67">
        <v>1</v>
      </c>
      <c r="AA67">
        <v>2</v>
      </c>
      <c r="AB67">
        <v>2</v>
      </c>
      <c r="AC67">
        <v>2</v>
      </c>
      <c r="AD67">
        <v>3</v>
      </c>
      <c r="AE67">
        <f>SUM(ovr_serv_sale_hist[[#This Row],[W13]:[W25]])</f>
        <v>20</v>
      </c>
      <c r="AF67">
        <v>2</v>
      </c>
      <c r="AG67">
        <v>3</v>
      </c>
      <c r="AH67">
        <v>1</v>
      </c>
      <c r="AI67">
        <v>3</v>
      </c>
      <c r="AJ67">
        <v>2</v>
      </c>
      <c r="AK67">
        <v>1</v>
      </c>
      <c r="AL67">
        <v>3</v>
      </c>
      <c r="AM67">
        <v>2</v>
      </c>
      <c r="AN67">
        <v>4</v>
      </c>
      <c r="AO67">
        <v>2</v>
      </c>
      <c r="AP67">
        <v>1</v>
      </c>
      <c r="AQ67">
        <v>1</v>
      </c>
      <c r="AR67">
        <v>2</v>
      </c>
      <c r="AS67">
        <f>SUM(ovr_serv_sale_hist[[#This Row],[W26]:[W38]])</f>
        <v>27</v>
      </c>
      <c r="AT67">
        <v>1</v>
      </c>
      <c r="AU67">
        <v>1</v>
      </c>
      <c r="AV67">
        <v>1</v>
      </c>
      <c r="AW67">
        <v>1</v>
      </c>
      <c r="AX67">
        <v>1</v>
      </c>
      <c r="AY67">
        <v>1</v>
      </c>
      <c r="AZ67">
        <v>1</v>
      </c>
      <c r="BA67">
        <v>1</v>
      </c>
      <c r="BB67">
        <v>1</v>
      </c>
      <c r="BC67">
        <v>1</v>
      </c>
      <c r="BD67">
        <v>2</v>
      </c>
      <c r="BE67">
        <v>2</v>
      </c>
      <c r="BF67">
        <v>1</v>
      </c>
      <c r="BG67">
        <f>SUM(ovr_serv_sale_hist[[#This Row],[W39]:[W51]])</f>
        <v>15</v>
      </c>
      <c r="BH67" cm="1">
        <f t="array" ref="BH67">SUM(ovr_serv_sale_hist[[#This Row],[W39]:[W51]]+ovr_serv_sale_hist[[#This Row],[W26]:[W38]]+ovr_serv_sale_hist[[#This Row],[W13]:[W25]]+ovr_serv_sale_hist[[#This Row],[W0]:[W12]])</f>
        <v>89</v>
      </c>
    </row>
    <row r="68" spans="1:60" x14ac:dyDescent="0.25">
      <c r="A68" s="1" t="s">
        <v>72</v>
      </c>
      <c r="B68" s="1" t="s">
        <v>64</v>
      </c>
      <c r="C68">
        <v>2020</v>
      </c>
      <c r="D68">
        <v>2</v>
      </c>
      <c r="E68">
        <v>1</v>
      </c>
      <c r="F68">
        <v>1</v>
      </c>
      <c r="G68">
        <v>1</v>
      </c>
      <c r="H68">
        <v>0</v>
      </c>
      <c r="I68">
        <v>4</v>
      </c>
      <c r="J68">
        <v>6</v>
      </c>
      <c r="K68">
        <v>11</v>
      </c>
      <c r="L68">
        <v>15</v>
      </c>
      <c r="M68">
        <v>10</v>
      </c>
      <c r="N68">
        <v>7</v>
      </c>
      <c r="O68">
        <v>3</v>
      </c>
      <c r="P68">
        <v>1</v>
      </c>
      <c r="Q68">
        <f>SUM(ovr_serv_sale_hist[[#This Row],[W0]:[W12]])</f>
        <v>62</v>
      </c>
      <c r="R68">
        <v>1</v>
      </c>
      <c r="S68">
        <v>2</v>
      </c>
      <c r="T68">
        <v>1</v>
      </c>
      <c r="U68">
        <v>2</v>
      </c>
      <c r="V68">
        <v>1</v>
      </c>
      <c r="W68">
        <v>2</v>
      </c>
      <c r="X68">
        <v>1</v>
      </c>
      <c r="Y68">
        <v>1</v>
      </c>
      <c r="Z68">
        <v>3</v>
      </c>
      <c r="AA68">
        <v>4</v>
      </c>
      <c r="AB68">
        <v>5</v>
      </c>
      <c r="AC68">
        <v>4</v>
      </c>
      <c r="AD68">
        <v>5</v>
      </c>
      <c r="AE68">
        <f>SUM(ovr_serv_sale_hist[[#This Row],[W13]:[W25]])</f>
        <v>32</v>
      </c>
      <c r="AF68">
        <v>10</v>
      </c>
      <c r="AG68">
        <v>11</v>
      </c>
      <c r="AH68">
        <v>16</v>
      </c>
      <c r="AI68">
        <v>12</v>
      </c>
      <c r="AJ68">
        <v>8</v>
      </c>
      <c r="AK68">
        <v>6</v>
      </c>
      <c r="AL68">
        <v>4</v>
      </c>
      <c r="AM68">
        <v>4</v>
      </c>
      <c r="AN68">
        <v>2</v>
      </c>
      <c r="AO68">
        <v>1</v>
      </c>
      <c r="AP68">
        <v>2</v>
      </c>
      <c r="AQ68">
        <v>1</v>
      </c>
      <c r="AR68">
        <v>1</v>
      </c>
      <c r="AS68">
        <f>SUM(ovr_serv_sale_hist[[#This Row],[W26]:[W38]])</f>
        <v>78</v>
      </c>
      <c r="AT68">
        <v>1</v>
      </c>
      <c r="AU68">
        <v>0</v>
      </c>
      <c r="AV68">
        <v>2</v>
      </c>
      <c r="AW68">
        <v>4</v>
      </c>
      <c r="AX68">
        <v>3</v>
      </c>
      <c r="AY68">
        <v>4</v>
      </c>
      <c r="AZ68">
        <v>7</v>
      </c>
      <c r="BA68">
        <v>6</v>
      </c>
      <c r="BB68">
        <v>4</v>
      </c>
      <c r="BC68">
        <v>3</v>
      </c>
      <c r="BD68">
        <v>4</v>
      </c>
      <c r="BE68">
        <v>4</v>
      </c>
      <c r="BF68">
        <v>4</v>
      </c>
      <c r="BG68">
        <f>SUM(ovr_serv_sale_hist[[#This Row],[W39]:[W51]])</f>
        <v>46</v>
      </c>
      <c r="BH68" cm="1">
        <f t="array" ref="BH68">SUM(ovr_serv_sale_hist[[#This Row],[W39]:[W51]]+ovr_serv_sale_hist[[#This Row],[W26]:[W38]]+ovr_serv_sale_hist[[#This Row],[W13]:[W25]]+ovr_serv_sale_hist[[#This Row],[W0]:[W12]])</f>
        <v>218</v>
      </c>
    </row>
    <row r="69" spans="1:60" x14ac:dyDescent="0.25">
      <c r="A69" s="1" t="s">
        <v>72</v>
      </c>
      <c r="B69" s="1" t="s">
        <v>64</v>
      </c>
      <c r="C69">
        <v>2019</v>
      </c>
      <c r="D69">
        <v>3</v>
      </c>
      <c r="E69">
        <v>4</v>
      </c>
      <c r="F69">
        <v>6</v>
      </c>
      <c r="G69">
        <v>5</v>
      </c>
      <c r="H69">
        <v>4</v>
      </c>
      <c r="I69">
        <v>4</v>
      </c>
      <c r="J69">
        <v>4</v>
      </c>
      <c r="K69">
        <v>5</v>
      </c>
      <c r="L69">
        <v>6</v>
      </c>
      <c r="M69">
        <v>6</v>
      </c>
      <c r="N69">
        <v>6</v>
      </c>
      <c r="O69">
        <v>5</v>
      </c>
      <c r="P69">
        <v>4</v>
      </c>
      <c r="Q69">
        <f>SUM(ovr_serv_sale_hist[[#This Row],[W0]:[W12]])</f>
        <v>62</v>
      </c>
      <c r="R69">
        <v>4</v>
      </c>
      <c r="S69">
        <v>4</v>
      </c>
      <c r="T69">
        <v>4</v>
      </c>
      <c r="U69">
        <v>4</v>
      </c>
      <c r="V69">
        <v>3</v>
      </c>
      <c r="W69">
        <v>2</v>
      </c>
      <c r="X69">
        <v>2</v>
      </c>
      <c r="Y69">
        <v>3</v>
      </c>
      <c r="Z69">
        <v>3</v>
      </c>
      <c r="AA69">
        <v>3</v>
      </c>
      <c r="AB69">
        <v>3</v>
      </c>
      <c r="AC69">
        <v>3</v>
      </c>
      <c r="AD69">
        <v>4</v>
      </c>
      <c r="AE69">
        <f>SUM(ovr_serv_sale_hist[[#This Row],[W13]:[W25]])</f>
        <v>42</v>
      </c>
      <c r="AF69">
        <v>7</v>
      </c>
      <c r="AG69">
        <v>9</v>
      </c>
      <c r="AH69">
        <v>11</v>
      </c>
      <c r="AI69">
        <v>11</v>
      </c>
      <c r="AJ69">
        <v>7</v>
      </c>
      <c r="AK69">
        <v>7</v>
      </c>
      <c r="AL69">
        <v>7</v>
      </c>
      <c r="AM69">
        <v>6</v>
      </c>
      <c r="AN69">
        <v>4</v>
      </c>
      <c r="AO69">
        <v>5</v>
      </c>
      <c r="AP69">
        <v>3</v>
      </c>
      <c r="AQ69">
        <v>3</v>
      </c>
      <c r="AR69">
        <v>2</v>
      </c>
      <c r="AS69">
        <f>SUM(ovr_serv_sale_hist[[#This Row],[W26]:[W38]])</f>
        <v>82</v>
      </c>
      <c r="AT69">
        <v>1</v>
      </c>
      <c r="AU69">
        <v>2</v>
      </c>
      <c r="AV69">
        <v>1</v>
      </c>
      <c r="AW69">
        <v>2</v>
      </c>
      <c r="AX69">
        <v>1</v>
      </c>
      <c r="AY69">
        <v>2</v>
      </c>
      <c r="AZ69">
        <v>3</v>
      </c>
      <c r="BA69">
        <v>4</v>
      </c>
      <c r="BB69">
        <v>4</v>
      </c>
      <c r="BC69">
        <v>5</v>
      </c>
      <c r="BD69">
        <v>3</v>
      </c>
      <c r="BE69">
        <v>3</v>
      </c>
      <c r="BF69">
        <v>2</v>
      </c>
      <c r="BG69">
        <f>SUM(ovr_serv_sale_hist[[#This Row],[W39]:[W51]])</f>
        <v>33</v>
      </c>
      <c r="BH69" cm="1">
        <f t="array" ref="BH69">SUM(ovr_serv_sale_hist[[#This Row],[W39]:[W51]]+ovr_serv_sale_hist[[#This Row],[W26]:[W38]]+ovr_serv_sale_hist[[#This Row],[W13]:[W25]]+ovr_serv_sale_hist[[#This Row],[W0]:[W12]])</f>
        <v>219</v>
      </c>
    </row>
    <row r="70" spans="1:60" x14ac:dyDescent="0.25">
      <c r="A70" s="1" t="s">
        <v>72</v>
      </c>
      <c r="B70" s="1" t="s">
        <v>65</v>
      </c>
      <c r="C70">
        <v>2020</v>
      </c>
      <c r="D70">
        <v>0</v>
      </c>
      <c r="E70">
        <v>0</v>
      </c>
      <c r="F70">
        <v>0</v>
      </c>
      <c r="G70">
        <v>0</v>
      </c>
      <c r="H70">
        <v>0</v>
      </c>
      <c r="I70">
        <v>0</v>
      </c>
      <c r="J70">
        <v>0</v>
      </c>
      <c r="K70">
        <v>0</v>
      </c>
      <c r="L70">
        <v>0</v>
      </c>
      <c r="M70">
        <v>0</v>
      </c>
      <c r="N70">
        <v>1</v>
      </c>
      <c r="O70">
        <v>1</v>
      </c>
      <c r="P70">
        <v>1</v>
      </c>
      <c r="Q70">
        <f>SUM(ovr_serv_sale_hist[[#This Row],[W0]:[W12]])</f>
        <v>3</v>
      </c>
      <c r="R70">
        <v>1</v>
      </c>
      <c r="S70">
        <v>1</v>
      </c>
      <c r="T70">
        <v>1</v>
      </c>
      <c r="U70">
        <v>1</v>
      </c>
      <c r="V70">
        <v>1</v>
      </c>
      <c r="W70">
        <v>1</v>
      </c>
      <c r="X70">
        <v>1</v>
      </c>
      <c r="Y70">
        <v>1</v>
      </c>
      <c r="Z70">
        <v>1</v>
      </c>
      <c r="AA70">
        <v>1</v>
      </c>
      <c r="AB70">
        <v>1</v>
      </c>
      <c r="AC70">
        <v>2</v>
      </c>
      <c r="AD70">
        <v>1</v>
      </c>
      <c r="AE70">
        <f>SUM(ovr_serv_sale_hist[[#This Row],[W13]:[W25]])</f>
        <v>14</v>
      </c>
      <c r="AF70">
        <v>1</v>
      </c>
      <c r="AG70">
        <v>1</v>
      </c>
      <c r="AH70">
        <v>0</v>
      </c>
      <c r="AI70">
        <v>1</v>
      </c>
      <c r="AJ70">
        <v>2</v>
      </c>
      <c r="AK70">
        <v>1</v>
      </c>
      <c r="AL70">
        <v>2</v>
      </c>
      <c r="AM70">
        <v>2</v>
      </c>
      <c r="AN70">
        <v>1</v>
      </c>
      <c r="AO70">
        <v>1</v>
      </c>
      <c r="AP70">
        <v>1</v>
      </c>
      <c r="AQ70">
        <v>0</v>
      </c>
      <c r="AR70">
        <v>0</v>
      </c>
      <c r="AS70">
        <f>SUM(ovr_serv_sale_hist[[#This Row],[W26]:[W38]])</f>
        <v>13</v>
      </c>
      <c r="AT70">
        <v>0</v>
      </c>
      <c r="AU70">
        <v>0</v>
      </c>
      <c r="AV70">
        <v>0</v>
      </c>
      <c r="AW70">
        <v>0</v>
      </c>
      <c r="AX70">
        <v>1</v>
      </c>
      <c r="AY70">
        <v>0</v>
      </c>
      <c r="AZ70">
        <v>0</v>
      </c>
      <c r="BA70">
        <v>0</v>
      </c>
      <c r="BB70">
        <v>0</v>
      </c>
      <c r="BC70">
        <v>0</v>
      </c>
      <c r="BD70">
        <v>1</v>
      </c>
      <c r="BE70">
        <v>0</v>
      </c>
      <c r="BF70">
        <v>1</v>
      </c>
      <c r="BG70">
        <f>SUM(ovr_serv_sale_hist[[#This Row],[W39]:[W51]])</f>
        <v>3</v>
      </c>
      <c r="BH70" cm="1">
        <f t="array" ref="BH70">SUM(ovr_serv_sale_hist[[#This Row],[W39]:[W51]]+ovr_serv_sale_hist[[#This Row],[W26]:[W38]]+ovr_serv_sale_hist[[#This Row],[W13]:[W25]]+ovr_serv_sale_hist[[#This Row],[W0]:[W12]])</f>
        <v>33</v>
      </c>
    </row>
    <row r="71" spans="1:60" x14ac:dyDescent="0.25">
      <c r="A71" s="1" t="s">
        <v>72</v>
      </c>
      <c r="B71" s="1" t="s">
        <v>65</v>
      </c>
      <c r="C71">
        <v>2019</v>
      </c>
      <c r="D71">
        <v>1</v>
      </c>
      <c r="E71">
        <v>1</v>
      </c>
      <c r="F71">
        <v>1</v>
      </c>
      <c r="G71">
        <v>2</v>
      </c>
      <c r="H71">
        <v>1</v>
      </c>
      <c r="I71">
        <v>1</v>
      </c>
      <c r="J71">
        <v>1</v>
      </c>
      <c r="K71">
        <v>1</v>
      </c>
      <c r="L71">
        <v>0</v>
      </c>
      <c r="M71">
        <v>0</v>
      </c>
      <c r="N71">
        <v>0</v>
      </c>
      <c r="O71">
        <v>0</v>
      </c>
      <c r="P71">
        <v>0</v>
      </c>
      <c r="Q71">
        <f>SUM(ovr_serv_sale_hist[[#This Row],[W0]:[W12]])</f>
        <v>9</v>
      </c>
      <c r="R71">
        <v>0</v>
      </c>
      <c r="S71">
        <v>1</v>
      </c>
      <c r="T71">
        <v>1</v>
      </c>
      <c r="U71">
        <v>1</v>
      </c>
      <c r="V71">
        <v>2</v>
      </c>
      <c r="W71">
        <v>2</v>
      </c>
      <c r="X71">
        <v>1</v>
      </c>
      <c r="Y71">
        <v>2</v>
      </c>
      <c r="Z71">
        <v>1</v>
      </c>
      <c r="AA71">
        <v>1</v>
      </c>
      <c r="AB71">
        <v>1</v>
      </c>
      <c r="AC71">
        <v>1</v>
      </c>
      <c r="AD71">
        <v>2</v>
      </c>
      <c r="AE71">
        <f>SUM(ovr_serv_sale_hist[[#This Row],[W13]:[W25]])</f>
        <v>16</v>
      </c>
      <c r="AF71">
        <v>1</v>
      </c>
      <c r="AG71">
        <v>1</v>
      </c>
      <c r="AH71">
        <v>1</v>
      </c>
      <c r="AI71">
        <v>3</v>
      </c>
      <c r="AJ71">
        <v>1</v>
      </c>
      <c r="AK71">
        <v>2</v>
      </c>
      <c r="AL71">
        <v>1</v>
      </c>
      <c r="AM71">
        <v>1</v>
      </c>
      <c r="AN71">
        <v>1</v>
      </c>
      <c r="AO71">
        <v>1</v>
      </c>
      <c r="AP71">
        <v>1</v>
      </c>
      <c r="AQ71">
        <v>1</v>
      </c>
      <c r="AR71">
        <v>1</v>
      </c>
      <c r="AS71">
        <f>SUM(ovr_serv_sale_hist[[#This Row],[W26]:[W38]])</f>
        <v>16</v>
      </c>
      <c r="AT71">
        <v>1</v>
      </c>
      <c r="AU71">
        <v>1</v>
      </c>
      <c r="AV71">
        <v>1</v>
      </c>
      <c r="AW71">
        <v>1</v>
      </c>
      <c r="AX71">
        <v>1</v>
      </c>
      <c r="AY71">
        <v>0</v>
      </c>
      <c r="AZ71">
        <v>1</v>
      </c>
      <c r="BA71">
        <v>1</v>
      </c>
      <c r="BB71">
        <v>1</v>
      </c>
      <c r="BC71">
        <v>1</v>
      </c>
      <c r="BD71">
        <v>2</v>
      </c>
      <c r="BE71">
        <v>0</v>
      </c>
      <c r="BF71">
        <v>1</v>
      </c>
      <c r="BG71">
        <f>SUM(ovr_serv_sale_hist[[#This Row],[W39]:[W51]])</f>
        <v>12</v>
      </c>
      <c r="BH71" cm="1">
        <f t="array" ref="BH71">SUM(ovr_serv_sale_hist[[#This Row],[W39]:[W51]]+ovr_serv_sale_hist[[#This Row],[W26]:[W38]]+ovr_serv_sale_hist[[#This Row],[W13]:[W25]]+ovr_serv_sale_hist[[#This Row],[W0]:[W12]])</f>
        <v>53</v>
      </c>
    </row>
    <row r="72" spans="1:60" x14ac:dyDescent="0.25">
      <c r="A72" s="1" t="s">
        <v>73</v>
      </c>
      <c r="B72" s="1" t="s">
        <v>54</v>
      </c>
      <c r="C72">
        <v>2020</v>
      </c>
      <c r="D72">
        <v>0</v>
      </c>
      <c r="E72">
        <v>0</v>
      </c>
      <c r="F72">
        <v>0</v>
      </c>
      <c r="G72">
        <v>1</v>
      </c>
      <c r="H72">
        <v>1</v>
      </c>
      <c r="I72">
        <v>1</v>
      </c>
      <c r="J72">
        <v>1</v>
      </c>
      <c r="K72">
        <v>1</v>
      </c>
      <c r="L72">
        <v>2</v>
      </c>
      <c r="M72">
        <v>1</v>
      </c>
      <c r="N72">
        <v>1</v>
      </c>
      <c r="O72">
        <v>1</v>
      </c>
      <c r="P72">
        <v>1</v>
      </c>
      <c r="Q72">
        <f>SUM(ovr_serv_sale_hist[[#This Row],[W0]:[W12]])</f>
        <v>11</v>
      </c>
      <c r="R72">
        <v>1</v>
      </c>
      <c r="S72">
        <v>2</v>
      </c>
      <c r="T72">
        <v>2</v>
      </c>
      <c r="U72">
        <v>2</v>
      </c>
      <c r="V72">
        <v>3</v>
      </c>
      <c r="W72">
        <v>2</v>
      </c>
      <c r="X72">
        <v>3</v>
      </c>
      <c r="Y72">
        <v>3</v>
      </c>
      <c r="Z72">
        <v>3</v>
      </c>
      <c r="AA72">
        <v>5</v>
      </c>
      <c r="AB72">
        <v>5</v>
      </c>
      <c r="AC72">
        <v>8</v>
      </c>
      <c r="AD72">
        <v>6</v>
      </c>
      <c r="AE72">
        <f>SUM(ovr_serv_sale_hist[[#This Row],[W13]:[W25]])</f>
        <v>45</v>
      </c>
      <c r="AF72">
        <v>2</v>
      </c>
      <c r="AG72">
        <v>3</v>
      </c>
      <c r="AH72">
        <v>3</v>
      </c>
      <c r="AI72">
        <v>3</v>
      </c>
      <c r="AJ72">
        <v>2</v>
      </c>
      <c r="AK72">
        <v>2</v>
      </c>
      <c r="AL72">
        <v>4</v>
      </c>
      <c r="AM72">
        <v>3</v>
      </c>
      <c r="AN72">
        <v>2</v>
      </c>
      <c r="AO72">
        <v>1</v>
      </c>
      <c r="AP72">
        <v>1</v>
      </c>
      <c r="AQ72">
        <v>2</v>
      </c>
      <c r="AR72">
        <v>1</v>
      </c>
      <c r="AS72">
        <f>SUM(ovr_serv_sale_hist[[#This Row],[W26]:[W38]])</f>
        <v>29</v>
      </c>
      <c r="AT72">
        <v>2</v>
      </c>
      <c r="AU72">
        <v>1</v>
      </c>
      <c r="AV72">
        <v>1</v>
      </c>
      <c r="AW72">
        <v>1</v>
      </c>
      <c r="AX72">
        <v>1</v>
      </c>
      <c r="AY72">
        <v>1</v>
      </c>
      <c r="AZ72">
        <v>3</v>
      </c>
      <c r="BA72">
        <v>2</v>
      </c>
      <c r="BB72">
        <v>1</v>
      </c>
      <c r="BC72">
        <v>2</v>
      </c>
      <c r="BD72">
        <v>2</v>
      </c>
      <c r="BE72">
        <v>2</v>
      </c>
      <c r="BF72">
        <v>3</v>
      </c>
      <c r="BG72">
        <f>SUM(ovr_serv_sale_hist[[#This Row],[W39]:[W51]])</f>
        <v>22</v>
      </c>
      <c r="BH72" cm="1">
        <f t="array" ref="BH72">SUM(ovr_serv_sale_hist[[#This Row],[W39]:[W51]]+ovr_serv_sale_hist[[#This Row],[W26]:[W38]]+ovr_serv_sale_hist[[#This Row],[W13]:[W25]]+ovr_serv_sale_hist[[#This Row],[W0]:[W12]])</f>
        <v>107</v>
      </c>
    </row>
    <row r="73" spans="1:60" x14ac:dyDescent="0.25">
      <c r="A73" s="1" t="s">
        <v>73</v>
      </c>
      <c r="B73" s="1" t="s">
        <v>54</v>
      </c>
      <c r="C73">
        <v>2019</v>
      </c>
      <c r="D73">
        <v>1</v>
      </c>
      <c r="E73">
        <v>1</v>
      </c>
      <c r="F73">
        <v>1</v>
      </c>
      <c r="G73">
        <v>2</v>
      </c>
      <c r="H73">
        <v>2</v>
      </c>
      <c r="I73">
        <v>2</v>
      </c>
      <c r="J73">
        <v>2</v>
      </c>
      <c r="K73">
        <v>2</v>
      </c>
      <c r="L73">
        <v>2</v>
      </c>
      <c r="M73">
        <v>1</v>
      </c>
      <c r="N73">
        <v>0</v>
      </c>
      <c r="O73">
        <v>0</v>
      </c>
      <c r="P73">
        <v>0</v>
      </c>
      <c r="Q73">
        <f>SUM(ovr_serv_sale_hist[[#This Row],[W0]:[W12]])</f>
        <v>16</v>
      </c>
      <c r="R73">
        <v>0</v>
      </c>
      <c r="S73">
        <v>1</v>
      </c>
      <c r="T73">
        <v>2</v>
      </c>
      <c r="U73">
        <v>2</v>
      </c>
      <c r="V73">
        <v>1</v>
      </c>
      <c r="W73">
        <v>1</v>
      </c>
      <c r="X73">
        <v>2</v>
      </c>
      <c r="Y73">
        <v>1</v>
      </c>
      <c r="Z73">
        <v>2</v>
      </c>
      <c r="AA73">
        <v>2</v>
      </c>
      <c r="AB73">
        <v>3</v>
      </c>
      <c r="AC73">
        <v>4</v>
      </c>
      <c r="AD73">
        <v>5</v>
      </c>
      <c r="AE73">
        <f>SUM(ovr_serv_sale_hist[[#This Row],[W13]:[W25]])</f>
        <v>26</v>
      </c>
      <c r="AF73">
        <v>2</v>
      </c>
      <c r="AG73">
        <v>3</v>
      </c>
      <c r="AH73">
        <v>2</v>
      </c>
      <c r="AI73">
        <v>2</v>
      </c>
      <c r="AJ73">
        <v>2</v>
      </c>
      <c r="AK73">
        <v>4</v>
      </c>
      <c r="AL73">
        <v>4</v>
      </c>
      <c r="AM73">
        <v>4</v>
      </c>
      <c r="AN73">
        <v>3</v>
      </c>
      <c r="AO73">
        <v>1</v>
      </c>
      <c r="AP73">
        <v>2</v>
      </c>
      <c r="AQ73">
        <v>4</v>
      </c>
      <c r="AR73">
        <v>2</v>
      </c>
      <c r="AS73">
        <f>SUM(ovr_serv_sale_hist[[#This Row],[W26]:[W38]])</f>
        <v>35</v>
      </c>
      <c r="AT73">
        <v>1</v>
      </c>
      <c r="AU73">
        <v>1</v>
      </c>
      <c r="AV73">
        <v>1</v>
      </c>
      <c r="AW73">
        <v>1</v>
      </c>
      <c r="AX73">
        <v>1</v>
      </c>
      <c r="AY73">
        <v>1</v>
      </c>
      <c r="AZ73">
        <v>1</v>
      </c>
      <c r="BA73">
        <v>1</v>
      </c>
      <c r="BB73">
        <v>1</v>
      </c>
      <c r="BC73">
        <v>0</v>
      </c>
      <c r="BD73">
        <v>0</v>
      </c>
      <c r="BE73">
        <v>0</v>
      </c>
      <c r="BF73">
        <v>0</v>
      </c>
      <c r="BG73">
        <f>SUM(ovr_serv_sale_hist[[#This Row],[W39]:[W51]])</f>
        <v>9</v>
      </c>
      <c r="BH73" cm="1">
        <f t="array" ref="BH73">SUM(ovr_serv_sale_hist[[#This Row],[W39]:[W51]]+ovr_serv_sale_hist[[#This Row],[W26]:[W38]]+ovr_serv_sale_hist[[#This Row],[W13]:[W25]]+ovr_serv_sale_hist[[#This Row],[W0]:[W12]])</f>
        <v>86</v>
      </c>
    </row>
    <row r="74" spans="1:60" x14ac:dyDescent="0.25">
      <c r="A74" s="1" t="s">
        <v>73</v>
      </c>
      <c r="B74" s="1" t="s">
        <v>62</v>
      </c>
      <c r="C74">
        <v>2020</v>
      </c>
      <c r="D74">
        <v>4</v>
      </c>
      <c r="E74">
        <v>4</v>
      </c>
      <c r="F74">
        <v>6</v>
      </c>
      <c r="G74">
        <v>6</v>
      </c>
      <c r="H74">
        <v>7</v>
      </c>
      <c r="I74">
        <v>5</v>
      </c>
      <c r="J74">
        <v>6</v>
      </c>
      <c r="K74">
        <v>5</v>
      </c>
      <c r="L74">
        <v>5</v>
      </c>
      <c r="M74">
        <v>5</v>
      </c>
      <c r="N74">
        <v>6</v>
      </c>
      <c r="O74">
        <v>3</v>
      </c>
      <c r="P74">
        <v>3</v>
      </c>
      <c r="Q74">
        <f>SUM(ovr_serv_sale_hist[[#This Row],[W0]:[W12]])</f>
        <v>65</v>
      </c>
      <c r="R74">
        <v>2</v>
      </c>
      <c r="S74">
        <v>3</v>
      </c>
      <c r="T74">
        <v>2</v>
      </c>
      <c r="U74">
        <v>3</v>
      </c>
      <c r="V74">
        <v>2</v>
      </c>
      <c r="W74">
        <v>5</v>
      </c>
      <c r="X74">
        <v>3</v>
      </c>
      <c r="Y74">
        <v>2</v>
      </c>
      <c r="Z74">
        <v>3</v>
      </c>
      <c r="AA74">
        <v>4</v>
      </c>
      <c r="AB74">
        <v>6</v>
      </c>
      <c r="AC74">
        <v>6</v>
      </c>
      <c r="AD74">
        <v>5</v>
      </c>
      <c r="AE74">
        <f>SUM(ovr_serv_sale_hist[[#This Row],[W13]:[W25]])</f>
        <v>46</v>
      </c>
      <c r="AF74">
        <v>5</v>
      </c>
      <c r="AG74">
        <v>4</v>
      </c>
      <c r="AH74">
        <v>5</v>
      </c>
      <c r="AI74">
        <v>7</v>
      </c>
      <c r="AJ74">
        <v>6</v>
      </c>
      <c r="AK74">
        <v>4</v>
      </c>
      <c r="AL74">
        <v>5</v>
      </c>
      <c r="AM74">
        <v>5</v>
      </c>
      <c r="AN74">
        <v>4</v>
      </c>
      <c r="AO74">
        <v>5</v>
      </c>
      <c r="AP74">
        <v>5</v>
      </c>
      <c r="AQ74">
        <v>4</v>
      </c>
      <c r="AR74">
        <v>3</v>
      </c>
      <c r="AS74">
        <f>SUM(ovr_serv_sale_hist[[#This Row],[W26]:[W38]])</f>
        <v>62</v>
      </c>
      <c r="AT74">
        <v>4</v>
      </c>
      <c r="AU74">
        <v>4</v>
      </c>
      <c r="AV74">
        <v>3</v>
      </c>
      <c r="AW74">
        <v>5</v>
      </c>
      <c r="AX74">
        <v>3</v>
      </c>
      <c r="AY74">
        <v>5</v>
      </c>
      <c r="AZ74">
        <v>5</v>
      </c>
      <c r="BA74">
        <v>5</v>
      </c>
      <c r="BB74">
        <v>3</v>
      </c>
      <c r="BC74">
        <v>2</v>
      </c>
      <c r="BD74">
        <v>4</v>
      </c>
      <c r="BE74">
        <v>4</v>
      </c>
      <c r="BF74">
        <v>5</v>
      </c>
      <c r="BG74">
        <f>SUM(ovr_serv_sale_hist[[#This Row],[W39]:[W51]])</f>
        <v>52</v>
      </c>
      <c r="BH74" cm="1">
        <f t="array" ref="BH74">SUM(ovr_serv_sale_hist[[#This Row],[W39]:[W51]]+ovr_serv_sale_hist[[#This Row],[W26]:[W38]]+ovr_serv_sale_hist[[#This Row],[W13]:[W25]]+ovr_serv_sale_hist[[#This Row],[W0]:[W12]])</f>
        <v>225</v>
      </c>
    </row>
    <row r="75" spans="1:60" x14ac:dyDescent="0.25">
      <c r="A75" s="1" t="s">
        <v>73</v>
      </c>
      <c r="B75" s="1" t="s">
        <v>62</v>
      </c>
      <c r="C75">
        <v>2019</v>
      </c>
      <c r="D75">
        <v>2</v>
      </c>
      <c r="E75">
        <v>2</v>
      </c>
      <c r="F75">
        <v>3</v>
      </c>
      <c r="G75">
        <v>4</v>
      </c>
      <c r="H75">
        <v>4</v>
      </c>
      <c r="I75">
        <v>4</v>
      </c>
      <c r="J75">
        <v>5</v>
      </c>
      <c r="K75">
        <v>6</v>
      </c>
      <c r="L75">
        <v>3</v>
      </c>
      <c r="M75">
        <v>4</v>
      </c>
      <c r="N75">
        <v>3</v>
      </c>
      <c r="O75">
        <v>3</v>
      </c>
      <c r="P75">
        <v>3</v>
      </c>
      <c r="Q75">
        <f>SUM(ovr_serv_sale_hist[[#This Row],[W0]:[W12]])</f>
        <v>46</v>
      </c>
      <c r="R75">
        <v>3</v>
      </c>
      <c r="S75">
        <v>2</v>
      </c>
      <c r="T75">
        <v>3</v>
      </c>
      <c r="U75">
        <v>2</v>
      </c>
      <c r="V75">
        <v>3</v>
      </c>
      <c r="W75">
        <v>2</v>
      </c>
      <c r="X75">
        <v>3</v>
      </c>
      <c r="Y75">
        <v>5</v>
      </c>
      <c r="Z75">
        <v>5</v>
      </c>
      <c r="AA75">
        <v>4</v>
      </c>
      <c r="AB75">
        <v>5</v>
      </c>
      <c r="AC75">
        <v>11</v>
      </c>
      <c r="AD75">
        <v>8</v>
      </c>
      <c r="AE75">
        <f>SUM(ovr_serv_sale_hist[[#This Row],[W13]:[W25]])</f>
        <v>56</v>
      </c>
      <c r="AF75">
        <v>4</v>
      </c>
      <c r="AG75">
        <v>3</v>
      </c>
      <c r="AH75">
        <v>4</v>
      </c>
      <c r="AI75">
        <v>7</v>
      </c>
      <c r="AJ75">
        <v>5</v>
      </c>
      <c r="AK75">
        <v>5</v>
      </c>
      <c r="AL75">
        <v>4</v>
      </c>
      <c r="AM75">
        <v>5</v>
      </c>
      <c r="AN75">
        <v>4</v>
      </c>
      <c r="AO75">
        <v>4</v>
      </c>
      <c r="AP75">
        <v>3</v>
      </c>
      <c r="AQ75">
        <v>5</v>
      </c>
      <c r="AR75">
        <v>3</v>
      </c>
      <c r="AS75">
        <f>SUM(ovr_serv_sale_hist[[#This Row],[W26]:[W38]])</f>
        <v>56</v>
      </c>
      <c r="AT75">
        <v>5</v>
      </c>
      <c r="AU75">
        <v>3</v>
      </c>
      <c r="AV75">
        <v>4</v>
      </c>
      <c r="AW75">
        <v>5</v>
      </c>
      <c r="AX75">
        <v>6</v>
      </c>
      <c r="AY75">
        <v>5</v>
      </c>
      <c r="AZ75">
        <v>4</v>
      </c>
      <c r="BA75">
        <v>4</v>
      </c>
      <c r="BB75">
        <v>6</v>
      </c>
      <c r="BC75">
        <v>5</v>
      </c>
      <c r="BD75">
        <v>6</v>
      </c>
      <c r="BE75">
        <v>6</v>
      </c>
      <c r="BF75">
        <v>6</v>
      </c>
      <c r="BG75">
        <f>SUM(ovr_serv_sale_hist[[#This Row],[W39]:[W51]])</f>
        <v>65</v>
      </c>
      <c r="BH75" cm="1">
        <f t="array" ref="BH75">SUM(ovr_serv_sale_hist[[#This Row],[W39]:[W51]]+ovr_serv_sale_hist[[#This Row],[W26]:[W38]]+ovr_serv_sale_hist[[#This Row],[W13]:[W25]]+ovr_serv_sale_hist[[#This Row],[W0]:[W12]])</f>
        <v>223</v>
      </c>
    </row>
    <row r="76" spans="1:60" x14ac:dyDescent="0.25">
      <c r="A76" s="1" t="s">
        <v>73</v>
      </c>
      <c r="B76" s="1" t="s">
        <v>63</v>
      </c>
      <c r="C76">
        <v>2020</v>
      </c>
      <c r="D76">
        <v>1</v>
      </c>
      <c r="E76">
        <v>1</v>
      </c>
      <c r="F76">
        <v>1</v>
      </c>
      <c r="G76">
        <v>1</v>
      </c>
      <c r="H76">
        <v>2</v>
      </c>
      <c r="I76">
        <v>1</v>
      </c>
      <c r="J76">
        <v>1</v>
      </c>
      <c r="K76">
        <v>1</v>
      </c>
      <c r="L76">
        <v>0</v>
      </c>
      <c r="M76">
        <v>0</v>
      </c>
      <c r="N76">
        <v>0</v>
      </c>
      <c r="O76">
        <v>0</v>
      </c>
      <c r="P76">
        <v>0</v>
      </c>
      <c r="Q76">
        <f>SUM(ovr_serv_sale_hist[[#This Row],[W0]:[W12]])</f>
        <v>9</v>
      </c>
      <c r="R76">
        <v>0</v>
      </c>
      <c r="S76">
        <v>0</v>
      </c>
      <c r="T76">
        <v>0</v>
      </c>
      <c r="U76">
        <v>0</v>
      </c>
      <c r="V76">
        <v>0</v>
      </c>
      <c r="W76">
        <v>1</v>
      </c>
      <c r="X76">
        <v>1</v>
      </c>
      <c r="Y76">
        <v>2</v>
      </c>
      <c r="Z76">
        <v>1</v>
      </c>
      <c r="AA76">
        <v>2</v>
      </c>
      <c r="AB76">
        <v>1</v>
      </c>
      <c r="AC76">
        <v>1</v>
      </c>
      <c r="AD76">
        <v>2</v>
      </c>
      <c r="AE76">
        <f>SUM(ovr_serv_sale_hist[[#This Row],[W13]:[W25]])</f>
        <v>11</v>
      </c>
      <c r="AF76">
        <v>2</v>
      </c>
      <c r="AG76">
        <v>1</v>
      </c>
      <c r="AH76">
        <v>2</v>
      </c>
      <c r="AI76">
        <v>3</v>
      </c>
      <c r="AJ76">
        <v>2</v>
      </c>
      <c r="AK76">
        <v>3</v>
      </c>
      <c r="AL76">
        <v>1</v>
      </c>
      <c r="AM76">
        <v>2</v>
      </c>
      <c r="AN76">
        <v>2</v>
      </c>
      <c r="AO76">
        <v>2</v>
      </c>
      <c r="AP76">
        <v>1</v>
      </c>
      <c r="AQ76">
        <v>1</v>
      </c>
      <c r="AR76">
        <v>0</v>
      </c>
      <c r="AS76">
        <f>SUM(ovr_serv_sale_hist[[#This Row],[W26]:[W38]])</f>
        <v>22</v>
      </c>
      <c r="AT76">
        <v>0</v>
      </c>
      <c r="AU76">
        <v>0</v>
      </c>
      <c r="AV76">
        <v>0</v>
      </c>
      <c r="AW76">
        <v>0</v>
      </c>
      <c r="AX76">
        <v>0</v>
      </c>
      <c r="AY76">
        <v>0</v>
      </c>
      <c r="AZ76">
        <v>0</v>
      </c>
      <c r="BA76">
        <v>0</v>
      </c>
      <c r="BB76">
        <v>0</v>
      </c>
      <c r="BC76">
        <v>0</v>
      </c>
      <c r="BD76">
        <v>0</v>
      </c>
      <c r="BE76">
        <v>0</v>
      </c>
      <c r="BF76">
        <v>0</v>
      </c>
      <c r="BG76">
        <f>SUM(ovr_serv_sale_hist[[#This Row],[W39]:[W51]])</f>
        <v>0</v>
      </c>
      <c r="BH76" cm="1">
        <f t="array" ref="BH76">SUM(ovr_serv_sale_hist[[#This Row],[W39]:[W51]]+ovr_serv_sale_hist[[#This Row],[W26]:[W38]]+ovr_serv_sale_hist[[#This Row],[W13]:[W25]]+ovr_serv_sale_hist[[#This Row],[W0]:[W12]])</f>
        <v>42</v>
      </c>
    </row>
    <row r="77" spans="1:60" x14ac:dyDescent="0.25">
      <c r="A77" s="1" t="s">
        <v>73</v>
      </c>
      <c r="B77" s="1" t="s">
        <v>63</v>
      </c>
      <c r="C77">
        <v>2019</v>
      </c>
      <c r="D77">
        <v>2</v>
      </c>
      <c r="E77">
        <v>1</v>
      </c>
      <c r="F77">
        <v>1</v>
      </c>
      <c r="G77">
        <v>1</v>
      </c>
      <c r="H77">
        <v>1</v>
      </c>
      <c r="I77">
        <v>2</v>
      </c>
      <c r="J77">
        <v>1</v>
      </c>
      <c r="K77">
        <v>0</v>
      </c>
      <c r="L77">
        <v>0</v>
      </c>
      <c r="M77">
        <v>1</v>
      </c>
      <c r="N77">
        <v>1</v>
      </c>
      <c r="O77">
        <v>2</v>
      </c>
      <c r="P77">
        <v>2</v>
      </c>
      <c r="Q77">
        <f>SUM(ovr_serv_sale_hist[[#This Row],[W0]:[W12]])</f>
        <v>15</v>
      </c>
      <c r="R77">
        <v>1</v>
      </c>
      <c r="S77">
        <v>1</v>
      </c>
      <c r="T77">
        <v>1</v>
      </c>
      <c r="U77">
        <v>1</v>
      </c>
      <c r="V77">
        <v>1</v>
      </c>
      <c r="W77">
        <v>1</v>
      </c>
      <c r="X77">
        <v>1</v>
      </c>
      <c r="Y77">
        <v>1</v>
      </c>
      <c r="Z77">
        <v>2</v>
      </c>
      <c r="AA77">
        <v>1</v>
      </c>
      <c r="AB77">
        <v>2</v>
      </c>
      <c r="AC77">
        <v>4</v>
      </c>
      <c r="AD77">
        <v>2</v>
      </c>
      <c r="AE77">
        <f>SUM(ovr_serv_sale_hist[[#This Row],[W13]:[W25]])</f>
        <v>19</v>
      </c>
      <c r="AF77">
        <v>1</v>
      </c>
      <c r="AG77">
        <v>1</v>
      </c>
      <c r="AH77">
        <v>1</v>
      </c>
      <c r="AI77">
        <v>1</v>
      </c>
      <c r="AJ77">
        <v>2</v>
      </c>
      <c r="AK77">
        <v>2</v>
      </c>
      <c r="AL77">
        <v>2</v>
      </c>
      <c r="AM77">
        <v>3</v>
      </c>
      <c r="AN77">
        <v>1</v>
      </c>
      <c r="AO77">
        <v>1</v>
      </c>
      <c r="AP77">
        <v>2</v>
      </c>
      <c r="AQ77">
        <v>2</v>
      </c>
      <c r="AR77">
        <v>1</v>
      </c>
      <c r="AS77">
        <f>SUM(ovr_serv_sale_hist[[#This Row],[W26]:[W38]])</f>
        <v>20</v>
      </c>
      <c r="AT77">
        <v>1</v>
      </c>
      <c r="AU77">
        <v>1</v>
      </c>
      <c r="AV77">
        <v>1</v>
      </c>
      <c r="AW77">
        <v>1</v>
      </c>
      <c r="AX77">
        <v>1</v>
      </c>
      <c r="AY77">
        <v>1</v>
      </c>
      <c r="AZ77">
        <v>1</v>
      </c>
      <c r="BA77">
        <v>1</v>
      </c>
      <c r="BB77">
        <v>1</v>
      </c>
      <c r="BC77">
        <v>0</v>
      </c>
      <c r="BD77">
        <v>1</v>
      </c>
      <c r="BE77">
        <v>2</v>
      </c>
      <c r="BF77">
        <v>2</v>
      </c>
      <c r="BG77">
        <f>SUM(ovr_serv_sale_hist[[#This Row],[W39]:[W51]])</f>
        <v>14</v>
      </c>
      <c r="BH77" cm="1">
        <f t="array" ref="BH77">SUM(ovr_serv_sale_hist[[#This Row],[W39]:[W51]]+ovr_serv_sale_hist[[#This Row],[W26]:[W38]]+ovr_serv_sale_hist[[#This Row],[W13]:[W25]]+ovr_serv_sale_hist[[#This Row],[W0]:[W12]])</f>
        <v>68</v>
      </c>
    </row>
    <row r="78" spans="1:60" x14ac:dyDescent="0.25">
      <c r="A78" s="1" t="s">
        <v>73</v>
      </c>
      <c r="B78" s="1" t="s">
        <v>64</v>
      </c>
      <c r="C78">
        <v>2020</v>
      </c>
      <c r="D78">
        <v>4</v>
      </c>
      <c r="E78">
        <v>2</v>
      </c>
      <c r="F78">
        <v>2</v>
      </c>
      <c r="G78">
        <v>1</v>
      </c>
      <c r="H78">
        <v>0</v>
      </c>
      <c r="I78">
        <v>4</v>
      </c>
      <c r="J78">
        <v>7</v>
      </c>
      <c r="K78">
        <v>9</v>
      </c>
      <c r="L78">
        <v>17</v>
      </c>
      <c r="M78">
        <v>10</v>
      </c>
      <c r="N78">
        <v>9</v>
      </c>
      <c r="O78">
        <v>6</v>
      </c>
      <c r="P78">
        <v>3</v>
      </c>
      <c r="Q78">
        <f>SUM(ovr_serv_sale_hist[[#This Row],[W0]:[W12]])</f>
        <v>74</v>
      </c>
      <c r="R78">
        <v>4</v>
      </c>
      <c r="S78">
        <v>3</v>
      </c>
      <c r="T78">
        <v>3</v>
      </c>
      <c r="U78">
        <v>5</v>
      </c>
      <c r="V78">
        <v>4</v>
      </c>
      <c r="W78">
        <v>5</v>
      </c>
      <c r="X78">
        <v>3</v>
      </c>
      <c r="Y78">
        <v>5</v>
      </c>
      <c r="Z78">
        <v>5</v>
      </c>
      <c r="AA78">
        <v>6</v>
      </c>
      <c r="AB78">
        <v>6</v>
      </c>
      <c r="AC78">
        <v>7</v>
      </c>
      <c r="AD78">
        <v>8</v>
      </c>
      <c r="AE78">
        <f>SUM(ovr_serv_sale_hist[[#This Row],[W13]:[W25]])</f>
        <v>64</v>
      </c>
      <c r="AF78">
        <v>9</v>
      </c>
      <c r="AG78">
        <v>11</v>
      </c>
      <c r="AH78">
        <v>13</v>
      </c>
      <c r="AI78">
        <v>11</v>
      </c>
      <c r="AJ78">
        <v>12</v>
      </c>
      <c r="AK78">
        <v>7</v>
      </c>
      <c r="AL78">
        <v>5</v>
      </c>
      <c r="AM78">
        <v>5</v>
      </c>
      <c r="AN78">
        <v>7</v>
      </c>
      <c r="AO78">
        <v>6</v>
      </c>
      <c r="AP78">
        <v>3</v>
      </c>
      <c r="AQ78">
        <v>4</v>
      </c>
      <c r="AR78">
        <v>3</v>
      </c>
      <c r="AS78">
        <f>SUM(ovr_serv_sale_hist[[#This Row],[W26]:[W38]])</f>
        <v>96</v>
      </c>
      <c r="AT78">
        <v>4</v>
      </c>
      <c r="AU78">
        <v>4</v>
      </c>
      <c r="AV78">
        <v>3</v>
      </c>
      <c r="AW78">
        <v>7</v>
      </c>
      <c r="AX78">
        <v>8</v>
      </c>
      <c r="AY78">
        <v>8</v>
      </c>
      <c r="AZ78">
        <v>7</v>
      </c>
      <c r="BA78">
        <v>6</v>
      </c>
      <c r="BB78">
        <v>3</v>
      </c>
      <c r="BC78">
        <v>5</v>
      </c>
      <c r="BD78">
        <v>7</v>
      </c>
      <c r="BE78">
        <v>5</v>
      </c>
      <c r="BF78">
        <v>4</v>
      </c>
      <c r="BG78">
        <f>SUM(ovr_serv_sale_hist[[#This Row],[W39]:[W51]])</f>
        <v>71</v>
      </c>
      <c r="BH78" cm="1">
        <f t="array" ref="BH78">SUM(ovr_serv_sale_hist[[#This Row],[W39]:[W51]]+ovr_serv_sale_hist[[#This Row],[W26]:[W38]]+ovr_serv_sale_hist[[#This Row],[W13]:[W25]]+ovr_serv_sale_hist[[#This Row],[W0]:[W12]])</f>
        <v>305</v>
      </c>
    </row>
    <row r="79" spans="1:60" x14ac:dyDescent="0.25">
      <c r="A79" s="1" t="s">
        <v>73</v>
      </c>
      <c r="B79" s="1" t="s">
        <v>64</v>
      </c>
      <c r="C79">
        <v>2019</v>
      </c>
      <c r="D79">
        <v>4</v>
      </c>
      <c r="E79">
        <v>5</v>
      </c>
      <c r="F79">
        <v>6</v>
      </c>
      <c r="G79">
        <v>9</v>
      </c>
      <c r="H79">
        <v>9</v>
      </c>
      <c r="I79">
        <v>10</v>
      </c>
      <c r="J79">
        <v>8</v>
      </c>
      <c r="K79">
        <v>7</v>
      </c>
      <c r="L79">
        <v>7</v>
      </c>
      <c r="M79">
        <v>6</v>
      </c>
      <c r="N79">
        <v>7</v>
      </c>
      <c r="O79">
        <v>8</v>
      </c>
      <c r="P79">
        <v>8</v>
      </c>
      <c r="Q79">
        <f>SUM(ovr_serv_sale_hist[[#This Row],[W0]:[W12]])</f>
        <v>94</v>
      </c>
      <c r="R79">
        <v>6</v>
      </c>
      <c r="S79">
        <v>6</v>
      </c>
      <c r="T79">
        <v>6</v>
      </c>
      <c r="U79">
        <v>4</v>
      </c>
      <c r="V79">
        <v>5</v>
      </c>
      <c r="W79">
        <v>3</v>
      </c>
      <c r="X79">
        <v>3</v>
      </c>
      <c r="Y79">
        <v>4</v>
      </c>
      <c r="Z79">
        <v>5</v>
      </c>
      <c r="AA79">
        <v>5</v>
      </c>
      <c r="AB79">
        <v>5</v>
      </c>
      <c r="AC79">
        <v>4</v>
      </c>
      <c r="AD79">
        <v>5</v>
      </c>
      <c r="AE79">
        <f>SUM(ovr_serv_sale_hist[[#This Row],[W13]:[W25]])</f>
        <v>61</v>
      </c>
      <c r="AF79">
        <v>5</v>
      </c>
      <c r="AG79">
        <v>12</v>
      </c>
      <c r="AH79">
        <v>11</v>
      </c>
      <c r="AI79">
        <v>12</v>
      </c>
      <c r="AJ79">
        <v>9</v>
      </c>
      <c r="AK79">
        <v>8</v>
      </c>
      <c r="AL79">
        <v>7</v>
      </c>
      <c r="AM79">
        <v>8</v>
      </c>
      <c r="AN79">
        <v>7</v>
      </c>
      <c r="AO79">
        <v>6</v>
      </c>
      <c r="AP79">
        <v>3</v>
      </c>
      <c r="AQ79">
        <v>4</v>
      </c>
      <c r="AR79">
        <v>4</v>
      </c>
      <c r="AS79">
        <f>SUM(ovr_serv_sale_hist[[#This Row],[W26]:[W38]])</f>
        <v>96</v>
      </c>
      <c r="AT79">
        <v>2</v>
      </c>
      <c r="AU79">
        <v>1</v>
      </c>
      <c r="AV79">
        <v>2</v>
      </c>
      <c r="AW79">
        <v>3</v>
      </c>
      <c r="AX79">
        <v>3</v>
      </c>
      <c r="AY79">
        <v>3</v>
      </c>
      <c r="AZ79">
        <v>4</v>
      </c>
      <c r="BA79">
        <v>4</v>
      </c>
      <c r="BB79">
        <v>5</v>
      </c>
      <c r="BC79">
        <v>6</v>
      </c>
      <c r="BD79">
        <v>3</v>
      </c>
      <c r="BE79">
        <v>4</v>
      </c>
      <c r="BF79">
        <v>3</v>
      </c>
      <c r="BG79">
        <f>SUM(ovr_serv_sale_hist[[#This Row],[W39]:[W51]])</f>
        <v>43</v>
      </c>
      <c r="BH79" cm="1">
        <f t="array" ref="BH79">SUM(ovr_serv_sale_hist[[#This Row],[W39]:[W51]]+ovr_serv_sale_hist[[#This Row],[W26]:[W38]]+ovr_serv_sale_hist[[#This Row],[W13]:[W25]]+ovr_serv_sale_hist[[#This Row],[W0]:[W12]])</f>
        <v>294</v>
      </c>
    </row>
    <row r="80" spans="1:60" x14ac:dyDescent="0.25">
      <c r="A80" s="1" t="s">
        <v>73</v>
      </c>
      <c r="B80" s="1" t="s">
        <v>65</v>
      </c>
      <c r="C80">
        <v>2020</v>
      </c>
      <c r="D80">
        <v>0</v>
      </c>
      <c r="E80">
        <v>0</v>
      </c>
      <c r="F80">
        <v>0</v>
      </c>
      <c r="G80">
        <v>0</v>
      </c>
      <c r="H80">
        <v>0</v>
      </c>
      <c r="I80">
        <v>0</v>
      </c>
      <c r="J80">
        <v>0</v>
      </c>
      <c r="K80">
        <v>0</v>
      </c>
      <c r="L80">
        <v>0</v>
      </c>
      <c r="M80">
        <v>0</v>
      </c>
      <c r="N80">
        <v>0</v>
      </c>
      <c r="O80">
        <v>0</v>
      </c>
      <c r="P80">
        <v>0</v>
      </c>
      <c r="Q80">
        <f>SUM(ovr_serv_sale_hist[[#This Row],[W0]:[W12]])</f>
        <v>0</v>
      </c>
      <c r="R80">
        <v>0</v>
      </c>
      <c r="S80">
        <v>0</v>
      </c>
      <c r="T80">
        <v>0</v>
      </c>
      <c r="U80">
        <v>0</v>
      </c>
      <c r="V80">
        <v>0</v>
      </c>
      <c r="W80">
        <v>0</v>
      </c>
      <c r="X80">
        <v>0</v>
      </c>
      <c r="Y80">
        <v>0</v>
      </c>
      <c r="Z80">
        <v>0</v>
      </c>
      <c r="AA80">
        <v>0</v>
      </c>
      <c r="AB80">
        <v>1</v>
      </c>
      <c r="AC80">
        <v>1</v>
      </c>
      <c r="AD80">
        <v>1</v>
      </c>
      <c r="AE80">
        <f>SUM(ovr_serv_sale_hist[[#This Row],[W13]:[W25]])</f>
        <v>3</v>
      </c>
      <c r="AF80">
        <v>0</v>
      </c>
      <c r="AG80">
        <v>0</v>
      </c>
      <c r="AH80">
        <v>0</v>
      </c>
      <c r="AI80">
        <v>0</v>
      </c>
      <c r="AJ80">
        <v>0</v>
      </c>
      <c r="AK80">
        <v>1</v>
      </c>
      <c r="AL80">
        <v>1</v>
      </c>
      <c r="AM80">
        <v>0</v>
      </c>
      <c r="AN80">
        <v>0</v>
      </c>
      <c r="AO80">
        <v>0</v>
      </c>
      <c r="AP80">
        <v>0</v>
      </c>
      <c r="AQ80">
        <v>0</v>
      </c>
      <c r="AR80">
        <v>0</v>
      </c>
      <c r="AS80">
        <f>SUM(ovr_serv_sale_hist[[#This Row],[W26]:[W38]])</f>
        <v>2</v>
      </c>
      <c r="AT80">
        <v>0</v>
      </c>
      <c r="AU80">
        <v>0</v>
      </c>
      <c r="AV80">
        <v>0</v>
      </c>
      <c r="AW80">
        <v>0</v>
      </c>
      <c r="AX80">
        <v>0</v>
      </c>
      <c r="AY80">
        <v>0</v>
      </c>
      <c r="AZ80">
        <v>0</v>
      </c>
      <c r="BA80">
        <v>0</v>
      </c>
      <c r="BB80">
        <v>0</v>
      </c>
      <c r="BC80">
        <v>0</v>
      </c>
      <c r="BD80">
        <v>0</v>
      </c>
      <c r="BE80">
        <v>0</v>
      </c>
      <c r="BF80">
        <v>0</v>
      </c>
      <c r="BG80">
        <f>SUM(ovr_serv_sale_hist[[#This Row],[W39]:[W51]])</f>
        <v>0</v>
      </c>
      <c r="BH80" cm="1">
        <f t="array" ref="BH80">SUM(ovr_serv_sale_hist[[#This Row],[W39]:[W51]]+ovr_serv_sale_hist[[#This Row],[W26]:[W38]]+ovr_serv_sale_hist[[#This Row],[W13]:[W25]]+ovr_serv_sale_hist[[#This Row],[W0]:[W12]])</f>
        <v>5</v>
      </c>
    </row>
    <row r="81" spans="1:60" x14ac:dyDescent="0.25">
      <c r="A81" s="1" t="s">
        <v>73</v>
      </c>
      <c r="B81" s="1" t="s">
        <v>65</v>
      </c>
      <c r="C81">
        <v>2019</v>
      </c>
      <c r="D81">
        <v>1</v>
      </c>
      <c r="E81">
        <v>0</v>
      </c>
      <c r="F81">
        <v>0</v>
      </c>
      <c r="G81">
        <v>0</v>
      </c>
      <c r="H81">
        <v>0</v>
      </c>
      <c r="I81">
        <v>0</v>
      </c>
      <c r="J81">
        <v>0</v>
      </c>
      <c r="K81">
        <v>0</v>
      </c>
      <c r="L81">
        <v>0</v>
      </c>
      <c r="M81">
        <v>0</v>
      </c>
      <c r="N81">
        <v>0</v>
      </c>
      <c r="O81">
        <v>0</v>
      </c>
      <c r="P81">
        <v>0</v>
      </c>
      <c r="Q81">
        <f>SUM(ovr_serv_sale_hist[[#This Row],[W0]:[W12]])</f>
        <v>1</v>
      </c>
      <c r="R81">
        <v>0</v>
      </c>
      <c r="S81">
        <v>0</v>
      </c>
      <c r="T81">
        <v>0</v>
      </c>
      <c r="U81">
        <v>0</v>
      </c>
      <c r="V81">
        <v>0</v>
      </c>
      <c r="W81">
        <v>0</v>
      </c>
      <c r="X81">
        <v>0</v>
      </c>
      <c r="Y81">
        <v>0</v>
      </c>
      <c r="Z81">
        <v>0</v>
      </c>
      <c r="AA81">
        <v>0</v>
      </c>
      <c r="AB81">
        <v>0</v>
      </c>
      <c r="AC81">
        <v>0</v>
      </c>
      <c r="AD81">
        <v>0</v>
      </c>
      <c r="AE81">
        <f>SUM(ovr_serv_sale_hist[[#This Row],[W13]:[W25]])</f>
        <v>0</v>
      </c>
      <c r="AF81">
        <v>1</v>
      </c>
      <c r="AG81">
        <v>2</v>
      </c>
      <c r="AH81">
        <v>3</v>
      </c>
      <c r="AI81">
        <v>1</v>
      </c>
      <c r="AJ81">
        <v>1</v>
      </c>
      <c r="AK81">
        <v>1</v>
      </c>
      <c r="AL81">
        <v>1</v>
      </c>
      <c r="AM81">
        <v>1</v>
      </c>
      <c r="AN81">
        <v>0</v>
      </c>
      <c r="AO81">
        <v>0</v>
      </c>
      <c r="AP81">
        <v>0</v>
      </c>
      <c r="AQ81">
        <v>0</v>
      </c>
      <c r="AR81">
        <v>0</v>
      </c>
      <c r="AS81">
        <f>SUM(ovr_serv_sale_hist[[#This Row],[W26]:[W38]])</f>
        <v>11</v>
      </c>
      <c r="AT81">
        <v>0</v>
      </c>
      <c r="AU81">
        <v>0</v>
      </c>
      <c r="AV81">
        <v>0</v>
      </c>
      <c r="AW81">
        <v>0</v>
      </c>
      <c r="AX81">
        <v>0</v>
      </c>
      <c r="AY81">
        <v>0</v>
      </c>
      <c r="AZ81">
        <v>0</v>
      </c>
      <c r="BA81">
        <v>0</v>
      </c>
      <c r="BB81">
        <v>1</v>
      </c>
      <c r="BC81">
        <v>1</v>
      </c>
      <c r="BD81">
        <v>1</v>
      </c>
      <c r="BE81">
        <v>1</v>
      </c>
      <c r="BF81">
        <v>0</v>
      </c>
      <c r="BG81">
        <f>SUM(ovr_serv_sale_hist[[#This Row],[W39]:[W51]])</f>
        <v>4</v>
      </c>
      <c r="BH81" cm="1">
        <f t="array" ref="BH81">SUM(ovr_serv_sale_hist[[#This Row],[W39]:[W51]]+ovr_serv_sale_hist[[#This Row],[W26]:[W38]]+ovr_serv_sale_hist[[#This Row],[W13]:[W25]]+ovr_serv_sale_hist[[#This Row],[W0]:[W12]])</f>
        <v>16</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7B979-9CEE-47A9-8137-BA22C0CFD6FF}">
  <dimension ref="A1:E81"/>
  <sheetViews>
    <sheetView workbookViewId="0"/>
  </sheetViews>
  <sheetFormatPr defaultRowHeight="15" x14ac:dyDescent="0.25"/>
  <cols>
    <col min="1" max="1" width="12.7109375" bestFit="1" customWidth="1"/>
    <col min="2" max="2" width="15.42578125" bestFit="1" customWidth="1"/>
    <col min="3" max="3" width="10" bestFit="1" customWidth="1"/>
    <col min="4" max="4" width="11.140625" bestFit="1" customWidth="1"/>
    <col min="5" max="5" width="16" bestFit="1" customWidth="1"/>
  </cols>
  <sheetData>
    <row r="1" spans="1:5" x14ac:dyDescent="0.25">
      <c r="A1" t="s">
        <v>74</v>
      </c>
      <c r="B1" t="s">
        <v>94</v>
      </c>
      <c r="C1" t="s">
        <v>75</v>
      </c>
      <c r="D1" t="s">
        <v>138</v>
      </c>
      <c r="E1" t="s">
        <v>139</v>
      </c>
    </row>
    <row r="2" spans="1:5" x14ac:dyDescent="0.25">
      <c r="A2" s="1" t="s">
        <v>53</v>
      </c>
      <c r="B2" s="1" t="s">
        <v>106</v>
      </c>
      <c r="C2" s="1" t="s">
        <v>54</v>
      </c>
      <c r="D2">
        <v>2020</v>
      </c>
      <c r="E2">
        <v>1694</v>
      </c>
    </row>
    <row r="3" spans="1:5" x14ac:dyDescent="0.25">
      <c r="A3" s="1" t="s">
        <v>53</v>
      </c>
      <c r="B3" s="1" t="s">
        <v>106</v>
      </c>
      <c r="C3" s="1" t="s">
        <v>54</v>
      </c>
      <c r="D3">
        <v>2019</v>
      </c>
      <c r="E3">
        <v>1692</v>
      </c>
    </row>
    <row r="4" spans="1:5" x14ac:dyDescent="0.25">
      <c r="A4" s="1" t="s">
        <v>55</v>
      </c>
      <c r="B4" s="1" t="s">
        <v>109</v>
      </c>
      <c r="C4" s="1" t="s">
        <v>54</v>
      </c>
      <c r="D4">
        <v>2020</v>
      </c>
      <c r="E4">
        <v>1678</v>
      </c>
    </row>
    <row r="5" spans="1:5" x14ac:dyDescent="0.25">
      <c r="A5" s="1" t="s">
        <v>55</v>
      </c>
      <c r="B5" s="1" t="s">
        <v>109</v>
      </c>
      <c r="C5" s="1" t="s">
        <v>54</v>
      </c>
      <c r="D5">
        <v>2019</v>
      </c>
      <c r="E5">
        <v>1676</v>
      </c>
    </row>
    <row r="6" spans="1:5" x14ac:dyDescent="0.25">
      <c r="A6" s="1" t="s">
        <v>56</v>
      </c>
      <c r="B6" s="1" t="s">
        <v>106</v>
      </c>
      <c r="C6" s="1" t="s">
        <v>54</v>
      </c>
      <c r="D6">
        <v>2020</v>
      </c>
      <c r="E6">
        <v>1656</v>
      </c>
    </row>
    <row r="7" spans="1:5" x14ac:dyDescent="0.25">
      <c r="A7" s="1" t="s">
        <v>56</v>
      </c>
      <c r="B7" s="1" t="s">
        <v>106</v>
      </c>
      <c r="C7" s="1" t="s">
        <v>54</v>
      </c>
      <c r="D7">
        <v>2019</v>
      </c>
      <c r="E7">
        <v>1649</v>
      </c>
    </row>
    <row r="8" spans="1:5" x14ac:dyDescent="0.25">
      <c r="A8" s="1" t="s">
        <v>57</v>
      </c>
      <c r="B8" s="1" t="s">
        <v>113</v>
      </c>
      <c r="C8" s="1" t="s">
        <v>54</v>
      </c>
      <c r="D8">
        <v>2020</v>
      </c>
      <c r="E8">
        <v>1617</v>
      </c>
    </row>
    <row r="9" spans="1:5" x14ac:dyDescent="0.25">
      <c r="A9" s="1" t="s">
        <v>57</v>
      </c>
      <c r="B9" s="1" t="s">
        <v>113</v>
      </c>
      <c r="C9" s="1" t="s">
        <v>54</v>
      </c>
      <c r="D9">
        <v>2019</v>
      </c>
      <c r="E9">
        <v>1613</v>
      </c>
    </row>
    <row r="10" spans="1:5" x14ac:dyDescent="0.25">
      <c r="A10" s="1" t="s">
        <v>58</v>
      </c>
      <c r="B10" s="1" t="s">
        <v>113</v>
      </c>
      <c r="C10" s="1" t="s">
        <v>54</v>
      </c>
      <c r="D10">
        <v>2020</v>
      </c>
      <c r="E10">
        <v>1153</v>
      </c>
    </row>
    <row r="11" spans="1:5" x14ac:dyDescent="0.25">
      <c r="A11" s="1" t="s">
        <v>58</v>
      </c>
      <c r="B11" s="1" t="s">
        <v>113</v>
      </c>
      <c r="C11" s="1" t="s">
        <v>54</v>
      </c>
      <c r="D11">
        <v>2019</v>
      </c>
      <c r="E11">
        <v>1030</v>
      </c>
    </row>
    <row r="12" spans="1:5" x14ac:dyDescent="0.25">
      <c r="A12" s="1" t="s">
        <v>59</v>
      </c>
      <c r="B12" s="1" t="s">
        <v>113</v>
      </c>
      <c r="C12" s="1" t="s">
        <v>54</v>
      </c>
      <c r="D12">
        <v>2020</v>
      </c>
      <c r="E12">
        <v>949</v>
      </c>
    </row>
    <row r="13" spans="1:5" x14ac:dyDescent="0.25">
      <c r="A13" s="1" t="s">
        <v>59</v>
      </c>
      <c r="B13" s="1" t="s">
        <v>113</v>
      </c>
      <c r="C13" s="1" t="s">
        <v>54</v>
      </c>
      <c r="D13">
        <v>2019</v>
      </c>
      <c r="E13">
        <v>945</v>
      </c>
    </row>
    <row r="14" spans="1:5" x14ac:dyDescent="0.25">
      <c r="A14" s="1" t="s">
        <v>60</v>
      </c>
      <c r="B14" s="1" t="s">
        <v>113</v>
      </c>
      <c r="C14" s="1" t="s">
        <v>54</v>
      </c>
      <c r="D14">
        <v>2020</v>
      </c>
      <c r="E14">
        <v>885</v>
      </c>
    </row>
    <row r="15" spans="1:5" x14ac:dyDescent="0.25">
      <c r="A15" s="1" t="s">
        <v>60</v>
      </c>
      <c r="B15" s="1" t="s">
        <v>113</v>
      </c>
      <c r="C15" s="1" t="s">
        <v>54</v>
      </c>
      <c r="D15">
        <v>2019</v>
      </c>
      <c r="E15">
        <v>867</v>
      </c>
    </row>
    <row r="16" spans="1:5" x14ac:dyDescent="0.25">
      <c r="A16" s="1" t="s">
        <v>61</v>
      </c>
      <c r="B16" s="1" t="s">
        <v>106</v>
      </c>
      <c r="C16" s="1" t="s">
        <v>54</v>
      </c>
      <c r="D16">
        <v>2020</v>
      </c>
      <c r="E16">
        <v>816</v>
      </c>
    </row>
    <row r="17" spans="1:5" x14ac:dyDescent="0.25">
      <c r="A17" s="1" t="s">
        <v>61</v>
      </c>
      <c r="B17" s="1" t="s">
        <v>106</v>
      </c>
      <c r="C17" s="1" t="s">
        <v>54</v>
      </c>
      <c r="D17">
        <v>2019</v>
      </c>
      <c r="E17">
        <v>805</v>
      </c>
    </row>
    <row r="18" spans="1:5" x14ac:dyDescent="0.25">
      <c r="A18" s="1" t="s">
        <v>53</v>
      </c>
      <c r="B18" s="1" t="s">
        <v>106</v>
      </c>
      <c r="C18" s="1" t="s">
        <v>62</v>
      </c>
      <c r="D18">
        <v>2020</v>
      </c>
      <c r="E18">
        <v>2220</v>
      </c>
    </row>
    <row r="19" spans="1:5" x14ac:dyDescent="0.25">
      <c r="A19" s="1" t="s">
        <v>53</v>
      </c>
      <c r="B19" s="1" t="s">
        <v>106</v>
      </c>
      <c r="C19" s="1" t="s">
        <v>62</v>
      </c>
      <c r="D19">
        <v>2019</v>
      </c>
      <c r="E19">
        <v>1925</v>
      </c>
    </row>
    <row r="20" spans="1:5" x14ac:dyDescent="0.25">
      <c r="A20" s="1" t="s">
        <v>55</v>
      </c>
      <c r="B20" s="1" t="s">
        <v>109</v>
      </c>
      <c r="C20" s="1" t="s">
        <v>62</v>
      </c>
      <c r="D20">
        <v>2020</v>
      </c>
      <c r="E20">
        <v>1877</v>
      </c>
    </row>
    <row r="21" spans="1:5" x14ac:dyDescent="0.25">
      <c r="A21" s="1" t="s">
        <v>55</v>
      </c>
      <c r="B21" s="1" t="s">
        <v>109</v>
      </c>
      <c r="C21" s="1" t="s">
        <v>62</v>
      </c>
      <c r="D21">
        <v>2019</v>
      </c>
      <c r="E21">
        <v>1864</v>
      </c>
    </row>
    <row r="22" spans="1:5" x14ac:dyDescent="0.25">
      <c r="A22" s="1" t="s">
        <v>56</v>
      </c>
      <c r="B22" s="1" t="s">
        <v>106</v>
      </c>
      <c r="C22" s="1" t="s">
        <v>62</v>
      </c>
      <c r="D22">
        <v>2020</v>
      </c>
      <c r="E22">
        <v>1724</v>
      </c>
    </row>
    <row r="23" spans="1:5" x14ac:dyDescent="0.25">
      <c r="A23" s="1" t="s">
        <v>56</v>
      </c>
      <c r="B23" s="1" t="s">
        <v>106</v>
      </c>
      <c r="C23" s="1" t="s">
        <v>62</v>
      </c>
      <c r="D23">
        <v>2019</v>
      </c>
      <c r="E23">
        <v>1716</v>
      </c>
    </row>
    <row r="24" spans="1:5" x14ac:dyDescent="0.25">
      <c r="A24" s="1" t="s">
        <v>57</v>
      </c>
      <c r="B24" s="1" t="s">
        <v>113</v>
      </c>
      <c r="C24" s="1" t="s">
        <v>62</v>
      </c>
      <c r="D24">
        <v>2020</v>
      </c>
      <c r="E24">
        <v>1701</v>
      </c>
    </row>
    <row r="25" spans="1:5" x14ac:dyDescent="0.25">
      <c r="A25" s="1" t="s">
        <v>57</v>
      </c>
      <c r="B25" s="1" t="s">
        <v>113</v>
      </c>
      <c r="C25" s="1" t="s">
        <v>62</v>
      </c>
      <c r="D25">
        <v>2019</v>
      </c>
      <c r="E25">
        <v>1697</v>
      </c>
    </row>
    <row r="26" spans="1:5" x14ac:dyDescent="0.25">
      <c r="A26" s="1" t="s">
        <v>58</v>
      </c>
      <c r="B26" s="1" t="s">
        <v>113</v>
      </c>
      <c r="C26" s="1" t="s">
        <v>62</v>
      </c>
      <c r="D26">
        <v>2020</v>
      </c>
      <c r="E26">
        <v>1683</v>
      </c>
    </row>
    <row r="27" spans="1:5" x14ac:dyDescent="0.25">
      <c r="A27" s="1" t="s">
        <v>58</v>
      </c>
      <c r="B27" s="1" t="s">
        <v>113</v>
      </c>
      <c r="C27" s="1" t="s">
        <v>62</v>
      </c>
      <c r="D27">
        <v>2019</v>
      </c>
      <c r="E27">
        <v>1682</v>
      </c>
    </row>
    <row r="28" spans="1:5" x14ac:dyDescent="0.25">
      <c r="A28" s="1" t="s">
        <v>59</v>
      </c>
      <c r="B28" s="1" t="s">
        <v>113</v>
      </c>
      <c r="C28" s="1" t="s">
        <v>62</v>
      </c>
      <c r="D28">
        <v>2020</v>
      </c>
      <c r="E28">
        <v>1668</v>
      </c>
    </row>
    <row r="29" spans="1:5" x14ac:dyDescent="0.25">
      <c r="A29" s="1" t="s">
        <v>59</v>
      </c>
      <c r="B29" s="1" t="s">
        <v>113</v>
      </c>
      <c r="C29" s="1" t="s">
        <v>62</v>
      </c>
      <c r="D29">
        <v>2019</v>
      </c>
      <c r="E29">
        <v>1663</v>
      </c>
    </row>
    <row r="30" spans="1:5" x14ac:dyDescent="0.25">
      <c r="A30" s="1" t="s">
        <v>60</v>
      </c>
      <c r="B30" s="1" t="s">
        <v>113</v>
      </c>
      <c r="C30" s="1" t="s">
        <v>62</v>
      </c>
      <c r="D30">
        <v>2020</v>
      </c>
      <c r="E30">
        <v>1642</v>
      </c>
    </row>
    <row r="31" spans="1:5" x14ac:dyDescent="0.25">
      <c r="A31" s="1" t="s">
        <v>60</v>
      </c>
      <c r="B31" s="1" t="s">
        <v>113</v>
      </c>
      <c r="C31" s="1" t="s">
        <v>62</v>
      </c>
      <c r="D31">
        <v>2019</v>
      </c>
      <c r="E31">
        <v>1635</v>
      </c>
    </row>
    <row r="32" spans="1:5" x14ac:dyDescent="0.25">
      <c r="A32" s="1" t="s">
        <v>61</v>
      </c>
      <c r="B32" s="1" t="s">
        <v>106</v>
      </c>
      <c r="C32" s="1" t="s">
        <v>62</v>
      </c>
      <c r="D32">
        <v>2020</v>
      </c>
      <c r="E32">
        <v>1315</v>
      </c>
    </row>
    <row r="33" spans="1:5" x14ac:dyDescent="0.25">
      <c r="A33" s="1" t="s">
        <v>61</v>
      </c>
      <c r="B33" s="1" t="s">
        <v>106</v>
      </c>
      <c r="C33" s="1" t="s">
        <v>62</v>
      </c>
      <c r="D33">
        <v>2019</v>
      </c>
      <c r="E33">
        <v>1265</v>
      </c>
    </row>
    <row r="34" spans="1:5" x14ac:dyDescent="0.25">
      <c r="A34" s="1" t="s">
        <v>53</v>
      </c>
      <c r="B34" s="1" t="s">
        <v>106</v>
      </c>
      <c r="C34" s="1" t="s">
        <v>63</v>
      </c>
      <c r="D34">
        <v>2020</v>
      </c>
      <c r="E34">
        <v>1602</v>
      </c>
    </row>
    <row r="35" spans="1:5" x14ac:dyDescent="0.25">
      <c r="A35" s="1" t="s">
        <v>53</v>
      </c>
      <c r="B35" s="1" t="s">
        <v>106</v>
      </c>
      <c r="C35" s="1" t="s">
        <v>63</v>
      </c>
      <c r="D35">
        <v>2019</v>
      </c>
      <c r="E35">
        <v>1593</v>
      </c>
    </row>
    <row r="36" spans="1:5" x14ac:dyDescent="0.25">
      <c r="A36" s="1" t="s">
        <v>55</v>
      </c>
      <c r="B36" s="1" t="s">
        <v>109</v>
      </c>
      <c r="C36" s="1" t="s">
        <v>63</v>
      </c>
      <c r="D36">
        <v>2020</v>
      </c>
      <c r="E36">
        <v>969</v>
      </c>
    </row>
    <row r="37" spans="1:5" x14ac:dyDescent="0.25">
      <c r="A37" s="1" t="s">
        <v>55</v>
      </c>
      <c r="B37" s="1" t="s">
        <v>109</v>
      </c>
      <c r="C37" s="1" t="s">
        <v>63</v>
      </c>
      <c r="D37">
        <v>2019</v>
      </c>
      <c r="E37">
        <v>966</v>
      </c>
    </row>
    <row r="38" spans="1:5" x14ac:dyDescent="0.25">
      <c r="A38" s="1" t="s">
        <v>56</v>
      </c>
      <c r="B38" s="1" t="s">
        <v>106</v>
      </c>
      <c r="C38" s="1" t="s">
        <v>63</v>
      </c>
      <c r="D38">
        <v>2020</v>
      </c>
      <c r="E38">
        <v>932</v>
      </c>
    </row>
    <row r="39" spans="1:5" x14ac:dyDescent="0.25">
      <c r="A39" s="1" t="s">
        <v>56</v>
      </c>
      <c r="B39" s="1" t="s">
        <v>106</v>
      </c>
      <c r="C39" s="1" t="s">
        <v>63</v>
      </c>
      <c r="D39">
        <v>2019</v>
      </c>
      <c r="E39">
        <v>927</v>
      </c>
    </row>
    <row r="40" spans="1:5" x14ac:dyDescent="0.25">
      <c r="A40" s="1" t="s">
        <v>57</v>
      </c>
      <c r="B40" s="1" t="s">
        <v>113</v>
      </c>
      <c r="C40" s="1" t="s">
        <v>63</v>
      </c>
      <c r="D40">
        <v>2020</v>
      </c>
      <c r="E40">
        <v>860</v>
      </c>
    </row>
    <row r="41" spans="1:5" x14ac:dyDescent="0.25">
      <c r="A41" s="1" t="s">
        <v>57</v>
      </c>
      <c r="B41" s="1" t="s">
        <v>113</v>
      </c>
      <c r="C41" s="1" t="s">
        <v>63</v>
      </c>
      <c r="D41">
        <v>2019</v>
      </c>
      <c r="E41">
        <v>834</v>
      </c>
    </row>
    <row r="42" spans="1:5" x14ac:dyDescent="0.25">
      <c r="A42" s="1" t="s">
        <v>58</v>
      </c>
      <c r="B42" s="1" t="s">
        <v>113</v>
      </c>
      <c r="C42" s="1" t="s">
        <v>63</v>
      </c>
      <c r="D42">
        <v>2020</v>
      </c>
      <c r="E42">
        <v>786</v>
      </c>
    </row>
    <row r="43" spans="1:5" x14ac:dyDescent="0.25">
      <c r="A43" s="1" t="s">
        <v>58</v>
      </c>
      <c r="B43" s="1" t="s">
        <v>113</v>
      </c>
      <c r="C43" s="1" t="s">
        <v>63</v>
      </c>
      <c r="D43">
        <v>2019</v>
      </c>
      <c r="E43">
        <v>687</v>
      </c>
    </row>
    <row r="44" spans="1:5" x14ac:dyDescent="0.25">
      <c r="A44" s="1" t="s">
        <v>59</v>
      </c>
      <c r="B44" s="1" t="s">
        <v>113</v>
      </c>
      <c r="C44" s="1" t="s">
        <v>63</v>
      </c>
      <c r="D44">
        <v>2020</v>
      </c>
      <c r="E44">
        <v>640</v>
      </c>
    </row>
    <row r="45" spans="1:5" x14ac:dyDescent="0.25">
      <c r="A45" s="1" t="s">
        <v>59</v>
      </c>
      <c r="B45" s="1" t="s">
        <v>113</v>
      </c>
      <c r="C45" s="1" t="s">
        <v>63</v>
      </c>
      <c r="D45">
        <v>2019</v>
      </c>
      <c r="E45">
        <v>636</v>
      </c>
    </row>
    <row r="46" spans="1:5" x14ac:dyDescent="0.25">
      <c r="A46" s="1" t="s">
        <v>60</v>
      </c>
      <c r="B46" s="1" t="s">
        <v>113</v>
      </c>
      <c r="C46" s="1" t="s">
        <v>63</v>
      </c>
      <c r="D46">
        <v>2020</v>
      </c>
      <c r="E46">
        <v>615</v>
      </c>
    </row>
    <row r="47" spans="1:5" x14ac:dyDescent="0.25">
      <c r="A47" s="1" t="s">
        <v>60</v>
      </c>
      <c r="B47" s="1" t="s">
        <v>113</v>
      </c>
      <c r="C47" s="1" t="s">
        <v>63</v>
      </c>
      <c r="D47">
        <v>2019</v>
      </c>
      <c r="E47">
        <v>604</v>
      </c>
    </row>
    <row r="48" spans="1:5" x14ac:dyDescent="0.25">
      <c r="A48" s="1" t="s">
        <v>61</v>
      </c>
      <c r="B48" s="1" t="s">
        <v>106</v>
      </c>
      <c r="C48" s="1" t="s">
        <v>63</v>
      </c>
      <c r="D48">
        <v>2020</v>
      </c>
      <c r="E48">
        <v>589</v>
      </c>
    </row>
    <row r="49" spans="1:5" x14ac:dyDescent="0.25">
      <c r="A49" s="1" t="s">
        <v>61</v>
      </c>
      <c r="B49" s="1" t="s">
        <v>106</v>
      </c>
      <c r="C49" s="1" t="s">
        <v>63</v>
      </c>
      <c r="D49">
        <v>2019</v>
      </c>
      <c r="E49">
        <v>579</v>
      </c>
    </row>
    <row r="50" spans="1:5" x14ac:dyDescent="0.25">
      <c r="A50" s="1" t="s">
        <v>53</v>
      </c>
      <c r="B50" s="1" t="s">
        <v>106</v>
      </c>
      <c r="C50" s="1" t="s">
        <v>64</v>
      </c>
      <c r="D50">
        <v>2020</v>
      </c>
      <c r="E50">
        <v>1805</v>
      </c>
    </row>
    <row r="51" spans="1:5" x14ac:dyDescent="0.25">
      <c r="A51" s="1" t="s">
        <v>53</v>
      </c>
      <c r="B51" s="1" t="s">
        <v>106</v>
      </c>
      <c r="C51" s="1" t="s">
        <v>64</v>
      </c>
      <c r="D51">
        <v>2019</v>
      </c>
      <c r="E51">
        <v>1804</v>
      </c>
    </row>
    <row r="52" spans="1:5" x14ac:dyDescent="0.25">
      <c r="A52" s="1" t="s">
        <v>55</v>
      </c>
      <c r="B52" s="1" t="s">
        <v>109</v>
      </c>
      <c r="C52" s="1" t="s">
        <v>64</v>
      </c>
      <c r="D52">
        <v>2020</v>
      </c>
      <c r="E52">
        <v>1765</v>
      </c>
    </row>
    <row r="53" spans="1:5" x14ac:dyDescent="0.25">
      <c r="A53" s="1" t="s">
        <v>55</v>
      </c>
      <c r="B53" s="1" t="s">
        <v>109</v>
      </c>
      <c r="C53" s="1" t="s">
        <v>64</v>
      </c>
      <c r="D53">
        <v>2019</v>
      </c>
      <c r="E53">
        <v>1756</v>
      </c>
    </row>
    <row r="54" spans="1:5" x14ac:dyDescent="0.25">
      <c r="A54" s="1" t="s">
        <v>56</v>
      </c>
      <c r="B54" s="1" t="s">
        <v>106</v>
      </c>
      <c r="C54" s="1" t="s">
        <v>64</v>
      </c>
      <c r="D54">
        <v>2020</v>
      </c>
      <c r="E54">
        <v>1841</v>
      </c>
    </row>
    <row r="55" spans="1:5" x14ac:dyDescent="0.25">
      <c r="A55" s="1" t="s">
        <v>56</v>
      </c>
      <c r="B55" s="1" t="s">
        <v>106</v>
      </c>
      <c r="C55" s="1" t="s">
        <v>64</v>
      </c>
      <c r="D55">
        <v>2019</v>
      </c>
      <c r="E55">
        <v>1832</v>
      </c>
    </row>
    <row r="56" spans="1:5" x14ac:dyDescent="0.25">
      <c r="A56" s="1" t="s">
        <v>57</v>
      </c>
      <c r="B56" s="1" t="s">
        <v>113</v>
      </c>
      <c r="C56" s="1" t="s">
        <v>64</v>
      </c>
      <c r="D56">
        <v>2020</v>
      </c>
      <c r="E56">
        <v>1803</v>
      </c>
    </row>
    <row r="57" spans="1:5" x14ac:dyDescent="0.25">
      <c r="A57" s="1" t="s">
        <v>57</v>
      </c>
      <c r="B57" s="1" t="s">
        <v>113</v>
      </c>
      <c r="C57" s="1" t="s">
        <v>64</v>
      </c>
      <c r="D57">
        <v>2019</v>
      </c>
      <c r="E57">
        <v>1797</v>
      </c>
    </row>
    <row r="58" spans="1:5" x14ac:dyDescent="0.25">
      <c r="A58" s="1" t="s">
        <v>58</v>
      </c>
      <c r="B58" s="1" t="s">
        <v>113</v>
      </c>
      <c r="C58" s="1" t="s">
        <v>64</v>
      </c>
      <c r="D58">
        <v>2020</v>
      </c>
      <c r="E58">
        <v>1746</v>
      </c>
    </row>
    <row r="59" spans="1:5" x14ac:dyDescent="0.25">
      <c r="A59" s="1" t="s">
        <v>58</v>
      </c>
      <c r="B59" s="1" t="s">
        <v>113</v>
      </c>
      <c r="C59" s="1" t="s">
        <v>64</v>
      </c>
      <c r="D59">
        <v>2019</v>
      </c>
      <c r="E59">
        <v>1738</v>
      </c>
    </row>
    <row r="60" spans="1:5" x14ac:dyDescent="0.25">
      <c r="A60" s="1" t="s">
        <v>59</v>
      </c>
      <c r="B60" s="1" t="s">
        <v>113</v>
      </c>
      <c r="C60" s="1" t="s">
        <v>64</v>
      </c>
      <c r="D60">
        <v>2020</v>
      </c>
      <c r="E60">
        <v>1709</v>
      </c>
    </row>
    <row r="61" spans="1:5" x14ac:dyDescent="0.25">
      <c r="A61" s="1" t="s">
        <v>59</v>
      </c>
      <c r="B61" s="1" t="s">
        <v>113</v>
      </c>
      <c r="C61" s="1" t="s">
        <v>64</v>
      </c>
      <c r="D61">
        <v>2019</v>
      </c>
      <c r="E61">
        <v>1705</v>
      </c>
    </row>
    <row r="62" spans="1:5" x14ac:dyDescent="0.25">
      <c r="A62" s="1" t="s">
        <v>60</v>
      </c>
      <c r="B62" s="1" t="s">
        <v>113</v>
      </c>
      <c r="C62" s="1" t="s">
        <v>64</v>
      </c>
      <c r="D62">
        <v>2020</v>
      </c>
      <c r="E62">
        <v>1691</v>
      </c>
    </row>
    <row r="63" spans="1:5" x14ac:dyDescent="0.25">
      <c r="A63" s="1" t="s">
        <v>60</v>
      </c>
      <c r="B63" s="1" t="s">
        <v>113</v>
      </c>
      <c r="C63" s="1" t="s">
        <v>64</v>
      </c>
      <c r="D63">
        <v>2019</v>
      </c>
      <c r="E63">
        <v>1687</v>
      </c>
    </row>
    <row r="64" spans="1:5" x14ac:dyDescent="0.25">
      <c r="A64" s="1" t="s">
        <v>61</v>
      </c>
      <c r="B64" s="1" t="s">
        <v>106</v>
      </c>
      <c r="C64" s="1" t="s">
        <v>64</v>
      </c>
      <c r="D64">
        <v>2020</v>
      </c>
      <c r="E64">
        <v>1673</v>
      </c>
    </row>
    <row r="65" spans="1:5" x14ac:dyDescent="0.25">
      <c r="A65" s="1" t="s">
        <v>61</v>
      </c>
      <c r="B65" s="1" t="s">
        <v>106</v>
      </c>
      <c r="C65" s="1" t="s">
        <v>64</v>
      </c>
      <c r="D65">
        <v>2019</v>
      </c>
      <c r="E65">
        <v>1671</v>
      </c>
    </row>
    <row r="66" spans="1:5" x14ac:dyDescent="0.25">
      <c r="A66" s="1" t="s">
        <v>53</v>
      </c>
      <c r="B66" s="1" t="s">
        <v>106</v>
      </c>
      <c r="C66" s="1" t="s">
        <v>65</v>
      </c>
      <c r="D66">
        <v>2020</v>
      </c>
      <c r="E66">
        <v>826</v>
      </c>
    </row>
    <row r="67" spans="1:5" x14ac:dyDescent="0.25">
      <c r="A67" s="1" t="s">
        <v>53</v>
      </c>
      <c r="B67" s="1" t="s">
        <v>106</v>
      </c>
      <c r="C67" s="1" t="s">
        <v>65</v>
      </c>
      <c r="D67">
        <v>2019</v>
      </c>
      <c r="E67">
        <v>820</v>
      </c>
    </row>
    <row r="68" spans="1:5" x14ac:dyDescent="0.25">
      <c r="A68" s="1" t="s">
        <v>55</v>
      </c>
      <c r="B68" s="1" t="s">
        <v>109</v>
      </c>
      <c r="C68" s="1" t="s">
        <v>65</v>
      </c>
      <c r="D68">
        <v>2020</v>
      </c>
      <c r="E68">
        <v>667</v>
      </c>
    </row>
    <row r="69" spans="1:5" x14ac:dyDescent="0.25">
      <c r="A69" s="1" t="s">
        <v>55</v>
      </c>
      <c r="B69" s="1" t="s">
        <v>109</v>
      </c>
      <c r="C69" s="1" t="s">
        <v>65</v>
      </c>
      <c r="D69">
        <v>2019</v>
      </c>
      <c r="E69">
        <v>659</v>
      </c>
    </row>
    <row r="70" spans="1:5" x14ac:dyDescent="0.25">
      <c r="A70" s="1" t="s">
        <v>56</v>
      </c>
      <c r="B70" s="1" t="s">
        <v>106</v>
      </c>
      <c r="C70" s="1" t="s">
        <v>65</v>
      </c>
      <c r="D70">
        <v>2020</v>
      </c>
      <c r="E70">
        <v>633</v>
      </c>
    </row>
    <row r="71" spans="1:5" x14ac:dyDescent="0.25">
      <c r="A71" s="1" t="s">
        <v>56</v>
      </c>
      <c r="B71" s="1" t="s">
        <v>106</v>
      </c>
      <c r="C71" s="1" t="s">
        <v>65</v>
      </c>
      <c r="D71">
        <v>2019</v>
      </c>
      <c r="E71">
        <v>631</v>
      </c>
    </row>
    <row r="72" spans="1:5" x14ac:dyDescent="0.25">
      <c r="A72" s="1" t="s">
        <v>57</v>
      </c>
      <c r="B72" s="1" t="s">
        <v>113</v>
      </c>
      <c r="C72" s="1" t="s">
        <v>65</v>
      </c>
      <c r="D72">
        <v>2020</v>
      </c>
      <c r="E72">
        <v>602</v>
      </c>
    </row>
    <row r="73" spans="1:5" x14ac:dyDescent="0.25">
      <c r="A73" s="1" t="s">
        <v>57</v>
      </c>
      <c r="B73" s="1" t="s">
        <v>113</v>
      </c>
      <c r="C73" s="1" t="s">
        <v>65</v>
      </c>
      <c r="D73">
        <v>2019</v>
      </c>
      <c r="E73">
        <v>601</v>
      </c>
    </row>
    <row r="74" spans="1:5" x14ac:dyDescent="0.25">
      <c r="A74" s="1" t="s">
        <v>58</v>
      </c>
      <c r="B74" s="1" t="s">
        <v>113</v>
      </c>
      <c r="C74" s="1" t="s">
        <v>65</v>
      </c>
      <c r="D74">
        <v>2020</v>
      </c>
      <c r="E74">
        <v>565</v>
      </c>
    </row>
    <row r="75" spans="1:5" x14ac:dyDescent="0.25">
      <c r="A75" s="1" t="s">
        <v>58</v>
      </c>
      <c r="B75" s="1" t="s">
        <v>113</v>
      </c>
      <c r="C75" s="1" t="s">
        <v>65</v>
      </c>
      <c r="D75">
        <v>2019</v>
      </c>
      <c r="E75">
        <v>559</v>
      </c>
    </row>
    <row r="76" spans="1:5" x14ac:dyDescent="0.25">
      <c r="A76" s="1" t="s">
        <v>59</v>
      </c>
      <c r="B76" s="1" t="s">
        <v>113</v>
      </c>
      <c r="C76" s="1" t="s">
        <v>65</v>
      </c>
      <c r="D76">
        <v>2020</v>
      </c>
      <c r="E76">
        <v>532</v>
      </c>
    </row>
    <row r="77" spans="1:5" x14ac:dyDescent="0.25">
      <c r="A77" s="1" t="s">
        <v>59</v>
      </c>
      <c r="B77" s="1" t="s">
        <v>113</v>
      </c>
      <c r="C77" s="1" t="s">
        <v>65</v>
      </c>
      <c r="D77">
        <v>2019</v>
      </c>
      <c r="E77">
        <v>526</v>
      </c>
    </row>
    <row r="78" spans="1:5" x14ac:dyDescent="0.25">
      <c r="A78" s="1" t="s">
        <v>60</v>
      </c>
      <c r="B78" s="1" t="s">
        <v>113</v>
      </c>
      <c r="C78" s="1" t="s">
        <v>65</v>
      </c>
      <c r="D78">
        <v>2020</v>
      </c>
      <c r="E78">
        <v>502</v>
      </c>
    </row>
    <row r="79" spans="1:5" x14ac:dyDescent="0.25">
      <c r="A79" s="1" t="s">
        <v>60</v>
      </c>
      <c r="B79" s="1" t="s">
        <v>113</v>
      </c>
      <c r="C79" s="1" t="s">
        <v>65</v>
      </c>
      <c r="D79">
        <v>2019</v>
      </c>
      <c r="E79">
        <v>502</v>
      </c>
    </row>
    <row r="80" spans="1:5" x14ac:dyDescent="0.25">
      <c r="A80" s="1" t="s">
        <v>61</v>
      </c>
      <c r="B80" s="1" t="s">
        <v>106</v>
      </c>
      <c r="C80" s="1" t="s">
        <v>65</v>
      </c>
      <c r="D80">
        <v>2020</v>
      </c>
      <c r="E80">
        <v>490</v>
      </c>
    </row>
    <row r="81" spans="1:5" x14ac:dyDescent="0.25">
      <c r="A81" s="1" t="s">
        <v>61</v>
      </c>
      <c r="B81" s="1" t="s">
        <v>106</v>
      </c>
      <c r="C81" s="1" t="s">
        <v>65</v>
      </c>
      <c r="D81">
        <v>2019</v>
      </c>
      <c r="E81">
        <v>487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1F698-D03A-49D0-8A31-1D0F97EED35C}">
  <dimension ref="A1:E81"/>
  <sheetViews>
    <sheetView topLeftCell="A2" workbookViewId="0"/>
  </sheetViews>
  <sheetFormatPr defaultRowHeight="15" x14ac:dyDescent="0.25"/>
  <cols>
    <col min="1" max="1" width="12.7109375" bestFit="1" customWidth="1"/>
    <col min="2" max="2" width="10" bestFit="1" customWidth="1"/>
    <col min="3" max="3" width="9" bestFit="1" customWidth="1"/>
    <col min="4" max="4" width="11.140625" bestFit="1" customWidth="1"/>
    <col min="5" max="5" width="16" bestFit="1" customWidth="1"/>
  </cols>
  <sheetData>
    <row r="1" spans="1:5" x14ac:dyDescent="0.25">
      <c r="A1" t="s">
        <v>74</v>
      </c>
      <c r="B1" t="s">
        <v>75</v>
      </c>
      <c r="C1" t="s">
        <v>80</v>
      </c>
      <c r="D1" t="s">
        <v>138</v>
      </c>
      <c r="E1" t="s">
        <v>139</v>
      </c>
    </row>
    <row r="2" spans="1:5" x14ac:dyDescent="0.25">
      <c r="A2" s="1" t="s">
        <v>53</v>
      </c>
      <c r="B2" s="1" t="s">
        <v>54</v>
      </c>
      <c r="C2" s="1" t="s">
        <v>83</v>
      </c>
      <c r="D2">
        <v>2020</v>
      </c>
      <c r="E2">
        <v>1694</v>
      </c>
    </row>
    <row r="3" spans="1:5" x14ac:dyDescent="0.25">
      <c r="A3" s="1" t="s">
        <v>53</v>
      </c>
      <c r="B3" s="1" t="s">
        <v>54</v>
      </c>
      <c r="C3" s="1" t="s">
        <v>83</v>
      </c>
      <c r="D3">
        <v>2019</v>
      </c>
      <c r="E3">
        <v>1692</v>
      </c>
    </row>
    <row r="4" spans="1:5" x14ac:dyDescent="0.25">
      <c r="A4" s="1" t="s">
        <v>55</v>
      </c>
      <c r="B4" s="1" t="s">
        <v>54</v>
      </c>
      <c r="C4" s="1" t="s">
        <v>83</v>
      </c>
      <c r="D4">
        <v>2020</v>
      </c>
      <c r="E4">
        <v>1678</v>
      </c>
    </row>
    <row r="5" spans="1:5" x14ac:dyDescent="0.25">
      <c r="A5" s="1" t="s">
        <v>55</v>
      </c>
      <c r="B5" s="1" t="s">
        <v>54</v>
      </c>
      <c r="C5" s="1" t="s">
        <v>83</v>
      </c>
      <c r="D5">
        <v>2019</v>
      </c>
      <c r="E5">
        <v>1676</v>
      </c>
    </row>
    <row r="6" spans="1:5" x14ac:dyDescent="0.25">
      <c r="A6" s="1" t="s">
        <v>56</v>
      </c>
      <c r="B6" s="1" t="s">
        <v>54</v>
      </c>
      <c r="C6" s="1" t="s">
        <v>83</v>
      </c>
      <c r="D6">
        <v>2020</v>
      </c>
      <c r="E6">
        <v>1656</v>
      </c>
    </row>
    <row r="7" spans="1:5" x14ac:dyDescent="0.25">
      <c r="A7" s="1" t="s">
        <v>56</v>
      </c>
      <c r="B7" s="1" t="s">
        <v>54</v>
      </c>
      <c r="C7" s="1" t="s">
        <v>83</v>
      </c>
      <c r="D7">
        <v>2019</v>
      </c>
      <c r="E7">
        <v>1649</v>
      </c>
    </row>
    <row r="8" spans="1:5" x14ac:dyDescent="0.25">
      <c r="A8" s="1" t="s">
        <v>57</v>
      </c>
      <c r="B8" s="1" t="s">
        <v>54</v>
      </c>
      <c r="C8" s="1" t="s">
        <v>83</v>
      </c>
      <c r="D8">
        <v>2020</v>
      </c>
      <c r="E8">
        <v>1617</v>
      </c>
    </row>
    <row r="9" spans="1:5" x14ac:dyDescent="0.25">
      <c r="A9" s="1" t="s">
        <v>57</v>
      </c>
      <c r="B9" s="1" t="s">
        <v>54</v>
      </c>
      <c r="C9" s="1" t="s">
        <v>83</v>
      </c>
      <c r="D9">
        <v>2019</v>
      </c>
      <c r="E9">
        <v>1613</v>
      </c>
    </row>
    <row r="10" spans="1:5" x14ac:dyDescent="0.25">
      <c r="A10" s="1" t="s">
        <v>58</v>
      </c>
      <c r="B10" s="1" t="s">
        <v>54</v>
      </c>
      <c r="C10" s="1" t="s">
        <v>83</v>
      </c>
      <c r="D10">
        <v>2020</v>
      </c>
      <c r="E10">
        <v>1153</v>
      </c>
    </row>
    <row r="11" spans="1:5" x14ac:dyDescent="0.25">
      <c r="A11" s="1" t="s">
        <v>58</v>
      </c>
      <c r="B11" s="1" t="s">
        <v>54</v>
      </c>
      <c r="C11" s="1" t="s">
        <v>83</v>
      </c>
      <c r="D11">
        <v>2019</v>
      </c>
      <c r="E11">
        <v>1030</v>
      </c>
    </row>
    <row r="12" spans="1:5" x14ac:dyDescent="0.25">
      <c r="A12" s="1" t="s">
        <v>59</v>
      </c>
      <c r="B12" s="1" t="s">
        <v>54</v>
      </c>
      <c r="C12" s="1" t="s">
        <v>83</v>
      </c>
      <c r="D12">
        <v>2020</v>
      </c>
      <c r="E12">
        <v>949</v>
      </c>
    </row>
    <row r="13" spans="1:5" x14ac:dyDescent="0.25">
      <c r="A13" s="1" t="s">
        <v>59</v>
      </c>
      <c r="B13" s="1" t="s">
        <v>54</v>
      </c>
      <c r="C13" s="1" t="s">
        <v>83</v>
      </c>
      <c r="D13">
        <v>2019</v>
      </c>
      <c r="E13">
        <v>945</v>
      </c>
    </row>
    <row r="14" spans="1:5" x14ac:dyDescent="0.25">
      <c r="A14" s="1" t="s">
        <v>60</v>
      </c>
      <c r="B14" s="1" t="s">
        <v>54</v>
      </c>
      <c r="C14" s="1" t="s">
        <v>83</v>
      </c>
      <c r="D14">
        <v>2020</v>
      </c>
      <c r="E14">
        <v>885</v>
      </c>
    </row>
    <row r="15" spans="1:5" x14ac:dyDescent="0.25">
      <c r="A15" s="1" t="s">
        <v>60</v>
      </c>
      <c r="B15" s="1" t="s">
        <v>54</v>
      </c>
      <c r="C15" s="1" t="s">
        <v>83</v>
      </c>
      <c r="D15">
        <v>2019</v>
      </c>
      <c r="E15">
        <v>867</v>
      </c>
    </row>
    <row r="16" spans="1:5" x14ac:dyDescent="0.25">
      <c r="A16" s="1" t="s">
        <v>61</v>
      </c>
      <c r="B16" s="1" t="s">
        <v>54</v>
      </c>
      <c r="C16" s="1" t="s">
        <v>83</v>
      </c>
      <c r="D16">
        <v>2020</v>
      </c>
      <c r="E16">
        <v>816</v>
      </c>
    </row>
    <row r="17" spans="1:5" x14ac:dyDescent="0.25">
      <c r="A17" s="1" t="s">
        <v>61</v>
      </c>
      <c r="B17" s="1" t="s">
        <v>54</v>
      </c>
      <c r="C17" s="1" t="s">
        <v>83</v>
      </c>
      <c r="D17">
        <v>2019</v>
      </c>
      <c r="E17">
        <v>805</v>
      </c>
    </row>
    <row r="18" spans="1:5" x14ac:dyDescent="0.25">
      <c r="A18" s="1" t="s">
        <v>53</v>
      </c>
      <c r="B18" s="1" t="s">
        <v>62</v>
      </c>
      <c r="C18" s="1" t="s">
        <v>83</v>
      </c>
      <c r="D18">
        <v>2020</v>
      </c>
      <c r="E18">
        <v>2220</v>
      </c>
    </row>
    <row r="19" spans="1:5" x14ac:dyDescent="0.25">
      <c r="A19" s="1" t="s">
        <v>53</v>
      </c>
      <c r="B19" s="1" t="s">
        <v>62</v>
      </c>
      <c r="C19" s="1" t="s">
        <v>83</v>
      </c>
      <c r="D19">
        <v>2019</v>
      </c>
      <c r="E19">
        <v>1925</v>
      </c>
    </row>
    <row r="20" spans="1:5" x14ac:dyDescent="0.25">
      <c r="A20" s="1" t="s">
        <v>55</v>
      </c>
      <c r="B20" s="1" t="s">
        <v>62</v>
      </c>
      <c r="C20" s="1" t="s">
        <v>83</v>
      </c>
      <c r="D20">
        <v>2020</v>
      </c>
      <c r="E20">
        <v>1877</v>
      </c>
    </row>
    <row r="21" spans="1:5" x14ac:dyDescent="0.25">
      <c r="A21" s="1" t="s">
        <v>55</v>
      </c>
      <c r="B21" s="1" t="s">
        <v>62</v>
      </c>
      <c r="C21" s="1" t="s">
        <v>83</v>
      </c>
      <c r="D21">
        <v>2019</v>
      </c>
      <c r="E21">
        <v>1864</v>
      </c>
    </row>
    <row r="22" spans="1:5" x14ac:dyDescent="0.25">
      <c r="A22" s="1" t="s">
        <v>56</v>
      </c>
      <c r="B22" s="1" t="s">
        <v>62</v>
      </c>
      <c r="C22" s="1" t="s">
        <v>83</v>
      </c>
      <c r="D22">
        <v>2020</v>
      </c>
      <c r="E22">
        <v>1724</v>
      </c>
    </row>
    <row r="23" spans="1:5" x14ac:dyDescent="0.25">
      <c r="A23" s="1" t="s">
        <v>56</v>
      </c>
      <c r="B23" s="1" t="s">
        <v>62</v>
      </c>
      <c r="C23" s="1" t="s">
        <v>83</v>
      </c>
      <c r="D23">
        <v>2019</v>
      </c>
      <c r="E23">
        <v>1716</v>
      </c>
    </row>
    <row r="24" spans="1:5" x14ac:dyDescent="0.25">
      <c r="A24" s="1" t="s">
        <v>57</v>
      </c>
      <c r="B24" s="1" t="s">
        <v>62</v>
      </c>
      <c r="C24" s="1" t="s">
        <v>83</v>
      </c>
      <c r="D24">
        <v>2020</v>
      </c>
      <c r="E24">
        <v>1701</v>
      </c>
    </row>
    <row r="25" spans="1:5" x14ac:dyDescent="0.25">
      <c r="A25" s="1" t="s">
        <v>57</v>
      </c>
      <c r="B25" s="1" t="s">
        <v>62</v>
      </c>
      <c r="C25" s="1" t="s">
        <v>83</v>
      </c>
      <c r="D25">
        <v>2019</v>
      </c>
      <c r="E25">
        <v>1697</v>
      </c>
    </row>
    <row r="26" spans="1:5" x14ac:dyDescent="0.25">
      <c r="A26" s="1" t="s">
        <v>58</v>
      </c>
      <c r="B26" s="1" t="s">
        <v>62</v>
      </c>
      <c r="C26" s="1" t="s">
        <v>83</v>
      </c>
      <c r="D26">
        <v>2020</v>
      </c>
      <c r="E26">
        <v>1683</v>
      </c>
    </row>
    <row r="27" spans="1:5" x14ac:dyDescent="0.25">
      <c r="A27" s="1" t="s">
        <v>58</v>
      </c>
      <c r="B27" s="1" t="s">
        <v>62</v>
      </c>
      <c r="C27" s="1" t="s">
        <v>83</v>
      </c>
      <c r="D27">
        <v>2019</v>
      </c>
      <c r="E27">
        <v>1682</v>
      </c>
    </row>
    <row r="28" spans="1:5" x14ac:dyDescent="0.25">
      <c r="A28" s="1" t="s">
        <v>59</v>
      </c>
      <c r="B28" s="1" t="s">
        <v>62</v>
      </c>
      <c r="C28" s="1" t="s">
        <v>83</v>
      </c>
      <c r="D28">
        <v>2020</v>
      </c>
      <c r="E28">
        <v>1668</v>
      </c>
    </row>
    <row r="29" spans="1:5" x14ac:dyDescent="0.25">
      <c r="A29" s="1" t="s">
        <v>59</v>
      </c>
      <c r="B29" s="1" t="s">
        <v>62</v>
      </c>
      <c r="C29" s="1" t="s">
        <v>83</v>
      </c>
      <c r="D29">
        <v>2019</v>
      </c>
      <c r="E29">
        <v>1663</v>
      </c>
    </row>
    <row r="30" spans="1:5" x14ac:dyDescent="0.25">
      <c r="A30" s="1" t="s">
        <v>60</v>
      </c>
      <c r="B30" s="1" t="s">
        <v>62</v>
      </c>
      <c r="C30" s="1" t="s">
        <v>83</v>
      </c>
      <c r="D30">
        <v>2020</v>
      </c>
      <c r="E30">
        <v>1642</v>
      </c>
    </row>
    <row r="31" spans="1:5" x14ac:dyDescent="0.25">
      <c r="A31" s="1" t="s">
        <v>60</v>
      </c>
      <c r="B31" s="1" t="s">
        <v>62</v>
      </c>
      <c r="C31" s="1" t="s">
        <v>83</v>
      </c>
      <c r="D31">
        <v>2019</v>
      </c>
      <c r="E31">
        <v>1635</v>
      </c>
    </row>
    <row r="32" spans="1:5" x14ac:dyDescent="0.25">
      <c r="A32" s="1" t="s">
        <v>61</v>
      </c>
      <c r="B32" s="1" t="s">
        <v>62</v>
      </c>
      <c r="C32" s="1" t="s">
        <v>83</v>
      </c>
      <c r="D32">
        <v>2020</v>
      </c>
      <c r="E32">
        <v>1315</v>
      </c>
    </row>
    <row r="33" spans="1:5" x14ac:dyDescent="0.25">
      <c r="A33" s="1" t="s">
        <v>61</v>
      </c>
      <c r="B33" s="1" t="s">
        <v>62</v>
      </c>
      <c r="C33" s="1" t="s">
        <v>83</v>
      </c>
      <c r="D33">
        <v>2019</v>
      </c>
      <c r="E33">
        <v>1265</v>
      </c>
    </row>
    <row r="34" spans="1:5" x14ac:dyDescent="0.25">
      <c r="A34" s="1" t="s">
        <v>53</v>
      </c>
      <c r="B34" s="1" t="s">
        <v>63</v>
      </c>
      <c r="C34" s="1" t="s">
        <v>83</v>
      </c>
      <c r="D34">
        <v>2020</v>
      </c>
      <c r="E34">
        <v>1602</v>
      </c>
    </row>
    <row r="35" spans="1:5" x14ac:dyDescent="0.25">
      <c r="A35" s="1" t="s">
        <v>53</v>
      </c>
      <c r="B35" s="1" t="s">
        <v>63</v>
      </c>
      <c r="C35" s="1" t="s">
        <v>83</v>
      </c>
      <c r="D35">
        <v>2019</v>
      </c>
      <c r="E35">
        <v>1593</v>
      </c>
    </row>
    <row r="36" spans="1:5" x14ac:dyDescent="0.25">
      <c r="A36" s="1" t="s">
        <v>55</v>
      </c>
      <c r="B36" s="1" t="s">
        <v>63</v>
      </c>
      <c r="C36" s="1" t="s">
        <v>83</v>
      </c>
      <c r="D36">
        <v>2020</v>
      </c>
      <c r="E36">
        <v>969</v>
      </c>
    </row>
    <row r="37" spans="1:5" x14ac:dyDescent="0.25">
      <c r="A37" s="1" t="s">
        <v>55</v>
      </c>
      <c r="B37" s="1" t="s">
        <v>63</v>
      </c>
      <c r="C37" s="1" t="s">
        <v>83</v>
      </c>
      <c r="D37">
        <v>2019</v>
      </c>
      <c r="E37">
        <v>966</v>
      </c>
    </row>
    <row r="38" spans="1:5" x14ac:dyDescent="0.25">
      <c r="A38" s="1" t="s">
        <v>56</v>
      </c>
      <c r="B38" s="1" t="s">
        <v>63</v>
      </c>
      <c r="C38" s="1" t="s">
        <v>83</v>
      </c>
      <c r="D38">
        <v>2020</v>
      </c>
      <c r="E38">
        <v>932</v>
      </c>
    </row>
    <row r="39" spans="1:5" x14ac:dyDescent="0.25">
      <c r="A39" s="1" t="s">
        <v>56</v>
      </c>
      <c r="B39" s="1" t="s">
        <v>63</v>
      </c>
      <c r="C39" s="1" t="s">
        <v>83</v>
      </c>
      <c r="D39">
        <v>2019</v>
      </c>
      <c r="E39">
        <v>927</v>
      </c>
    </row>
    <row r="40" spans="1:5" x14ac:dyDescent="0.25">
      <c r="A40" s="1" t="s">
        <v>57</v>
      </c>
      <c r="B40" s="1" t="s">
        <v>63</v>
      </c>
      <c r="C40" s="1" t="s">
        <v>83</v>
      </c>
      <c r="D40">
        <v>2020</v>
      </c>
      <c r="E40">
        <v>860</v>
      </c>
    </row>
    <row r="41" spans="1:5" x14ac:dyDescent="0.25">
      <c r="A41" s="1" t="s">
        <v>57</v>
      </c>
      <c r="B41" s="1" t="s">
        <v>63</v>
      </c>
      <c r="C41" s="1" t="s">
        <v>83</v>
      </c>
      <c r="D41">
        <v>2019</v>
      </c>
      <c r="E41">
        <v>834</v>
      </c>
    </row>
    <row r="42" spans="1:5" x14ac:dyDescent="0.25">
      <c r="A42" s="1" t="s">
        <v>58</v>
      </c>
      <c r="B42" s="1" t="s">
        <v>63</v>
      </c>
      <c r="C42" s="1" t="s">
        <v>83</v>
      </c>
      <c r="D42">
        <v>2020</v>
      </c>
      <c r="E42">
        <v>786</v>
      </c>
    </row>
    <row r="43" spans="1:5" x14ac:dyDescent="0.25">
      <c r="A43" s="1" t="s">
        <v>58</v>
      </c>
      <c r="B43" s="1" t="s">
        <v>63</v>
      </c>
      <c r="C43" s="1" t="s">
        <v>83</v>
      </c>
      <c r="D43">
        <v>2019</v>
      </c>
      <c r="E43">
        <v>687</v>
      </c>
    </row>
    <row r="44" spans="1:5" x14ac:dyDescent="0.25">
      <c r="A44" s="1" t="s">
        <v>59</v>
      </c>
      <c r="B44" s="1" t="s">
        <v>63</v>
      </c>
      <c r="C44" s="1" t="s">
        <v>83</v>
      </c>
      <c r="D44">
        <v>2020</v>
      </c>
      <c r="E44">
        <v>640</v>
      </c>
    </row>
    <row r="45" spans="1:5" x14ac:dyDescent="0.25">
      <c r="A45" s="1" t="s">
        <v>59</v>
      </c>
      <c r="B45" s="1" t="s">
        <v>63</v>
      </c>
      <c r="C45" s="1" t="s">
        <v>83</v>
      </c>
      <c r="D45">
        <v>2019</v>
      </c>
      <c r="E45">
        <v>636</v>
      </c>
    </row>
    <row r="46" spans="1:5" x14ac:dyDescent="0.25">
      <c r="A46" s="1" t="s">
        <v>60</v>
      </c>
      <c r="B46" s="1" t="s">
        <v>63</v>
      </c>
      <c r="C46" s="1" t="s">
        <v>83</v>
      </c>
      <c r="D46">
        <v>2020</v>
      </c>
      <c r="E46">
        <v>615</v>
      </c>
    </row>
    <row r="47" spans="1:5" x14ac:dyDescent="0.25">
      <c r="A47" s="1" t="s">
        <v>60</v>
      </c>
      <c r="B47" s="1" t="s">
        <v>63</v>
      </c>
      <c r="C47" s="1" t="s">
        <v>83</v>
      </c>
      <c r="D47">
        <v>2019</v>
      </c>
      <c r="E47">
        <v>604</v>
      </c>
    </row>
    <row r="48" spans="1:5" x14ac:dyDescent="0.25">
      <c r="A48" s="1" t="s">
        <v>61</v>
      </c>
      <c r="B48" s="1" t="s">
        <v>63</v>
      </c>
      <c r="C48" s="1" t="s">
        <v>83</v>
      </c>
      <c r="D48">
        <v>2020</v>
      </c>
      <c r="E48">
        <v>589</v>
      </c>
    </row>
    <row r="49" spans="1:5" x14ac:dyDescent="0.25">
      <c r="A49" s="1" t="s">
        <v>61</v>
      </c>
      <c r="B49" s="1" t="s">
        <v>63</v>
      </c>
      <c r="C49" s="1" t="s">
        <v>83</v>
      </c>
      <c r="D49">
        <v>2019</v>
      </c>
      <c r="E49">
        <v>579</v>
      </c>
    </row>
    <row r="50" spans="1:5" x14ac:dyDescent="0.25">
      <c r="A50" s="1" t="s">
        <v>53</v>
      </c>
      <c r="B50" s="1" t="s">
        <v>64</v>
      </c>
      <c r="C50" s="1" t="s">
        <v>90</v>
      </c>
      <c r="D50">
        <v>2020</v>
      </c>
      <c r="E50">
        <v>1805</v>
      </c>
    </row>
    <row r="51" spans="1:5" x14ac:dyDescent="0.25">
      <c r="A51" s="1" t="s">
        <v>53</v>
      </c>
      <c r="B51" s="1" t="s">
        <v>64</v>
      </c>
      <c r="C51" s="1" t="s">
        <v>90</v>
      </c>
      <c r="D51">
        <v>2019</v>
      </c>
      <c r="E51">
        <v>1804</v>
      </c>
    </row>
    <row r="52" spans="1:5" x14ac:dyDescent="0.25">
      <c r="A52" s="1" t="s">
        <v>55</v>
      </c>
      <c r="B52" s="1" t="s">
        <v>64</v>
      </c>
      <c r="C52" s="1" t="s">
        <v>90</v>
      </c>
      <c r="D52">
        <v>2020</v>
      </c>
      <c r="E52">
        <v>1765</v>
      </c>
    </row>
    <row r="53" spans="1:5" x14ac:dyDescent="0.25">
      <c r="A53" s="1" t="s">
        <v>55</v>
      </c>
      <c r="B53" s="1" t="s">
        <v>64</v>
      </c>
      <c r="C53" s="1" t="s">
        <v>90</v>
      </c>
      <c r="D53">
        <v>2019</v>
      </c>
      <c r="E53">
        <v>1756</v>
      </c>
    </row>
    <row r="54" spans="1:5" x14ac:dyDescent="0.25">
      <c r="A54" s="1" t="s">
        <v>56</v>
      </c>
      <c r="B54" s="1" t="s">
        <v>64</v>
      </c>
      <c r="C54" s="1" t="s">
        <v>90</v>
      </c>
      <c r="D54">
        <v>2020</v>
      </c>
      <c r="E54">
        <v>1841</v>
      </c>
    </row>
    <row r="55" spans="1:5" x14ac:dyDescent="0.25">
      <c r="A55" s="1" t="s">
        <v>56</v>
      </c>
      <c r="B55" s="1" t="s">
        <v>64</v>
      </c>
      <c r="C55" s="1" t="s">
        <v>90</v>
      </c>
      <c r="D55">
        <v>2019</v>
      </c>
      <c r="E55">
        <v>1832</v>
      </c>
    </row>
    <row r="56" spans="1:5" x14ac:dyDescent="0.25">
      <c r="A56" s="1" t="s">
        <v>57</v>
      </c>
      <c r="B56" s="1" t="s">
        <v>64</v>
      </c>
      <c r="C56" s="1" t="s">
        <v>90</v>
      </c>
      <c r="D56">
        <v>2020</v>
      </c>
      <c r="E56">
        <v>1803</v>
      </c>
    </row>
    <row r="57" spans="1:5" x14ac:dyDescent="0.25">
      <c r="A57" s="1" t="s">
        <v>57</v>
      </c>
      <c r="B57" s="1" t="s">
        <v>64</v>
      </c>
      <c r="C57" s="1" t="s">
        <v>90</v>
      </c>
      <c r="D57">
        <v>2019</v>
      </c>
      <c r="E57">
        <v>1797</v>
      </c>
    </row>
    <row r="58" spans="1:5" x14ac:dyDescent="0.25">
      <c r="A58" s="1" t="s">
        <v>58</v>
      </c>
      <c r="B58" s="1" t="s">
        <v>64</v>
      </c>
      <c r="C58" s="1" t="s">
        <v>90</v>
      </c>
      <c r="D58">
        <v>2020</v>
      </c>
      <c r="E58">
        <v>1746</v>
      </c>
    </row>
    <row r="59" spans="1:5" x14ac:dyDescent="0.25">
      <c r="A59" s="1" t="s">
        <v>58</v>
      </c>
      <c r="B59" s="1" t="s">
        <v>64</v>
      </c>
      <c r="C59" s="1" t="s">
        <v>90</v>
      </c>
      <c r="D59">
        <v>2019</v>
      </c>
      <c r="E59">
        <v>1738</v>
      </c>
    </row>
    <row r="60" spans="1:5" x14ac:dyDescent="0.25">
      <c r="A60" s="1" t="s">
        <v>59</v>
      </c>
      <c r="B60" s="1" t="s">
        <v>64</v>
      </c>
      <c r="C60" s="1" t="s">
        <v>90</v>
      </c>
      <c r="D60">
        <v>2020</v>
      </c>
      <c r="E60">
        <v>1709</v>
      </c>
    </row>
    <row r="61" spans="1:5" x14ac:dyDescent="0.25">
      <c r="A61" s="1" t="s">
        <v>59</v>
      </c>
      <c r="B61" s="1" t="s">
        <v>64</v>
      </c>
      <c r="C61" s="1" t="s">
        <v>90</v>
      </c>
      <c r="D61">
        <v>2019</v>
      </c>
      <c r="E61">
        <v>1705</v>
      </c>
    </row>
    <row r="62" spans="1:5" x14ac:dyDescent="0.25">
      <c r="A62" s="1" t="s">
        <v>60</v>
      </c>
      <c r="B62" s="1" t="s">
        <v>64</v>
      </c>
      <c r="C62" s="1" t="s">
        <v>90</v>
      </c>
      <c r="D62">
        <v>2020</v>
      </c>
      <c r="E62">
        <v>1691</v>
      </c>
    </row>
    <row r="63" spans="1:5" x14ac:dyDescent="0.25">
      <c r="A63" s="1" t="s">
        <v>60</v>
      </c>
      <c r="B63" s="1" t="s">
        <v>64</v>
      </c>
      <c r="C63" s="1" t="s">
        <v>90</v>
      </c>
      <c r="D63">
        <v>2019</v>
      </c>
      <c r="E63">
        <v>1687</v>
      </c>
    </row>
    <row r="64" spans="1:5" x14ac:dyDescent="0.25">
      <c r="A64" s="1" t="s">
        <v>61</v>
      </c>
      <c r="B64" s="1" t="s">
        <v>64</v>
      </c>
      <c r="C64" s="1" t="s">
        <v>90</v>
      </c>
      <c r="D64">
        <v>2020</v>
      </c>
      <c r="E64">
        <v>1673</v>
      </c>
    </row>
    <row r="65" spans="1:5" x14ac:dyDescent="0.25">
      <c r="A65" s="1" t="s">
        <v>61</v>
      </c>
      <c r="B65" s="1" t="s">
        <v>64</v>
      </c>
      <c r="C65" s="1" t="s">
        <v>90</v>
      </c>
      <c r="D65">
        <v>2019</v>
      </c>
      <c r="E65">
        <v>1671</v>
      </c>
    </row>
    <row r="66" spans="1:5" x14ac:dyDescent="0.25">
      <c r="A66" s="1" t="s">
        <v>53</v>
      </c>
      <c r="B66" s="1" t="s">
        <v>65</v>
      </c>
      <c r="C66" s="1" t="s">
        <v>90</v>
      </c>
      <c r="D66">
        <v>2020</v>
      </c>
      <c r="E66">
        <v>826</v>
      </c>
    </row>
    <row r="67" spans="1:5" x14ac:dyDescent="0.25">
      <c r="A67" s="1" t="s">
        <v>53</v>
      </c>
      <c r="B67" s="1" t="s">
        <v>65</v>
      </c>
      <c r="C67" s="1" t="s">
        <v>90</v>
      </c>
      <c r="D67">
        <v>2019</v>
      </c>
      <c r="E67">
        <v>820</v>
      </c>
    </row>
    <row r="68" spans="1:5" x14ac:dyDescent="0.25">
      <c r="A68" s="1" t="s">
        <v>55</v>
      </c>
      <c r="B68" s="1" t="s">
        <v>65</v>
      </c>
      <c r="C68" s="1" t="s">
        <v>90</v>
      </c>
      <c r="D68">
        <v>2020</v>
      </c>
      <c r="E68">
        <v>667</v>
      </c>
    </row>
    <row r="69" spans="1:5" x14ac:dyDescent="0.25">
      <c r="A69" s="1" t="s">
        <v>55</v>
      </c>
      <c r="B69" s="1" t="s">
        <v>65</v>
      </c>
      <c r="C69" s="1" t="s">
        <v>90</v>
      </c>
      <c r="D69">
        <v>2019</v>
      </c>
      <c r="E69">
        <v>659</v>
      </c>
    </row>
    <row r="70" spans="1:5" x14ac:dyDescent="0.25">
      <c r="A70" s="1" t="s">
        <v>56</v>
      </c>
      <c r="B70" s="1" t="s">
        <v>65</v>
      </c>
      <c r="C70" s="1" t="s">
        <v>90</v>
      </c>
      <c r="D70">
        <v>2020</v>
      </c>
      <c r="E70">
        <v>633</v>
      </c>
    </row>
    <row r="71" spans="1:5" x14ac:dyDescent="0.25">
      <c r="A71" s="1" t="s">
        <v>56</v>
      </c>
      <c r="B71" s="1" t="s">
        <v>65</v>
      </c>
      <c r="C71" s="1" t="s">
        <v>90</v>
      </c>
      <c r="D71">
        <v>2019</v>
      </c>
      <c r="E71">
        <v>631</v>
      </c>
    </row>
    <row r="72" spans="1:5" x14ac:dyDescent="0.25">
      <c r="A72" s="1" t="s">
        <v>57</v>
      </c>
      <c r="B72" s="1" t="s">
        <v>65</v>
      </c>
      <c r="C72" s="1" t="s">
        <v>90</v>
      </c>
      <c r="D72">
        <v>2020</v>
      </c>
      <c r="E72">
        <v>602</v>
      </c>
    </row>
    <row r="73" spans="1:5" x14ac:dyDescent="0.25">
      <c r="A73" s="1" t="s">
        <v>57</v>
      </c>
      <c r="B73" s="1" t="s">
        <v>65</v>
      </c>
      <c r="C73" s="1" t="s">
        <v>90</v>
      </c>
      <c r="D73">
        <v>2019</v>
      </c>
      <c r="E73">
        <v>601</v>
      </c>
    </row>
    <row r="74" spans="1:5" x14ac:dyDescent="0.25">
      <c r="A74" s="1" t="s">
        <v>58</v>
      </c>
      <c r="B74" s="1" t="s">
        <v>65</v>
      </c>
      <c r="C74" s="1" t="s">
        <v>90</v>
      </c>
      <c r="D74">
        <v>2020</v>
      </c>
      <c r="E74">
        <v>565</v>
      </c>
    </row>
    <row r="75" spans="1:5" x14ac:dyDescent="0.25">
      <c r="A75" s="1" t="s">
        <v>58</v>
      </c>
      <c r="B75" s="1" t="s">
        <v>65</v>
      </c>
      <c r="C75" s="1" t="s">
        <v>90</v>
      </c>
      <c r="D75">
        <v>2019</v>
      </c>
      <c r="E75">
        <v>559</v>
      </c>
    </row>
    <row r="76" spans="1:5" x14ac:dyDescent="0.25">
      <c r="A76" s="1" t="s">
        <v>59</v>
      </c>
      <c r="B76" s="1" t="s">
        <v>65</v>
      </c>
      <c r="C76" s="1" t="s">
        <v>90</v>
      </c>
      <c r="D76">
        <v>2020</v>
      </c>
      <c r="E76">
        <v>532</v>
      </c>
    </row>
    <row r="77" spans="1:5" x14ac:dyDescent="0.25">
      <c r="A77" s="1" t="s">
        <v>59</v>
      </c>
      <c r="B77" s="1" t="s">
        <v>65</v>
      </c>
      <c r="C77" s="1" t="s">
        <v>90</v>
      </c>
      <c r="D77">
        <v>2019</v>
      </c>
      <c r="E77">
        <v>526</v>
      </c>
    </row>
    <row r="78" spans="1:5" x14ac:dyDescent="0.25">
      <c r="A78" s="1" t="s">
        <v>60</v>
      </c>
      <c r="B78" s="1" t="s">
        <v>65</v>
      </c>
      <c r="C78" s="1" t="s">
        <v>90</v>
      </c>
      <c r="D78">
        <v>2020</v>
      </c>
      <c r="E78">
        <v>502</v>
      </c>
    </row>
    <row r="79" spans="1:5" x14ac:dyDescent="0.25">
      <c r="A79" s="1" t="s">
        <v>60</v>
      </c>
      <c r="B79" s="1" t="s">
        <v>65</v>
      </c>
      <c r="C79" s="1" t="s">
        <v>90</v>
      </c>
      <c r="D79">
        <v>2019</v>
      </c>
      <c r="E79">
        <v>502</v>
      </c>
    </row>
    <row r="80" spans="1:5" x14ac:dyDescent="0.25">
      <c r="A80" s="1" t="s">
        <v>61</v>
      </c>
      <c r="B80" s="1" t="s">
        <v>65</v>
      </c>
      <c r="C80" s="1" t="s">
        <v>90</v>
      </c>
      <c r="D80">
        <v>2020</v>
      </c>
      <c r="E80">
        <v>490</v>
      </c>
    </row>
    <row r="81" spans="1:5" x14ac:dyDescent="0.25">
      <c r="A81" s="1" t="s">
        <v>61</v>
      </c>
      <c r="B81" s="1" t="s">
        <v>65</v>
      </c>
      <c r="C81" s="1" t="s">
        <v>90</v>
      </c>
      <c r="D81">
        <v>2019</v>
      </c>
      <c r="E81">
        <v>487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026C-D8D6-4CBD-B485-DF4B4F922B21}">
  <dimension ref="A1:E81"/>
  <sheetViews>
    <sheetView topLeftCell="A2" workbookViewId="0"/>
  </sheetViews>
  <sheetFormatPr defaultRowHeight="15" x14ac:dyDescent="0.25"/>
  <cols>
    <col min="1" max="1" width="11.85546875" bestFit="1" customWidth="1"/>
    <col min="2" max="2" width="15.42578125" bestFit="1" customWidth="1"/>
    <col min="3" max="3" width="10" bestFit="1" customWidth="1"/>
    <col min="4" max="4" width="11.140625" bestFit="1" customWidth="1"/>
    <col min="5" max="5" width="16" bestFit="1" customWidth="1"/>
  </cols>
  <sheetData>
    <row r="1" spans="1:5" x14ac:dyDescent="0.25">
      <c r="A1" t="s">
        <v>77</v>
      </c>
      <c r="B1" t="s">
        <v>94</v>
      </c>
      <c r="C1" t="s">
        <v>75</v>
      </c>
      <c r="D1" t="s">
        <v>138</v>
      </c>
      <c r="E1" t="s">
        <v>139</v>
      </c>
    </row>
    <row r="2" spans="1:5" x14ac:dyDescent="0.25">
      <c r="A2" s="1" t="s">
        <v>66</v>
      </c>
      <c r="B2" s="1" t="s">
        <v>106</v>
      </c>
      <c r="C2" s="1" t="s">
        <v>54</v>
      </c>
      <c r="D2">
        <v>2019</v>
      </c>
      <c r="E2">
        <v>202</v>
      </c>
    </row>
    <row r="3" spans="1:5" x14ac:dyDescent="0.25">
      <c r="A3" s="1" t="s">
        <v>66</v>
      </c>
      <c r="B3" s="1" t="s">
        <v>106</v>
      </c>
      <c r="C3" s="1" t="s">
        <v>54</v>
      </c>
      <c r="D3">
        <v>2020</v>
      </c>
      <c r="E3">
        <v>232</v>
      </c>
    </row>
    <row r="4" spans="1:5" x14ac:dyDescent="0.25">
      <c r="A4" s="1" t="s">
        <v>66</v>
      </c>
      <c r="B4" s="1" t="s">
        <v>106</v>
      </c>
      <c r="C4" s="1" t="s">
        <v>62</v>
      </c>
      <c r="D4">
        <v>2019</v>
      </c>
      <c r="E4">
        <v>483</v>
      </c>
    </row>
    <row r="5" spans="1:5" x14ac:dyDescent="0.25">
      <c r="A5" s="1" t="s">
        <v>66</v>
      </c>
      <c r="B5" s="1" t="s">
        <v>106</v>
      </c>
      <c r="C5" s="1" t="s">
        <v>62</v>
      </c>
      <c r="D5">
        <v>2020</v>
      </c>
      <c r="E5">
        <v>560</v>
      </c>
    </row>
    <row r="6" spans="1:5" x14ac:dyDescent="0.25">
      <c r="A6" s="1" t="s">
        <v>66</v>
      </c>
      <c r="B6" s="1" t="s">
        <v>106</v>
      </c>
      <c r="C6" s="1" t="s">
        <v>63</v>
      </c>
      <c r="D6">
        <v>2019</v>
      </c>
      <c r="E6">
        <v>166</v>
      </c>
    </row>
    <row r="7" spans="1:5" x14ac:dyDescent="0.25">
      <c r="A7" s="1" t="s">
        <v>66</v>
      </c>
      <c r="B7" s="1" t="s">
        <v>106</v>
      </c>
      <c r="C7" s="1" t="s">
        <v>63</v>
      </c>
      <c r="D7">
        <v>2020</v>
      </c>
      <c r="E7">
        <v>134</v>
      </c>
    </row>
    <row r="8" spans="1:5" x14ac:dyDescent="0.25">
      <c r="A8" s="1" t="s">
        <v>66</v>
      </c>
      <c r="B8" s="1" t="s">
        <v>106</v>
      </c>
      <c r="C8" s="1" t="s">
        <v>64</v>
      </c>
      <c r="D8">
        <v>2019</v>
      </c>
      <c r="E8">
        <v>339</v>
      </c>
    </row>
    <row r="9" spans="1:5" x14ac:dyDescent="0.25">
      <c r="A9" s="1" t="s">
        <v>66</v>
      </c>
      <c r="B9" s="1" t="s">
        <v>106</v>
      </c>
      <c r="C9" s="1" t="s">
        <v>64</v>
      </c>
      <c r="D9">
        <v>2020</v>
      </c>
      <c r="E9">
        <v>321</v>
      </c>
    </row>
    <row r="10" spans="1:5" x14ac:dyDescent="0.25">
      <c r="A10" s="1" t="s">
        <v>66</v>
      </c>
      <c r="B10" s="1" t="s">
        <v>106</v>
      </c>
      <c r="C10" s="1" t="s">
        <v>65</v>
      </c>
      <c r="D10">
        <v>2019</v>
      </c>
      <c r="E10">
        <v>30</v>
      </c>
    </row>
    <row r="11" spans="1:5" x14ac:dyDescent="0.25">
      <c r="A11" s="1" t="s">
        <v>66</v>
      </c>
      <c r="B11" s="1" t="s">
        <v>106</v>
      </c>
      <c r="C11" s="1" t="s">
        <v>65</v>
      </c>
      <c r="D11">
        <v>2020</v>
      </c>
      <c r="E11">
        <v>14</v>
      </c>
    </row>
    <row r="12" spans="1:5" x14ac:dyDescent="0.25">
      <c r="A12" s="1" t="s">
        <v>67</v>
      </c>
      <c r="B12" s="1" t="s">
        <v>109</v>
      </c>
      <c r="C12" s="1" t="s">
        <v>54</v>
      </c>
      <c r="D12">
        <v>2019</v>
      </c>
      <c r="E12">
        <v>123</v>
      </c>
    </row>
    <row r="13" spans="1:5" x14ac:dyDescent="0.25">
      <c r="A13" s="1" t="s">
        <v>67</v>
      </c>
      <c r="B13" s="1" t="s">
        <v>109</v>
      </c>
      <c r="C13" s="1" t="s">
        <v>54</v>
      </c>
      <c r="D13">
        <v>2020</v>
      </c>
      <c r="E13">
        <v>127</v>
      </c>
    </row>
    <row r="14" spans="1:5" x14ac:dyDescent="0.25">
      <c r="A14" s="1" t="s">
        <v>67</v>
      </c>
      <c r="B14" s="1" t="s">
        <v>109</v>
      </c>
      <c r="C14" s="1" t="s">
        <v>62</v>
      </c>
      <c r="D14">
        <v>2019</v>
      </c>
      <c r="E14">
        <v>294</v>
      </c>
    </row>
    <row r="15" spans="1:5" x14ac:dyDescent="0.25">
      <c r="A15" s="1" t="s">
        <v>67</v>
      </c>
      <c r="B15" s="1" t="s">
        <v>109</v>
      </c>
      <c r="C15" s="1" t="s">
        <v>62</v>
      </c>
      <c r="D15">
        <v>2020</v>
      </c>
      <c r="E15">
        <v>287</v>
      </c>
    </row>
    <row r="16" spans="1:5" x14ac:dyDescent="0.25">
      <c r="A16" s="1" t="s">
        <v>67</v>
      </c>
      <c r="B16" s="1" t="s">
        <v>109</v>
      </c>
      <c r="C16" s="1" t="s">
        <v>63</v>
      </c>
      <c r="D16">
        <v>2019</v>
      </c>
      <c r="E16">
        <v>51</v>
      </c>
    </row>
    <row r="17" spans="1:5" x14ac:dyDescent="0.25">
      <c r="A17" s="1" t="s">
        <v>67</v>
      </c>
      <c r="B17" s="1" t="s">
        <v>109</v>
      </c>
      <c r="C17" s="1" t="s">
        <v>63</v>
      </c>
      <c r="D17">
        <v>2020</v>
      </c>
      <c r="E17">
        <v>41</v>
      </c>
    </row>
    <row r="18" spans="1:5" x14ac:dyDescent="0.25">
      <c r="A18" s="1" t="s">
        <v>67</v>
      </c>
      <c r="B18" s="1" t="s">
        <v>109</v>
      </c>
      <c r="C18" s="1" t="s">
        <v>64</v>
      </c>
      <c r="D18">
        <v>2019</v>
      </c>
      <c r="E18">
        <v>197</v>
      </c>
    </row>
    <row r="19" spans="1:5" x14ac:dyDescent="0.25">
      <c r="A19" s="1" t="s">
        <v>67</v>
      </c>
      <c r="B19" s="1" t="s">
        <v>109</v>
      </c>
      <c r="C19" s="1" t="s">
        <v>64</v>
      </c>
      <c r="D19">
        <v>2020</v>
      </c>
      <c r="E19">
        <v>212</v>
      </c>
    </row>
    <row r="20" spans="1:5" x14ac:dyDescent="0.25">
      <c r="A20" s="1" t="s">
        <v>67</v>
      </c>
      <c r="B20" s="1" t="s">
        <v>109</v>
      </c>
      <c r="C20" s="1" t="s">
        <v>65</v>
      </c>
      <c r="D20">
        <v>2019</v>
      </c>
      <c r="E20">
        <v>16</v>
      </c>
    </row>
    <row r="21" spans="1:5" x14ac:dyDescent="0.25">
      <c r="A21" s="1" t="s">
        <v>67</v>
      </c>
      <c r="B21" s="1" t="s">
        <v>109</v>
      </c>
      <c r="C21" s="1" t="s">
        <v>65</v>
      </c>
      <c r="D21">
        <v>2020</v>
      </c>
      <c r="E21">
        <v>6</v>
      </c>
    </row>
    <row r="22" spans="1:5" x14ac:dyDescent="0.25">
      <c r="A22" s="1" t="s">
        <v>68</v>
      </c>
      <c r="B22" s="1" t="s">
        <v>106</v>
      </c>
      <c r="C22" s="1" t="s">
        <v>54</v>
      </c>
      <c r="D22">
        <v>2019</v>
      </c>
      <c r="E22">
        <v>196</v>
      </c>
    </row>
    <row r="23" spans="1:5" x14ac:dyDescent="0.25">
      <c r="A23" s="1" t="s">
        <v>68</v>
      </c>
      <c r="B23" s="1" t="s">
        <v>106</v>
      </c>
      <c r="C23" s="1" t="s">
        <v>54</v>
      </c>
      <c r="D23">
        <v>2020</v>
      </c>
      <c r="E23">
        <v>198</v>
      </c>
    </row>
    <row r="24" spans="1:5" x14ac:dyDescent="0.25">
      <c r="A24" s="1" t="s">
        <v>68</v>
      </c>
      <c r="B24" s="1" t="s">
        <v>106</v>
      </c>
      <c r="C24" s="1" t="s">
        <v>62</v>
      </c>
      <c r="D24">
        <v>2019</v>
      </c>
      <c r="E24">
        <v>293</v>
      </c>
    </row>
    <row r="25" spans="1:5" x14ac:dyDescent="0.25">
      <c r="A25" s="1" t="s">
        <v>68</v>
      </c>
      <c r="B25" s="1" t="s">
        <v>106</v>
      </c>
      <c r="C25" s="1" t="s">
        <v>62</v>
      </c>
      <c r="D25">
        <v>2020</v>
      </c>
      <c r="E25">
        <v>300</v>
      </c>
    </row>
    <row r="26" spans="1:5" x14ac:dyDescent="0.25">
      <c r="A26" s="1" t="s">
        <v>68</v>
      </c>
      <c r="B26" s="1" t="s">
        <v>106</v>
      </c>
      <c r="C26" s="1" t="s">
        <v>63</v>
      </c>
      <c r="D26">
        <v>2019</v>
      </c>
      <c r="E26">
        <v>95</v>
      </c>
    </row>
    <row r="27" spans="1:5" x14ac:dyDescent="0.25">
      <c r="A27" s="1" t="s">
        <v>68</v>
      </c>
      <c r="B27" s="1" t="s">
        <v>106</v>
      </c>
      <c r="C27" s="1" t="s">
        <v>63</v>
      </c>
      <c r="D27">
        <v>2020</v>
      </c>
      <c r="E27">
        <v>75</v>
      </c>
    </row>
    <row r="28" spans="1:5" x14ac:dyDescent="0.25">
      <c r="A28" s="1" t="s">
        <v>68</v>
      </c>
      <c r="B28" s="1" t="s">
        <v>106</v>
      </c>
      <c r="C28" s="1" t="s">
        <v>64</v>
      </c>
      <c r="D28">
        <v>2019</v>
      </c>
      <c r="E28">
        <v>326</v>
      </c>
    </row>
    <row r="29" spans="1:5" x14ac:dyDescent="0.25">
      <c r="A29" s="1" t="s">
        <v>68</v>
      </c>
      <c r="B29" s="1" t="s">
        <v>106</v>
      </c>
      <c r="C29" s="1" t="s">
        <v>64</v>
      </c>
      <c r="D29">
        <v>2020</v>
      </c>
      <c r="E29">
        <v>328</v>
      </c>
    </row>
    <row r="30" spans="1:5" x14ac:dyDescent="0.25">
      <c r="A30" s="1" t="s">
        <v>68</v>
      </c>
      <c r="B30" s="1" t="s">
        <v>106</v>
      </c>
      <c r="C30" s="1" t="s">
        <v>65</v>
      </c>
      <c r="D30">
        <v>2019</v>
      </c>
      <c r="E30">
        <v>23</v>
      </c>
    </row>
    <row r="31" spans="1:5" x14ac:dyDescent="0.25">
      <c r="A31" s="1" t="s">
        <v>68</v>
      </c>
      <c r="B31" s="1" t="s">
        <v>106</v>
      </c>
      <c r="C31" s="1" t="s">
        <v>65</v>
      </c>
      <c r="D31">
        <v>2020</v>
      </c>
      <c r="E31">
        <v>9</v>
      </c>
    </row>
    <row r="32" spans="1:5" x14ac:dyDescent="0.25">
      <c r="A32" s="1" t="s">
        <v>69</v>
      </c>
      <c r="B32" s="1" t="s">
        <v>113</v>
      </c>
      <c r="C32" s="1" t="s">
        <v>54</v>
      </c>
      <c r="D32">
        <v>2019</v>
      </c>
      <c r="E32">
        <v>162</v>
      </c>
    </row>
    <row r="33" spans="1:5" x14ac:dyDescent="0.25">
      <c r="A33" s="1" t="s">
        <v>69</v>
      </c>
      <c r="B33" s="1" t="s">
        <v>113</v>
      </c>
      <c r="C33" s="1" t="s">
        <v>54</v>
      </c>
      <c r="D33">
        <v>2020</v>
      </c>
      <c r="E33">
        <v>175</v>
      </c>
    </row>
    <row r="34" spans="1:5" x14ac:dyDescent="0.25">
      <c r="A34" s="1" t="s">
        <v>69</v>
      </c>
      <c r="B34" s="1" t="s">
        <v>113</v>
      </c>
      <c r="C34" s="1" t="s">
        <v>62</v>
      </c>
      <c r="D34">
        <v>2019</v>
      </c>
      <c r="E34">
        <v>301</v>
      </c>
    </row>
    <row r="35" spans="1:5" x14ac:dyDescent="0.25">
      <c r="A35" s="1" t="s">
        <v>69</v>
      </c>
      <c r="B35" s="1" t="s">
        <v>113</v>
      </c>
      <c r="C35" s="1" t="s">
        <v>62</v>
      </c>
      <c r="D35">
        <v>2020</v>
      </c>
      <c r="E35">
        <v>310</v>
      </c>
    </row>
    <row r="36" spans="1:5" x14ac:dyDescent="0.25">
      <c r="A36" s="1" t="s">
        <v>69</v>
      </c>
      <c r="B36" s="1" t="s">
        <v>113</v>
      </c>
      <c r="C36" s="1" t="s">
        <v>63</v>
      </c>
      <c r="D36">
        <v>2019</v>
      </c>
      <c r="E36">
        <v>122</v>
      </c>
    </row>
    <row r="37" spans="1:5" x14ac:dyDescent="0.25">
      <c r="A37" s="1" t="s">
        <v>69</v>
      </c>
      <c r="B37" s="1" t="s">
        <v>113</v>
      </c>
      <c r="C37" s="1" t="s">
        <v>63</v>
      </c>
      <c r="D37">
        <v>2020</v>
      </c>
      <c r="E37">
        <v>99</v>
      </c>
    </row>
    <row r="38" spans="1:5" x14ac:dyDescent="0.25">
      <c r="A38" s="1" t="s">
        <v>69</v>
      </c>
      <c r="B38" s="1" t="s">
        <v>113</v>
      </c>
      <c r="C38" s="1" t="s">
        <v>64</v>
      </c>
      <c r="D38">
        <v>2019</v>
      </c>
      <c r="E38">
        <v>249</v>
      </c>
    </row>
    <row r="39" spans="1:5" x14ac:dyDescent="0.25">
      <c r="A39" s="1" t="s">
        <v>69</v>
      </c>
      <c r="B39" s="1" t="s">
        <v>113</v>
      </c>
      <c r="C39" s="1" t="s">
        <v>64</v>
      </c>
      <c r="D39">
        <v>2020</v>
      </c>
      <c r="E39">
        <v>239</v>
      </c>
    </row>
    <row r="40" spans="1:5" x14ac:dyDescent="0.25">
      <c r="A40" s="1" t="s">
        <v>69</v>
      </c>
      <c r="B40" s="1" t="s">
        <v>113</v>
      </c>
      <c r="C40" s="1" t="s">
        <v>65</v>
      </c>
      <c r="D40">
        <v>2019</v>
      </c>
      <c r="E40">
        <v>63</v>
      </c>
    </row>
    <row r="41" spans="1:5" x14ac:dyDescent="0.25">
      <c r="A41" s="1" t="s">
        <v>69</v>
      </c>
      <c r="B41" s="1" t="s">
        <v>113</v>
      </c>
      <c r="C41" s="1" t="s">
        <v>65</v>
      </c>
      <c r="D41">
        <v>2020</v>
      </c>
      <c r="E41">
        <v>40</v>
      </c>
    </row>
    <row r="42" spans="1:5" x14ac:dyDescent="0.25">
      <c r="A42" s="1" t="s">
        <v>70</v>
      </c>
      <c r="B42" s="1" t="s">
        <v>113</v>
      </c>
      <c r="C42" s="1" t="s">
        <v>54</v>
      </c>
      <c r="D42">
        <v>2019</v>
      </c>
      <c r="E42">
        <v>134</v>
      </c>
    </row>
    <row r="43" spans="1:5" x14ac:dyDescent="0.25">
      <c r="A43" s="1" t="s">
        <v>70</v>
      </c>
      <c r="B43" s="1" t="s">
        <v>113</v>
      </c>
      <c r="C43" s="1" t="s">
        <v>54</v>
      </c>
      <c r="D43">
        <v>2020</v>
      </c>
      <c r="E43">
        <v>162</v>
      </c>
    </row>
    <row r="44" spans="1:5" x14ac:dyDescent="0.25">
      <c r="A44" s="1" t="s">
        <v>70</v>
      </c>
      <c r="B44" s="1" t="s">
        <v>113</v>
      </c>
      <c r="C44" s="1" t="s">
        <v>62</v>
      </c>
      <c r="D44">
        <v>2019</v>
      </c>
      <c r="E44">
        <v>427</v>
      </c>
    </row>
    <row r="45" spans="1:5" x14ac:dyDescent="0.25">
      <c r="A45" s="1" t="s">
        <v>70</v>
      </c>
      <c r="B45" s="1" t="s">
        <v>113</v>
      </c>
      <c r="C45" s="1" t="s">
        <v>62</v>
      </c>
      <c r="D45">
        <v>2020</v>
      </c>
      <c r="E45">
        <v>425</v>
      </c>
    </row>
    <row r="46" spans="1:5" x14ac:dyDescent="0.25">
      <c r="A46" s="1" t="s">
        <v>70</v>
      </c>
      <c r="B46" s="1" t="s">
        <v>113</v>
      </c>
      <c r="C46" s="1" t="s">
        <v>63</v>
      </c>
      <c r="D46">
        <v>2019</v>
      </c>
      <c r="E46">
        <v>104</v>
      </c>
    </row>
    <row r="47" spans="1:5" x14ac:dyDescent="0.25">
      <c r="A47" s="1" t="s">
        <v>70</v>
      </c>
      <c r="B47" s="1" t="s">
        <v>113</v>
      </c>
      <c r="C47" s="1" t="s">
        <v>63</v>
      </c>
      <c r="D47">
        <v>2020</v>
      </c>
      <c r="E47">
        <v>79</v>
      </c>
    </row>
    <row r="48" spans="1:5" x14ac:dyDescent="0.25">
      <c r="A48" s="1" t="s">
        <v>70</v>
      </c>
      <c r="B48" s="1" t="s">
        <v>113</v>
      </c>
      <c r="C48" s="1" t="s">
        <v>64</v>
      </c>
      <c r="D48">
        <v>2019</v>
      </c>
      <c r="E48">
        <v>332</v>
      </c>
    </row>
    <row r="49" spans="1:5" x14ac:dyDescent="0.25">
      <c r="A49" s="1" t="s">
        <v>70</v>
      </c>
      <c r="B49" s="1" t="s">
        <v>113</v>
      </c>
      <c r="C49" s="1" t="s">
        <v>64</v>
      </c>
      <c r="D49">
        <v>2020</v>
      </c>
      <c r="E49">
        <v>337</v>
      </c>
    </row>
    <row r="50" spans="1:5" x14ac:dyDescent="0.25">
      <c r="A50" s="1" t="s">
        <v>70</v>
      </c>
      <c r="B50" s="1" t="s">
        <v>113</v>
      </c>
      <c r="C50" s="1" t="s">
        <v>65</v>
      </c>
      <c r="D50">
        <v>2019</v>
      </c>
      <c r="E50">
        <v>49</v>
      </c>
    </row>
    <row r="51" spans="1:5" x14ac:dyDescent="0.25">
      <c r="A51" s="1" t="s">
        <v>70</v>
      </c>
      <c r="B51" s="1" t="s">
        <v>113</v>
      </c>
      <c r="C51" s="1" t="s">
        <v>65</v>
      </c>
      <c r="D51">
        <v>2020</v>
      </c>
      <c r="E51">
        <v>43</v>
      </c>
    </row>
    <row r="52" spans="1:5" x14ac:dyDescent="0.25">
      <c r="A52" s="1" t="s">
        <v>71</v>
      </c>
      <c r="B52" s="1" t="s">
        <v>113</v>
      </c>
      <c r="C52" s="1" t="s">
        <v>54</v>
      </c>
      <c r="D52">
        <v>2019</v>
      </c>
      <c r="E52">
        <v>241</v>
      </c>
    </row>
    <row r="53" spans="1:5" x14ac:dyDescent="0.25">
      <c r="A53" s="1" t="s">
        <v>71</v>
      </c>
      <c r="B53" s="1" t="s">
        <v>113</v>
      </c>
      <c r="C53" s="1" t="s">
        <v>54</v>
      </c>
      <c r="D53">
        <v>2020</v>
      </c>
      <c r="E53">
        <v>249</v>
      </c>
    </row>
    <row r="54" spans="1:5" x14ac:dyDescent="0.25">
      <c r="A54" s="1" t="s">
        <v>71</v>
      </c>
      <c r="B54" s="1" t="s">
        <v>113</v>
      </c>
      <c r="C54" s="1" t="s">
        <v>62</v>
      </c>
      <c r="D54">
        <v>2019</v>
      </c>
      <c r="E54">
        <v>600</v>
      </c>
    </row>
    <row r="55" spans="1:5" x14ac:dyDescent="0.25">
      <c r="A55" s="1" t="s">
        <v>71</v>
      </c>
      <c r="B55" s="1" t="s">
        <v>113</v>
      </c>
      <c r="C55" s="1" t="s">
        <v>62</v>
      </c>
      <c r="D55">
        <v>2020</v>
      </c>
      <c r="E55">
        <v>588</v>
      </c>
    </row>
    <row r="56" spans="1:5" x14ac:dyDescent="0.25">
      <c r="A56" s="1" t="s">
        <v>71</v>
      </c>
      <c r="B56" s="1" t="s">
        <v>113</v>
      </c>
      <c r="C56" s="1" t="s">
        <v>63</v>
      </c>
      <c r="D56">
        <v>2019</v>
      </c>
      <c r="E56">
        <v>166</v>
      </c>
    </row>
    <row r="57" spans="1:5" x14ac:dyDescent="0.25">
      <c r="A57" s="1" t="s">
        <v>71</v>
      </c>
      <c r="B57" s="1" t="s">
        <v>113</v>
      </c>
      <c r="C57" s="1" t="s">
        <v>63</v>
      </c>
      <c r="D57">
        <v>2020</v>
      </c>
      <c r="E57">
        <v>145</v>
      </c>
    </row>
    <row r="58" spans="1:5" x14ac:dyDescent="0.25">
      <c r="A58" s="1" t="s">
        <v>71</v>
      </c>
      <c r="B58" s="1" t="s">
        <v>113</v>
      </c>
      <c r="C58" s="1" t="s">
        <v>64</v>
      </c>
      <c r="D58">
        <v>2019</v>
      </c>
      <c r="E58">
        <v>541</v>
      </c>
    </row>
    <row r="59" spans="1:5" x14ac:dyDescent="0.25">
      <c r="A59" s="1" t="s">
        <v>71</v>
      </c>
      <c r="B59" s="1" t="s">
        <v>113</v>
      </c>
      <c r="C59" s="1" t="s">
        <v>64</v>
      </c>
      <c r="D59">
        <v>2020</v>
      </c>
      <c r="E59">
        <v>533</v>
      </c>
    </row>
    <row r="60" spans="1:5" x14ac:dyDescent="0.25">
      <c r="A60" s="1" t="s">
        <v>71</v>
      </c>
      <c r="B60" s="1" t="s">
        <v>113</v>
      </c>
      <c r="C60" s="1" t="s">
        <v>65</v>
      </c>
      <c r="D60">
        <v>2019</v>
      </c>
      <c r="E60">
        <v>96</v>
      </c>
    </row>
    <row r="61" spans="1:5" x14ac:dyDescent="0.25">
      <c r="A61" s="1" t="s">
        <v>71</v>
      </c>
      <c r="B61" s="1" t="s">
        <v>113</v>
      </c>
      <c r="C61" s="1" t="s">
        <v>65</v>
      </c>
      <c r="D61">
        <v>2020</v>
      </c>
      <c r="E61">
        <v>81</v>
      </c>
    </row>
    <row r="62" spans="1:5" x14ac:dyDescent="0.25">
      <c r="A62" s="1" t="s">
        <v>72</v>
      </c>
      <c r="B62" s="1" t="s">
        <v>113</v>
      </c>
      <c r="C62" s="1" t="s">
        <v>54</v>
      </c>
      <c r="D62">
        <v>2019</v>
      </c>
      <c r="E62">
        <v>88</v>
      </c>
    </row>
    <row r="63" spans="1:5" x14ac:dyDescent="0.25">
      <c r="A63" s="1" t="s">
        <v>72</v>
      </c>
      <c r="B63" s="1" t="s">
        <v>113</v>
      </c>
      <c r="C63" s="1" t="s">
        <v>54</v>
      </c>
      <c r="D63">
        <v>2020</v>
      </c>
      <c r="E63">
        <v>109</v>
      </c>
    </row>
    <row r="64" spans="1:5" x14ac:dyDescent="0.25">
      <c r="A64" s="1" t="s">
        <v>72</v>
      </c>
      <c r="B64" s="1" t="s">
        <v>113</v>
      </c>
      <c r="C64" s="1" t="s">
        <v>62</v>
      </c>
      <c r="D64">
        <v>2019</v>
      </c>
      <c r="E64">
        <v>290</v>
      </c>
    </row>
    <row r="65" spans="1:5" x14ac:dyDescent="0.25">
      <c r="A65" s="1" t="s">
        <v>72</v>
      </c>
      <c r="B65" s="1" t="s">
        <v>113</v>
      </c>
      <c r="C65" s="1" t="s">
        <v>62</v>
      </c>
      <c r="D65">
        <v>2020</v>
      </c>
      <c r="E65">
        <v>294</v>
      </c>
    </row>
    <row r="66" spans="1:5" x14ac:dyDescent="0.25">
      <c r="A66" s="1" t="s">
        <v>72</v>
      </c>
      <c r="B66" s="1" t="s">
        <v>113</v>
      </c>
      <c r="C66" s="1" t="s">
        <v>63</v>
      </c>
      <c r="D66">
        <v>2019</v>
      </c>
      <c r="E66">
        <v>89</v>
      </c>
    </row>
    <row r="67" spans="1:5" x14ac:dyDescent="0.25">
      <c r="A67" s="1" t="s">
        <v>72</v>
      </c>
      <c r="B67" s="1" t="s">
        <v>113</v>
      </c>
      <c r="C67" s="1" t="s">
        <v>63</v>
      </c>
      <c r="D67">
        <v>2020</v>
      </c>
      <c r="E67">
        <v>69</v>
      </c>
    </row>
    <row r="68" spans="1:5" x14ac:dyDescent="0.25">
      <c r="A68" s="1" t="s">
        <v>72</v>
      </c>
      <c r="B68" s="1" t="s">
        <v>113</v>
      </c>
      <c r="C68" s="1" t="s">
        <v>64</v>
      </c>
      <c r="D68">
        <v>2019</v>
      </c>
      <c r="E68">
        <v>219</v>
      </c>
    </row>
    <row r="69" spans="1:5" x14ac:dyDescent="0.25">
      <c r="A69" s="1" t="s">
        <v>72</v>
      </c>
      <c r="B69" s="1" t="s">
        <v>113</v>
      </c>
      <c r="C69" s="1" t="s">
        <v>64</v>
      </c>
      <c r="D69">
        <v>2020</v>
      </c>
      <c r="E69">
        <v>218</v>
      </c>
    </row>
    <row r="70" spans="1:5" x14ac:dyDescent="0.25">
      <c r="A70" s="1" t="s">
        <v>72</v>
      </c>
      <c r="B70" s="1" t="s">
        <v>113</v>
      </c>
      <c r="C70" s="1" t="s">
        <v>65</v>
      </c>
      <c r="D70">
        <v>2019</v>
      </c>
      <c r="E70">
        <v>53</v>
      </c>
    </row>
    <row r="71" spans="1:5" x14ac:dyDescent="0.25">
      <c r="A71" s="1" t="s">
        <v>72</v>
      </c>
      <c r="B71" s="1" t="s">
        <v>113</v>
      </c>
      <c r="C71" s="1" t="s">
        <v>65</v>
      </c>
      <c r="D71">
        <v>2020</v>
      </c>
      <c r="E71">
        <v>33</v>
      </c>
    </row>
    <row r="72" spans="1:5" x14ac:dyDescent="0.25">
      <c r="A72" s="1" t="s">
        <v>73</v>
      </c>
      <c r="B72" s="1" t="s">
        <v>106</v>
      </c>
      <c r="C72" s="1" t="s">
        <v>54</v>
      </c>
      <c r="D72">
        <v>2019</v>
      </c>
      <c r="E72">
        <v>86</v>
      </c>
    </row>
    <row r="73" spans="1:5" x14ac:dyDescent="0.25">
      <c r="A73" s="1" t="s">
        <v>73</v>
      </c>
      <c r="B73" s="1" t="s">
        <v>106</v>
      </c>
      <c r="C73" s="1" t="s">
        <v>54</v>
      </c>
      <c r="D73">
        <v>2020</v>
      </c>
      <c r="E73">
        <v>107</v>
      </c>
    </row>
    <row r="74" spans="1:5" x14ac:dyDescent="0.25">
      <c r="A74" s="1" t="s">
        <v>73</v>
      </c>
      <c r="B74" s="1" t="s">
        <v>106</v>
      </c>
      <c r="C74" s="1" t="s">
        <v>62</v>
      </c>
      <c r="D74">
        <v>2019</v>
      </c>
      <c r="E74">
        <v>223</v>
      </c>
    </row>
    <row r="75" spans="1:5" x14ac:dyDescent="0.25">
      <c r="A75" s="1" t="s">
        <v>73</v>
      </c>
      <c r="B75" s="1" t="s">
        <v>106</v>
      </c>
      <c r="C75" s="1" t="s">
        <v>62</v>
      </c>
      <c r="D75">
        <v>2020</v>
      </c>
      <c r="E75">
        <v>225</v>
      </c>
    </row>
    <row r="76" spans="1:5" x14ac:dyDescent="0.25">
      <c r="A76" s="1" t="s">
        <v>73</v>
      </c>
      <c r="B76" s="1" t="s">
        <v>106</v>
      </c>
      <c r="C76" s="1" t="s">
        <v>63</v>
      </c>
      <c r="D76">
        <v>2019</v>
      </c>
      <c r="E76">
        <v>68</v>
      </c>
    </row>
    <row r="77" spans="1:5" x14ac:dyDescent="0.25">
      <c r="A77" s="1" t="s">
        <v>73</v>
      </c>
      <c r="B77" s="1" t="s">
        <v>106</v>
      </c>
      <c r="C77" s="1" t="s">
        <v>63</v>
      </c>
      <c r="D77">
        <v>2020</v>
      </c>
      <c r="E77">
        <v>42</v>
      </c>
    </row>
    <row r="78" spans="1:5" x14ac:dyDescent="0.25">
      <c r="A78" s="1" t="s">
        <v>73</v>
      </c>
      <c r="B78" s="1" t="s">
        <v>106</v>
      </c>
      <c r="C78" s="1" t="s">
        <v>64</v>
      </c>
      <c r="D78">
        <v>2019</v>
      </c>
      <c r="E78">
        <v>294</v>
      </c>
    </row>
    <row r="79" spans="1:5" x14ac:dyDescent="0.25">
      <c r="A79" s="1" t="s">
        <v>73</v>
      </c>
      <c r="B79" s="1" t="s">
        <v>106</v>
      </c>
      <c r="C79" s="1" t="s">
        <v>64</v>
      </c>
      <c r="D79">
        <v>2020</v>
      </c>
      <c r="E79">
        <v>305</v>
      </c>
    </row>
    <row r="80" spans="1:5" x14ac:dyDescent="0.25">
      <c r="A80" s="1" t="s">
        <v>73</v>
      </c>
      <c r="B80" s="1" t="s">
        <v>106</v>
      </c>
      <c r="C80" s="1" t="s">
        <v>65</v>
      </c>
      <c r="D80">
        <v>2019</v>
      </c>
      <c r="E80">
        <v>16</v>
      </c>
    </row>
    <row r="81" spans="1:5" x14ac:dyDescent="0.25">
      <c r="A81" s="1" t="s">
        <v>73</v>
      </c>
      <c r="B81" s="1" t="s">
        <v>106</v>
      </c>
      <c r="C81" s="1" t="s">
        <v>65</v>
      </c>
      <c r="D81">
        <v>2020</v>
      </c>
      <c r="E81">
        <v>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0ABA-02FB-4ADD-A683-59DF988C5E89}">
  <dimension ref="A1:E81"/>
  <sheetViews>
    <sheetView topLeftCell="A2" workbookViewId="0"/>
  </sheetViews>
  <sheetFormatPr defaultRowHeight="15" x14ac:dyDescent="0.25"/>
  <cols>
    <col min="1" max="1" width="11.85546875" bestFit="1" customWidth="1"/>
    <col min="2" max="2" width="10" bestFit="1" customWidth="1"/>
    <col min="3" max="3" width="9" bestFit="1" customWidth="1"/>
    <col min="4" max="4" width="11.140625" bestFit="1" customWidth="1"/>
    <col min="5" max="5" width="16" bestFit="1" customWidth="1"/>
  </cols>
  <sheetData>
    <row r="1" spans="1:5" x14ac:dyDescent="0.25">
      <c r="A1" t="s">
        <v>77</v>
      </c>
      <c r="B1" t="s">
        <v>75</v>
      </c>
      <c r="C1" t="s">
        <v>80</v>
      </c>
      <c r="D1" t="s">
        <v>138</v>
      </c>
      <c r="E1" t="s">
        <v>139</v>
      </c>
    </row>
    <row r="2" spans="1:5" x14ac:dyDescent="0.25">
      <c r="A2" s="1" t="s">
        <v>66</v>
      </c>
      <c r="B2" s="1" t="s">
        <v>54</v>
      </c>
      <c r="C2" s="1" t="s">
        <v>83</v>
      </c>
      <c r="D2">
        <v>2020</v>
      </c>
      <c r="E2">
        <v>232</v>
      </c>
    </row>
    <row r="3" spans="1:5" x14ac:dyDescent="0.25">
      <c r="A3" s="1" t="s">
        <v>66</v>
      </c>
      <c r="B3" s="1" t="s">
        <v>54</v>
      </c>
      <c r="C3" s="1" t="s">
        <v>83</v>
      </c>
      <c r="D3">
        <v>2019</v>
      </c>
      <c r="E3">
        <v>202</v>
      </c>
    </row>
    <row r="4" spans="1:5" x14ac:dyDescent="0.25">
      <c r="A4" s="1" t="s">
        <v>66</v>
      </c>
      <c r="B4" s="1" t="s">
        <v>62</v>
      </c>
      <c r="C4" s="1" t="s">
        <v>83</v>
      </c>
      <c r="D4">
        <v>2020</v>
      </c>
      <c r="E4">
        <v>560</v>
      </c>
    </row>
    <row r="5" spans="1:5" x14ac:dyDescent="0.25">
      <c r="A5" s="1" t="s">
        <v>66</v>
      </c>
      <c r="B5" s="1" t="s">
        <v>62</v>
      </c>
      <c r="C5" s="1" t="s">
        <v>83</v>
      </c>
      <c r="D5">
        <v>2019</v>
      </c>
      <c r="E5">
        <v>483</v>
      </c>
    </row>
    <row r="6" spans="1:5" x14ac:dyDescent="0.25">
      <c r="A6" s="1" t="s">
        <v>66</v>
      </c>
      <c r="B6" s="1" t="s">
        <v>63</v>
      </c>
      <c r="C6" s="1" t="s">
        <v>83</v>
      </c>
      <c r="D6">
        <v>2020</v>
      </c>
      <c r="E6">
        <v>134</v>
      </c>
    </row>
    <row r="7" spans="1:5" x14ac:dyDescent="0.25">
      <c r="A7" s="1" t="s">
        <v>66</v>
      </c>
      <c r="B7" s="1" t="s">
        <v>63</v>
      </c>
      <c r="C7" s="1" t="s">
        <v>83</v>
      </c>
      <c r="D7">
        <v>2019</v>
      </c>
      <c r="E7">
        <v>166</v>
      </c>
    </row>
    <row r="8" spans="1:5" x14ac:dyDescent="0.25">
      <c r="A8" s="1" t="s">
        <v>66</v>
      </c>
      <c r="B8" s="1" t="s">
        <v>64</v>
      </c>
      <c r="C8" s="1" t="s">
        <v>90</v>
      </c>
      <c r="D8">
        <v>2020</v>
      </c>
      <c r="E8">
        <v>321</v>
      </c>
    </row>
    <row r="9" spans="1:5" x14ac:dyDescent="0.25">
      <c r="A9" s="1" t="s">
        <v>66</v>
      </c>
      <c r="B9" s="1" t="s">
        <v>64</v>
      </c>
      <c r="C9" s="1" t="s">
        <v>90</v>
      </c>
      <c r="D9">
        <v>2019</v>
      </c>
      <c r="E9">
        <v>339</v>
      </c>
    </row>
    <row r="10" spans="1:5" x14ac:dyDescent="0.25">
      <c r="A10" s="1" t="s">
        <v>66</v>
      </c>
      <c r="B10" s="1" t="s">
        <v>65</v>
      </c>
      <c r="C10" s="1" t="s">
        <v>90</v>
      </c>
      <c r="D10">
        <v>2020</v>
      </c>
      <c r="E10">
        <v>14</v>
      </c>
    </row>
    <row r="11" spans="1:5" x14ac:dyDescent="0.25">
      <c r="A11" s="1" t="s">
        <v>66</v>
      </c>
      <c r="B11" s="1" t="s">
        <v>65</v>
      </c>
      <c r="C11" s="1" t="s">
        <v>90</v>
      </c>
      <c r="D11">
        <v>2019</v>
      </c>
      <c r="E11">
        <v>30</v>
      </c>
    </row>
    <row r="12" spans="1:5" x14ac:dyDescent="0.25">
      <c r="A12" s="1" t="s">
        <v>67</v>
      </c>
      <c r="B12" s="1" t="s">
        <v>54</v>
      </c>
      <c r="C12" s="1" t="s">
        <v>83</v>
      </c>
      <c r="D12">
        <v>2020</v>
      </c>
      <c r="E12">
        <v>127</v>
      </c>
    </row>
    <row r="13" spans="1:5" x14ac:dyDescent="0.25">
      <c r="A13" s="1" t="s">
        <v>67</v>
      </c>
      <c r="B13" s="1" t="s">
        <v>54</v>
      </c>
      <c r="C13" s="1" t="s">
        <v>83</v>
      </c>
      <c r="D13">
        <v>2019</v>
      </c>
      <c r="E13">
        <v>123</v>
      </c>
    </row>
    <row r="14" spans="1:5" x14ac:dyDescent="0.25">
      <c r="A14" s="1" t="s">
        <v>67</v>
      </c>
      <c r="B14" s="1" t="s">
        <v>62</v>
      </c>
      <c r="C14" s="1" t="s">
        <v>83</v>
      </c>
      <c r="D14">
        <v>2020</v>
      </c>
      <c r="E14">
        <v>287</v>
      </c>
    </row>
    <row r="15" spans="1:5" x14ac:dyDescent="0.25">
      <c r="A15" s="1" t="s">
        <v>67</v>
      </c>
      <c r="B15" s="1" t="s">
        <v>62</v>
      </c>
      <c r="C15" s="1" t="s">
        <v>83</v>
      </c>
      <c r="D15">
        <v>2019</v>
      </c>
      <c r="E15">
        <v>294</v>
      </c>
    </row>
    <row r="16" spans="1:5" x14ac:dyDescent="0.25">
      <c r="A16" s="1" t="s">
        <v>67</v>
      </c>
      <c r="B16" s="1" t="s">
        <v>63</v>
      </c>
      <c r="C16" s="1" t="s">
        <v>83</v>
      </c>
      <c r="D16">
        <v>2020</v>
      </c>
      <c r="E16">
        <v>41</v>
      </c>
    </row>
    <row r="17" spans="1:5" x14ac:dyDescent="0.25">
      <c r="A17" s="1" t="s">
        <v>67</v>
      </c>
      <c r="B17" s="1" t="s">
        <v>63</v>
      </c>
      <c r="C17" s="1" t="s">
        <v>83</v>
      </c>
      <c r="D17">
        <v>2019</v>
      </c>
      <c r="E17">
        <v>51</v>
      </c>
    </row>
    <row r="18" spans="1:5" x14ac:dyDescent="0.25">
      <c r="A18" s="1" t="s">
        <v>67</v>
      </c>
      <c r="B18" s="1" t="s">
        <v>64</v>
      </c>
      <c r="C18" s="1" t="s">
        <v>90</v>
      </c>
      <c r="D18">
        <v>2020</v>
      </c>
      <c r="E18">
        <v>212</v>
      </c>
    </row>
    <row r="19" spans="1:5" x14ac:dyDescent="0.25">
      <c r="A19" s="1" t="s">
        <v>67</v>
      </c>
      <c r="B19" s="1" t="s">
        <v>64</v>
      </c>
      <c r="C19" s="1" t="s">
        <v>90</v>
      </c>
      <c r="D19">
        <v>2019</v>
      </c>
      <c r="E19">
        <v>197</v>
      </c>
    </row>
    <row r="20" spans="1:5" x14ac:dyDescent="0.25">
      <c r="A20" s="1" t="s">
        <v>67</v>
      </c>
      <c r="B20" s="1" t="s">
        <v>65</v>
      </c>
      <c r="C20" s="1" t="s">
        <v>90</v>
      </c>
      <c r="D20">
        <v>2020</v>
      </c>
      <c r="E20">
        <v>6</v>
      </c>
    </row>
    <row r="21" spans="1:5" x14ac:dyDescent="0.25">
      <c r="A21" s="1" t="s">
        <v>67</v>
      </c>
      <c r="B21" s="1" t="s">
        <v>65</v>
      </c>
      <c r="C21" s="1" t="s">
        <v>90</v>
      </c>
      <c r="D21">
        <v>2019</v>
      </c>
      <c r="E21">
        <v>16</v>
      </c>
    </row>
    <row r="22" spans="1:5" x14ac:dyDescent="0.25">
      <c r="A22" s="1" t="s">
        <v>68</v>
      </c>
      <c r="B22" s="1" t="s">
        <v>54</v>
      </c>
      <c r="C22" s="1" t="s">
        <v>83</v>
      </c>
      <c r="D22">
        <v>2020</v>
      </c>
      <c r="E22">
        <v>198</v>
      </c>
    </row>
    <row r="23" spans="1:5" x14ac:dyDescent="0.25">
      <c r="A23" s="1" t="s">
        <v>68</v>
      </c>
      <c r="B23" s="1" t="s">
        <v>54</v>
      </c>
      <c r="C23" s="1" t="s">
        <v>83</v>
      </c>
      <c r="D23">
        <v>2019</v>
      </c>
      <c r="E23">
        <v>196</v>
      </c>
    </row>
    <row r="24" spans="1:5" x14ac:dyDescent="0.25">
      <c r="A24" s="1" t="s">
        <v>68</v>
      </c>
      <c r="B24" s="1" t="s">
        <v>62</v>
      </c>
      <c r="C24" s="1" t="s">
        <v>83</v>
      </c>
      <c r="D24">
        <v>2020</v>
      </c>
      <c r="E24">
        <v>300</v>
      </c>
    </row>
    <row r="25" spans="1:5" x14ac:dyDescent="0.25">
      <c r="A25" s="1" t="s">
        <v>68</v>
      </c>
      <c r="B25" s="1" t="s">
        <v>62</v>
      </c>
      <c r="C25" s="1" t="s">
        <v>83</v>
      </c>
      <c r="D25">
        <v>2019</v>
      </c>
      <c r="E25">
        <v>293</v>
      </c>
    </row>
    <row r="26" spans="1:5" x14ac:dyDescent="0.25">
      <c r="A26" s="1" t="s">
        <v>68</v>
      </c>
      <c r="B26" s="1" t="s">
        <v>63</v>
      </c>
      <c r="C26" s="1" t="s">
        <v>83</v>
      </c>
      <c r="D26">
        <v>2020</v>
      </c>
      <c r="E26">
        <v>75</v>
      </c>
    </row>
    <row r="27" spans="1:5" x14ac:dyDescent="0.25">
      <c r="A27" s="1" t="s">
        <v>68</v>
      </c>
      <c r="B27" s="1" t="s">
        <v>63</v>
      </c>
      <c r="C27" s="1" t="s">
        <v>83</v>
      </c>
      <c r="D27">
        <v>2019</v>
      </c>
      <c r="E27">
        <v>95</v>
      </c>
    </row>
    <row r="28" spans="1:5" x14ac:dyDescent="0.25">
      <c r="A28" s="1" t="s">
        <v>68</v>
      </c>
      <c r="B28" s="1" t="s">
        <v>64</v>
      </c>
      <c r="C28" s="1" t="s">
        <v>90</v>
      </c>
      <c r="D28">
        <v>2020</v>
      </c>
      <c r="E28">
        <v>328</v>
      </c>
    </row>
    <row r="29" spans="1:5" x14ac:dyDescent="0.25">
      <c r="A29" s="1" t="s">
        <v>68</v>
      </c>
      <c r="B29" s="1" t="s">
        <v>64</v>
      </c>
      <c r="C29" s="1" t="s">
        <v>90</v>
      </c>
      <c r="D29">
        <v>2019</v>
      </c>
      <c r="E29">
        <v>326</v>
      </c>
    </row>
    <row r="30" spans="1:5" x14ac:dyDescent="0.25">
      <c r="A30" s="1" t="s">
        <v>68</v>
      </c>
      <c r="B30" s="1" t="s">
        <v>65</v>
      </c>
      <c r="C30" s="1" t="s">
        <v>90</v>
      </c>
      <c r="D30">
        <v>2020</v>
      </c>
      <c r="E30">
        <v>9</v>
      </c>
    </row>
    <row r="31" spans="1:5" x14ac:dyDescent="0.25">
      <c r="A31" s="1" t="s">
        <v>68</v>
      </c>
      <c r="B31" s="1" t="s">
        <v>65</v>
      </c>
      <c r="C31" s="1" t="s">
        <v>90</v>
      </c>
      <c r="D31">
        <v>2019</v>
      </c>
      <c r="E31">
        <v>23</v>
      </c>
    </row>
    <row r="32" spans="1:5" x14ac:dyDescent="0.25">
      <c r="A32" s="1" t="s">
        <v>69</v>
      </c>
      <c r="B32" s="1" t="s">
        <v>54</v>
      </c>
      <c r="C32" s="1" t="s">
        <v>83</v>
      </c>
      <c r="D32">
        <v>2020</v>
      </c>
      <c r="E32">
        <v>175</v>
      </c>
    </row>
    <row r="33" spans="1:5" x14ac:dyDescent="0.25">
      <c r="A33" s="1" t="s">
        <v>69</v>
      </c>
      <c r="B33" s="1" t="s">
        <v>54</v>
      </c>
      <c r="C33" s="1" t="s">
        <v>83</v>
      </c>
      <c r="D33">
        <v>2019</v>
      </c>
      <c r="E33">
        <v>162</v>
      </c>
    </row>
    <row r="34" spans="1:5" x14ac:dyDescent="0.25">
      <c r="A34" s="1" t="s">
        <v>69</v>
      </c>
      <c r="B34" s="1" t="s">
        <v>62</v>
      </c>
      <c r="C34" s="1" t="s">
        <v>83</v>
      </c>
      <c r="D34">
        <v>2020</v>
      </c>
      <c r="E34">
        <v>310</v>
      </c>
    </row>
    <row r="35" spans="1:5" x14ac:dyDescent="0.25">
      <c r="A35" s="1" t="s">
        <v>69</v>
      </c>
      <c r="B35" s="1" t="s">
        <v>62</v>
      </c>
      <c r="C35" s="1" t="s">
        <v>83</v>
      </c>
      <c r="D35">
        <v>2019</v>
      </c>
      <c r="E35">
        <v>301</v>
      </c>
    </row>
    <row r="36" spans="1:5" x14ac:dyDescent="0.25">
      <c r="A36" s="1" t="s">
        <v>69</v>
      </c>
      <c r="B36" s="1" t="s">
        <v>63</v>
      </c>
      <c r="C36" s="1" t="s">
        <v>83</v>
      </c>
      <c r="D36">
        <v>2020</v>
      </c>
      <c r="E36">
        <v>99</v>
      </c>
    </row>
    <row r="37" spans="1:5" x14ac:dyDescent="0.25">
      <c r="A37" s="1" t="s">
        <v>69</v>
      </c>
      <c r="B37" s="1" t="s">
        <v>63</v>
      </c>
      <c r="C37" s="1" t="s">
        <v>83</v>
      </c>
      <c r="D37">
        <v>2019</v>
      </c>
      <c r="E37">
        <v>122</v>
      </c>
    </row>
    <row r="38" spans="1:5" x14ac:dyDescent="0.25">
      <c r="A38" s="1" t="s">
        <v>69</v>
      </c>
      <c r="B38" s="1" t="s">
        <v>64</v>
      </c>
      <c r="C38" s="1" t="s">
        <v>90</v>
      </c>
      <c r="D38">
        <v>2020</v>
      </c>
      <c r="E38">
        <v>239</v>
      </c>
    </row>
    <row r="39" spans="1:5" x14ac:dyDescent="0.25">
      <c r="A39" s="1" t="s">
        <v>69</v>
      </c>
      <c r="B39" s="1" t="s">
        <v>64</v>
      </c>
      <c r="C39" s="1" t="s">
        <v>90</v>
      </c>
      <c r="D39">
        <v>2019</v>
      </c>
      <c r="E39">
        <v>249</v>
      </c>
    </row>
    <row r="40" spans="1:5" x14ac:dyDescent="0.25">
      <c r="A40" s="1" t="s">
        <v>69</v>
      </c>
      <c r="B40" s="1" t="s">
        <v>65</v>
      </c>
      <c r="C40" s="1" t="s">
        <v>90</v>
      </c>
      <c r="D40">
        <v>2020</v>
      </c>
      <c r="E40">
        <v>40</v>
      </c>
    </row>
    <row r="41" spans="1:5" x14ac:dyDescent="0.25">
      <c r="A41" s="1" t="s">
        <v>69</v>
      </c>
      <c r="B41" s="1" t="s">
        <v>65</v>
      </c>
      <c r="C41" s="1" t="s">
        <v>90</v>
      </c>
      <c r="D41">
        <v>2019</v>
      </c>
      <c r="E41">
        <v>63</v>
      </c>
    </row>
    <row r="42" spans="1:5" x14ac:dyDescent="0.25">
      <c r="A42" s="1" t="s">
        <v>70</v>
      </c>
      <c r="B42" s="1" t="s">
        <v>54</v>
      </c>
      <c r="C42" s="1" t="s">
        <v>83</v>
      </c>
      <c r="D42">
        <v>2020</v>
      </c>
      <c r="E42">
        <v>162</v>
      </c>
    </row>
    <row r="43" spans="1:5" x14ac:dyDescent="0.25">
      <c r="A43" s="1" t="s">
        <v>70</v>
      </c>
      <c r="B43" s="1" t="s">
        <v>54</v>
      </c>
      <c r="C43" s="1" t="s">
        <v>83</v>
      </c>
      <c r="D43">
        <v>2019</v>
      </c>
      <c r="E43">
        <v>134</v>
      </c>
    </row>
    <row r="44" spans="1:5" x14ac:dyDescent="0.25">
      <c r="A44" s="1" t="s">
        <v>70</v>
      </c>
      <c r="B44" s="1" t="s">
        <v>62</v>
      </c>
      <c r="C44" s="1" t="s">
        <v>83</v>
      </c>
      <c r="D44">
        <v>2020</v>
      </c>
      <c r="E44">
        <v>425</v>
      </c>
    </row>
    <row r="45" spans="1:5" x14ac:dyDescent="0.25">
      <c r="A45" s="1" t="s">
        <v>70</v>
      </c>
      <c r="B45" s="1" t="s">
        <v>62</v>
      </c>
      <c r="C45" s="1" t="s">
        <v>83</v>
      </c>
      <c r="D45">
        <v>2019</v>
      </c>
      <c r="E45">
        <v>427</v>
      </c>
    </row>
    <row r="46" spans="1:5" x14ac:dyDescent="0.25">
      <c r="A46" s="1" t="s">
        <v>70</v>
      </c>
      <c r="B46" s="1" t="s">
        <v>63</v>
      </c>
      <c r="C46" s="1" t="s">
        <v>83</v>
      </c>
      <c r="D46">
        <v>2020</v>
      </c>
      <c r="E46">
        <v>79</v>
      </c>
    </row>
    <row r="47" spans="1:5" x14ac:dyDescent="0.25">
      <c r="A47" s="1" t="s">
        <v>70</v>
      </c>
      <c r="B47" s="1" t="s">
        <v>63</v>
      </c>
      <c r="C47" s="1" t="s">
        <v>83</v>
      </c>
      <c r="D47">
        <v>2019</v>
      </c>
      <c r="E47">
        <v>104</v>
      </c>
    </row>
    <row r="48" spans="1:5" x14ac:dyDescent="0.25">
      <c r="A48" s="1" t="s">
        <v>70</v>
      </c>
      <c r="B48" s="1" t="s">
        <v>64</v>
      </c>
      <c r="C48" s="1" t="s">
        <v>90</v>
      </c>
      <c r="D48">
        <v>2020</v>
      </c>
      <c r="E48">
        <v>337</v>
      </c>
    </row>
    <row r="49" spans="1:5" x14ac:dyDescent="0.25">
      <c r="A49" s="1" t="s">
        <v>70</v>
      </c>
      <c r="B49" s="1" t="s">
        <v>64</v>
      </c>
      <c r="C49" s="1" t="s">
        <v>90</v>
      </c>
      <c r="D49">
        <v>2019</v>
      </c>
      <c r="E49">
        <v>332</v>
      </c>
    </row>
    <row r="50" spans="1:5" x14ac:dyDescent="0.25">
      <c r="A50" s="1" t="s">
        <v>70</v>
      </c>
      <c r="B50" s="1" t="s">
        <v>65</v>
      </c>
      <c r="C50" s="1" t="s">
        <v>90</v>
      </c>
      <c r="D50">
        <v>2020</v>
      </c>
      <c r="E50">
        <v>43</v>
      </c>
    </row>
    <row r="51" spans="1:5" x14ac:dyDescent="0.25">
      <c r="A51" s="1" t="s">
        <v>70</v>
      </c>
      <c r="B51" s="1" t="s">
        <v>65</v>
      </c>
      <c r="C51" s="1" t="s">
        <v>90</v>
      </c>
      <c r="D51">
        <v>2019</v>
      </c>
      <c r="E51">
        <v>49</v>
      </c>
    </row>
    <row r="52" spans="1:5" x14ac:dyDescent="0.25">
      <c r="A52" s="1" t="s">
        <v>71</v>
      </c>
      <c r="B52" s="1" t="s">
        <v>54</v>
      </c>
      <c r="C52" s="1" t="s">
        <v>83</v>
      </c>
      <c r="D52">
        <v>2020</v>
      </c>
      <c r="E52">
        <v>249</v>
      </c>
    </row>
    <row r="53" spans="1:5" x14ac:dyDescent="0.25">
      <c r="A53" s="1" t="s">
        <v>71</v>
      </c>
      <c r="B53" s="1" t="s">
        <v>54</v>
      </c>
      <c r="C53" s="1" t="s">
        <v>83</v>
      </c>
      <c r="D53">
        <v>2019</v>
      </c>
      <c r="E53">
        <v>241</v>
      </c>
    </row>
    <row r="54" spans="1:5" x14ac:dyDescent="0.25">
      <c r="A54" s="1" t="s">
        <v>71</v>
      </c>
      <c r="B54" s="1" t="s">
        <v>62</v>
      </c>
      <c r="C54" s="1" t="s">
        <v>83</v>
      </c>
      <c r="D54">
        <v>2020</v>
      </c>
      <c r="E54">
        <v>588</v>
      </c>
    </row>
    <row r="55" spans="1:5" x14ac:dyDescent="0.25">
      <c r="A55" s="1" t="s">
        <v>71</v>
      </c>
      <c r="B55" s="1" t="s">
        <v>62</v>
      </c>
      <c r="C55" s="1" t="s">
        <v>83</v>
      </c>
      <c r="D55">
        <v>2019</v>
      </c>
      <c r="E55">
        <v>600</v>
      </c>
    </row>
    <row r="56" spans="1:5" x14ac:dyDescent="0.25">
      <c r="A56" s="1" t="s">
        <v>71</v>
      </c>
      <c r="B56" s="1" t="s">
        <v>63</v>
      </c>
      <c r="C56" s="1" t="s">
        <v>83</v>
      </c>
      <c r="D56">
        <v>2020</v>
      </c>
      <c r="E56">
        <v>145</v>
      </c>
    </row>
    <row r="57" spans="1:5" x14ac:dyDescent="0.25">
      <c r="A57" s="1" t="s">
        <v>71</v>
      </c>
      <c r="B57" s="1" t="s">
        <v>63</v>
      </c>
      <c r="C57" s="1" t="s">
        <v>83</v>
      </c>
      <c r="D57">
        <v>2019</v>
      </c>
      <c r="E57">
        <v>166</v>
      </c>
    </row>
    <row r="58" spans="1:5" x14ac:dyDescent="0.25">
      <c r="A58" s="1" t="s">
        <v>71</v>
      </c>
      <c r="B58" s="1" t="s">
        <v>64</v>
      </c>
      <c r="C58" s="1" t="s">
        <v>90</v>
      </c>
      <c r="D58">
        <v>2020</v>
      </c>
      <c r="E58">
        <v>533</v>
      </c>
    </row>
    <row r="59" spans="1:5" x14ac:dyDescent="0.25">
      <c r="A59" s="1" t="s">
        <v>71</v>
      </c>
      <c r="B59" s="1" t="s">
        <v>64</v>
      </c>
      <c r="C59" s="1" t="s">
        <v>90</v>
      </c>
      <c r="D59">
        <v>2019</v>
      </c>
      <c r="E59">
        <v>541</v>
      </c>
    </row>
    <row r="60" spans="1:5" x14ac:dyDescent="0.25">
      <c r="A60" s="1" t="s">
        <v>71</v>
      </c>
      <c r="B60" s="1" t="s">
        <v>65</v>
      </c>
      <c r="C60" s="1" t="s">
        <v>90</v>
      </c>
      <c r="D60">
        <v>2020</v>
      </c>
      <c r="E60">
        <v>81</v>
      </c>
    </row>
    <row r="61" spans="1:5" x14ac:dyDescent="0.25">
      <c r="A61" s="1" t="s">
        <v>71</v>
      </c>
      <c r="B61" s="1" t="s">
        <v>65</v>
      </c>
      <c r="C61" s="1" t="s">
        <v>90</v>
      </c>
      <c r="D61">
        <v>2019</v>
      </c>
      <c r="E61">
        <v>96</v>
      </c>
    </row>
    <row r="62" spans="1:5" x14ac:dyDescent="0.25">
      <c r="A62" s="1" t="s">
        <v>72</v>
      </c>
      <c r="B62" s="1" t="s">
        <v>54</v>
      </c>
      <c r="C62" s="1" t="s">
        <v>83</v>
      </c>
      <c r="D62">
        <v>2020</v>
      </c>
      <c r="E62">
        <v>109</v>
      </c>
    </row>
    <row r="63" spans="1:5" x14ac:dyDescent="0.25">
      <c r="A63" s="1" t="s">
        <v>72</v>
      </c>
      <c r="B63" s="1" t="s">
        <v>54</v>
      </c>
      <c r="C63" s="1" t="s">
        <v>83</v>
      </c>
      <c r="D63">
        <v>2019</v>
      </c>
      <c r="E63">
        <v>88</v>
      </c>
    </row>
    <row r="64" spans="1:5" x14ac:dyDescent="0.25">
      <c r="A64" s="1" t="s">
        <v>72</v>
      </c>
      <c r="B64" s="1" t="s">
        <v>62</v>
      </c>
      <c r="C64" s="1" t="s">
        <v>83</v>
      </c>
      <c r="D64">
        <v>2020</v>
      </c>
      <c r="E64">
        <v>294</v>
      </c>
    </row>
    <row r="65" spans="1:5" x14ac:dyDescent="0.25">
      <c r="A65" s="1" t="s">
        <v>72</v>
      </c>
      <c r="B65" s="1" t="s">
        <v>62</v>
      </c>
      <c r="C65" s="1" t="s">
        <v>83</v>
      </c>
      <c r="D65">
        <v>2019</v>
      </c>
      <c r="E65">
        <v>290</v>
      </c>
    </row>
    <row r="66" spans="1:5" x14ac:dyDescent="0.25">
      <c r="A66" s="1" t="s">
        <v>72</v>
      </c>
      <c r="B66" s="1" t="s">
        <v>63</v>
      </c>
      <c r="C66" s="1" t="s">
        <v>83</v>
      </c>
      <c r="D66">
        <v>2020</v>
      </c>
      <c r="E66">
        <v>69</v>
      </c>
    </row>
    <row r="67" spans="1:5" x14ac:dyDescent="0.25">
      <c r="A67" s="1" t="s">
        <v>72</v>
      </c>
      <c r="B67" s="1" t="s">
        <v>63</v>
      </c>
      <c r="C67" s="1" t="s">
        <v>83</v>
      </c>
      <c r="D67">
        <v>2019</v>
      </c>
      <c r="E67">
        <v>89</v>
      </c>
    </row>
    <row r="68" spans="1:5" x14ac:dyDescent="0.25">
      <c r="A68" s="1" t="s">
        <v>72</v>
      </c>
      <c r="B68" s="1" t="s">
        <v>64</v>
      </c>
      <c r="C68" s="1" t="s">
        <v>90</v>
      </c>
      <c r="D68">
        <v>2020</v>
      </c>
      <c r="E68">
        <v>218</v>
      </c>
    </row>
    <row r="69" spans="1:5" x14ac:dyDescent="0.25">
      <c r="A69" s="1" t="s">
        <v>72</v>
      </c>
      <c r="B69" s="1" t="s">
        <v>64</v>
      </c>
      <c r="C69" s="1" t="s">
        <v>90</v>
      </c>
      <c r="D69">
        <v>2019</v>
      </c>
      <c r="E69">
        <v>219</v>
      </c>
    </row>
    <row r="70" spans="1:5" x14ac:dyDescent="0.25">
      <c r="A70" s="1" t="s">
        <v>72</v>
      </c>
      <c r="B70" s="1" t="s">
        <v>65</v>
      </c>
      <c r="C70" s="1" t="s">
        <v>90</v>
      </c>
      <c r="D70">
        <v>2020</v>
      </c>
      <c r="E70">
        <v>33</v>
      </c>
    </row>
    <row r="71" spans="1:5" x14ac:dyDescent="0.25">
      <c r="A71" s="1" t="s">
        <v>72</v>
      </c>
      <c r="B71" s="1" t="s">
        <v>65</v>
      </c>
      <c r="C71" s="1" t="s">
        <v>90</v>
      </c>
      <c r="D71">
        <v>2019</v>
      </c>
      <c r="E71">
        <v>53</v>
      </c>
    </row>
    <row r="72" spans="1:5" x14ac:dyDescent="0.25">
      <c r="A72" s="1" t="s">
        <v>73</v>
      </c>
      <c r="B72" s="1" t="s">
        <v>54</v>
      </c>
      <c r="C72" s="1" t="s">
        <v>83</v>
      </c>
      <c r="D72">
        <v>2020</v>
      </c>
      <c r="E72">
        <v>107</v>
      </c>
    </row>
    <row r="73" spans="1:5" x14ac:dyDescent="0.25">
      <c r="A73" s="1" t="s">
        <v>73</v>
      </c>
      <c r="B73" s="1" t="s">
        <v>54</v>
      </c>
      <c r="C73" s="1" t="s">
        <v>83</v>
      </c>
      <c r="D73">
        <v>2019</v>
      </c>
      <c r="E73">
        <v>86</v>
      </c>
    </row>
    <row r="74" spans="1:5" x14ac:dyDescent="0.25">
      <c r="A74" s="1" t="s">
        <v>73</v>
      </c>
      <c r="B74" s="1" t="s">
        <v>62</v>
      </c>
      <c r="C74" s="1" t="s">
        <v>83</v>
      </c>
      <c r="D74">
        <v>2020</v>
      </c>
      <c r="E74">
        <v>225</v>
      </c>
    </row>
    <row r="75" spans="1:5" x14ac:dyDescent="0.25">
      <c r="A75" s="1" t="s">
        <v>73</v>
      </c>
      <c r="B75" s="1" t="s">
        <v>62</v>
      </c>
      <c r="C75" s="1" t="s">
        <v>83</v>
      </c>
      <c r="D75">
        <v>2019</v>
      </c>
      <c r="E75">
        <v>223</v>
      </c>
    </row>
    <row r="76" spans="1:5" x14ac:dyDescent="0.25">
      <c r="A76" s="1" t="s">
        <v>73</v>
      </c>
      <c r="B76" s="1" t="s">
        <v>63</v>
      </c>
      <c r="C76" s="1" t="s">
        <v>83</v>
      </c>
      <c r="D76">
        <v>2020</v>
      </c>
      <c r="E76">
        <v>42</v>
      </c>
    </row>
    <row r="77" spans="1:5" x14ac:dyDescent="0.25">
      <c r="A77" s="1" t="s">
        <v>73</v>
      </c>
      <c r="B77" s="1" t="s">
        <v>63</v>
      </c>
      <c r="C77" s="1" t="s">
        <v>83</v>
      </c>
      <c r="D77">
        <v>2019</v>
      </c>
      <c r="E77">
        <v>68</v>
      </c>
    </row>
    <row r="78" spans="1:5" x14ac:dyDescent="0.25">
      <c r="A78" s="1" t="s">
        <v>73</v>
      </c>
      <c r="B78" s="1" t="s">
        <v>64</v>
      </c>
      <c r="C78" s="1" t="s">
        <v>90</v>
      </c>
      <c r="D78">
        <v>2020</v>
      </c>
      <c r="E78">
        <v>305</v>
      </c>
    </row>
    <row r="79" spans="1:5" x14ac:dyDescent="0.25">
      <c r="A79" s="1" t="s">
        <v>73</v>
      </c>
      <c r="B79" s="1" t="s">
        <v>64</v>
      </c>
      <c r="C79" s="1" t="s">
        <v>90</v>
      </c>
      <c r="D79">
        <v>2019</v>
      </c>
      <c r="E79">
        <v>294</v>
      </c>
    </row>
    <row r="80" spans="1:5" x14ac:dyDescent="0.25">
      <c r="A80" s="1" t="s">
        <v>73</v>
      </c>
      <c r="B80" s="1" t="s">
        <v>65</v>
      </c>
      <c r="C80" s="1" t="s">
        <v>90</v>
      </c>
      <c r="D80">
        <v>2020</v>
      </c>
      <c r="E80">
        <v>5</v>
      </c>
    </row>
    <row r="81" spans="1:5" x14ac:dyDescent="0.25">
      <c r="A81" s="1" t="s">
        <v>73</v>
      </c>
      <c r="B81" s="1" t="s">
        <v>65</v>
      </c>
      <c r="C81" s="1" t="s">
        <v>90</v>
      </c>
      <c r="D81">
        <v>2019</v>
      </c>
      <c r="E81">
        <v>16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ED69-9B5C-4C95-8A3D-E97D679F3A5D}">
  <dimension ref="A1:G81"/>
  <sheetViews>
    <sheetView workbookViewId="0"/>
  </sheetViews>
  <sheetFormatPr defaultRowHeight="15" x14ac:dyDescent="0.25"/>
  <cols>
    <col min="1" max="1" width="10" bestFit="1" customWidth="1"/>
    <col min="2" max="2" width="9" bestFit="1" customWidth="1"/>
    <col min="3" max="3" width="11.85546875" bestFit="1" customWidth="1"/>
    <col min="4" max="5" width="12.42578125" bestFit="1" customWidth="1"/>
    <col min="6" max="6" width="16.5703125" bestFit="1" customWidth="1"/>
    <col min="7" max="7" width="11.140625" bestFit="1" customWidth="1"/>
  </cols>
  <sheetData>
    <row r="1" spans="1:7" x14ac:dyDescent="0.25">
      <c r="A1" t="s">
        <v>75</v>
      </c>
      <c r="B1" t="s">
        <v>80</v>
      </c>
      <c r="C1" t="s">
        <v>77</v>
      </c>
      <c r="D1" t="s">
        <v>140</v>
      </c>
      <c r="E1" t="s">
        <v>141</v>
      </c>
      <c r="F1" t="s">
        <v>142</v>
      </c>
      <c r="G1" t="s">
        <v>138</v>
      </c>
    </row>
    <row r="2" spans="1:7" x14ac:dyDescent="0.25">
      <c r="A2" s="1" t="s">
        <v>54</v>
      </c>
      <c r="B2" s="1" t="s">
        <v>83</v>
      </c>
      <c r="C2" s="1" t="s">
        <v>66</v>
      </c>
      <c r="D2">
        <v>202</v>
      </c>
      <c r="E2">
        <v>843</v>
      </c>
      <c r="F2" s="4">
        <v>170286</v>
      </c>
      <c r="G2">
        <v>2019</v>
      </c>
    </row>
    <row r="3" spans="1:7" x14ac:dyDescent="0.25">
      <c r="A3" s="1" t="s">
        <v>54</v>
      </c>
      <c r="B3" s="1" t="s">
        <v>83</v>
      </c>
      <c r="C3" s="1" t="s">
        <v>66</v>
      </c>
      <c r="D3">
        <v>232</v>
      </c>
      <c r="E3">
        <v>843</v>
      </c>
      <c r="F3" s="4">
        <v>195576</v>
      </c>
      <c r="G3">
        <v>2020</v>
      </c>
    </row>
    <row r="4" spans="1:7" x14ac:dyDescent="0.25">
      <c r="A4" s="1" t="s">
        <v>62</v>
      </c>
      <c r="B4" s="1" t="s">
        <v>83</v>
      </c>
      <c r="C4" s="1" t="s">
        <v>66</v>
      </c>
      <c r="D4">
        <v>483</v>
      </c>
      <c r="E4">
        <v>843</v>
      </c>
      <c r="F4" s="4">
        <v>407169</v>
      </c>
      <c r="G4">
        <v>2019</v>
      </c>
    </row>
    <row r="5" spans="1:7" x14ac:dyDescent="0.25">
      <c r="A5" s="1" t="s">
        <v>62</v>
      </c>
      <c r="B5" s="1" t="s">
        <v>83</v>
      </c>
      <c r="C5" s="1" t="s">
        <v>66</v>
      </c>
      <c r="D5">
        <v>560</v>
      </c>
      <c r="E5">
        <v>843</v>
      </c>
      <c r="F5" s="4">
        <v>472080</v>
      </c>
      <c r="G5">
        <v>2020</v>
      </c>
    </row>
    <row r="6" spans="1:7" x14ac:dyDescent="0.25">
      <c r="A6" s="1" t="s">
        <v>63</v>
      </c>
      <c r="B6" s="1" t="s">
        <v>83</v>
      </c>
      <c r="C6" s="1" t="s">
        <v>66</v>
      </c>
      <c r="D6">
        <v>166</v>
      </c>
      <c r="E6">
        <v>843</v>
      </c>
      <c r="F6" s="4">
        <v>139938</v>
      </c>
      <c r="G6">
        <v>2019</v>
      </c>
    </row>
    <row r="7" spans="1:7" x14ac:dyDescent="0.25">
      <c r="A7" s="1" t="s">
        <v>63</v>
      </c>
      <c r="B7" s="1" t="s">
        <v>83</v>
      </c>
      <c r="C7" s="1" t="s">
        <v>66</v>
      </c>
      <c r="D7">
        <v>134</v>
      </c>
      <c r="E7">
        <v>843</v>
      </c>
      <c r="F7" s="4">
        <v>112962</v>
      </c>
      <c r="G7">
        <v>2020</v>
      </c>
    </row>
    <row r="8" spans="1:7" x14ac:dyDescent="0.25">
      <c r="A8" s="1" t="s">
        <v>64</v>
      </c>
      <c r="B8" s="1" t="s">
        <v>90</v>
      </c>
      <c r="C8" s="1" t="s">
        <v>66</v>
      </c>
      <c r="D8">
        <v>339</v>
      </c>
      <c r="E8">
        <v>843</v>
      </c>
      <c r="F8" s="4">
        <v>285777</v>
      </c>
      <c r="G8">
        <v>2019</v>
      </c>
    </row>
    <row r="9" spans="1:7" x14ac:dyDescent="0.25">
      <c r="A9" s="1" t="s">
        <v>64</v>
      </c>
      <c r="B9" s="1" t="s">
        <v>90</v>
      </c>
      <c r="C9" s="1" t="s">
        <v>66</v>
      </c>
      <c r="D9">
        <v>321</v>
      </c>
      <c r="E9">
        <v>843</v>
      </c>
      <c r="F9" s="4">
        <v>270603</v>
      </c>
      <c r="G9">
        <v>2020</v>
      </c>
    </row>
    <row r="10" spans="1:7" x14ac:dyDescent="0.25">
      <c r="A10" s="1" t="s">
        <v>65</v>
      </c>
      <c r="B10" s="1" t="s">
        <v>90</v>
      </c>
      <c r="C10" s="1" t="s">
        <v>66</v>
      </c>
      <c r="D10">
        <v>30</v>
      </c>
      <c r="E10">
        <v>843</v>
      </c>
      <c r="F10" s="4">
        <v>25290</v>
      </c>
      <c r="G10">
        <v>2019</v>
      </c>
    </row>
    <row r="11" spans="1:7" x14ac:dyDescent="0.25">
      <c r="A11" s="1" t="s">
        <v>65</v>
      </c>
      <c r="B11" s="1" t="s">
        <v>90</v>
      </c>
      <c r="C11" s="1" t="s">
        <v>66</v>
      </c>
      <c r="D11">
        <v>14</v>
      </c>
      <c r="E11">
        <v>843</v>
      </c>
      <c r="F11" s="4">
        <v>11802</v>
      </c>
      <c r="G11">
        <v>2020</v>
      </c>
    </row>
    <row r="12" spans="1:7" x14ac:dyDescent="0.25">
      <c r="A12" s="1" t="s">
        <v>54</v>
      </c>
      <c r="B12" s="1" t="s">
        <v>83</v>
      </c>
      <c r="C12" s="1" t="s">
        <v>67</v>
      </c>
      <c r="D12">
        <v>123</v>
      </c>
      <c r="E12">
        <v>843</v>
      </c>
      <c r="F12" s="4">
        <v>103689</v>
      </c>
      <c r="G12">
        <v>2019</v>
      </c>
    </row>
    <row r="13" spans="1:7" x14ac:dyDescent="0.25">
      <c r="A13" s="1" t="s">
        <v>54</v>
      </c>
      <c r="B13" s="1" t="s">
        <v>83</v>
      </c>
      <c r="C13" s="1" t="s">
        <v>67</v>
      </c>
      <c r="D13">
        <v>127</v>
      </c>
      <c r="E13">
        <v>843</v>
      </c>
      <c r="F13" s="4">
        <v>107061</v>
      </c>
      <c r="G13">
        <v>2020</v>
      </c>
    </row>
    <row r="14" spans="1:7" x14ac:dyDescent="0.25">
      <c r="A14" s="1" t="s">
        <v>62</v>
      </c>
      <c r="B14" s="1" t="s">
        <v>83</v>
      </c>
      <c r="C14" s="1" t="s">
        <v>67</v>
      </c>
      <c r="D14">
        <v>294</v>
      </c>
      <c r="E14">
        <v>843</v>
      </c>
      <c r="F14" s="4">
        <v>247842</v>
      </c>
      <c r="G14">
        <v>2019</v>
      </c>
    </row>
    <row r="15" spans="1:7" x14ac:dyDescent="0.25">
      <c r="A15" s="1" t="s">
        <v>62</v>
      </c>
      <c r="B15" s="1" t="s">
        <v>83</v>
      </c>
      <c r="C15" s="1" t="s">
        <v>67</v>
      </c>
      <c r="D15">
        <v>287</v>
      </c>
      <c r="E15">
        <v>843</v>
      </c>
      <c r="F15" s="4">
        <v>241941</v>
      </c>
      <c r="G15">
        <v>2020</v>
      </c>
    </row>
    <row r="16" spans="1:7" x14ac:dyDescent="0.25">
      <c r="A16" s="1" t="s">
        <v>63</v>
      </c>
      <c r="B16" s="1" t="s">
        <v>83</v>
      </c>
      <c r="C16" s="1" t="s">
        <v>67</v>
      </c>
      <c r="D16">
        <v>51</v>
      </c>
      <c r="E16">
        <v>843</v>
      </c>
      <c r="F16" s="4">
        <v>42993</v>
      </c>
      <c r="G16">
        <v>2019</v>
      </c>
    </row>
    <row r="17" spans="1:7" x14ac:dyDescent="0.25">
      <c r="A17" s="1" t="s">
        <v>63</v>
      </c>
      <c r="B17" s="1" t="s">
        <v>83</v>
      </c>
      <c r="C17" s="1" t="s">
        <v>67</v>
      </c>
      <c r="D17">
        <v>41</v>
      </c>
      <c r="E17">
        <v>843</v>
      </c>
      <c r="F17" s="4">
        <v>34563</v>
      </c>
      <c r="G17">
        <v>2020</v>
      </c>
    </row>
    <row r="18" spans="1:7" x14ac:dyDescent="0.25">
      <c r="A18" s="1" t="s">
        <v>64</v>
      </c>
      <c r="B18" s="1" t="s">
        <v>90</v>
      </c>
      <c r="C18" s="1" t="s">
        <v>67</v>
      </c>
      <c r="D18">
        <v>197</v>
      </c>
      <c r="E18">
        <v>843</v>
      </c>
      <c r="F18" s="4">
        <v>166071</v>
      </c>
      <c r="G18">
        <v>2019</v>
      </c>
    </row>
    <row r="19" spans="1:7" x14ac:dyDescent="0.25">
      <c r="A19" s="1" t="s">
        <v>64</v>
      </c>
      <c r="B19" s="1" t="s">
        <v>90</v>
      </c>
      <c r="C19" s="1" t="s">
        <v>67</v>
      </c>
      <c r="D19">
        <v>212</v>
      </c>
      <c r="E19">
        <v>843</v>
      </c>
      <c r="F19" s="4">
        <v>178716</v>
      </c>
      <c r="G19">
        <v>2020</v>
      </c>
    </row>
    <row r="20" spans="1:7" x14ac:dyDescent="0.25">
      <c r="A20" s="1" t="s">
        <v>65</v>
      </c>
      <c r="B20" s="1" t="s">
        <v>90</v>
      </c>
      <c r="C20" s="1" t="s">
        <v>67</v>
      </c>
      <c r="D20">
        <v>16</v>
      </c>
      <c r="E20">
        <v>843</v>
      </c>
      <c r="F20" s="4">
        <v>13488</v>
      </c>
      <c r="G20">
        <v>2019</v>
      </c>
    </row>
    <row r="21" spans="1:7" x14ac:dyDescent="0.25">
      <c r="A21" s="1" t="s">
        <v>65</v>
      </c>
      <c r="B21" s="1" t="s">
        <v>90</v>
      </c>
      <c r="C21" s="1" t="s">
        <v>67</v>
      </c>
      <c r="D21">
        <v>6</v>
      </c>
      <c r="E21">
        <v>843</v>
      </c>
      <c r="F21" s="4">
        <v>5058</v>
      </c>
      <c r="G21">
        <v>2020</v>
      </c>
    </row>
    <row r="22" spans="1:7" x14ac:dyDescent="0.25">
      <c r="A22" s="1" t="s">
        <v>54</v>
      </c>
      <c r="B22" s="1" t="s">
        <v>83</v>
      </c>
      <c r="C22" s="1" t="s">
        <v>68</v>
      </c>
      <c r="D22">
        <v>196</v>
      </c>
      <c r="E22">
        <v>978</v>
      </c>
      <c r="F22" s="4">
        <v>191688</v>
      </c>
      <c r="G22">
        <v>2019</v>
      </c>
    </row>
    <row r="23" spans="1:7" x14ac:dyDescent="0.25">
      <c r="A23" s="1" t="s">
        <v>54</v>
      </c>
      <c r="B23" s="1" t="s">
        <v>83</v>
      </c>
      <c r="C23" s="1" t="s">
        <v>68</v>
      </c>
      <c r="D23">
        <v>198</v>
      </c>
      <c r="E23">
        <v>978</v>
      </c>
      <c r="F23" s="4">
        <v>193644</v>
      </c>
      <c r="G23">
        <v>2020</v>
      </c>
    </row>
    <row r="24" spans="1:7" x14ac:dyDescent="0.25">
      <c r="A24" s="1" t="s">
        <v>62</v>
      </c>
      <c r="B24" s="1" t="s">
        <v>83</v>
      </c>
      <c r="C24" s="1" t="s">
        <v>68</v>
      </c>
      <c r="D24">
        <v>293</v>
      </c>
      <c r="E24">
        <v>978</v>
      </c>
      <c r="F24" s="4">
        <v>286554</v>
      </c>
      <c r="G24">
        <v>2019</v>
      </c>
    </row>
    <row r="25" spans="1:7" x14ac:dyDescent="0.25">
      <c r="A25" s="1" t="s">
        <v>62</v>
      </c>
      <c r="B25" s="1" t="s">
        <v>83</v>
      </c>
      <c r="C25" s="1" t="s">
        <v>68</v>
      </c>
      <c r="D25">
        <v>300</v>
      </c>
      <c r="E25">
        <v>978</v>
      </c>
      <c r="F25" s="4">
        <v>293400</v>
      </c>
      <c r="G25">
        <v>2020</v>
      </c>
    </row>
    <row r="26" spans="1:7" x14ac:dyDescent="0.25">
      <c r="A26" s="1" t="s">
        <v>63</v>
      </c>
      <c r="B26" s="1" t="s">
        <v>83</v>
      </c>
      <c r="C26" s="1" t="s">
        <v>68</v>
      </c>
      <c r="D26">
        <v>95</v>
      </c>
      <c r="E26">
        <v>978</v>
      </c>
      <c r="F26" s="4">
        <v>92910</v>
      </c>
      <c r="G26">
        <v>2019</v>
      </c>
    </row>
    <row r="27" spans="1:7" x14ac:dyDescent="0.25">
      <c r="A27" s="1" t="s">
        <v>63</v>
      </c>
      <c r="B27" s="1" t="s">
        <v>83</v>
      </c>
      <c r="C27" s="1" t="s">
        <v>68</v>
      </c>
      <c r="D27">
        <v>75</v>
      </c>
      <c r="E27">
        <v>978</v>
      </c>
      <c r="F27" s="4">
        <v>73350</v>
      </c>
      <c r="G27">
        <v>2020</v>
      </c>
    </row>
    <row r="28" spans="1:7" x14ac:dyDescent="0.25">
      <c r="A28" s="1" t="s">
        <v>64</v>
      </c>
      <c r="B28" s="1" t="s">
        <v>90</v>
      </c>
      <c r="C28" s="1" t="s">
        <v>68</v>
      </c>
      <c r="D28">
        <v>326</v>
      </c>
      <c r="E28">
        <v>978</v>
      </c>
      <c r="F28" s="4">
        <v>318828</v>
      </c>
      <c r="G28">
        <v>2019</v>
      </c>
    </row>
    <row r="29" spans="1:7" x14ac:dyDescent="0.25">
      <c r="A29" s="1" t="s">
        <v>64</v>
      </c>
      <c r="B29" s="1" t="s">
        <v>90</v>
      </c>
      <c r="C29" s="1" t="s">
        <v>68</v>
      </c>
      <c r="D29">
        <v>328</v>
      </c>
      <c r="E29">
        <v>978</v>
      </c>
      <c r="F29" s="4">
        <v>320784</v>
      </c>
      <c r="G29">
        <v>2020</v>
      </c>
    </row>
    <row r="30" spans="1:7" x14ac:dyDescent="0.25">
      <c r="A30" s="1" t="s">
        <v>65</v>
      </c>
      <c r="B30" s="1" t="s">
        <v>90</v>
      </c>
      <c r="C30" s="1" t="s">
        <v>68</v>
      </c>
      <c r="D30">
        <v>23</v>
      </c>
      <c r="E30">
        <v>978</v>
      </c>
      <c r="F30" s="4">
        <v>22494</v>
      </c>
      <c r="G30">
        <v>2019</v>
      </c>
    </row>
    <row r="31" spans="1:7" x14ac:dyDescent="0.25">
      <c r="A31" s="1" t="s">
        <v>65</v>
      </c>
      <c r="B31" s="1" t="s">
        <v>90</v>
      </c>
      <c r="C31" s="1" t="s">
        <v>68</v>
      </c>
      <c r="D31">
        <v>9</v>
      </c>
      <c r="E31">
        <v>978</v>
      </c>
      <c r="F31" s="4">
        <v>8802</v>
      </c>
      <c r="G31">
        <v>2020</v>
      </c>
    </row>
    <row r="32" spans="1:7" x14ac:dyDescent="0.25">
      <c r="A32" s="1" t="s">
        <v>54</v>
      </c>
      <c r="B32" s="1" t="s">
        <v>83</v>
      </c>
      <c r="C32" s="1" t="s">
        <v>69</v>
      </c>
      <c r="D32">
        <v>162</v>
      </c>
      <c r="E32">
        <v>843</v>
      </c>
      <c r="F32" s="4">
        <v>136566</v>
      </c>
      <c r="G32">
        <v>2019</v>
      </c>
    </row>
    <row r="33" spans="1:7" x14ac:dyDescent="0.25">
      <c r="A33" s="1" t="s">
        <v>54</v>
      </c>
      <c r="B33" s="1" t="s">
        <v>83</v>
      </c>
      <c r="C33" s="1" t="s">
        <v>69</v>
      </c>
      <c r="D33">
        <v>175</v>
      </c>
      <c r="E33">
        <v>843</v>
      </c>
      <c r="F33" s="4">
        <v>147525</v>
      </c>
      <c r="G33">
        <v>2020</v>
      </c>
    </row>
    <row r="34" spans="1:7" x14ac:dyDescent="0.25">
      <c r="A34" s="1" t="s">
        <v>62</v>
      </c>
      <c r="B34" s="1" t="s">
        <v>83</v>
      </c>
      <c r="C34" s="1" t="s">
        <v>69</v>
      </c>
      <c r="D34">
        <v>301</v>
      </c>
      <c r="E34">
        <v>843</v>
      </c>
      <c r="F34" s="4">
        <v>253743</v>
      </c>
      <c r="G34">
        <v>2019</v>
      </c>
    </row>
    <row r="35" spans="1:7" x14ac:dyDescent="0.25">
      <c r="A35" s="1" t="s">
        <v>62</v>
      </c>
      <c r="B35" s="1" t="s">
        <v>83</v>
      </c>
      <c r="C35" s="1" t="s">
        <v>69</v>
      </c>
      <c r="D35">
        <v>310</v>
      </c>
      <c r="E35">
        <v>843</v>
      </c>
      <c r="F35" s="4">
        <v>261330</v>
      </c>
      <c r="G35">
        <v>2020</v>
      </c>
    </row>
    <row r="36" spans="1:7" x14ac:dyDescent="0.25">
      <c r="A36" s="1" t="s">
        <v>63</v>
      </c>
      <c r="B36" s="1" t="s">
        <v>83</v>
      </c>
      <c r="C36" s="1" t="s">
        <v>69</v>
      </c>
      <c r="D36">
        <v>122</v>
      </c>
      <c r="E36">
        <v>843</v>
      </c>
      <c r="F36" s="4">
        <v>102846</v>
      </c>
      <c r="G36">
        <v>2019</v>
      </c>
    </row>
    <row r="37" spans="1:7" x14ac:dyDescent="0.25">
      <c r="A37" s="1" t="s">
        <v>63</v>
      </c>
      <c r="B37" s="1" t="s">
        <v>83</v>
      </c>
      <c r="C37" s="1" t="s">
        <v>69</v>
      </c>
      <c r="D37">
        <v>99</v>
      </c>
      <c r="E37">
        <v>843</v>
      </c>
      <c r="F37" s="4">
        <v>83457</v>
      </c>
      <c r="G37">
        <v>2020</v>
      </c>
    </row>
    <row r="38" spans="1:7" x14ac:dyDescent="0.25">
      <c r="A38" s="1" t="s">
        <v>64</v>
      </c>
      <c r="B38" s="1" t="s">
        <v>90</v>
      </c>
      <c r="C38" s="1" t="s">
        <v>69</v>
      </c>
      <c r="D38">
        <v>249</v>
      </c>
      <c r="E38">
        <v>843</v>
      </c>
      <c r="F38" s="4">
        <v>209907</v>
      </c>
      <c r="G38">
        <v>2019</v>
      </c>
    </row>
    <row r="39" spans="1:7" x14ac:dyDescent="0.25">
      <c r="A39" s="1" t="s">
        <v>64</v>
      </c>
      <c r="B39" s="1" t="s">
        <v>90</v>
      </c>
      <c r="C39" s="1" t="s">
        <v>69</v>
      </c>
      <c r="D39">
        <v>239</v>
      </c>
      <c r="E39">
        <v>843</v>
      </c>
      <c r="F39" s="4">
        <v>201477</v>
      </c>
      <c r="G39">
        <v>2020</v>
      </c>
    </row>
    <row r="40" spans="1:7" x14ac:dyDescent="0.25">
      <c r="A40" s="1" t="s">
        <v>65</v>
      </c>
      <c r="B40" s="1" t="s">
        <v>90</v>
      </c>
      <c r="C40" s="1" t="s">
        <v>69</v>
      </c>
      <c r="D40">
        <v>63</v>
      </c>
      <c r="E40">
        <v>843</v>
      </c>
      <c r="F40" s="4">
        <v>53109</v>
      </c>
      <c r="G40">
        <v>2019</v>
      </c>
    </row>
    <row r="41" spans="1:7" x14ac:dyDescent="0.25">
      <c r="A41" s="1" t="s">
        <v>65</v>
      </c>
      <c r="B41" s="1" t="s">
        <v>90</v>
      </c>
      <c r="C41" s="1" t="s">
        <v>69</v>
      </c>
      <c r="D41">
        <v>40</v>
      </c>
      <c r="E41">
        <v>843</v>
      </c>
      <c r="F41" s="4">
        <v>33720</v>
      </c>
      <c r="G41">
        <v>2020</v>
      </c>
    </row>
    <row r="42" spans="1:7" x14ac:dyDescent="0.25">
      <c r="A42" s="1" t="s">
        <v>54</v>
      </c>
      <c r="B42" s="1" t="s">
        <v>83</v>
      </c>
      <c r="C42" s="1" t="s">
        <v>70</v>
      </c>
      <c r="D42">
        <v>134</v>
      </c>
      <c r="E42">
        <v>843</v>
      </c>
      <c r="F42" s="4">
        <v>112962</v>
      </c>
      <c r="G42">
        <v>2019</v>
      </c>
    </row>
    <row r="43" spans="1:7" x14ac:dyDescent="0.25">
      <c r="A43" s="1" t="s">
        <v>54</v>
      </c>
      <c r="B43" s="1" t="s">
        <v>83</v>
      </c>
      <c r="C43" s="1" t="s">
        <v>70</v>
      </c>
      <c r="D43">
        <v>162</v>
      </c>
      <c r="E43">
        <v>843</v>
      </c>
      <c r="F43" s="4">
        <v>136566</v>
      </c>
      <c r="G43">
        <v>2020</v>
      </c>
    </row>
    <row r="44" spans="1:7" x14ac:dyDescent="0.25">
      <c r="A44" s="1" t="s">
        <v>62</v>
      </c>
      <c r="B44" s="1" t="s">
        <v>83</v>
      </c>
      <c r="C44" s="1" t="s">
        <v>70</v>
      </c>
      <c r="D44">
        <v>427</v>
      </c>
      <c r="E44">
        <v>843</v>
      </c>
      <c r="F44" s="4">
        <v>359961</v>
      </c>
      <c r="G44">
        <v>2019</v>
      </c>
    </row>
    <row r="45" spans="1:7" x14ac:dyDescent="0.25">
      <c r="A45" s="1" t="s">
        <v>62</v>
      </c>
      <c r="B45" s="1" t="s">
        <v>83</v>
      </c>
      <c r="C45" s="1" t="s">
        <v>70</v>
      </c>
      <c r="D45">
        <v>425</v>
      </c>
      <c r="E45">
        <v>843</v>
      </c>
      <c r="F45" s="4">
        <v>358275</v>
      </c>
      <c r="G45">
        <v>2020</v>
      </c>
    </row>
    <row r="46" spans="1:7" x14ac:dyDescent="0.25">
      <c r="A46" s="1" t="s">
        <v>63</v>
      </c>
      <c r="B46" s="1" t="s">
        <v>83</v>
      </c>
      <c r="C46" s="1" t="s">
        <v>70</v>
      </c>
      <c r="D46">
        <v>104</v>
      </c>
      <c r="E46">
        <v>843</v>
      </c>
      <c r="F46" s="4">
        <v>87672</v>
      </c>
      <c r="G46">
        <v>2019</v>
      </c>
    </row>
    <row r="47" spans="1:7" x14ac:dyDescent="0.25">
      <c r="A47" s="1" t="s">
        <v>63</v>
      </c>
      <c r="B47" s="1" t="s">
        <v>83</v>
      </c>
      <c r="C47" s="1" t="s">
        <v>70</v>
      </c>
      <c r="D47">
        <v>79</v>
      </c>
      <c r="E47">
        <v>843</v>
      </c>
      <c r="F47" s="4">
        <v>66597</v>
      </c>
      <c r="G47">
        <v>2020</v>
      </c>
    </row>
    <row r="48" spans="1:7" x14ac:dyDescent="0.25">
      <c r="A48" s="1" t="s">
        <v>64</v>
      </c>
      <c r="B48" s="1" t="s">
        <v>90</v>
      </c>
      <c r="C48" s="1" t="s">
        <v>70</v>
      </c>
      <c r="D48">
        <v>332</v>
      </c>
      <c r="E48">
        <v>843</v>
      </c>
      <c r="F48" s="4">
        <v>279876</v>
      </c>
      <c r="G48">
        <v>2019</v>
      </c>
    </row>
    <row r="49" spans="1:7" x14ac:dyDescent="0.25">
      <c r="A49" s="1" t="s">
        <v>64</v>
      </c>
      <c r="B49" s="1" t="s">
        <v>90</v>
      </c>
      <c r="C49" s="1" t="s">
        <v>70</v>
      </c>
      <c r="D49">
        <v>337</v>
      </c>
      <c r="E49">
        <v>843</v>
      </c>
      <c r="F49" s="4">
        <v>284091</v>
      </c>
      <c r="G49">
        <v>2020</v>
      </c>
    </row>
    <row r="50" spans="1:7" x14ac:dyDescent="0.25">
      <c r="A50" s="1" t="s">
        <v>65</v>
      </c>
      <c r="B50" s="1" t="s">
        <v>90</v>
      </c>
      <c r="C50" s="1" t="s">
        <v>70</v>
      </c>
      <c r="D50">
        <v>49</v>
      </c>
      <c r="E50">
        <v>843</v>
      </c>
      <c r="F50" s="4">
        <v>41307</v>
      </c>
      <c r="G50">
        <v>2019</v>
      </c>
    </row>
    <row r="51" spans="1:7" x14ac:dyDescent="0.25">
      <c r="A51" s="1" t="s">
        <v>65</v>
      </c>
      <c r="B51" s="1" t="s">
        <v>90</v>
      </c>
      <c r="C51" s="1" t="s">
        <v>70</v>
      </c>
      <c r="D51">
        <v>43</v>
      </c>
      <c r="E51">
        <v>843</v>
      </c>
      <c r="F51" s="4">
        <v>36249</v>
      </c>
      <c r="G51">
        <v>2020</v>
      </c>
    </row>
    <row r="52" spans="1:7" x14ac:dyDescent="0.25">
      <c r="A52" s="1" t="s">
        <v>54</v>
      </c>
      <c r="B52" s="1" t="s">
        <v>83</v>
      </c>
      <c r="C52" s="1" t="s">
        <v>71</v>
      </c>
      <c r="D52">
        <v>241</v>
      </c>
      <c r="E52">
        <v>372</v>
      </c>
      <c r="F52" s="4">
        <v>89652</v>
      </c>
      <c r="G52">
        <v>2019</v>
      </c>
    </row>
    <row r="53" spans="1:7" x14ac:dyDescent="0.25">
      <c r="A53" s="1" t="s">
        <v>54</v>
      </c>
      <c r="B53" s="1" t="s">
        <v>83</v>
      </c>
      <c r="C53" s="1" t="s">
        <v>71</v>
      </c>
      <c r="D53">
        <v>249</v>
      </c>
      <c r="E53">
        <v>372</v>
      </c>
      <c r="F53" s="4">
        <v>92628</v>
      </c>
      <c r="G53">
        <v>2020</v>
      </c>
    </row>
    <row r="54" spans="1:7" x14ac:dyDescent="0.25">
      <c r="A54" s="1" t="s">
        <v>62</v>
      </c>
      <c r="B54" s="1" t="s">
        <v>83</v>
      </c>
      <c r="C54" s="1" t="s">
        <v>71</v>
      </c>
      <c r="D54">
        <v>600</v>
      </c>
      <c r="E54">
        <v>372</v>
      </c>
      <c r="F54" s="4">
        <v>223200</v>
      </c>
      <c r="G54">
        <v>2019</v>
      </c>
    </row>
    <row r="55" spans="1:7" x14ac:dyDescent="0.25">
      <c r="A55" s="1" t="s">
        <v>62</v>
      </c>
      <c r="B55" s="1" t="s">
        <v>83</v>
      </c>
      <c r="C55" s="1" t="s">
        <v>71</v>
      </c>
      <c r="D55">
        <v>588</v>
      </c>
      <c r="E55">
        <v>372</v>
      </c>
      <c r="F55" s="4">
        <v>218736</v>
      </c>
      <c r="G55">
        <v>2020</v>
      </c>
    </row>
    <row r="56" spans="1:7" x14ac:dyDescent="0.25">
      <c r="A56" s="1" t="s">
        <v>63</v>
      </c>
      <c r="B56" s="1" t="s">
        <v>83</v>
      </c>
      <c r="C56" s="1" t="s">
        <v>71</v>
      </c>
      <c r="D56">
        <v>166</v>
      </c>
      <c r="E56">
        <v>372</v>
      </c>
      <c r="F56" s="4">
        <v>61752</v>
      </c>
      <c r="G56">
        <v>2019</v>
      </c>
    </row>
    <row r="57" spans="1:7" x14ac:dyDescent="0.25">
      <c r="A57" s="1" t="s">
        <v>63</v>
      </c>
      <c r="B57" s="1" t="s">
        <v>83</v>
      </c>
      <c r="C57" s="1" t="s">
        <v>71</v>
      </c>
      <c r="D57">
        <v>145</v>
      </c>
      <c r="E57">
        <v>372</v>
      </c>
      <c r="F57" s="4">
        <v>53940</v>
      </c>
      <c r="G57">
        <v>2020</v>
      </c>
    </row>
    <row r="58" spans="1:7" x14ac:dyDescent="0.25">
      <c r="A58" s="1" t="s">
        <v>64</v>
      </c>
      <c r="B58" s="1" t="s">
        <v>90</v>
      </c>
      <c r="C58" s="1" t="s">
        <v>71</v>
      </c>
      <c r="D58">
        <v>541</v>
      </c>
      <c r="E58">
        <v>372</v>
      </c>
      <c r="F58" s="4">
        <v>201252</v>
      </c>
      <c r="G58">
        <v>2019</v>
      </c>
    </row>
    <row r="59" spans="1:7" x14ac:dyDescent="0.25">
      <c r="A59" s="1" t="s">
        <v>64</v>
      </c>
      <c r="B59" s="1" t="s">
        <v>90</v>
      </c>
      <c r="C59" s="1" t="s">
        <v>71</v>
      </c>
      <c r="D59">
        <v>533</v>
      </c>
      <c r="E59">
        <v>372</v>
      </c>
      <c r="F59" s="4">
        <v>198276</v>
      </c>
      <c r="G59">
        <v>2020</v>
      </c>
    </row>
    <row r="60" spans="1:7" x14ac:dyDescent="0.25">
      <c r="A60" s="1" t="s">
        <v>65</v>
      </c>
      <c r="B60" s="1" t="s">
        <v>90</v>
      </c>
      <c r="C60" s="1" t="s">
        <v>71</v>
      </c>
      <c r="D60">
        <v>96</v>
      </c>
      <c r="E60">
        <v>372</v>
      </c>
      <c r="F60" s="4">
        <v>35712</v>
      </c>
      <c r="G60">
        <v>2019</v>
      </c>
    </row>
    <row r="61" spans="1:7" x14ac:dyDescent="0.25">
      <c r="A61" s="1" t="s">
        <v>65</v>
      </c>
      <c r="B61" s="1" t="s">
        <v>90</v>
      </c>
      <c r="C61" s="1" t="s">
        <v>71</v>
      </c>
      <c r="D61">
        <v>81</v>
      </c>
      <c r="E61">
        <v>372</v>
      </c>
      <c r="F61" s="4">
        <v>30132</v>
      </c>
      <c r="G61">
        <v>2020</v>
      </c>
    </row>
    <row r="62" spans="1:7" x14ac:dyDescent="0.25">
      <c r="A62" s="1" t="s">
        <v>54</v>
      </c>
      <c r="B62" s="1" t="s">
        <v>83</v>
      </c>
      <c r="C62" s="1" t="s">
        <v>72</v>
      </c>
      <c r="D62">
        <v>88</v>
      </c>
      <c r="E62">
        <v>1027</v>
      </c>
      <c r="F62" s="4">
        <v>90376</v>
      </c>
      <c r="G62">
        <v>2019</v>
      </c>
    </row>
    <row r="63" spans="1:7" x14ac:dyDescent="0.25">
      <c r="A63" s="1" t="s">
        <v>54</v>
      </c>
      <c r="B63" s="1" t="s">
        <v>83</v>
      </c>
      <c r="C63" s="1" t="s">
        <v>72</v>
      </c>
      <c r="D63">
        <v>109</v>
      </c>
      <c r="E63">
        <v>1027</v>
      </c>
      <c r="F63" s="4">
        <v>111943</v>
      </c>
      <c r="G63">
        <v>2020</v>
      </c>
    </row>
    <row r="64" spans="1:7" x14ac:dyDescent="0.25">
      <c r="A64" s="1" t="s">
        <v>62</v>
      </c>
      <c r="B64" s="1" t="s">
        <v>83</v>
      </c>
      <c r="C64" s="1" t="s">
        <v>72</v>
      </c>
      <c r="D64">
        <v>290</v>
      </c>
      <c r="E64">
        <v>1027</v>
      </c>
      <c r="F64" s="4">
        <v>297830</v>
      </c>
      <c r="G64">
        <v>2019</v>
      </c>
    </row>
    <row r="65" spans="1:7" x14ac:dyDescent="0.25">
      <c r="A65" s="1" t="s">
        <v>62</v>
      </c>
      <c r="B65" s="1" t="s">
        <v>83</v>
      </c>
      <c r="C65" s="1" t="s">
        <v>72</v>
      </c>
      <c r="D65">
        <v>294</v>
      </c>
      <c r="E65">
        <v>1027</v>
      </c>
      <c r="F65" s="4">
        <v>301938</v>
      </c>
      <c r="G65">
        <v>2020</v>
      </c>
    </row>
    <row r="66" spans="1:7" x14ac:dyDescent="0.25">
      <c r="A66" s="1" t="s">
        <v>63</v>
      </c>
      <c r="B66" s="1" t="s">
        <v>83</v>
      </c>
      <c r="C66" s="1" t="s">
        <v>72</v>
      </c>
      <c r="D66">
        <v>89</v>
      </c>
      <c r="E66">
        <v>1027</v>
      </c>
      <c r="F66" s="4">
        <v>91403</v>
      </c>
      <c r="G66">
        <v>2019</v>
      </c>
    </row>
    <row r="67" spans="1:7" x14ac:dyDescent="0.25">
      <c r="A67" s="1" t="s">
        <v>63</v>
      </c>
      <c r="B67" s="1" t="s">
        <v>83</v>
      </c>
      <c r="C67" s="1" t="s">
        <v>72</v>
      </c>
      <c r="D67">
        <v>69</v>
      </c>
      <c r="E67">
        <v>1027</v>
      </c>
      <c r="F67" s="4">
        <v>70863</v>
      </c>
      <c r="G67">
        <v>2020</v>
      </c>
    </row>
    <row r="68" spans="1:7" x14ac:dyDescent="0.25">
      <c r="A68" s="1" t="s">
        <v>64</v>
      </c>
      <c r="B68" s="1" t="s">
        <v>90</v>
      </c>
      <c r="C68" s="1" t="s">
        <v>72</v>
      </c>
      <c r="D68">
        <v>219</v>
      </c>
      <c r="E68">
        <v>1027</v>
      </c>
      <c r="F68" s="4">
        <v>224913</v>
      </c>
      <c r="G68">
        <v>2019</v>
      </c>
    </row>
    <row r="69" spans="1:7" x14ac:dyDescent="0.25">
      <c r="A69" s="1" t="s">
        <v>64</v>
      </c>
      <c r="B69" s="1" t="s">
        <v>90</v>
      </c>
      <c r="C69" s="1" t="s">
        <v>72</v>
      </c>
      <c r="D69">
        <v>218</v>
      </c>
      <c r="E69">
        <v>1027</v>
      </c>
      <c r="F69" s="4">
        <v>223886</v>
      </c>
      <c r="G69">
        <v>2020</v>
      </c>
    </row>
    <row r="70" spans="1:7" x14ac:dyDescent="0.25">
      <c r="A70" s="1" t="s">
        <v>65</v>
      </c>
      <c r="B70" s="1" t="s">
        <v>90</v>
      </c>
      <c r="C70" s="1" t="s">
        <v>72</v>
      </c>
      <c r="D70">
        <v>53</v>
      </c>
      <c r="E70">
        <v>1027</v>
      </c>
      <c r="F70" s="4">
        <v>54431</v>
      </c>
      <c r="G70">
        <v>2019</v>
      </c>
    </row>
    <row r="71" spans="1:7" x14ac:dyDescent="0.25">
      <c r="A71" s="1" t="s">
        <v>65</v>
      </c>
      <c r="B71" s="1" t="s">
        <v>90</v>
      </c>
      <c r="C71" s="1" t="s">
        <v>72</v>
      </c>
      <c r="D71">
        <v>33</v>
      </c>
      <c r="E71">
        <v>1027</v>
      </c>
      <c r="F71" s="4">
        <v>33891</v>
      </c>
      <c r="G71">
        <v>2020</v>
      </c>
    </row>
    <row r="72" spans="1:7" x14ac:dyDescent="0.25">
      <c r="A72" s="1" t="s">
        <v>54</v>
      </c>
      <c r="B72" s="1" t="s">
        <v>83</v>
      </c>
      <c r="C72" s="1" t="s">
        <v>73</v>
      </c>
      <c r="D72">
        <v>86</v>
      </c>
      <c r="E72">
        <v>843</v>
      </c>
      <c r="F72" s="4">
        <v>72498</v>
      </c>
      <c r="G72">
        <v>2019</v>
      </c>
    </row>
    <row r="73" spans="1:7" x14ac:dyDescent="0.25">
      <c r="A73" s="1" t="s">
        <v>54</v>
      </c>
      <c r="B73" s="1" t="s">
        <v>83</v>
      </c>
      <c r="C73" s="1" t="s">
        <v>73</v>
      </c>
      <c r="D73">
        <v>107</v>
      </c>
      <c r="E73">
        <v>843</v>
      </c>
      <c r="F73" s="4">
        <v>90201</v>
      </c>
      <c r="G73">
        <v>2020</v>
      </c>
    </row>
    <row r="74" spans="1:7" x14ac:dyDescent="0.25">
      <c r="A74" s="1" t="s">
        <v>62</v>
      </c>
      <c r="B74" s="1" t="s">
        <v>83</v>
      </c>
      <c r="C74" s="1" t="s">
        <v>73</v>
      </c>
      <c r="D74">
        <v>223</v>
      </c>
      <c r="E74">
        <v>843</v>
      </c>
      <c r="F74" s="4">
        <v>187989</v>
      </c>
      <c r="G74">
        <v>2019</v>
      </c>
    </row>
    <row r="75" spans="1:7" x14ac:dyDescent="0.25">
      <c r="A75" s="1" t="s">
        <v>62</v>
      </c>
      <c r="B75" s="1" t="s">
        <v>83</v>
      </c>
      <c r="C75" s="1" t="s">
        <v>73</v>
      </c>
      <c r="D75">
        <v>225</v>
      </c>
      <c r="E75">
        <v>843</v>
      </c>
      <c r="F75" s="4">
        <v>189675</v>
      </c>
      <c r="G75">
        <v>2020</v>
      </c>
    </row>
    <row r="76" spans="1:7" x14ac:dyDescent="0.25">
      <c r="A76" s="1" t="s">
        <v>63</v>
      </c>
      <c r="B76" s="1" t="s">
        <v>83</v>
      </c>
      <c r="C76" s="1" t="s">
        <v>73</v>
      </c>
      <c r="D76">
        <v>68</v>
      </c>
      <c r="E76">
        <v>843</v>
      </c>
      <c r="F76" s="4">
        <v>57324</v>
      </c>
      <c r="G76">
        <v>2019</v>
      </c>
    </row>
    <row r="77" spans="1:7" x14ac:dyDescent="0.25">
      <c r="A77" s="1" t="s">
        <v>63</v>
      </c>
      <c r="B77" s="1" t="s">
        <v>83</v>
      </c>
      <c r="C77" s="1" t="s">
        <v>73</v>
      </c>
      <c r="D77">
        <v>42</v>
      </c>
      <c r="E77">
        <v>843</v>
      </c>
      <c r="F77" s="4">
        <v>35406</v>
      </c>
      <c r="G77">
        <v>2020</v>
      </c>
    </row>
    <row r="78" spans="1:7" x14ac:dyDescent="0.25">
      <c r="A78" s="1" t="s">
        <v>64</v>
      </c>
      <c r="B78" s="1" t="s">
        <v>90</v>
      </c>
      <c r="C78" s="1" t="s">
        <v>73</v>
      </c>
      <c r="D78">
        <v>294</v>
      </c>
      <c r="E78">
        <v>843</v>
      </c>
      <c r="F78" s="4">
        <v>247842</v>
      </c>
      <c r="G78">
        <v>2019</v>
      </c>
    </row>
    <row r="79" spans="1:7" x14ac:dyDescent="0.25">
      <c r="A79" s="1" t="s">
        <v>64</v>
      </c>
      <c r="B79" s="1" t="s">
        <v>90</v>
      </c>
      <c r="C79" s="1" t="s">
        <v>73</v>
      </c>
      <c r="D79">
        <v>305</v>
      </c>
      <c r="E79">
        <v>843</v>
      </c>
      <c r="F79" s="4">
        <v>257115</v>
      </c>
      <c r="G79">
        <v>2020</v>
      </c>
    </row>
    <row r="80" spans="1:7" x14ac:dyDescent="0.25">
      <c r="A80" s="1" t="s">
        <v>65</v>
      </c>
      <c r="B80" s="1" t="s">
        <v>90</v>
      </c>
      <c r="C80" s="1" t="s">
        <v>73</v>
      </c>
      <c r="D80">
        <v>16</v>
      </c>
      <c r="E80">
        <v>843</v>
      </c>
      <c r="F80" s="4">
        <v>13488</v>
      </c>
      <c r="G80">
        <v>2019</v>
      </c>
    </row>
    <row r="81" spans="1:7" x14ac:dyDescent="0.25">
      <c r="A81" s="1" t="s">
        <v>65</v>
      </c>
      <c r="B81" s="1" t="s">
        <v>90</v>
      </c>
      <c r="C81" s="1" t="s">
        <v>73</v>
      </c>
      <c r="D81">
        <v>5</v>
      </c>
      <c r="E81">
        <v>843</v>
      </c>
      <c r="F81" s="4">
        <v>4215</v>
      </c>
      <c r="G81">
        <v>2020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09DF-82F5-4591-B4C8-B8482923D11B}">
  <dimension ref="A1:M41"/>
  <sheetViews>
    <sheetView workbookViewId="0">
      <selection activeCell="P19" sqref="P19"/>
    </sheetView>
  </sheetViews>
  <sheetFormatPr defaultRowHeight="15" x14ac:dyDescent="0.25"/>
  <cols>
    <col min="1" max="1" width="10" bestFit="1" customWidth="1"/>
    <col min="2" max="2" width="9" bestFit="1" customWidth="1"/>
    <col min="3" max="3" width="12.7109375" bestFit="1" customWidth="1"/>
    <col min="4" max="4" width="12.5703125" bestFit="1" customWidth="1"/>
    <col min="5" max="8" width="9.28515625" bestFit="1" customWidth="1"/>
    <col min="9" max="10" width="15.28515625" bestFit="1" customWidth="1"/>
    <col min="11" max="12" width="14.42578125" bestFit="1" customWidth="1"/>
    <col min="13" max="13" width="13.42578125" bestFit="1" customWidth="1"/>
  </cols>
  <sheetData>
    <row r="1" spans="1:13" x14ac:dyDescent="0.25">
      <c r="A1" t="s">
        <v>75</v>
      </c>
      <c r="B1" t="s">
        <v>80</v>
      </c>
      <c r="C1" t="s">
        <v>74</v>
      </c>
      <c r="D1" t="s">
        <v>143</v>
      </c>
      <c r="E1" t="s">
        <v>134</v>
      </c>
      <c r="F1" t="s">
        <v>135</v>
      </c>
      <c r="G1" t="s">
        <v>136</v>
      </c>
      <c r="H1" t="s">
        <v>137</v>
      </c>
      <c r="I1" t="s">
        <v>144</v>
      </c>
      <c r="J1" t="s">
        <v>145</v>
      </c>
      <c r="K1" t="s">
        <v>146</v>
      </c>
      <c r="L1" t="s">
        <v>147</v>
      </c>
      <c r="M1" t="s">
        <v>170</v>
      </c>
    </row>
    <row r="2" spans="1:13" x14ac:dyDescent="0.25">
      <c r="A2" s="1" t="s">
        <v>54</v>
      </c>
      <c r="B2" s="1" t="s">
        <v>83</v>
      </c>
      <c r="C2" s="1" t="s">
        <v>53</v>
      </c>
      <c r="D2" s="3">
        <v>12449</v>
      </c>
      <c r="E2">
        <v>420</v>
      </c>
      <c r="F2">
        <v>489</v>
      </c>
      <c r="G2">
        <v>395</v>
      </c>
      <c r="H2">
        <v>388</v>
      </c>
      <c r="I2" s="3">
        <v>5228580</v>
      </c>
      <c r="J2" s="3">
        <v>6087561</v>
      </c>
      <c r="K2" s="3">
        <v>4917355</v>
      </c>
      <c r="L2" s="3">
        <v>4830212</v>
      </c>
      <c r="M2" s="3">
        <f>SUM(quart_prod_inc_2019[[#This Row],[2019_Q1_inc]:[2019_Q4_inc]])</f>
        <v>21063708</v>
      </c>
    </row>
    <row r="3" spans="1:13" x14ac:dyDescent="0.25">
      <c r="A3" s="1" t="s">
        <v>54</v>
      </c>
      <c r="B3" s="1" t="s">
        <v>83</v>
      </c>
      <c r="C3" s="1" t="s">
        <v>61</v>
      </c>
      <c r="D3" s="3">
        <v>11589</v>
      </c>
      <c r="E3">
        <v>167</v>
      </c>
      <c r="F3">
        <v>247</v>
      </c>
      <c r="G3">
        <v>164</v>
      </c>
      <c r="H3">
        <v>227</v>
      </c>
      <c r="I3" s="3">
        <v>1935363</v>
      </c>
      <c r="J3" s="3">
        <v>2862483</v>
      </c>
      <c r="K3" s="3">
        <v>1900596</v>
      </c>
      <c r="L3" s="3">
        <v>2630703</v>
      </c>
      <c r="M3" s="3">
        <f>SUM(quart_prod_inc_2019[[#This Row],[2019_Q1_inc]:[2019_Q4_inc]])</f>
        <v>9329145</v>
      </c>
    </row>
    <row r="4" spans="1:13" x14ac:dyDescent="0.25">
      <c r="A4" s="1" t="s">
        <v>54</v>
      </c>
      <c r="B4" s="1" t="s">
        <v>83</v>
      </c>
      <c r="C4" s="1" t="s">
        <v>57</v>
      </c>
      <c r="D4" s="3">
        <v>11385</v>
      </c>
      <c r="E4">
        <v>461</v>
      </c>
      <c r="F4">
        <v>432</v>
      </c>
      <c r="G4">
        <v>338</v>
      </c>
      <c r="H4">
        <v>382</v>
      </c>
      <c r="I4" s="3">
        <v>5248485</v>
      </c>
      <c r="J4" s="3">
        <v>4918320</v>
      </c>
      <c r="K4" s="3">
        <v>3848130</v>
      </c>
      <c r="L4" s="3">
        <v>4349070</v>
      </c>
      <c r="M4" s="3">
        <f>SUM(quart_prod_inc_2019[[#This Row],[2019_Q1_inc]:[2019_Q4_inc]])</f>
        <v>18364005</v>
      </c>
    </row>
    <row r="5" spans="1:13" x14ac:dyDescent="0.25">
      <c r="A5" s="1" t="s">
        <v>54</v>
      </c>
      <c r="B5" s="1" t="s">
        <v>83</v>
      </c>
      <c r="C5" s="1" t="s">
        <v>56</v>
      </c>
      <c r="D5" s="3">
        <v>14999</v>
      </c>
      <c r="E5">
        <v>467</v>
      </c>
      <c r="F5">
        <v>465</v>
      </c>
      <c r="G5">
        <v>356</v>
      </c>
      <c r="H5">
        <v>361</v>
      </c>
      <c r="I5" s="3">
        <v>7004533</v>
      </c>
      <c r="J5" s="3">
        <v>6974535</v>
      </c>
      <c r="K5" s="3">
        <v>5339644</v>
      </c>
      <c r="L5" s="3">
        <v>5414639</v>
      </c>
      <c r="M5" s="3">
        <f>SUM(quart_prod_inc_2019[[#This Row],[2019_Q1_inc]:[2019_Q4_inc]])</f>
        <v>24733351</v>
      </c>
    </row>
    <row r="6" spans="1:13" x14ac:dyDescent="0.25">
      <c r="A6" s="1" t="s">
        <v>54</v>
      </c>
      <c r="B6" s="1" t="s">
        <v>83</v>
      </c>
      <c r="C6" s="1" t="s">
        <v>58</v>
      </c>
      <c r="D6" s="3">
        <v>13995</v>
      </c>
      <c r="E6">
        <v>264</v>
      </c>
      <c r="F6">
        <v>309</v>
      </c>
      <c r="G6">
        <v>218</v>
      </c>
      <c r="H6">
        <v>239</v>
      </c>
      <c r="I6" s="3">
        <v>3694680</v>
      </c>
      <c r="J6" s="3">
        <v>4324455</v>
      </c>
      <c r="K6" s="3">
        <v>3050910</v>
      </c>
      <c r="L6" s="3">
        <v>3344805</v>
      </c>
      <c r="M6" s="3">
        <f>SUM(quart_prod_inc_2019[[#This Row],[2019_Q1_inc]:[2019_Q4_inc]])</f>
        <v>14414850</v>
      </c>
    </row>
    <row r="7" spans="1:13" x14ac:dyDescent="0.25">
      <c r="A7" s="1" t="s">
        <v>54</v>
      </c>
      <c r="B7" s="1" t="s">
        <v>83</v>
      </c>
      <c r="C7" s="1" t="s">
        <v>55</v>
      </c>
      <c r="D7" s="3">
        <v>14786</v>
      </c>
      <c r="E7">
        <v>454</v>
      </c>
      <c r="F7">
        <v>452</v>
      </c>
      <c r="G7">
        <v>379</v>
      </c>
      <c r="H7">
        <v>391</v>
      </c>
      <c r="I7" s="3">
        <v>6712844</v>
      </c>
      <c r="J7" s="3">
        <v>6683272</v>
      </c>
      <c r="K7" s="3">
        <v>5603894</v>
      </c>
      <c r="L7" s="3">
        <v>5781326</v>
      </c>
      <c r="M7" s="3">
        <f>SUM(quart_prod_inc_2019[[#This Row],[2019_Q1_inc]:[2019_Q4_inc]])</f>
        <v>24781336</v>
      </c>
    </row>
    <row r="8" spans="1:13" x14ac:dyDescent="0.25">
      <c r="A8" s="1" t="s">
        <v>54</v>
      </c>
      <c r="B8" s="1" t="s">
        <v>83</v>
      </c>
      <c r="C8" s="1" t="s">
        <v>59</v>
      </c>
      <c r="D8" s="3">
        <v>4575</v>
      </c>
      <c r="E8">
        <v>276</v>
      </c>
      <c r="F8">
        <v>252</v>
      </c>
      <c r="G8">
        <v>206</v>
      </c>
      <c r="H8">
        <v>211</v>
      </c>
      <c r="I8" s="3">
        <v>1262700</v>
      </c>
      <c r="J8" s="3">
        <v>1152900</v>
      </c>
      <c r="K8" s="3">
        <v>942450</v>
      </c>
      <c r="L8" s="3">
        <v>965325</v>
      </c>
      <c r="M8" s="3">
        <f>SUM(quart_prod_inc_2019[[#This Row],[2019_Q1_inc]:[2019_Q4_inc]])</f>
        <v>4323375</v>
      </c>
    </row>
    <row r="9" spans="1:13" x14ac:dyDescent="0.25">
      <c r="A9" s="1" t="s">
        <v>54</v>
      </c>
      <c r="B9" s="1" t="s">
        <v>83</v>
      </c>
      <c r="C9" s="1" t="s">
        <v>60</v>
      </c>
      <c r="D9" s="3">
        <v>22987</v>
      </c>
      <c r="E9">
        <v>197</v>
      </c>
      <c r="F9">
        <v>260</v>
      </c>
      <c r="G9">
        <v>190</v>
      </c>
      <c r="H9">
        <v>220</v>
      </c>
      <c r="I9" s="3">
        <v>4528439</v>
      </c>
      <c r="J9" s="3">
        <v>5976620</v>
      </c>
      <c r="K9" s="3">
        <v>4367530</v>
      </c>
      <c r="L9" s="3">
        <v>5057140</v>
      </c>
      <c r="M9" s="3">
        <f>SUM(quart_prod_inc_2019[[#This Row],[2019_Q1_inc]:[2019_Q4_inc]])</f>
        <v>19929729</v>
      </c>
    </row>
    <row r="10" spans="1:13" x14ac:dyDescent="0.25">
      <c r="A10" s="1" t="s">
        <v>62</v>
      </c>
      <c r="B10" s="1" t="s">
        <v>83</v>
      </c>
      <c r="C10" s="1" t="s">
        <v>53</v>
      </c>
      <c r="D10" s="3">
        <v>12449</v>
      </c>
      <c r="E10">
        <v>511</v>
      </c>
      <c r="F10">
        <v>562</v>
      </c>
      <c r="G10">
        <v>405</v>
      </c>
      <c r="H10">
        <v>447</v>
      </c>
      <c r="I10" s="3">
        <v>6361439</v>
      </c>
      <c r="J10" s="3">
        <v>6996338</v>
      </c>
      <c r="K10" s="3">
        <v>5041845</v>
      </c>
      <c r="L10" s="3">
        <v>5564703</v>
      </c>
      <c r="M10" s="3">
        <f>SUM(quart_prod_inc_2019[[#This Row],[2019_Q1_inc]:[2019_Q4_inc]])</f>
        <v>23964325</v>
      </c>
    </row>
    <row r="11" spans="1:13" x14ac:dyDescent="0.25">
      <c r="A11" s="1" t="s">
        <v>62</v>
      </c>
      <c r="B11" s="1" t="s">
        <v>83</v>
      </c>
      <c r="C11" s="1" t="s">
        <v>55</v>
      </c>
      <c r="D11" s="3">
        <v>14786</v>
      </c>
      <c r="E11">
        <v>514</v>
      </c>
      <c r="F11">
        <v>503</v>
      </c>
      <c r="G11">
        <v>416</v>
      </c>
      <c r="H11">
        <v>431</v>
      </c>
      <c r="I11" s="3">
        <v>7600004</v>
      </c>
      <c r="J11" s="3">
        <v>7437358</v>
      </c>
      <c r="K11" s="3">
        <v>6150976</v>
      </c>
      <c r="L11" s="3">
        <v>6372766</v>
      </c>
      <c r="M11" s="3">
        <f>SUM(quart_prod_inc_2019[[#This Row],[2019_Q1_inc]:[2019_Q4_inc]])</f>
        <v>27561104</v>
      </c>
    </row>
    <row r="12" spans="1:13" x14ac:dyDescent="0.25">
      <c r="A12" s="1" t="s">
        <v>62</v>
      </c>
      <c r="B12" s="1" t="s">
        <v>83</v>
      </c>
      <c r="C12" s="1" t="s">
        <v>56</v>
      </c>
      <c r="D12" s="3">
        <v>14999</v>
      </c>
      <c r="E12">
        <v>502</v>
      </c>
      <c r="F12">
        <v>460</v>
      </c>
      <c r="G12">
        <v>352</v>
      </c>
      <c r="H12">
        <v>402</v>
      </c>
      <c r="I12" s="3">
        <v>7529498</v>
      </c>
      <c r="J12" s="3">
        <v>6899540</v>
      </c>
      <c r="K12" s="3">
        <v>5279648</v>
      </c>
      <c r="L12" s="3">
        <v>6029598</v>
      </c>
      <c r="M12" s="3">
        <f>SUM(quart_prod_inc_2019[[#This Row],[2019_Q1_inc]:[2019_Q4_inc]])</f>
        <v>25738284</v>
      </c>
    </row>
    <row r="13" spans="1:13" x14ac:dyDescent="0.25">
      <c r="A13" s="1" t="s">
        <v>62</v>
      </c>
      <c r="B13" s="1" t="s">
        <v>83</v>
      </c>
      <c r="C13" s="1" t="s">
        <v>57</v>
      </c>
      <c r="D13" s="3">
        <v>11385</v>
      </c>
      <c r="E13">
        <v>492</v>
      </c>
      <c r="F13">
        <v>408</v>
      </c>
      <c r="G13">
        <v>386</v>
      </c>
      <c r="H13">
        <v>411</v>
      </c>
      <c r="I13" s="3">
        <v>5601420</v>
      </c>
      <c r="J13" s="3">
        <v>4645080</v>
      </c>
      <c r="K13" s="3">
        <v>4394610</v>
      </c>
      <c r="L13" s="3">
        <v>4679235</v>
      </c>
      <c r="M13" s="3">
        <f>SUM(quart_prod_inc_2019[[#This Row],[2019_Q1_inc]:[2019_Q4_inc]])</f>
        <v>19320345</v>
      </c>
    </row>
    <row r="14" spans="1:13" x14ac:dyDescent="0.25">
      <c r="A14" s="1" t="s">
        <v>62</v>
      </c>
      <c r="B14" s="1" t="s">
        <v>83</v>
      </c>
      <c r="C14" s="1" t="s">
        <v>58</v>
      </c>
      <c r="D14" s="3">
        <v>13995</v>
      </c>
      <c r="E14">
        <v>470</v>
      </c>
      <c r="F14">
        <v>465</v>
      </c>
      <c r="G14">
        <v>371</v>
      </c>
      <c r="H14">
        <v>376</v>
      </c>
      <c r="I14" s="3">
        <v>6577650</v>
      </c>
      <c r="J14" s="3">
        <v>6507675</v>
      </c>
      <c r="K14" s="3">
        <v>5192145</v>
      </c>
      <c r="L14" s="3">
        <v>5262120</v>
      </c>
      <c r="M14" s="3">
        <f>SUM(quart_prod_inc_2019[[#This Row],[2019_Q1_inc]:[2019_Q4_inc]])</f>
        <v>23539590</v>
      </c>
    </row>
    <row r="15" spans="1:13" x14ac:dyDescent="0.25">
      <c r="A15" s="1" t="s">
        <v>62</v>
      </c>
      <c r="B15" s="1" t="s">
        <v>83</v>
      </c>
      <c r="C15" s="1" t="s">
        <v>59</v>
      </c>
      <c r="D15" s="3">
        <v>4575</v>
      </c>
      <c r="E15">
        <v>443</v>
      </c>
      <c r="F15">
        <v>435</v>
      </c>
      <c r="G15">
        <v>394</v>
      </c>
      <c r="H15">
        <v>391</v>
      </c>
      <c r="I15" s="3">
        <v>2026725</v>
      </c>
      <c r="J15" s="3">
        <v>1990125</v>
      </c>
      <c r="K15" s="3">
        <v>1802550</v>
      </c>
      <c r="L15" s="3">
        <v>1788825</v>
      </c>
      <c r="M15" s="3">
        <f>SUM(quart_prod_inc_2019[[#This Row],[2019_Q1_inc]:[2019_Q4_inc]])</f>
        <v>7608225</v>
      </c>
    </row>
    <row r="16" spans="1:13" x14ac:dyDescent="0.25">
      <c r="A16" s="1" t="s">
        <v>62</v>
      </c>
      <c r="B16" s="1" t="s">
        <v>83</v>
      </c>
      <c r="C16" s="1" t="s">
        <v>60</v>
      </c>
      <c r="D16" s="3">
        <v>22987</v>
      </c>
      <c r="E16">
        <v>473</v>
      </c>
      <c r="F16">
        <v>469</v>
      </c>
      <c r="G16">
        <v>331</v>
      </c>
      <c r="H16">
        <v>362</v>
      </c>
      <c r="I16" s="3">
        <v>10872851</v>
      </c>
      <c r="J16" s="3">
        <v>10780903</v>
      </c>
      <c r="K16" s="3">
        <v>7608697</v>
      </c>
      <c r="L16" s="3">
        <v>8321294</v>
      </c>
      <c r="M16" s="3">
        <f>SUM(quart_prod_inc_2019[[#This Row],[2019_Q1_inc]:[2019_Q4_inc]])</f>
        <v>37583745</v>
      </c>
    </row>
    <row r="17" spans="1:13" x14ac:dyDescent="0.25">
      <c r="A17" s="1" t="s">
        <v>62</v>
      </c>
      <c r="B17" s="1" t="s">
        <v>83</v>
      </c>
      <c r="C17" s="1" t="s">
        <v>61</v>
      </c>
      <c r="D17" s="3">
        <v>11589</v>
      </c>
      <c r="E17">
        <v>298</v>
      </c>
      <c r="F17">
        <v>383</v>
      </c>
      <c r="G17">
        <v>226</v>
      </c>
      <c r="H17">
        <v>358</v>
      </c>
      <c r="I17" s="3">
        <v>3453522</v>
      </c>
      <c r="J17" s="3">
        <v>4438587</v>
      </c>
      <c r="K17" s="3">
        <v>2619114</v>
      </c>
      <c r="L17" s="3">
        <v>4148862</v>
      </c>
      <c r="M17" s="3">
        <f>SUM(quart_prod_inc_2019[[#This Row],[2019_Q1_inc]:[2019_Q4_inc]])</f>
        <v>14660085</v>
      </c>
    </row>
    <row r="18" spans="1:13" x14ac:dyDescent="0.25">
      <c r="A18" s="1" t="s">
        <v>63</v>
      </c>
      <c r="B18" s="1" t="s">
        <v>83</v>
      </c>
      <c r="C18" s="1" t="s">
        <v>53</v>
      </c>
      <c r="D18" s="3">
        <v>12449</v>
      </c>
      <c r="E18">
        <v>429</v>
      </c>
      <c r="F18">
        <v>439</v>
      </c>
      <c r="G18">
        <v>352</v>
      </c>
      <c r="H18">
        <v>373</v>
      </c>
      <c r="I18" s="3">
        <v>5340621</v>
      </c>
      <c r="J18" s="3">
        <v>5465111</v>
      </c>
      <c r="K18" s="3">
        <v>4382048</v>
      </c>
      <c r="L18" s="3">
        <v>4643477</v>
      </c>
      <c r="M18" s="3">
        <f>SUM(quart_prod_inc_2019[[#This Row],[2019_Q1_inc]:[2019_Q4_inc]])</f>
        <v>19831257</v>
      </c>
    </row>
    <row r="19" spans="1:13" x14ac:dyDescent="0.25">
      <c r="A19" s="1" t="s">
        <v>63</v>
      </c>
      <c r="B19" s="1" t="s">
        <v>83</v>
      </c>
      <c r="C19" s="1" t="s">
        <v>55</v>
      </c>
      <c r="D19" s="3">
        <v>14786</v>
      </c>
      <c r="E19">
        <v>246</v>
      </c>
      <c r="F19">
        <v>295</v>
      </c>
      <c r="G19">
        <v>169</v>
      </c>
      <c r="H19">
        <v>256</v>
      </c>
      <c r="I19" s="3">
        <v>3637356</v>
      </c>
      <c r="J19" s="3">
        <v>4361870</v>
      </c>
      <c r="K19" s="3">
        <v>2498834</v>
      </c>
      <c r="L19" s="3">
        <v>3785216</v>
      </c>
      <c r="M19" s="3">
        <f>SUM(quart_prod_inc_2019[[#This Row],[2019_Q1_inc]:[2019_Q4_inc]])</f>
        <v>14283276</v>
      </c>
    </row>
    <row r="20" spans="1:13" x14ac:dyDescent="0.25">
      <c r="A20" s="1" t="s">
        <v>63</v>
      </c>
      <c r="B20" s="1" t="s">
        <v>83</v>
      </c>
      <c r="C20" s="1" t="s">
        <v>56</v>
      </c>
      <c r="D20" s="3">
        <v>14999</v>
      </c>
      <c r="E20">
        <v>262</v>
      </c>
      <c r="F20">
        <v>251</v>
      </c>
      <c r="G20">
        <v>189</v>
      </c>
      <c r="H20">
        <v>225</v>
      </c>
      <c r="I20" s="3">
        <v>3929738</v>
      </c>
      <c r="J20" s="3">
        <v>3764749</v>
      </c>
      <c r="K20" s="3">
        <v>2834811</v>
      </c>
      <c r="L20" s="3">
        <v>3374775</v>
      </c>
      <c r="M20" s="3">
        <f>SUM(quart_prod_inc_2019[[#This Row],[2019_Q1_inc]:[2019_Q4_inc]])</f>
        <v>13904073</v>
      </c>
    </row>
    <row r="21" spans="1:13" x14ac:dyDescent="0.25">
      <c r="A21" s="1" t="s">
        <v>63</v>
      </c>
      <c r="B21" s="1" t="s">
        <v>83</v>
      </c>
      <c r="C21" s="1" t="s">
        <v>57</v>
      </c>
      <c r="D21" s="3">
        <v>11385</v>
      </c>
      <c r="E21">
        <v>232</v>
      </c>
      <c r="F21">
        <v>223</v>
      </c>
      <c r="G21">
        <v>190</v>
      </c>
      <c r="H21">
        <v>189</v>
      </c>
      <c r="I21" s="3">
        <v>2641320</v>
      </c>
      <c r="J21" s="3">
        <v>2538855</v>
      </c>
      <c r="K21" s="3">
        <v>2163150</v>
      </c>
      <c r="L21" s="3">
        <v>2151765</v>
      </c>
      <c r="M21" s="3">
        <f>SUM(quart_prod_inc_2019[[#This Row],[2019_Q1_inc]:[2019_Q4_inc]])</f>
        <v>9495090</v>
      </c>
    </row>
    <row r="22" spans="1:13" x14ac:dyDescent="0.25">
      <c r="A22" s="1" t="s">
        <v>63</v>
      </c>
      <c r="B22" s="1" t="s">
        <v>83</v>
      </c>
      <c r="C22" s="1" t="s">
        <v>59</v>
      </c>
      <c r="D22" s="3">
        <v>4575</v>
      </c>
      <c r="E22">
        <v>147</v>
      </c>
      <c r="F22">
        <v>204</v>
      </c>
      <c r="G22">
        <v>112</v>
      </c>
      <c r="H22">
        <v>173</v>
      </c>
      <c r="I22" s="3">
        <v>672525</v>
      </c>
      <c r="J22" s="3">
        <v>933300</v>
      </c>
      <c r="K22" s="3">
        <v>512400</v>
      </c>
      <c r="L22" s="3">
        <v>791475</v>
      </c>
      <c r="M22" s="3">
        <f>SUM(quart_prod_inc_2019[[#This Row],[2019_Q1_inc]:[2019_Q4_inc]])</f>
        <v>2909700</v>
      </c>
    </row>
    <row r="23" spans="1:13" x14ac:dyDescent="0.25">
      <c r="A23" s="1" t="s">
        <v>63</v>
      </c>
      <c r="B23" s="1" t="s">
        <v>83</v>
      </c>
      <c r="C23" s="1" t="s">
        <v>58</v>
      </c>
      <c r="D23" s="3">
        <v>13995</v>
      </c>
      <c r="E23">
        <v>174</v>
      </c>
      <c r="F23">
        <v>192</v>
      </c>
      <c r="G23">
        <v>149</v>
      </c>
      <c r="H23">
        <v>172</v>
      </c>
      <c r="I23" s="3">
        <v>2435130</v>
      </c>
      <c r="J23" s="3">
        <v>2687040</v>
      </c>
      <c r="K23" s="3">
        <v>2085255</v>
      </c>
      <c r="L23" s="3">
        <v>2407140</v>
      </c>
      <c r="M23" s="3">
        <f>SUM(quart_prod_inc_2019[[#This Row],[2019_Q1_inc]:[2019_Q4_inc]])</f>
        <v>9614565</v>
      </c>
    </row>
    <row r="24" spans="1:13" x14ac:dyDescent="0.25">
      <c r="A24" s="1" t="s">
        <v>63</v>
      </c>
      <c r="B24" s="1" t="s">
        <v>83</v>
      </c>
      <c r="C24" s="1" t="s">
        <v>60</v>
      </c>
      <c r="D24" s="3">
        <v>22987</v>
      </c>
      <c r="E24">
        <v>163</v>
      </c>
      <c r="F24">
        <v>159</v>
      </c>
      <c r="G24">
        <v>128</v>
      </c>
      <c r="H24">
        <v>154</v>
      </c>
      <c r="I24" s="3">
        <v>3746881</v>
      </c>
      <c r="J24" s="3">
        <v>3654933</v>
      </c>
      <c r="K24" s="3">
        <v>2942336</v>
      </c>
      <c r="L24" s="3">
        <v>3539998</v>
      </c>
      <c r="M24" s="3">
        <f>SUM(quart_prod_inc_2019[[#This Row],[2019_Q1_inc]:[2019_Q4_inc]])</f>
        <v>13884148</v>
      </c>
    </row>
    <row r="25" spans="1:13" x14ac:dyDescent="0.25">
      <c r="A25" s="1" t="s">
        <v>63</v>
      </c>
      <c r="B25" s="1" t="s">
        <v>83</v>
      </c>
      <c r="C25" s="1" t="s">
        <v>61</v>
      </c>
      <c r="D25" s="3">
        <v>11589</v>
      </c>
      <c r="E25">
        <v>127</v>
      </c>
      <c r="F25">
        <v>179</v>
      </c>
      <c r="G25">
        <v>104</v>
      </c>
      <c r="H25">
        <v>169</v>
      </c>
      <c r="I25" s="3">
        <v>1471803</v>
      </c>
      <c r="J25" s="3">
        <v>2074431</v>
      </c>
      <c r="K25" s="3">
        <v>1205256</v>
      </c>
      <c r="L25" s="3">
        <v>1958541</v>
      </c>
      <c r="M25" s="3">
        <f>SUM(quart_prod_inc_2019[[#This Row],[2019_Q1_inc]:[2019_Q4_inc]])</f>
        <v>6710031</v>
      </c>
    </row>
    <row r="26" spans="1:13" x14ac:dyDescent="0.25">
      <c r="A26" s="1" t="s">
        <v>64</v>
      </c>
      <c r="B26" s="1" t="s">
        <v>90</v>
      </c>
      <c r="C26" s="1" t="s">
        <v>53</v>
      </c>
      <c r="D26" s="3">
        <v>12449</v>
      </c>
      <c r="E26">
        <v>493</v>
      </c>
      <c r="F26">
        <v>490</v>
      </c>
      <c r="G26">
        <v>418</v>
      </c>
      <c r="H26">
        <v>403</v>
      </c>
      <c r="I26" s="3">
        <v>6137357</v>
      </c>
      <c r="J26" s="3">
        <v>6100010</v>
      </c>
      <c r="K26" s="3">
        <v>5203682</v>
      </c>
      <c r="L26" s="3">
        <v>5016947</v>
      </c>
      <c r="M26" s="3">
        <f>SUM(quart_prod_inc_2019[[#This Row],[2019_Q1_inc]:[2019_Q4_inc]])</f>
        <v>22457996</v>
      </c>
    </row>
    <row r="27" spans="1:13" x14ac:dyDescent="0.25">
      <c r="A27" s="1" t="s">
        <v>64</v>
      </c>
      <c r="B27" s="1" t="s">
        <v>90</v>
      </c>
      <c r="C27" s="1" t="s">
        <v>55</v>
      </c>
      <c r="D27" s="3">
        <v>14786</v>
      </c>
      <c r="E27">
        <v>481</v>
      </c>
      <c r="F27">
        <v>475</v>
      </c>
      <c r="G27">
        <v>382</v>
      </c>
      <c r="H27">
        <v>418</v>
      </c>
      <c r="I27" s="3">
        <v>7112066</v>
      </c>
      <c r="J27" s="3">
        <v>7023350</v>
      </c>
      <c r="K27" s="3">
        <v>5648252</v>
      </c>
      <c r="L27" s="3">
        <v>6180548</v>
      </c>
      <c r="M27" s="3">
        <f>SUM(quart_prod_inc_2019[[#This Row],[2019_Q1_inc]:[2019_Q4_inc]])</f>
        <v>25964216</v>
      </c>
    </row>
    <row r="28" spans="1:13" x14ac:dyDescent="0.25">
      <c r="A28" s="1" t="s">
        <v>64</v>
      </c>
      <c r="B28" s="1" t="s">
        <v>90</v>
      </c>
      <c r="C28" s="1" t="s">
        <v>56</v>
      </c>
      <c r="D28" s="3">
        <v>14999</v>
      </c>
      <c r="E28">
        <v>462</v>
      </c>
      <c r="F28">
        <v>501</v>
      </c>
      <c r="G28">
        <v>447</v>
      </c>
      <c r="H28">
        <v>422</v>
      </c>
      <c r="I28" s="3">
        <v>6929538</v>
      </c>
      <c r="J28" s="3">
        <v>7514499</v>
      </c>
      <c r="K28" s="3">
        <v>6704553</v>
      </c>
      <c r="L28" s="3">
        <v>6329578</v>
      </c>
      <c r="M28" s="3">
        <f>SUM(quart_prod_inc_2019[[#This Row],[2019_Q1_inc]:[2019_Q4_inc]])</f>
        <v>27478168</v>
      </c>
    </row>
    <row r="29" spans="1:13" x14ac:dyDescent="0.25">
      <c r="A29" s="1" t="s">
        <v>64</v>
      </c>
      <c r="B29" s="1" t="s">
        <v>90</v>
      </c>
      <c r="C29" s="1" t="s">
        <v>57</v>
      </c>
      <c r="D29" s="3">
        <v>11385</v>
      </c>
      <c r="E29">
        <v>472</v>
      </c>
      <c r="F29">
        <v>493</v>
      </c>
      <c r="G29">
        <v>401</v>
      </c>
      <c r="H29">
        <v>431</v>
      </c>
      <c r="I29" s="3">
        <v>5373720</v>
      </c>
      <c r="J29" s="3">
        <v>5612805</v>
      </c>
      <c r="K29" s="3">
        <v>4565385</v>
      </c>
      <c r="L29" s="3">
        <v>4906935</v>
      </c>
      <c r="M29" s="3">
        <f>SUM(quart_prod_inc_2019[[#This Row],[2019_Q1_inc]:[2019_Q4_inc]])</f>
        <v>20458845</v>
      </c>
    </row>
    <row r="30" spans="1:13" x14ac:dyDescent="0.25">
      <c r="A30" s="1" t="s">
        <v>64</v>
      </c>
      <c r="B30" s="1" t="s">
        <v>90</v>
      </c>
      <c r="C30" s="1" t="s">
        <v>59</v>
      </c>
      <c r="D30" s="3">
        <v>4575</v>
      </c>
      <c r="E30">
        <v>481</v>
      </c>
      <c r="F30">
        <v>462</v>
      </c>
      <c r="G30">
        <v>403</v>
      </c>
      <c r="H30">
        <v>359</v>
      </c>
      <c r="I30" s="3">
        <v>2200575</v>
      </c>
      <c r="J30" s="3">
        <v>2113650</v>
      </c>
      <c r="K30" s="3">
        <v>1843725</v>
      </c>
      <c r="L30" s="3">
        <v>1642425</v>
      </c>
      <c r="M30" s="3">
        <f>SUM(quart_prod_inc_2019[[#This Row],[2019_Q1_inc]:[2019_Q4_inc]])</f>
        <v>7800375</v>
      </c>
    </row>
    <row r="31" spans="1:13" x14ac:dyDescent="0.25">
      <c r="A31" s="1" t="s">
        <v>64</v>
      </c>
      <c r="B31" s="1" t="s">
        <v>90</v>
      </c>
      <c r="C31" s="1" t="s">
        <v>60</v>
      </c>
      <c r="D31" s="3">
        <v>22987</v>
      </c>
      <c r="E31">
        <v>449</v>
      </c>
      <c r="F31">
        <v>454</v>
      </c>
      <c r="G31">
        <v>406</v>
      </c>
      <c r="H31">
        <v>378</v>
      </c>
      <c r="I31" s="3">
        <v>10321163</v>
      </c>
      <c r="J31" s="3">
        <v>10436098</v>
      </c>
      <c r="K31" s="3">
        <v>9332722</v>
      </c>
      <c r="L31" s="3">
        <v>8689086</v>
      </c>
      <c r="M31" s="3">
        <f>SUM(quart_prod_inc_2019[[#This Row],[2019_Q1_inc]:[2019_Q4_inc]])</f>
        <v>38779069</v>
      </c>
    </row>
    <row r="32" spans="1:13" x14ac:dyDescent="0.25">
      <c r="A32" s="1" t="s">
        <v>64</v>
      </c>
      <c r="B32" s="1" t="s">
        <v>90</v>
      </c>
      <c r="C32" s="1" t="s">
        <v>58</v>
      </c>
      <c r="D32" s="3">
        <v>13995</v>
      </c>
      <c r="E32">
        <v>451</v>
      </c>
      <c r="F32">
        <v>472</v>
      </c>
      <c r="G32">
        <v>393</v>
      </c>
      <c r="H32">
        <v>422</v>
      </c>
      <c r="I32" s="3">
        <v>6311745</v>
      </c>
      <c r="J32" s="3">
        <v>6605640</v>
      </c>
      <c r="K32" s="3">
        <v>5500035</v>
      </c>
      <c r="L32" s="3">
        <v>5905890</v>
      </c>
      <c r="M32" s="3">
        <f>SUM(quart_prod_inc_2019[[#This Row],[2019_Q1_inc]:[2019_Q4_inc]])</f>
        <v>24323310</v>
      </c>
    </row>
    <row r="33" spans="1:13" x14ac:dyDescent="0.25">
      <c r="A33" s="1" t="s">
        <v>64</v>
      </c>
      <c r="B33" s="1" t="s">
        <v>90</v>
      </c>
      <c r="C33" s="1" t="s">
        <v>61</v>
      </c>
      <c r="D33" s="3">
        <v>11589</v>
      </c>
      <c r="E33">
        <v>489</v>
      </c>
      <c r="F33">
        <v>419</v>
      </c>
      <c r="G33">
        <v>363</v>
      </c>
      <c r="H33">
        <v>400</v>
      </c>
      <c r="I33" s="3">
        <v>5667021</v>
      </c>
      <c r="J33" s="3">
        <v>4855791</v>
      </c>
      <c r="K33" s="3">
        <v>4206807</v>
      </c>
      <c r="L33" s="3">
        <v>4635600</v>
      </c>
      <c r="M33" s="3">
        <f>SUM(quart_prod_inc_2019[[#This Row],[2019_Q1_inc]:[2019_Q4_inc]])</f>
        <v>19365219</v>
      </c>
    </row>
    <row r="34" spans="1:13" x14ac:dyDescent="0.25">
      <c r="A34" s="1" t="s">
        <v>65</v>
      </c>
      <c r="B34" s="1" t="s">
        <v>90</v>
      </c>
      <c r="C34" s="1" t="s">
        <v>53</v>
      </c>
      <c r="D34" s="3">
        <v>12449</v>
      </c>
      <c r="E34">
        <v>215</v>
      </c>
      <c r="F34">
        <v>245</v>
      </c>
      <c r="G34">
        <v>148</v>
      </c>
      <c r="H34">
        <v>212</v>
      </c>
      <c r="I34" s="3">
        <v>2676535</v>
      </c>
      <c r="J34" s="3">
        <v>3050005</v>
      </c>
      <c r="K34" s="3">
        <v>1842452</v>
      </c>
      <c r="L34" s="3">
        <v>2639188</v>
      </c>
      <c r="M34" s="3">
        <f>SUM(quart_prod_inc_2019[[#This Row],[2019_Q1_inc]:[2019_Q4_inc]])</f>
        <v>10208180</v>
      </c>
    </row>
    <row r="35" spans="1:13" x14ac:dyDescent="0.25">
      <c r="A35" s="1" t="s">
        <v>65</v>
      </c>
      <c r="B35" s="1" t="s">
        <v>90</v>
      </c>
      <c r="C35" s="1" t="s">
        <v>55</v>
      </c>
      <c r="D35" s="3">
        <v>14786</v>
      </c>
      <c r="E35">
        <v>154</v>
      </c>
      <c r="F35">
        <v>205</v>
      </c>
      <c r="G35">
        <v>137</v>
      </c>
      <c r="H35">
        <v>163</v>
      </c>
      <c r="I35" s="3">
        <v>2277044</v>
      </c>
      <c r="J35" s="3">
        <v>3031130</v>
      </c>
      <c r="K35" s="3">
        <v>2025682</v>
      </c>
      <c r="L35" s="3">
        <v>2410118</v>
      </c>
      <c r="M35" s="3">
        <f>SUM(quart_prod_inc_2019[[#This Row],[2019_Q1_inc]:[2019_Q4_inc]])</f>
        <v>9743974</v>
      </c>
    </row>
    <row r="36" spans="1:13" x14ac:dyDescent="0.25">
      <c r="A36" s="1" t="s">
        <v>65</v>
      </c>
      <c r="B36" s="1" t="s">
        <v>90</v>
      </c>
      <c r="C36" s="1" t="s">
        <v>56</v>
      </c>
      <c r="D36" s="3">
        <v>14999</v>
      </c>
      <c r="E36">
        <v>208</v>
      </c>
      <c r="F36">
        <v>187</v>
      </c>
      <c r="G36">
        <v>110</v>
      </c>
      <c r="H36">
        <v>126</v>
      </c>
      <c r="I36" s="3">
        <v>3119792</v>
      </c>
      <c r="J36" s="3">
        <v>2804813</v>
      </c>
      <c r="K36" s="3">
        <v>1649890</v>
      </c>
      <c r="L36" s="3">
        <v>1889874</v>
      </c>
      <c r="M36" s="3">
        <f>SUM(quart_prod_inc_2019[[#This Row],[2019_Q1_inc]:[2019_Q4_inc]])</f>
        <v>9464369</v>
      </c>
    </row>
    <row r="37" spans="1:13" x14ac:dyDescent="0.25">
      <c r="A37" s="1" t="s">
        <v>65</v>
      </c>
      <c r="B37" s="1" t="s">
        <v>90</v>
      </c>
      <c r="C37" s="1" t="s">
        <v>57</v>
      </c>
      <c r="D37" s="3">
        <v>11385</v>
      </c>
      <c r="E37">
        <v>148</v>
      </c>
      <c r="F37">
        <v>154</v>
      </c>
      <c r="G37">
        <v>133</v>
      </c>
      <c r="H37">
        <v>166</v>
      </c>
      <c r="I37" s="3">
        <v>1684980</v>
      </c>
      <c r="J37" s="3">
        <v>1753290</v>
      </c>
      <c r="K37" s="3">
        <v>1514205</v>
      </c>
      <c r="L37" s="3">
        <v>1889910</v>
      </c>
      <c r="M37" s="3">
        <f>SUM(quart_prod_inc_2019[[#This Row],[2019_Q1_inc]:[2019_Q4_inc]])</f>
        <v>6842385</v>
      </c>
    </row>
    <row r="38" spans="1:13" x14ac:dyDescent="0.25">
      <c r="A38" s="1" t="s">
        <v>65</v>
      </c>
      <c r="B38" s="1" t="s">
        <v>90</v>
      </c>
      <c r="C38" s="1" t="s">
        <v>58</v>
      </c>
      <c r="D38" s="3">
        <v>13995</v>
      </c>
      <c r="E38">
        <v>143</v>
      </c>
      <c r="F38">
        <v>175</v>
      </c>
      <c r="G38">
        <v>114</v>
      </c>
      <c r="H38">
        <v>127</v>
      </c>
      <c r="I38" s="3">
        <v>2001285</v>
      </c>
      <c r="J38" s="3">
        <v>2449125</v>
      </c>
      <c r="K38" s="3">
        <v>1595430</v>
      </c>
      <c r="L38" s="3">
        <v>1777365</v>
      </c>
      <c r="M38" s="3">
        <f>SUM(quart_prod_inc_2019[[#This Row],[2019_Q1_inc]:[2019_Q4_inc]])</f>
        <v>7823205</v>
      </c>
    </row>
    <row r="39" spans="1:13" x14ac:dyDescent="0.25">
      <c r="A39" s="1" t="s">
        <v>65</v>
      </c>
      <c r="B39" s="1" t="s">
        <v>90</v>
      </c>
      <c r="C39" s="1" t="s">
        <v>59</v>
      </c>
      <c r="D39" s="3">
        <v>4575</v>
      </c>
      <c r="E39">
        <v>149</v>
      </c>
      <c r="F39">
        <v>141</v>
      </c>
      <c r="G39">
        <v>107</v>
      </c>
      <c r="H39">
        <v>129</v>
      </c>
      <c r="I39" s="3">
        <v>681675</v>
      </c>
      <c r="J39" s="3">
        <v>645075</v>
      </c>
      <c r="K39" s="3">
        <v>489525</v>
      </c>
      <c r="L39" s="3">
        <v>590175</v>
      </c>
      <c r="M39" s="3">
        <f>SUM(quart_prod_inc_2019[[#This Row],[2019_Q1_inc]:[2019_Q4_inc]])</f>
        <v>2406450</v>
      </c>
    </row>
    <row r="40" spans="1:13" x14ac:dyDescent="0.25">
      <c r="A40" s="1" t="s">
        <v>65</v>
      </c>
      <c r="B40" s="1" t="s">
        <v>90</v>
      </c>
      <c r="C40" s="1" t="s">
        <v>60</v>
      </c>
      <c r="D40" s="3">
        <v>22987</v>
      </c>
      <c r="E40">
        <v>121</v>
      </c>
      <c r="F40">
        <v>179</v>
      </c>
      <c r="G40">
        <v>92</v>
      </c>
      <c r="H40">
        <v>110</v>
      </c>
      <c r="I40" s="3">
        <v>2781427</v>
      </c>
      <c r="J40" s="3">
        <v>4114673</v>
      </c>
      <c r="K40" s="3">
        <v>2114804</v>
      </c>
      <c r="L40" s="3">
        <v>2528570</v>
      </c>
      <c r="M40" s="3">
        <f>SUM(quart_prod_inc_2019[[#This Row],[2019_Q1_inc]:[2019_Q4_inc]])</f>
        <v>11539474</v>
      </c>
    </row>
    <row r="41" spans="1:13" x14ac:dyDescent="0.25">
      <c r="A41" s="1" t="s">
        <v>65</v>
      </c>
      <c r="B41" s="1" t="s">
        <v>90</v>
      </c>
      <c r="C41" s="1" t="s">
        <v>61</v>
      </c>
      <c r="D41" s="3">
        <v>11589</v>
      </c>
      <c r="E41">
        <v>133</v>
      </c>
      <c r="F41">
        <v>120</v>
      </c>
      <c r="G41">
        <v>122</v>
      </c>
      <c r="H41">
        <v>112</v>
      </c>
      <c r="I41" s="3">
        <v>1541337</v>
      </c>
      <c r="J41" s="3">
        <v>1390680</v>
      </c>
      <c r="K41" s="3">
        <v>1413858</v>
      </c>
      <c r="L41" s="3">
        <v>1297968</v>
      </c>
      <c r="M41" s="3">
        <f>SUM(quart_prod_inc_2019[[#This Row],[2019_Q1_inc]:[2019_Q4_inc]])</f>
        <v>5643843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D058D-2D6C-4ED6-AE27-2DB54ADF8186}">
  <dimension ref="A1:M41"/>
  <sheetViews>
    <sheetView topLeftCell="A2" workbookViewId="0"/>
  </sheetViews>
  <sheetFormatPr defaultRowHeight="15" x14ac:dyDescent="0.25"/>
  <cols>
    <col min="1" max="1" width="10" bestFit="1" customWidth="1"/>
    <col min="2" max="2" width="9" bestFit="1" customWidth="1"/>
    <col min="3" max="3" width="12.7109375" bestFit="1" customWidth="1"/>
    <col min="4" max="4" width="11.5703125" bestFit="1" customWidth="1"/>
    <col min="5" max="8" width="9.28515625" bestFit="1" customWidth="1"/>
    <col min="9" max="10" width="15.28515625" bestFit="1" customWidth="1"/>
    <col min="11" max="12" width="14.42578125" bestFit="1" customWidth="1"/>
    <col min="13" max="13" width="13.42578125" bestFit="1" customWidth="1"/>
  </cols>
  <sheetData>
    <row r="1" spans="1:13" x14ac:dyDescent="0.25">
      <c r="A1" t="s">
        <v>75</v>
      </c>
      <c r="B1" t="s">
        <v>80</v>
      </c>
      <c r="C1" t="s">
        <v>74</v>
      </c>
      <c r="D1" t="s">
        <v>143</v>
      </c>
      <c r="E1" t="s">
        <v>134</v>
      </c>
      <c r="F1" t="s">
        <v>135</v>
      </c>
      <c r="G1" t="s">
        <v>136</v>
      </c>
      <c r="H1" t="s">
        <v>137</v>
      </c>
      <c r="I1" t="s">
        <v>148</v>
      </c>
      <c r="J1" t="s">
        <v>149</v>
      </c>
      <c r="K1" t="s">
        <v>150</v>
      </c>
      <c r="L1" t="s">
        <v>151</v>
      </c>
      <c r="M1" t="s">
        <v>170</v>
      </c>
    </row>
    <row r="2" spans="1:13" x14ac:dyDescent="0.25">
      <c r="A2" s="1" t="s">
        <v>54</v>
      </c>
      <c r="B2" s="1" t="s">
        <v>83</v>
      </c>
      <c r="C2" s="1" t="s">
        <v>53</v>
      </c>
      <c r="D2" s="3">
        <v>12499</v>
      </c>
      <c r="E2">
        <v>464</v>
      </c>
      <c r="F2">
        <v>496</v>
      </c>
      <c r="G2">
        <v>373</v>
      </c>
      <c r="H2">
        <v>361</v>
      </c>
      <c r="I2" s="3">
        <v>5799536</v>
      </c>
      <c r="J2" s="3">
        <v>6199504</v>
      </c>
      <c r="K2" s="3">
        <v>4662127</v>
      </c>
      <c r="L2" s="3">
        <v>4512139</v>
      </c>
      <c r="M2" s="3">
        <f>SUM(quart_prod_inc_2020[[#This Row],[2020_Q1_inc]:[2020_Q4_inc]])</f>
        <v>21173306</v>
      </c>
    </row>
    <row r="3" spans="1:13" x14ac:dyDescent="0.25">
      <c r="A3" s="1" t="s">
        <v>54</v>
      </c>
      <c r="B3" s="1" t="s">
        <v>83</v>
      </c>
      <c r="C3" s="1" t="s">
        <v>61</v>
      </c>
      <c r="D3" s="3">
        <v>11689</v>
      </c>
      <c r="E3">
        <v>188</v>
      </c>
      <c r="F3">
        <v>275</v>
      </c>
      <c r="G3">
        <v>154</v>
      </c>
      <c r="H3">
        <v>199</v>
      </c>
      <c r="I3" s="3">
        <v>2197532</v>
      </c>
      <c r="J3" s="3">
        <v>3214475</v>
      </c>
      <c r="K3" s="3">
        <v>1800106</v>
      </c>
      <c r="L3" s="3">
        <v>2326111</v>
      </c>
      <c r="M3" s="3">
        <f>SUM(quart_prod_inc_2020[[#This Row],[2020_Q1_inc]:[2020_Q4_inc]])</f>
        <v>9538224</v>
      </c>
    </row>
    <row r="4" spans="1:13" x14ac:dyDescent="0.25">
      <c r="A4" s="1" t="s">
        <v>54</v>
      </c>
      <c r="B4" s="1" t="s">
        <v>83</v>
      </c>
      <c r="C4" s="1" t="s">
        <v>57</v>
      </c>
      <c r="D4" s="3">
        <v>11527</v>
      </c>
      <c r="E4">
        <v>440</v>
      </c>
      <c r="F4">
        <v>444</v>
      </c>
      <c r="G4">
        <v>376</v>
      </c>
      <c r="H4">
        <v>357</v>
      </c>
      <c r="I4" s="3">
        <v>5071880</v>
      </c>
      <c r="J4" s="3">
        <v>5117988</v>
      </c>
      <c r="K4" s="3">
        <v>4334152</v>
      </c>
      <c r="L4" s="3">
        <v>4115139</v>
      </c>
      <c r="M4" s="3">
        <f>SUM(quart_prod_inc_2020[[#This Row],[2020_Q1_inc]:[2020_Q4_inc]])</f>
        <v>18639159</v>
      </c>
    </row>
    <row r="5" spans="1:13" x14ac:dyDescent="0.25">
      <c r="A5" s="1" t="s">
        <v>54</v>
      </c>
      <c r="B5" s="1" t="s">
        <v>83</v>
      </c>
      <c r="C5" s="1" t="s">
        <v>56</v>
      </c>
      <c r="D5" s="3">
        <v>15066</v>
      </c>
      <c r="E5">
        <v>496</v>
      </c>
      <c r="F5">
        <v>420</v>
      </c>
      <c r="G5">
        <v>380</v>
      </c>
      <c r="H5">
        <v>360</v>
      </c>
      <c r="I5" s="3">
        <v>7472736</v>
      </c>
      <c r="J5" s="3">
        <v>6327720</v>
      </c>
      <c r="K5" s="3">
        <v>5725080</v>
      </c>
      <c r="L5" s="3">
        <v>5423760</v>
      </c>
      <c r="M5" s="3">
        <f>SUM(quart_prod_inc_2020[[#This Row],[2020_Q1_inc]:[2020_Q4_inc]])</f>
        <v>24949296</v>
      </c>
    </row>
    <row r="6" spans="1:13" x14ac:dyDescent="0.25">
      <c r="A6" s="1" t="s">
        <v>54</v>
      </c>
      <c r="B6" s="1" t="s">
        <v>83</v>
      </c>
      <c r="C6" s="1" t="s">
        <v>58</v>
      </c>
      <c r="D6" s="3">
        <v>14225</v>
      </c>
      <c r="E6">
        <v>286</v>
      </c>
      <c r="F6">
        <v>342</v>
      </c>
      <c r="G6">
        <v>209</v>
      </c>
      <c r="H6">
        <v>316</v>
      </c>
      <c r="I6" s="3">
        <v>4068350</v>
      </c>
      <c r="J6" s="3">
        <v>4864950</v>
      </c>
      <c r="K6" s="3">
        <v>2973025</v>
      </c>
      <c r="L6" s="3">
        <v>4495100</v>
      </c>
      <c r="M6" s="3">
        <f>SUM(quart_prod_inc_2020[[#This Row],[2020_Q1_inc]:[2020_Q4_inc]])</f>
        <v>16401425</v>
      </c>
    </row>
    <row r="7" spans="1:13" x14ac:dyDescent="0.25">
      <c r="A7" s="1" t="s">
        <v>54</v>
      </c>
      <c r="B7" s="1" t="s">
        <v>83</v>
      </c>
      <c r="C7" s="1" t="s">
        <v>55</v>
      </c>
      <c r="D7" s="3">
        <v>14998</v>
      </c>
      <c r="E7">
        <v>449</v>
      </c>
      <c r="F7">
        <v>437</v>
      </c>
      <c r="G7">
        <v>404</v>
      </c>
      <c r="H7">
        <v>388</v>
      </c>
      <c r="I7" s="3">
        <v>6734102</v>
      </c>
      <c r="J7" s="3">
        <v>6554126</v>
      </c>
      <c r="K7" s="3">
        <v>6059192</v>
      </c>
      <c r="L7" s="3">
        <v>5819224</v>
      </c>
      <c r="M7" s="3">
        <f>SUM(quart_prod_inc_2020[[#This Row],[2020_Q1_inc]:[2020_Q4_inc]])</f>
        <v>25166644</v>
      </c>
    </row>
    <row r="8" spans="1:13" x14ac:dyDescent="0.25">
      <c r="A8" s="1" t="s">
        <v>54</v>
      </c>
      <c r="B8" s="1" t="s">
        <v>83</v>
      </c>
      <c r="C8" s="1" t="s">
        <v>59</v>
      </c>
      <c r="D8" s="3">
        <v>4649</v>
      </c>
      <c r="E8">
        <v>245</v>
      </c>
      <c r="F8">
        <v>277</v>
      </c>
      <c r="G8">
        <v>171</v>
      </c>
      <c r="H8">
        <v>256</v>
      </c>
      <c r="I8" s="3">
        <v>1139005</v>
      </c>
      <c r="J8" s="3">
        <v>1287773</v>
      </c>
      <c r="K8" s="3">
        <v>794979</v>
      </c>
      <c r="L8" s="3">
        <v>1190144</v>
      </c>
      <c r="M8" s="3">
        <f>SUM(quart_prod_inc_2020[[#This Row],[2020_Q1_inc]:[2020_Q4_inc]])</f>
        <v>4411901</v>
      </c>
    </row>
    <row r="9" spans="1:13" x14ac:dyDescent="0.25">
      <c r="A9" s="1" t="s">
        <v>54</v>
      </c>
      <c r="B9" s="1" t="s">
        <v>83</v>
      </c>
      <c r="C9" s="1" t="s">
        <v>60</v>
      </c>
      <c r="D9" s="3">
        <v>23120</v>
      </c>
      <c r="E9">
        <v>208</v>
      </c>
      <c r="F9">
        <v>281</v>
      </c>
      <c r="G9">
        <v>176</v>
      </c>
      <c r="H9">
        <v>220</v>
      </c>
      <c r="I9" s="3">
        <v>4808960</v>
      </c>
      <c r="J9" s="3">
        <v>6496720</v>
      </c>
      <c r="K9" s="3">
        <v>4069120</v>
      </c>
      <c r="L9" s="3">
        <v>5086400</v>
      </c>
      <c r="M9" s="3">
        <f>SUM(quart_prod_inc_2020[[#This Row],[2020_Q1_inc]:[2020_Q4_inc]])</f>
        <v>20461200</v>
      </c>
    </row>
    <row r="10" spans="1:13" x14ac:dyDescent="0.25">
      <c r="A10" s="1" t="s">
        <v>62</v>
      </c>
      <c r="B10" s="1" t="s">
        <v>83</v>
      </c>
      <c r="C10" s="1" t="s">
        <v>53</v>
      </c>
      <c r="D10" s="3">
        <v>12499</v>
      </c>
      <c r="E10">
        <v>526</v>
      </c>
      <c r="F10">
        <v>697</v>
      </c>
      <c r="G10">
        <v>414</v>
      </c>
      <c r="H10">
        <v>583</v>
      </c>
      <c r="I10" s="3">
        <v>6574474</v>
      </c>
      <c r="J10" s="3">
        <v>8711803</v>
      </c>
      <c r="K10" s="3">
        <v>5174586</v>
      </c>
      <c r="L10" s="3">
        <v>7286917</v>
      </c>
      <c r="M10" s="3">
        <f>SUM(quart_prod_inc_2020[[#This Row],[2020_Q1_inc]:[2020_Q4_inc]])</f>
        <v>27747780</v>
      </c>
    </row>
    <row r="11" spans="1:13" x14ac:dyDescent="0.25">
      <c r="A11" s="1" t="s">
        <v>62</v>
      </c>
      <c r="B11" s="1" t="s">
        <v>83</v>
      </c>
      <c r="C11" s="1" t="s">
        <v>55</v>
      </c>
      <c r="D11" s="3">
        <v>14998</v>
      </c>
      <c r="E11">
        <v>515</v>
      </c>
      <c r="F11">
        <v>495</v>
      </c>
      <c r="G11">
        <v>437</v>
      </c>
      <c r="H11">
        <v>430</v>
      </c>
      <c r="I11" s="3">
        <v>7723970</v>
      </c>
      <c r="J11" s="3">
        <v>7424010</v>
      </c>
      <c r="K11" s="3">
        <v>6554126</v>
      </c>
      <c r="L11" s="3">
        <v>6449140</v>
      </c>
      <c r="M11" s="3">
        <f>SUM(quart_prod_inc_2020[[#This Row],[2020_Q1_inc]:[2020_Q4_inc]])</f>
        <v>28151246</v>
      </c>
    </row>
    <row r="12" spans="1:13" x14ac:dyDescent="0.25">
      <c r="A12" s="1" t="s">
        <v>62</v>
      </c>
      <c r="B12" s="1" t="s">
        <v>83</v>
      </c>
      <c r="C12" s="1" t="s">
        <v>56</v>
      </c>
      <c r="D12" s="3">
        <v>15066</v>
      </c>
      <c r="E12">
        <v>487</v>
      </c>
      <c r="F12">
        <v>475</v>
      </c>
      <c r="G12">
        <v>377</v>
      </c>
      <c r="H12">
        <v>385</v>
      </c>
      <c r="I12" s="3">
        <v>7337142</v>
      </c>
      <c r="J12" s="3">
        <v>7156350</v>
      </c>
      <c r="K12" s="3">
        <v>5679882</v>
      </c>
      <c r="L12" s="3">
        <v>5800410</v>
      </c>
      <c r="M12" s="3">
        <f>SUM(quart_prod_inc_2020[[#This Row],[2020_Q1_inc]:[2020_Q4_inc]])</f>
        <v>25973784</v>
      </c>
    </row>
    <row r="13" spans="1:13" x14ac:dyDescent="0.25">
      <c r="A13" s="1" t="s">
        <v>62</v>
      </c>
      <c r="B13" s="1" t="s">
        <v>83</v>
      </c>
      <c r="C13" s="1" t="s">
        <v>57</v>
      </c>
      <c r="D13" s="3">
        <v>11527</v>
      </c>
      <c r="E13">
        <v>497</v>
      </c>
      <c r="F13">
        <v>440</v>
      </c>
      <c r="G13">
        <v>357</v>
      </c>
      <c r="H13">
        <v>407</v>
      </c>
      <c r="I13" s="3">
        <v>5728919</v>
      </c>
      <c r="J13" s="3">
        <v>5071880</v>
      </c>
      <c r="K13" s="3">
        <v>4115139</v>
      </c>
      <c r="L13" s="3">
        <v>4691489</v>
      </c>
      <c r="M13" s="3">
        <f>SUM(quart_prod_inc_2020[[#This Row],[2020_Q1_inc]:[2020_Q4_inc]])</f>
        <v>19607427</v>
      </c>
    </row>
    <row r="14" spans="1:13" x14ac:dyDescent="0.25">
      <c r="A14" s="1" t="s">
        <v>62</v>
      </c>
      <c r="B14" s="1" t="s">
        <v>83</v>
      </c>
      <c r="C14" s="1" t="s">
        <v>58</v>
      </c>
      <c r="D14" s="3">
        <v>14225</v>
      </c>
      <c r="E14">
        <v>481</v>
      </c>
      <c r="F14">
        <v>465</v>
      </c>
      <c r="G14">
        <v>362</v>
      </c>
      <c r="H14">
        <v>375</v>
      </c>
      <c r="I14" s="3">
        <v>6842225</v>
      </c>
      <c r="J14" s="3">
        <v>6614625</v>
      </c>
      <c r="K14" s="3">
        <v>5149450</v>
      </c>
      <c r="L14" s="3">
        <v>5334375</v>
      </c>
      <c r="M14" s="3">
        <f>SUM(quart_prod_inc_2020[[#This Row],[2020_Q1_inc]:[2020_Q4_inc]])</f>
        <v>23940675</v>
      </c>
    </row>
    <row r="15" spans="1:13" x14ac:dyDescent="0.25">
      <c r="A15" s="1" t="s">
        <v>62</v>
      </c>
      <c r="B15" s="1" t="s">
        <v>83</v>
      </c>
      <c r="C15" s="1" t="s">
        <v>59</v>
      </c>
      <c r="D15" s="3">
        <v>4649</v>
      </c>
      <c r="E15">
        <v>466</v>
      </c>
      <c r="F15">
        <v>448</v>
      </c>
      <c r="G15">
        <v>364</v>
      </c>
      <c r="H15">
        <v>390</v>
      </c>
      <c r="I15" s="3">
        <v>2166434</v>
      </c>
      <c r="J15" s="3">
        <v>2082752</v>
      </c>
      <c r="K15" s="3">
        <v>1692236</v>
      </c>
      <c r="L15" s="3">
        <v>1813110</v>
      </c>
      <c r="M15" s="3">
        <f>SUM(quart_prod_inc_2020[[#This Row],[2020_Q1_inc]:[2020_Q4_inc]])</f>
        <v>7754532</v>
      </c>
    </row>
    <row r="16" spans="1:13" x14ac:dyDescent="0.25">
      <c r="A16" s="1" t="s">
        <v>62</v>
      </c>
      <c r="B16" s="1" t="s">
        <v>83</v>
      </c>
      <c r="C16" s="1" t="s">
        <v>60</v>
      </c>
      <c r="D16" s="3">
        <v>23120</v>
      </c>
      <c r="E16">
        <v>465</v>
      </c>
      <c r="F16">
        <v>431</v>
      </c>
      <c r="G16">
        <v>377</v>
      </c>
      <c r="H16">
        <v>369</v>
      </c>
      <c r="I16" s="3">
        <v>10750800</v>
      </c>
      <c r="J16" s="3">
        <v>9964720</v>
      </c>
      <c r="K16" s="3">
        <v>8716240</v>
      </c>
      <c r="L16" s="3">
        <v>8531280</v>
      </c>
      <c r="M16" s="3">
        <f>SUM(quart_prod_inc_2020[[#This Row],[2020_Q1_inc]:[2020_Q4_inc]])</f>
        <v>37963040</v>
      </c>
    </row>
    <row r="17" spans="1:13" x14ac:dyDescent="0.25">
      <c r="A17" s="1" t="s">
        <v>62</v>
      </c>
      <c r="B17" s="1" t="s">
        <v>83</v>
      </c>
      <c r="C17" s="1" t="s">
        <v>61</v>
      </c>
      <c r="D17" s="3">
        <v>11689</v>
      </c>
      <c r="E17">
        <v>399</v>
      </c>
      <c r="F17">
        <v>356</v>
      </c>
      <c r="G17">
        <v>264</v>
      </c>
      <c r="H17">
        <v>296</v>
      </c>
      <c r="I17" s="3">
        <v>4663911</v>
      </c>
      <c r="J17" s="3">
        <v>4161284</v>
      </c>
      <c r="K17" s="3">
        <v>3085896</v>
      </c>
      <c r="L17" s="3">
        <v>3459944</v>
      </c>
      <c r="M17" s="3">
        <f>SUM(quart_prod_inc_2020[[#This Row],[2020_Q1_inc]:[2020_Q4_inc]])</f>
        <v>15371035</v>
      </c>
    </row>
    <row r="18" spans="1:13" x14ac:dyDescent="0.25">
      <c r="A18" s="1" t="s">
        <v>63</v>
      </c>
      <c r="B18" s="1" t="s">
        <v>83</v>
      </c>
      <c r="C18" s="1" t="s">
        <v>53</v>
      </c>
      <c r="D18" s="3">
        <v>12499</v>
      </c>
      <c r="E18">
        <v>420</v>
      </c>
      <c r="F18">
        <v>428</v>
      </c>
      <c r="G18">
        <v>356</v>
      </c>
      <c r="H18">
        <v>398</v>
      </c>
      <c r="I18" s="3">
        <v>5249580</v>
      </c>
      <c r="J18" s="3">
        <v>5349572</v>
      </c>
      <c r="K18" s="3">
        <v>4449644</v>
      </c>
      <c r="L18" s="3">
        <v>4974602</v>
      </c>
      <c r="M18" s="3">
        <f>SUM(quart_prod_inc_2020[[#This Row],[2020_Q1_inc]:[2020_Q4_inc]])</f>
        <v>20023398</v>
      </c>
    </row>
    <row r="19" spans="1:13" x14ac:dyDescent="0.25">
      <c r="A19" s="1" t="s">
        <v>63</v>
      </c>
      <c r="B19" s="1" t="s">
        <v>83</v>
      </c>
      <c r="C19" s="1" t="s">
        <v>55</v>
      </c>
      <c r="D19" s="3">
        <v>14998</v>
      </c>
      <c r="E19">
        <v>271</v>
      </c>
      <c r="F19">
        <v>269</v>
      </c>
      <c r="G19">
        <v>207</v>
      </c>
      <c r="H19">
        <v>222</v>
      </c>
      <c r="I19" s="3">
        <v>4064458</v>
      </c>
      <c r="J19" s="3">
        <v>4034462</v>
      </c>
      <c r="K19" s="3">
        <v>3104586</v>
      </c>
      <c r="L19" s="3">
        <v>3329556</v>
      </c>
      <c r="M19" s="3">
        <f>SUM(quart_prod_inc_2020[[#This Row],[2020_Q1_inc]:[2020_Q4_inc]])</f>
        <v>14533062</v>
      </c>
    </row>
    <row r="20" spans="1:13" x14ac:dyDescent="0.25">
      <c r="A20" s="1" t="s">
        <v>63</v>
      </c>
      <c r="B20" s="1" t="s">
        <v>83</v>
      </c>
      <c r="C20" s="1" t="s">
        <v>56</v>
      </c>
      <c r="D20" s="3">
        <v>15066</v>
      </c>
      <c r="E20">
        <v>241</v>
      </c>
      <c r="F20">
        <v>254</v>
      </c>
      <c r="G20">
        <v>235</v>
      </c>
      <c r="H20">
        <v>202</v>
      </c>
      <c r="I20" s="3">
        <v>3630906</v>
      </c>
      <c r="J20" s="3">
        <v>3826764</v>
      </c>
      <c r="K20" s="3">
        <v>3540510</v>
      </c>
      <c r="L20" s="3">
        <v>3043332</v>
      </c>
      <c r="M20" s="3">
        <f>SUM(quart_prod_inc_2020[[#This Row],[2020_Q1_inc]:[2020_Q4_inc]])</f>
        <v>14041512</v>
      </c>
    </row>
    <row r="21" spans="1:13" x14ac:dyDescent="0.25">
      <c r="A21" s="1" t="s">
        <v>63</v>
      </c>
      <c r="B21" s="1" t="s">
        <v>83</v>
      </c>
      <c r="C21" s="1" t="s">
        <v>57</v>
      </c>
      <c r="D21" s="3">
        <v>11527</v>
      </c>
      <c r="E21">
        <v>192</v>
      </c>
      <c r="F21">
        <v>276</v>
      </c>
      <c r="G21">
        <v>155</v>
      </c>
      <c r="H21">
        <v>237</v>
      </c>
      <c r="I21" s="3">
        <v>2213184</v>
      </c>
      <c r="J21" s="3">
        <v>3181452</v>
      </c>
      <c r="K21" s="3">
        <v>1786685</v>
      </c>
      <c r="L21" s="3">
        <v>2731899</v>
      </c>
      <c r="M21" s="3">
        <f>SUM(quart_prod_inc_2020[[#This Row],[2020_Q1_inc]:[2020_Q4_inc]])</f>
        <v>9913220</v>
      </c>
    </row>
    <row r="22" spans="1:13" x14ac:dyDescent="0.25">
      <c r="A22" s="1" t="s">
        <v>63</v>
      </c>
      <c r="B22" s="1" t="s">
        <v>83</v>
      </c>
      <c r="C22" s="1" t="s">
        <v>59</v>
      </c>
      <c r="D22" s="3">
        <v>4649</v>
      </c>
      <c r="E22">
        <v>140</v>
      </c>
      <c r="F22">
        <v>203</v>
      </c>
      <c r="G22">
        <v>127</v>
      </c>
      <c r="H22">
        <v>170</v>
      </c>
      <c r="I22" s="3">
        <v>650860</v>
      </c>
      <c r="J22" s="3">
        <v>943747</v>
      </c>
      <c r="K22" s="3">
        <v>590423</v>
      </c>
      <c r="L22" s="3">
        <v>790330</v>
      </c>
      <c r="M22" s="3">
        <f>SUM(quart_prod_inc_2020[[#This Row],[2020_Q1_inc]:[2020_Q4_inc]])</f>
        <v>2975360</v>
      </c>
    </row>
    <row r="23" spans="1:13" x14ac:dyDescent="0.25">
      <c r="A23" s="1" t="s">
        <v>63</v>
      </c>
      <c r="B23" s="1" t="s">
        <v>83</v>
      </c>
      <c r="C23" s="1" t="s">
        <v>58</v>
      </c>
      <c r="D23" s="3">
        <v>14225</v>
      </c>
      <c r="E23">
        <v>201</v>
      </c>
      <c r="F23">
        <v>241</v>
      </c>
      <c r="G23">
        <v>156</v>
      </c>
      <c r="H23">
        <v>188</v>
      </c>
      <c r="I23" s="3">
        <v>2859225</v>
      </c>
      <c r="J23" s="3">
        <v>3428225</v>
      </c>
      <c r="K23" s="3">
        <v>2219100</v>
      </c>
      <c r="L23" s="3">
        <v>2674300</v>
      </c>
      <c r="M23" s="3">
        <f>SUM(quart_prod_inc_2020[[#This Row],[2020_Q1_inc]:[2020_Q4_inc]])</f>
        <v>11180850</v>
      </c>
    </row>
    <row r="24" spans="1:13" x14ac:dyDescent="0.25">
      <c r="A24" s="1" t="s">
        <v>63</v>
      </c>
      <c r="B24" s="1" t="s">
        <v>83</v>
      </c>
      <c r="C24" s="1" t="s">
        <v>60</v>
      </c>
      <c r="D24" s="3">
        <v>23120</v>
      </c>
      <c r="E24">
        <v>155</v>
      </c>
      <c r="F24">
        <v>212</v>
      </c>
      <c r="G24">
        <v>112</v>
      </c>
      <c r="H24">
        <v>136</v>
      </c>
      <c r="I24" s="3">
        <v>3583600</v>
      </c>
      <c r="J24" s="3">
        <v>4901440</v>
      </c>
      <c r="K24" s="3">
        <v>2589440</v>
      </c>
      <c r="L24" s="3">
        <v>3144320</v>
      </c>
      <c r="M24" s="3">
        <f>SUM(quart_prod_inc_2020[[#This Row],[2020_Q1_inc]:[2020_Q4_inc]])</f>
        <v>14218800</v>
      </c>
    </row>
    <row r="25" spans="1:13" x14ac:dyDescent="0.25">
      <c r="A25" s="1" t="s">
        <v>63</v>
      </c>
      <c r="B25" s="1" t="s">
        <v>83</v>
      </c>
      <c r="C25" s="1" t="s">
        <v>61</v>
      </c>
      <c r="D25" s="3">
        <v>11689</v>
      </c>
      <c r="E25">
        <v>165</v>
      </c>
      <c r="F25">
        <v>172</v>
      </c>
      <c r="G25">
        <v>127</v>
      </c>
      <c r="H25">
        <v>125</v>
      </c>
      <c r="I25" s="3">
        <v>1928685</v>
      </c>
      <c r="J25" s="3">
        <v>2010508</v>
      </c>
      <c r="K25" s="3">
        <v>1484503</v>
      </c>
      <c r="L25" s="3">
        <v>1461125</v>
      </c>
      <c r="M25" s="3">
        <f>SUM(quart_prod_inc_2020[[#This Row],[2020_Q1_inc]:[2020_Q4_inc]])</f>
        <v>6884821</v>
      </c>
    </row>
    <row r="26" spans="1:13" x14ac:dyDescent="0.25">
      <c r="A26" s="1" t="s">
        <v>64</v>
      </c>
      <c r="B26" s="1" t="s">
        <v>90</v>
      </c>
      <c r="C26" s="1" t="s">
        <v>53</v>
      </c>
      <c r="D26" s="3">
        <v>12499</v>
      </c>
      <c r="E26">
        <v>465</v>
      </c>
      <c r="F26">
        <v>464</v>
      </c>
      <c r="G26">
        <v>438</v>
      </c>
      <c r="H26">
        <v>438</v>
      </c>
      <c r="I26" s="3">
        <v>5812035</v>
      </c>
      <c r="J26" s="3">
        <v>5799536</v>
      </c>
      <c r="K26" s="3">
        <v>5474562</v>
      </c>
      <c r="L26" s="3">
        <v>5474562</v>
      </c>
      <c r="M26" s="3">
        <f>SUM(quart_prod_inc_2020[[#This Row],[2020_Q1_inc]:[2020_Q4_inc]])</f>
        <v>22560695</v>
      </c>
    </row>
    <row r="27" spans="1:13" x14ac:dyDescent="0.25">
      <c r="A27" s="1" t="s">
        <v>64</v>
      </c>
      <c r="B27" s="1" t="s">
        <v>90</v>
      </c>
      <c r="C27" s="1" t="s">
        <v>55</v>
      </c>
      <c r="D27" s="3">
        <v>14998</v>
      </c>
      <c r="E27">
        <v>525</v>
      </c>
      <c r="F27">
        <v>464</v>
      </c>
      <c r="G27">
        <v>402</v>
      </c>
      <c r="H27">
        <v>374</v>
      </c>
      <c r="I27" s="3">
        <v>7873950</v>
      </c>
      <c r="J27" s="3">
        <v>6959072</v>
      </c>
      <c r="K27" s="3">
        <v>6029196</v>
      </c>
      <c r="L27" s="3">
        <v>5609252</v>
      </c>
      <c r="M27" s="3">
        <f>SUM(quart_prod_inc_2020[[#This Row],[2020_Q1_inc]:[2020_Q4_inc]])</f>
        <v>26471470</v>
      </c>
    </row>
    <row r="28" spans="1:13" x14ac:dyDescent="0.25">
      <c r="A28" s="1" t="s">
        <v>64</v>
      </c>
      <c r="B28" s="1" t="s">
        <v>90</v>
      </c>
      <c r="C28" s="1" t="s">
        <v>56</v>
      </c>
      <c r="D28" s="3">
        <v>15066</v>
      </c>
      <c r="E28">
        <v>478</v>
      </c>
      <c r="F28">
        <v>489</v>
      </c>
      <c r="G28">
        <v>438</v>
      </c>
      <c r="H28">
        <v>436</v>
      </c>
      <c r="I28" s="3">
        <v>7201548</v>
      </c>
      <c r="J28" s="3">
        <v>7367274</v>
      </c>
      <c r="K28" s="3">
        <v>6598908</v>
      </c>
      <c r="L28" s="3">
        <v>6568776</v>
      </c>
      <c r="M28" s="3">
        <f>SUM(quart_prod_inc_2020[[#This Row],[2020_Q1_inc]:[2020_Q4_inc]])</f>
        <v>27736506</v>
      </c>
    </row>
    <row r="29" spans="1:13" x14ac:dyDescent="0.25">
      <c r="A29" s="1" t="s">
        <v>64</v>
      </c>
      <c r="B29" s="1" t="s">
        <v>90</v>
      </c>
      <c r="C29" s="1" t="s">
        <v>57</v>
      </c>
      <c r="D29" s="3">
        <v>11527</v>
      </c>
      <c r="E29">
        <v>480</v>
      </c>
      <c r="F29">
        <v>487</v>
      </c>
      <c r="G29">
        <v>396</v>
      </c>
      <c r="H29">
        <v>440</v>
      </c>
      <c r="I29" s="3">
        <v>5532960</v>
      </c>
      <c r="J29" s="3">
        <v>5613649</v>
      </c>
      <c r="K29" s="3">
        <v>4564692</v>
      </c>
      <c r="L29" s="3">
        <v>5071880</v>
      </c>
      <c r="M29" s="3">
        <f>SUM(quart_prod_inc_2020[[#This Row],[2020_Q1_inc]:[2020_Q4_inc]])</f>
        <v>20783181</v>
      </c>
    </row>
    <row r="30" spans="1:13" x14ac:dyDescent="0.25">
      <c r="A30" s="1" t="s">
        <v>64</v>
      </c>
      <c r="B30" s="1" t="s">
        <v>90</v>
      </c>
      <c r="C30" s="1" t="s">
        <v>59</v>
      </c>
      <c r="D30" s="3">
        <v>4649</v>
      </c>
      <c r="E30">
        <v>517</v>
      </c>
      <c r="F30">
        <v>415</v>
      </c>
      <c r="G30">
        <v>385</v>
      </c>
      <c r="H30">
        <v>392</v>
      </c>
      <c r="I30" s="3">
        <v>2403533</v>
      </c>
      <c r="J30" s="3">
        <v>1929335</v>
      </c>
      <c r="K30" s="3">
        <v>1789865</v>
      </c>
      <c r="L30" s="3">
        <v>1822408</v>
      </c>
      <c r="M30" s="3">
        <f>SUM(quart_prod_inc_2020[[#This Row],[2020_Q1_inc]:[2020_Q4_inc]])</f>
        <v>7945141</v>
      </c>
    </row>
    <row r="31" spans="1:13" x14ac:dyDescent="0.25">
      <c r="A31" s="1" t="s">
        <v>64</v>
      </c>
      <c r="B31" s="1" t="s">
        <v>90</v>
      </c>
      <c r="C31" s="1" t="s">
        <v>60</v>
      </c>
      <c r="D31" s="3">
        <v>23120</v>
      </c>
      <c r="E31">
        <v>471</v>
      </c>
      <c r="F31">
        <v>467</v>
      </c>
      <c r="G31">
        <v>378</v>
      </c>
      <c r="H31">
        <v>375</v>
      </c>
      <c r="I31" s="3">
        <v>10889520</v>
      </c>
      <c r="J31" s="3">
        <v>10797040</v>
      </c>
      <c r="K31" s="3">
        <v>8739360</v>
      </c>
      <c r="L31" s="3">
        <v>8670000</v>
      </c>
      <c r="M31" s="3">
        <f>SUM(quart_prod_inc_2020[[#This Row],[2020_Q1_inc]:[2020_Q4_inc]])</f>
        <v>39095920</v>
      </c>
    </row>
    <row r="32" spans="1:13" x14ac:dyDescent="0.25">
      <c r="A32" s="1" t="s">
        <v>64</v>
      </c>
      <c r="B32" s="1" t="s">
        <v>90</v>
      </c>
      <c r="C32" s="1" t="s">
        <v>58</v>
      </c>
      <c r="D32" s="3">
        <v>14225</v>
      </c>
      <c r="E32">
        <v>501</v>
      </c>
      <c r="F32">
        <v>454</v>
      </c>
      <c r="G32">
        <v>391</v>
      </c>
      <c r="H32">
        <v>400</v>
      </c>
      <c r="I32" s="3">
        <v>7126725</v>
      </c>
      <c r="J32" s="3">
        <v>6458150</v>
      </c>
      <c r="K32" s="3">
        <v>5561975</v>
      </c>
      <c r="L32" s="3">
        <v>5690000</v>
      </c>
      <c r="M32" s="3">
        <f>SUM(quart_prod_inc_2020[[#This Row],[2020_Q1_inc]:[2020_Q4_inc]])</f>
        <v>24836850</v>
      </c>
    </row>
    <row r="33" spans="1:13" x14ac:dyDescent="0.25">
      <c r="A33" s="1" t="s">
        <v>64</v>
      </c>
      <c r="B33" s="1" t="s">
        <v>90</v>
      </c>
      <c r="C33" s="1" t="s">
        <v>61</v>
      </c>
      <c r="D33" s="3">
        <v>11689</v>
      </c>
      <c r="E33">
        <v>449</v>
      </c>
      <c r="F33">
        <v>425</v>
      </c>
      <c r="G33">
        <v>390</v>
      </c>
      <c r="H33">
        <v>409</v>
      </c>
      <c r="I33" s="3">
        <v>5248361</v>
      </c>
      <c r="J33" s="3">
        <v>4967825</v>
      </c>
      <c r="K33" s="3">
        <v>4558710</v>
      </c>
      <c r="L33" s="3">
        <v>4780801</v>
      </c>
      <c r="M33" s="3">
        <f>SUM(quart_prod_inc_2020[[#This Row],[2020_Q1_inc]:[2020_Q4_inc]])</f>
        <v>19555697</v>
      </c>
    </row>
    <row r="34" spans="1:13" x14ac:dyDescent="0.25">
      <c r="A34" s="1" t="s">
        <v>65</v>
      </c>
      <c r="B34" s="1" t="s">
        <v>90</v>
      </c>
      <c r="C34" s="1" t="s">
        <v>53</v>
      </c>
      <c r="D34" s="3">
        <v>12499</v>
      </c>
      <c r="E34">
        <v>221</v>
      </c>
      <c r="F34">
        <v>239</v>
      </c>
      <c r="G34">
        <v>156</v>
      </c>
      <c r="H34">
        <v>210</v>
      </c>
      <c r="I34" s="3">
        <v>2762279</v>
      </c>
      <c r="J34" s="3">
        <v>2987261</v>
      </c>
      <c r="K34" s="3">
        <v>1949844</v>
      </c>
      <c r="L34" s="3">
        <v>2624790</v>
      </c>
      <c r="M34" s="3">
        <f>SUM(quart_prod_inc_2020[[#This Row],[2020_Q1_inc]:[2020_Q4_inc]])</f>
        <v>10324174</v>
      </c>
    </row>
    <row r="35" spans="1:13" x14ac:dyDescent="0.25">
      <c r="A35" s="1" t="s">
        <v>65</v>
      </c>
      <c r="B35" s="1" t="s">
        <v>90</v>
      </c>
      <c r="C35" s="1" t="s">
        <v>55</v>
      </c>
      <c r="D35" s="3">
        <v>14998</v>
      </c>
      <c r="E35">
        <v>175</v>
      </c>
      <c r="F35">
        <v>208</v>
      </c>
      <c r="G35">
        <v>103</v>
      </c>
      <c r="H35">
        <v>181</v>
      </c>
      <c r="I35" s="3">
        <v>2624650</v>
      </c>
      <c r="J35" s="3">
        <v>3119584</v>
      </c>
      <c r="K35" s="3">
        <v>1544794</v>
      </c>
      <c r="L35" s="3">
        <v>2714638</v>
      </c>
      <c r="M35" s="3">
        <f>SUM(quart_prod_inc_2020[[#This Row],[2020_Q1_inc]:[2020_Q4_inc]])</f>
        <v>10003666</v>
      </c>
    </row>
    <row r="36" spans="1:13" x14ac:dyDescent="0.25">
      <c r="A36" s="1" t="s">
        <v>65</v>
      </c>
      <c r="B36" s="1" t="s">
        <v>90</v>
      </c>
      <c r="C36" s="1" t="s">
        <v>56</v>
      </c>
      <c r="D36" s="3">
        <v>15066</v>
      </c>
      <c r="E36">
        <v>168</v>
      </c>
      <c r="F36">
        <v>184</v>
      </c>
      <c r="G36">
        <v>123</v>
      </c>
      <c r="H36">
        <v>158</v>
      </c>
      <c r="I36" s="3">
        <v>2531088</v>
      </c>
      <c r="J36" s="3">
        <v>2772144</v>
      </c>
      <c r="K36" s="3">
        <v>1853118</v>
      </c>
      <c r="L36" s="3">
        <v>2380428</v>
      </c>
      <c r="M36" s="3">
        <f>SUM(quart_prod_inc_2020[[#This Row],[2020_Q1_inc]:[2020_Q4_inc]])</f>
        <v>9536778</v>
      </c>
    </row>
    <row r="37" spans="1:13" x14ac:dyDescent="0.25">
      <c r="A37" s="1" t="s">
        <v>65</v>
      </c>
      <c r="B37" s="1" t="s">
        <v>90</v>
      </c>
      <c r="C37" s="1" t="s">
        <v>57</v>
      </c>
      <c r="D37" s="3">
        <v>11527</v>
      </c>
      <c r="E37">
        <v>157</v>
      </c>
      <c r="F37">
        <v>156</v>
      </c>
      <c r="G37">
        <v>123</v>
      </c>
      <c r="H37">
        <v>166</v>
      </c>
      <c r="I37" s="3">
        <v>1809739</v>
      </c>
      <c r="J37" s="3">
        <v>1798212</v>
      </c>
      <c r="K37" s="3">
        <v>1417821</v>
      </c>
      <c r="L37" s="3">
        <v>1913482</v>
      </c>
      <c r="M37" s="3">
        <f>SUM(quart_prod_inc_2020[[#This Row],[2020_Q1_inc]:[2020_Q4_inc]])</f>
        <v>6939254</v>
      </c>
    </row>
    <row r="38" spans="1:13" x14ac:dyDescent="0.25">
      <c r="A38" s="1" t="s">
        <v>65</v>
      </c>
      <c r="B38" s="1" t="s">
        <v>90</v>
      </c>
      <c r="C38" s="1" t="s">
        <v>58</v>
      </c>
      <c r="D38" s="3">
        <v>14225</v>
      </c>
      <c r="E38">
        <v>163</v>
      </c>
      <c r="F38">
        <v>142</v>
      </c>
      <c r="G38">
        <v>120</v>
      </c>
      <c r="H38">
        <v>140</v>
      </c>
      <c r="I38" s="3">
        <v>2318675</v>
      </c>
      <c r="J38" s="3">
        <v>2019950</v>
      </c>
      <c r="K38" s="3">
        <v>1707000</v>
      </c>
      <c r="L38" s="3">
        <v>1991500</v>
      </c>
      <c r="M38" s="3">
        <f>SUM(quart_prod_inc_2020[[#This Row],[2020_Q1_inc]:[2020_Q4_inc]])</f>
        <v>8037125</v>
      </c>
    </row>
    <row r="39" spans="1:13" x14ac:dyDescent="0.25">
      <c r="A39" s="1" t="s">
        <v>65</v>
      </c>
      <c r="B39" s="1" t="s">
        <v>90</v>
      </c>
      <c r="C39" s="1" t="s">
        <v>59</v>
      </c>
      <c r="D39" s="3">
        <v>4649</v>
      </c>
      <c r="E39">
        <v>137</v>
      </c>
      <c r="F39">
        <v>166</v>
      </c>
      <c r="G39">
        <v>109</v>
      </c>
      <c r="H39">
        <v>120</v>
      </c>
      <c r="I39" s="3">
        <v>636913</v>
      </c>
      <c r="J39" s="3">
        <v>771734</v>
      </c>
      <c r="K39" s="3">
        <v>506741</v>
      </c>
      <c r="L39" s="3">
        <v>557880</v>
      </c>
      <c r="M39" s="3">
        <f>SUM(quart_prod_inc_2020[[#This Row],[2020_Q1_inc]:[2020_Q4_inc]])</f>
        <v>2473268</v>
      </c>
    </row>
    <row r="40" spans="1:13" x14ac:dyDescent="0.25">
      <c r="A40" s="1" t="s">
        <v>65</v>
      </c>
      <c r="B40" s="1" t="s">
        <v>90</v>
      </c>
      <c r="C40" s="1" t="s">
        <v>60</v>
      </c>
      <c r="D40" s="3">
        <v>23120</v>
      </c>
      <c r="E40">
        <v>134</v>
      </c>
      <c r="F40">
        <v>133</v>
      </c>
      <c r="G40">
        <v>115</v>
      </c>
      <c r="H40">
        <v>120</v>
      </c>
      <c r="I40" s="3">
        <v>3098080</v>
      </c>
      <c r="J40" s="3">
        <v>3074960</v>
      </c>
      <c r="K40" s="3">
        <v>2658800</v>
      </c>
      <c r="L40" s="3">
        <v>2774400</v>
      </c>
      <c r="M40" s="3">
        <f>SUM(quart_prod_inc_2020[[#This Row],[2020_Q1_inc]:[2020_Q4_inc]])</f>
        <v>11606240</v>
      </c>
    </row>
    <row r="41" spans="1:13" x14ac:dyDescent="0.25">
      <c r="A41" s="1" t="s">
        <v>65</v>
      </c>
      <c r="B41" s="1" t="s">
        <v>90</v>
      </c>
      <c r="C41" s="1" t="s">
        <v>61</v>
      </c>
      <c r="D41" s="3">
        <v>11689</v>
      </c>
      <c r="E41">
        <v>131</v>
      </c>
      <c r="F41">
        <v>149</v>
      </c>
      <c r="G41">
        <v>92</v>
      </c>
      <c r="H41">
        <v>118</v>
      </c>
      <c r="I41" s="3">
        <v>1531259</v>
      </c>
      <c r="J41" s="3">
        <v>1741661</v>
      </c>
      <c r="K41" s="3">
        <v>1075388</v>
      </c>
      <c r="L41" s="3">
        <v>1379302</v>
      </c>
      <c r="M41" s="3">
        <f>SUM(quart_prod_inc_2020[[#This Row],[2020_Q1_inc]:[2020_Q4_inc]])</f>
        <v>5727610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FF756F-7A63-4C42-9706-578A0AA108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TractorTEK OLTP Dash</vt:lpstr>
      <vt:lpstr>TractorTEK Quantitative Dash</vt:lpstr>
      <vt:lpstr>TractorTEK Income Dash</vt:lpstr>
      <vt:lpstr>team_and_product_info</vt:lpstr>
      <vt:lpstr>sales_week</vt:lpstr>
      <vt:lpstr>oltp_weekly_sales</vt:lpstr>
      <vt:lpstr>prod_sales_2019</vt:lpstr>
      <vt:lpstr>prod_sales_2020</vt:lpstr>
      <vt:lpstr>serv_sales_2019</vt:lpstr>
      <vt:lpstr>serv_sales_2020</vt:lpstr>
      <vt:lpstr>ovr_prod_sale_hist</vt:lpstr>
      <vt:lpstr>ovr_serv_sale_hist</vt:lpstr>
      <vt:lpstr>prod_sales_category</vt:lpstr>
      <vt:lpstr>prod_sales_region</vt:lpstr>
      <vt:lpstr>serv_sales_category</vt:lpstr>
      <vt:lpstr>serv_sales_region</vt:lpstr>
      <vt:lpstr>serv_sales_income</vt:lpstr>
      <vt:lpstr>quart_prod_inc_2019</vt:lpstr>
      <vt:lpstr>quart_prod_inc_2020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Gatz</dc:creator>
  <cp:lastModifiedBy>Nathan Gatz</cp:lastModifiedBy>
  <dcterms:created xsi:type="dcterms:W3CDTF">2022-03-08T17:55:36Z</dcterms:created>
  <dcterms:modified xsi:type="dcterms:W3CDTF">2022-03-10T00:52:12Z</dcterms:modified>
</cp:coreProperties>
</file>