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Source\Repos\CarND-Functional-Safety-Project\Template_Files\"/>
    </mc:Choice>
  </mc:AlternateContent>
  <bookViews>
    <workbookView xWindow="0" yWindow="0" windowWidth="20490" windowHeight="771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S5" i="1" l="1"/>
  <c r="S6" i="1"/>
  <c r="Q6" i="1"/>
  <c r="Q5" i="1"/>
  <c r="Q4" i="1"/>
  <c r="O6" i="1"/>
  <c r="O5" i="1"/>
  <c r="O4" i="1"/>
  <c r="L6" i="1"/>
  <c r="L5" i="1"/>
  <c r="J6" i="1"/>
  <c r="J5" i="1"/>
  <c r="G6" i="1"/>
  <c r="G5" i="1"/>
  <c r="G4" i="1"/>
  <c r="E5" i="1"/>
  <c r="E6" i="1"/>
  <c r="D6" i="1"/>
  <c r="D5" i="1"/>
  <c r="C6" i="1"/>
  <c r="C5" i="1"/>
  <c r="B6" i="1"/>
  <c r="B5" i="1"/>
  <c r="U4" i="1"/>
  <c r="U3" i="1"/>
  <c r="S4" i="1"/>
  <c r="S3" i="1"/>
  <c r="Q3" i="1"/>
  <c r="O3" i="1"/>
  <c r="L4" i="1"/>
  <c r="L3" i="1"/>
  <c r="J4" i="1"/>
  <c r="J3" i="1"/>
  <c r="G3" i="1"/>
  <c r="E4" i="1"/>
  <c r="E3" i="1"/>
  <c r="D4" i="1"/>
  <c r="D3" i="1"/>
  <c r="C4" i="1"/>
  <c r="C3" i="1"/>
  <c r="B4" i="1"/>
  <c r="B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<sst xmlns="http://schemas.openxmlformats.org/spreadsheetml/2006/main" count="555" uniqueCount="275">
  <si>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</si>
  <si>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</si>
  <si>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</si>
  <si>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</si>
  <si>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</si>
  <si>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</si>
  <si>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</si>
  <si>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</si>
  <si>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</si>
  <si>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</si>
  <si>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</si>
  <si>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</si>
  <si>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</si>
  <si>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</si>
  <si>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</si>
  <si>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</si>
  <si>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</si>
  <si>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</si>
  <si>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</si>
  <si>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</si>
  <si>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</si>
  <si>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</si>
  <si>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</si>
  <si>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</si>
  <si>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</si>
  <si>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</si>
  <si>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</si>
  <si>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</si>
  <si>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</si>
  <si>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</si>
  <si>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</si>
  <si>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</si>
  <si>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</si>
  <si>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</si>
  <si>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</si>
  <si>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</si>
  <si>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</si>
  <si>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</si>
  <si>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</si>
  <si>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</si>
  <si>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</si>
  <si>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</si>
  <si>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</si>
  <si>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</si>
  <si>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</si>
  <si>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</si>
  <si>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</si>
  <si>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</si>
  <si>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</si>
  <si>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</si>
  <si>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</si>
  <si>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</si>
  <si>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</si>
  <si>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</si>
  <si>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</si>
  <si>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</si>
  <si>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</si>
  <si>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</si>
  <si>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</si>
  <si>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</si>
  <si>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</si>
  <si>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</si>
  <si>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</si>
  <si>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</si>
  <si>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</si>
  <si>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</si>
  <si>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</si>
  <si>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</si>
  <si>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</si>
  <si>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</si>
  <si>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</si>
  <si>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</si>
  <si>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</si>
  <si>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</si>
  <si>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</si>
  <si>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</si>
  <si>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</si>
  <si>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</si>
  <si>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</si>
  <si>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</si>
  <si>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</si>
  <si>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</si>
  <si>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</si>
  <si>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</si>
  <si>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</si>
  <si>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</si>
  <si>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</si>
  <si>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</si>
  <si>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</si>
  <si>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</si>
  <si>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</si>
  <si>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</si>
  <si>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</si>
  <si>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</si>
  <si>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</si>
  <si>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</si>
  <si>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</si>
  <si>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</si>
  <si>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</si>
  <si>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</si>
  <si>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</si>
  <si>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</si>
  <si>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</si>
  <si>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</si>
  <si>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</si>
  <si>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</si>
  <si>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</si>
  <si>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</si>
  <si>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</si>
  <si>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</si>
  <si>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</si>
  <si>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</si>
  <si>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</si>
  <si>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</si>
  <si>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</si>
  <si>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</si>
  <si>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</si>
  <si>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</si>
  <si>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</si>
  <si>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</si>
  <si>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</si>
  <si>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</si>
  <si>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</si>
  <si>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</si>
  <si>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</si>
  <si>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</si>
  <si>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</si>
  <si>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</si>
  <si>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</si>
  <si>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</si>
  <si>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</si>
  <si>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</si>
  <si>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</si>
  <si>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</si>
  <si>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</si>
  <si>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</si>
  <si>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</si>
  <si>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</si>
  <si>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</si>
  <si>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</si>
  <si>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</si>
  <si>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</si>
  <si>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</si>
  <si>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</si>
  <si>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</si>
  <si>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</si>
  <si>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</si>
  <si>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</si>
  <si>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</si>
  <si>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</si>
  <si>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</si>
  <si>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</si>
  <si>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</si>
  <si>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</si>
  <si>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</si>
  <si>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</si>
  <si>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</si>
  <si>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</si>
  <si>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</si>
  <si>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</si>
  <si>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</si>
  <si>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</si>
  <si>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</si>
  <si>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</si>
  <si>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</si>
  <si>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</si>
  <si>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</si>
  <si>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</si>
  <si>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</si>
  <si>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</si>
  <si>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</si>
  <si>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</si>
  <si>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</si>
  <si>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</si>
  <si>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</si>
  <si>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</si>
  <si>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</si>
  <si>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</si>
  <si>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</si>
  <si>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</si>
  <si>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</si>
  <si>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</si>
  <si>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</si>
  <si>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</si>
  <si>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</si>
  <si>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</si>
  <si>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</si>
  <si>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</si>
  <si>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</si>
  <si>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</si>
  <si>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</si>
  <si>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</si>
  <si>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</si>
  <si>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</si>
  <si>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</si>
  <si>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</si>
  <si>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</si>
  <si>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</si>
  <si>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</si>
  <si>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</si>
  <si>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</si>
  <si>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</si>
  <si>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</si>
  <si>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</si>
  <si>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</si>
  <si>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</si>
  <si>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</si>
  <si>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</si>
  <si>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</si>
  <si>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</si>
  <si>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</si>
  <si>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</si>
  <si>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</si>
  <si>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</si>
  <si>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</si>
  <si>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</si>
  <si>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</si>
  <si>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</si>
  <si>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</si>
  <si>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</si>
  <si>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</si>
  <si>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</si>
  <si>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</si>
  <si>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</si>
  <si>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</si>
  <si>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</si>
  <si>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</si>
  <si>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</si>
  <si>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</si>
  <si>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</si>
  <si>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</si>
  <si>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</si>
  <si>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</si>
  <si>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</si>
  <si>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</si>
  <si>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</si>
  <si>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</si>
  <si>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</si>
  <si>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</si>
  <si>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</si>
  <si>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</si>
  <si>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</si>
  <si>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</si>
  <si>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</si>
  <si>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</si>
  <si>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at high speeds</t>
  </si>
  <si>
    <t>Normal driving on a country road at low speeds</t>
  </si>
  <si>
    <t>LDW provides too strong of haptic feedback</t>
  </si>
  <si>
    <t>LKA is too late to apply steering torque</t>
  </si>
  <si>
    <t>Excessive haptic feedback may pevent driver from steering to correct, causing unintentional lane change</t>
  </si>
  <si>
    <t>Reacting too late in an S-bend could potentially cause a lane change into the lane of opposing vehicle traffic</t>
  </si>
  <si>
    <t>The torque command from the LKA system is too late</t>
  </si>
  <si>
    <t>The haptic feedback is too strong from the LWD system</t>
  </si>
  <si>
    <t>Highway driving at high speeds is the most common driving condition.</t>
  </si>
  <si>
    <t>Country road criving at low speeds is a common condition.</t>
  </si>
  <si>
    <t>High speed collisions are often life threatening</t>
  </si>
  <si>
    <t>Although vehicle is at low speed, opposing traffic still has a high relative velocity</t>
  </si>
  <si>
    <t>Excessive haptic feedback reduces drivers ability to steer the vehicle</t>
  </si>
  <si>
    <t>Incorrectly timed torque requires driver to figure the power steering motor</t>
  </si>
  <si>
    <t>Limit the oscillation torque from the LDW system</t>
  </si>
  <si>
    <t>Create a response time window to prevent the LKA system from responding too late</t>
  </si>
  <si>
    <t>Normal driving on city road at low speeds</t>
  </si>
  <si>
    <t>Normal driving in tunnel at high speeds improperlly used</t>
  </si>
  <si>
    <t>LDW fails to alert driver of lane depature</t>
  </si>
  <si>
    <t>LKA failes to alert driver of lane depature</t>
  </si>
  <si>
    <t>Degraded view prevents LDW from detecting lane and alter driver, vehicle exists lane and hits pedestrian</t>
  </si>
  <si>
    <t>Inattentive driver relies on LKA which fails to activate upon lane depature, vehicle collides with tunnel wall</t>
  </si>
  <si>
    <t>LDW does not alert driver of lane depature</t>
  </si>
  <si>
    <t>LKA does not correct vehicle lane depature</t>
  </si>
  <si>
    <t>Degrade vision in good driving conditions uncommon</t>
  </si>
  <si>
    <t>Tunnel driving uncommon</t>
  </si>
  <si>
    <t>Vehicle to pedestrian impact may be fatal at low speeds</t>
  </si>
  <si>
    <t>High speed collision although side impact slightly lesser</t>
  </si>
  <si>
    <t>System not active, vehicle controllable as usual</t>
  </si>
  <si>
    <t>Alert driver by other means (audible or visual) when LDW cannot detect lane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</si>
</sst>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topLeftCell="P1" workbookViewId="0">
      <selection activeCell="V9" sqref="V9"/>
    </sheetView>
  </sheetViews>
  <sheetFormatPr defaultColWidth="14.42578125" defaultRowHeight="15.75" customHeight="1" x14ac:dyDescent="0.2"/>
  <cols>
    <col min="2" max="2" width="19.5703125" bestFit="1" customWidth="1"/>
    <col min="3" max="3" width="19" customWidth="1"/>
    <col min="4" max="4" width="22.5703125" bestFit="1" customWidth="1"/>
    <col min="5" max="5" width="16.7109375" bestFit="1" customWidth="1"/>
    <col min="6" max="6" width="12.7109375" bestFit="1" customWidth="1"/>
    <col min="7" max="7" width="18.7109375" bestFit="1" customWidth="1"/>
    <col min="8" max="8" width="40.5703125" bestFit="1" customWidth="1"/>
    <col min="9" max="9" width="42.28515625" customWidth="1"/>
    <col min="10" max="10" width="27.5703125" bestFit="1" customWidth="1"/>
    <col min="11" max="11" width="37.7109375" bestFit="1" customWidth="1"/>
    <col min="12" max="12" width="23.7109375" bestFit="1" customWidth="1"/>
    <col min="13" max="13" width="32.42578125" customWidth="1"/>
    <col min="14" max="14" width="25.5703125" customWidth="1"/>
    <col min="16" max="16" width="28" customWidth="1"/>
    <col min="17" max="17" width="20.7109375" customWidth="1"/>
    <col min="18" max="18" width="23.42578125" bestFit="1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3" t="s">
        <v>9</v>
      </c>
      <c r="B1" s="56" t="s">
        <v>12</v>
      </c>
      <c r="C1" s="55"/>
      <c r="D1" s="55"/>
      <c r="E1" s="55"/>
      <c r="F1" s="55"/>
      <c r="G1" s="55"/>
      <c r="H1" s="55"/>
      <c r="I1" s="57" t="s">
        <v>22</v>
      </c>
      <c r="J1" s="55"/>
      <c r="K1" s="55"/>
      <c r="L1" s="55"/>
      <c r="M1" s="55"/>
      <c r="N1" s="55"/>
      <c r="O1" s="57" t="s">
        <v>27</v>
      </c>
      <c r="P1" s="55"/>
      <c r="Q1" s="55"/>
      <c r="R1" s="55"/>
      <c r="S1" s="55"/>
      <c r="T1" s="55"/>
      <c r="U1" s="54" t="s">
        <v>28</v>
      </c>
      <c r="V1" s="55"/>
      <c r="W1" s="10"/>
      <c r="X1" s="10"/>
      <c r="Y1" s="10"/>
      <c r="Z1" s="10"/>
      <c r="AA1" s="10"/>
      <c r="AB1" s="10"/>
    </row>
    <row r="2" spans="1:28" ht="25.5" x14ac:dyDescent="0.2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s="68" customFormat="1" ht="45.75" customHeight="1" x14ac:dyDescent="0.2">
      <c r="A3" s="19" t="s">
        <v>53</v>
      </c>
      <c r="B3" s="19" t="str">
        <f>'Situational Analysis Guidewords'!D7</f>
        <v>OM03 - Normal driving</v>
      </c>
      <c r="C3" s="19" t="str">
        <f>'Situational Analysis Guidewords'!D21</f>
        <v>OS04 - Highway</v>
      </c>
      <c r="D3" s="19" t="str">
        <f>'Situational Analysis Guidewords'!D51</f>
        <v>EN01 - Normal conditions</v>
      </c>
      <c r="E3" s="19" t="str">
        <f>'Situational Analysis Guidewords'!D34</f>
        <v>SD02 - High speed</v>
      </c>
      <c r="F3" s="19"/>
      <c r="G3" s="19" t="str">
        <f>'Situational Analysis Guidewords'!D44</f>
        <v>IU01 - Correctly used</v>
      </c>
      <c r="H3" s="19" t="s">
        <v>245</v>
      </c>
      <c r="I3" s="19" t="s">
        <v>80</v>
      </c>
      <c r="J3" s="19" t="str">
        <f>'Hazard Analysis Guidewords'!D7</f>
        <v>DV04 - Actor effect is too much</v>
      </c>
      <c r="K3" s="19" t="s">
        <v>247</v>
      </c>
      <c r="L3" s="19" t="str">
        <f>'Hazard Analysis Guidewords'!D33</f>
        <v>EV-02 - Side collision with other traffic</v>
      </c>
      <c r="M3" s="19" t="s">
        <v>249</v>
      </c>
      <c r="N3" s="19" t="s">
        <v>252</v>
      </c>
      <c r="O3" s="19" t="str">
        <f>'Severity, Exposure, Controllabi'!E7</f>
        <v>E4 - High probability</v>
      </c>
      <c r="P3" s="19" t="s">
        <v>253</v>
      </c>
      <c r="Q3" s="19" t="str">
        <f>'Severity, Exposure, Controllabi'!E15</f>
        <v>S3 - Life-threatening or fatal injuries</v>
      </c>
      <c r="R3" s="19" t="s">
        <v>255</v>
      </c>
      <c r="S3" s="19" t="str">
        <f>'Severity, Exposure, Controllabi'!E23</f>
        <v>C3 - Difficult to control or uncontrollable</v>
      </c>
      <c r="T3" s="19" t="s">
        <v>257</v>
      </c>
      <c r="U3" s="19" t="str">
        <f>'ASIL Table'!G15</f>
        <v>D</v>
      </c>
      <c r="V3" s="19" t="s">
        <v>259</v>
      </c>
      <c r="W3" s="22"/>
      <c r="X3" s="22"/>
      <c r="Y3" s="22"/>
      <c r="Z3" s="23"/>
      <c r="AA3" s="23"/>
      <c r="AB3" s="23"/>
    </row>
    <row r="4" spans="1:28" s="68" customFormat="1" ht="45.75" customHeight="1" x14ac:dyDescent="0.2">
      <c r="A4" s="19" t="s">
        <v>85</v>
      </c>
      <c r="B4" s="19" t="str">
        <f>'Situational Analysis Guidewords'!D7</f>
        <v>OM03 - Normal driving</v>
      </c>
      <c r="C4" s="19" t="str">
        <f>'Situational Analysis Guidewords'!D20</f>
        <v>OS03 - Country Road</v>
      </c>
      <c r="D4" s="19" t="str">
        <f>'Situational Analysis Guidewords'!D51</f>
        <v>EN01 - Normal conditions</v>
      </c>
      <c r="E4" s="19" t="str">
        <f>'Situational Analysis Guidewords'!D33</f>
        <v>SD01 - Low speed</v>
      </c>
      <c r="F4" s="19"/>
      <c r="G4" s="19" t="str">
        <f>'Situational Analysis Guidewords'!D44</f>
        <v>IU01 - Correctly used</v>
      </c>
      <c r="H4" s="19" t="s">
        <v>246</v>
      </c>
      <c r="I4" s="19" t="s">
        <v>86</v>
      </c>
      <c r="J4" s="19" t="str">
        <f>'Hazard Analysis Guidewords'!D10</f>
        <v>DV07 - Actor action too late</v>
      </c>
      <c r="K4" s="19" t="s">
        <v>248</v>
      </c>
      <c r="L4" s="19" t="str">
        <f>'Hazard Analysis Guidewords'!D29</f>
        <v>EV-06 - Front collision with oncoming traffic</v>
      </c>
      <c r="M4" s="19" t="s">
        <v>250</v>
      </c>
      <c r="N4" s="19" t="s">
        <v>251</v>
      </c>
      <c r="O4" s="19" t="str">
        <f>'Severity, Exposure, Controllabi'!E6</f>
        <v>E3 - Medium probability</v>
      </c>
      <c r="P4" s="19" t="s">
        <v>254</v>
      </c>
      <c r="Q4" s="19" t="str">
        <f>'Severity, Exposure, Controllabi'!E15</f>
        <v>S3 - Life-threatening or fatal injuries</v>
      </c>
      <c r="R4" s="19" t="s">
        <v>256</v>
      </c>
      <c r="S4" s="19" t="str">
        <f>'Severity, Exposure, Controllabi'!E23</f>
        <v>C3 - Difficult to control or uncontrollable</v>
      </c>
      <c r="T4" s="19" t="s">
        <v>258</v>
      </c>
      <c r="U4" s="19" t="str">
        <f>'ASIL Table'!G14</f>
        <v>C</v>
      </c>
      <c r="V4" s="19" t="s">
        <v>260</v>
      </c>
      <c r="W4" s="22"/>
      <c r="X4" s="22"/>
      <c r="Y4" s="22"/>
      <c r="Z4" s="23"/>
      <c r="AA4" s="23"/>
      <c r="AB4" s="23"/>
    </row>
    <row r="5" spans="1:28" s="68" customFormat="1" ht="45.75" customHeight="1" x14ac:dyDescent="0.2">
      <c r="A5" s="19" t="s">
        <v>87</v>
      </c>
      <c r="B5" s="19" t="str">
        <f>'Situational Analysis Guidewords'!D7</f>
        <v>OM03 - Normal driving</v>
      </c>
      <c r="C5" s="19" t="str">
        <f>'Situational Analysis Guidewords'!D19</f>
        <v>OS02 - City Road</v>
      </c>
      <c r="D5" s="19" t="str">
        <f>'Situational Analysis Guidewords'!D52</f>
        <v>EN02 - Sun blares (degraded view)</v>
      </c>
      <c r="E5" s="19" t="str">
        <f>'Situational Analysis Guidewords'!D33</f>
        <v>SD01 - Low speed</v>
      </c>
      <c r="F5" s="19"/>
      <c r="G5" s="19" t="str">
        <f>'Situational Analysis Guidewords'!D44</f>
        <v>IU01 - Correctly used</v>
      </c>
      <c r="H5" s="19" t="s">
        <v>261</v>
      </c>
      <c r="I5" s="19" t="s">
        <v>80</v>
      </c>
      <c r="J5" s="19" t="str">
        <f>'Hazard Analysis Guidewords'!D4</f>
        <v>DV01 - Function not activated</v>
      </c>
      <c r="K5" s="19" t="s">
        <v>263</v>
      </c>
      <c r="L5" s="19" t="str">
        <f>'Hazard Analysis Guidewords'!D37</f>
        <v>EV02 - Collision with pedestrian</v>
      </c>
      <c r="M5" s="19" t="s">
        <v>265</v>
      </c>
      <c r="N5" s="19" t="s">
        <v>267</v>
      </c>
      <c r="O5" s="19" t="str">
        <f>'Severity, Exposure, Controllabi'!E5</f>
        <v>E2 - Low probability</v>
      </c>
      <c r="P5" s="19" t="s">
        <v>269</v>
      </c>
      <c r="Q5" s="19" t="str">
        <f>'Severity, Exposure, Controllabi'!E15</f>
        <v>S3 - Life-threatening or fatal injuries</v>
      </c>
      <c r="R5" s="19" t="s">
        <v>271</v>
      </c>
      <c r="S5" s="19" t="str">
        <f>'Severity, Exposure, Controllabi'!E20</f>
        <v>C0 - Controllable in general</v>
      </c>
      <c r="T5" s="19" t="s">
        <v>273</v>
      </c>
      <c r="U5" s="19" t="s">
        <v>75</v>
      </c>
      <c r="V5" s="19" t="s">
        <v>274</v>
      </c>
      <c r="W5" s="21"/>
      <c r="X5" s="21"/>
      <c r="Y5" s="21"/>
      <c r="Z5" s="18"/>
      <c r="AA5" s="18"/>
      <c r="AB5" s="18"/>
    </row>
    <row r="6" spans="1:28" s="68" customFormat="1" ht="45.75" customHeight="1" x14ac:dyDescent="0.2">
      <c r="A6" s="19" t="s">
        <v>88</v>
      </c>
      <c r="B6" s="19" t="str">
        <f>'Situational Analysis Guidewords'!D7</f>
        <v>OM03 - Normal driving</v>
      </c>
      <c r="C6" s="19" t="str">
        <f>'Situational Analysis Guidewords'!D26</f>
        <v>OS09 - Road tunnel</v>
      </c>
      <c r="D6" s="19" t="str">
        <f>'Situational Analysis Guidewords'!D51</f>
        <v>EN01 - Normal conditions</v>
      </c>
      <c r="E6" s="19" t="str">
        <f>'Situational Analysis Guidewords'!D34</f>
        <v>SD02 - High speed</v>
      </c>
      <c r="F6" s="19"/>
      <c r="G6" s="19" t="str">
        <f>'Situational Analysis Guidewords'!D45</f>
        <v>IU02 - Incorrectly used</v>
      </c>
      <c r="H6" s="19" t="s">
        <v>262</v>
      </c>
      <c r="I6" s="19" t="s">
        <v>86</v>
      </c>
      <c r="J6" s="19" t="str">
        <f>'Hazard Analysis Guidewords'!D4</f>
        <v>DV01 - Function not activated</v>
      </c>
      <c r="K6" s="19" t="s">
        <v>264</v>
      </c>
      <c r="L6" s="19" t="str">
        <f>'Hazard Analysis Guidewords'!D34</f>
        <v>EV-01 - Side collision with obstacle</v>
      </c>
      <c r="M6" s="19" t="s">
        <v>266</v>
      </c>
      <c r="N6" s="19" t="s">
        <v>268</v>
      </c>
      <c r="O6" s="19" t="str">
        <f>'Severity, Exposure, Controllabi'!E5</f>
        <v>E2 - Low probability</v>
      </c>
      <c r="P6" s="19" t="s">
        <v>270</v>
      </c>
      <c r="Q6" s="19" t="str">
        <f>'Severity, Exposure, Controllabi'!E14</f>
        <v>S2 - Severe and life-threatening injuries</v>
      </c>
      <c r="R6" s="19" t="s">
        <v>272</v>
      </c>
      <c r="S6" s="19" t="str">
        <f>'Severity, Exposure, Controllabi'!E20</f>
        <v>C0 - Controllable in general</v>
      </c>
      <c r="T6" s="19" t="s">
        <v>273</v>
      </c>
      <c r="U6" s="19" t="s">
        <v>75</v>
      </c>
      <c r="V6" s="19" t="s">
        <v>274</v>
      </c>
      <c r="W6" s="21"/>
      <c r="X6" s="21"/>
      <c r="Y6" s="21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56" t="s">
        <v>12</v>
      </c>
      <c r="D4" s="55"/>
      <c r="E4" s="55"/>
      <c r="F4" s="55"/>
      <c r="G4" s="55"/>
      <c r="H4" s="55"/>
      <c r="I4" s="58"/>
      <c r="J4" s="57" t="s">
        <v>22</v>
      </c>
      <c r="K4" s="55"/>
      <c r="L4" s="55"/>
      <c r="M4" s="55"/>
      <c r="N4" s="55"/>
      <c r="O4" s="58"/>
      <c r="P4" s="57" t="s">
        <v>27</v>
      </c>
      <c r="Q4" s="55"/>
      <c r="R4" s="55"/>
      <c r="S4" s="55"/>
      <c r="T4" s="55"/>
      <c r="U4" s="58"/>
      <c r="V4" s="54" t="s">
        <v>28</v>
      </c>
      <c r="W4" s="58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56" t="s">
        <v>92</v>
      </c>
      <c r="D12" s="55"/>
      <c r="E12" s="55"/>
      <c r="F12" s="55"/>
      <c r="G12" s="55"/>
      <c r="H12" s="55"/>
      <c r="I12" s="55"/>
      <c r="J12" s="57" t="s">
        <v>22</v>
      </c>
      <c r="K12" s="55"/>
      <c r="L12" s="55"/>
      <c r="M12" s="55"/>
      <c r="N12" s="55"/>
      <c r="O12" s="55"/>
      <c r="P12" s="57" t="s">
        <v>27</v>
      </c>
      <c r="Q12" s="55"/>
      <c r="R12" s="55"/>
      <c r="S12" s="55"/>
      <c r="T12" s="55"/>
      <c r="U12" s="55"/>
      <c r="V12" s="54" t="s">
        <v>28</v>
      </c>
      <c r="W12" s="55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8"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3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2">
      <c r="A2" s="4" t="s">
        <v>37</v>
      </c>
      <c r="B2" s="2"/>
      <c r="C2" s="2"/>
      <c r="D2" s="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x14ac:dyDescent="0.2">
      <c r="A24" s="14"/>
      <c r="B24" s="14"/>
      <c r="C24" s="14"/>
      <c r="D24" s="1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x14ac:dyDescent="0.2">
      <c r="A25" s="26"/>
      <c r="B25" s="27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x14ac:dyDescent="0.2">
      <c r="A26" s="28" t="s">
        <v>179</v>
      </c>
      <c r="B26" s="29"/>
      <c r="C26" s="30"/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x14ac:dyDescent="0.2">
      <c r="A27" s="31" t="s">
        <v>3</v>
      </c>
      <c r="B27" s="32" t="s">
        <v>180</v>
      </c>
      <c r="C27" s="33" t="s">
        <v>5</v>
      </c>
      <c r="D27" s="32" t="s"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x14ac:dyDescent="0.2">
      <c r="A28" s="34" t="str">
        <f t="shared" ref="A28:A41" si="2">"EV" &amp; TEXT(ROW()-ROW($A$35), "00")</f>
        <v>EV-07</v>
      </c>
      <c r="B28" s="35" t="s">
        <v>181</v>
      </c>
      <c r="C28" s="36"/>
      <c r="D28" s="37" t="str">
        <f t="shared" ref="D28:D41" si="3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x14ac:dyDescent="0.2">
      <c r="A29" s="38" t="str">
        <f t="shared" si="2"/>
        <v>EV-06</v>
      </c>
      <c r="B29" s="39" t="s">
        <v>182</v>
      </c>
      <c r="C29" s="36"/>
      <c r="D29" s="40" t="str">
        <f t="shared" si="3"/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x14ac:dyDescent="0.2">
      <c r="A30" s="38" t="str">
        <f t="shared" si="2"/>
        <v>EV-05</v>
      </c>
      <c r="B30" s="39" t="s">
        <v>183</v>
      </c>
      <c r="C30" s="36"/>
      <c r="D30" s="40" t="str">
        <f t="shared" si="3"/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x14ac:dyDescent="0.2">
      <c r="A31" s="34" t="str">
        <f t="shared" si="2"/>
        <v>EV-04</v>
      </c>
      <c r="B31" s="39" t="s">
        <v>65</v>
      </c>
      <c r="C31" s="36"/>
      <c r="D31" s="40" t="str">
        <f t="shared" si="3"/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x14ac:dyDescent="0.2">
      <c r="A32" s="34" t="str">
        <f t="shared" si="2"/>
        <v>EV-03</v>
      </c>
      <c r="B32" s="35" t="s">
        <v>184</v>
      </c>
      <c r="C32" s="41"/>
      <c r="D32" s="37" t="str">
        <f t="shared" si="3"/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x14ac:dyDescent="0.2">
      <c r="A33" s="34" t="str">
        <f t="shared" si="2"/>
        <v>EV-02</v>
      </c>
      <c r="B33" s="35" t="s">
        <v>185</v>
      </c>
      <c r="C33" s="36"/>
      <c r="D33" s="37" t="str">
        <f t="shared" si="3"/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x14ac:dyDescent="0.2">
      <c r="A34" s="34" t="str">
        <f t="shared" si="2"/>
        <v>EV-01</v>
      </c>
      <c r="B34" s="35" t="s">
        <v>186</v>
      </c>
      <c r="C34" s="36"/>
      <c r="D34" s="37" t="str">
        <f t="shared" si="3"/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x14ac:dyDescent="0.2">
      <c r="A35" s="34" t="str">
        <f t="shared" si="2"/>
        <v>EV00</v>
      </c>
      <c r="B35" s="35" t="s">
        <v>187</v>
      </c>
      <c r="C35" s="36"/>
      <c r="D35" s="37" t="str">
        <f t="shared" si="3"/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x14ac:dyDescent="0.2">
      <c r="A36" s="34" t="str">
        <f t="shared" si="2"/>
        <v>EV01</v>
      </c>
      <c r="B36" s="35" t="s">
        <v>188</v>
      </c>
      <c r="C36" s="36"/>
      <c r="D36" s="37" t="str">
        <f t="shared" si="3"/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x14ac:dyDescent="0.2">
      <c r="A37" s="34" t="str">
        <f t="shared" si="2"/>
        <v>EV02</v>
      </c>
      <c r="B37" s="35" t="s">
        <v>189</v>
      </c>
      <c r="C37" s="36"/>
      <c r="D37" s="37" t="str">
        <f t="shared" si="3"/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x14ac:dyDescent="0.2">
      <c r="A38" s="34" t="str">
        <f t="shared" si="2"/>
        <v>EV03</v>
      </c>
      <c r="B38" s="35" t="s">
        <v>190</v>
      </c>
      <c r="C38" s="36"/>
      <c r="D38" s="37" t="str">
        <f t="shared" si="3"/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x14ac:dyDescent="0.2">
      <c r="A39" s="34" t="str">
        <f t="shared" si="2"/>
        <v>EV04</v>
      </c>
      <c r="B39" s="35" t="s">
        <v>191</v>
      </c>
      <c r="C39" s="36"/>
      <c r="D39" s="37" t="str">
        <f t="shared" si="3"/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x14ac:dyDescent="0.2">
      <c r="A40" s="34" t="str">
        <f t="shared" si="2"/>
        <v>EV05</v>
      </c>
      <c r="B40" s="35" t="s">
        <v>192</v>
      </c>
      <c r="C40" s="36"/>
      <c r="D40" s="37" t="str">
        <f t="shared" si="3"/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x14ac:dyDescent="0.2">
      <c r="A41" s="34" t="str">
        <f t="shared" si="2"/>
        <v>EV06</v>
      </c>
      <c r="B41" s="35" t="s">
        <v>25</v>
      </c>
      <c r="C41" s="36"/>
      <c r="D41" s="37" t="str">
        <f t="shared" si="3"/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x14ac:dyDescent="0.2">
      <c r="A42" s="42"/>
      <c r="B42" s="43"/>
      <c r="C42" s="44"/>
      <c r="D42" s="4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x14ac:dyDescent="0.2">
      <c r="A43" s="27"/>
      <c r="B43" s="27"/>
      <c r="C43" s="25"/>
      <c r="D43" s="2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x14ac:dyDescent="0.2"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x14ac:dyDescent="0.2"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x14ac:dyDescent="0.2"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x14ac:dyDescent="0.2"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x14ac:dyDescent="0.2"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x14ac:dyDescent="0.2"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5:26" ht="12.75" x14ac:dyDescent="0.2"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5:26" ht="12.75" x14ac:dyDescent="0.2"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5:26" ht="12.75" x14ac:dyDescent="0.2"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5:26" ht="12.75" x14ac:dyDescent="0.2"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5:26" ht="12.75" x14ac:dyDescent="0.2"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5:26" ht="12.75" x14ac:dyDescent="0.2"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5:26" ht="12.75" x14ac:dyDescent="0.2"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5:26" ht="12.75" x14ac:dyDescent="0.2"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5:26" ht="12.75" x14ac:dyDescent="0.2"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5:26" ht="12.75" x14ac:dyDescent="0.2"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5:26" ht="12.75" x14ac:dyDescent="0.2"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5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5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5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5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5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5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5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5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5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6" t="s">
        <v>5</v>
      </c>
      <c r="D19" s="47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5" t="s">
        <v>232</v>
      </c>
      <c r="B20" s="9" t="s">
        <v>233</v>
      </c>
      <c r="C20" s="48" t="s">
        <v>233</v>
      </c>
      <c r="D20" s="49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5" t="s">
        <v>234</v>
      </c>
      <c r="B21" s="9" t="s">
        <v>235</v>
      </c>
      <c r="C21" s="48" t="s">
        <v>236</v>
      </c>
      <c r="D21" s="49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5" t="s">
        <v>237</v>
      </c>
      <c r="B22" s="9" t="s">
        <v>238</v>
      </c>
      <c r="C22" s="48" t="s">
        <v>239</v>
      </c>
      <c r="D22" s="49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5" t="s">
        <v>240</v>
      </c>
      <c r="B23" s="9" t="s">
        <v>241</v>
      </c>
      <c r="C23" s="48" t="s">
        <v>242</v>
      </c>
      <c r="D23" s="49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1"/>
      <c r="D24" s="52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59" t="s">
        <v>220</v>
      </c>
      <c r="C2" s="61" t="s">
        <v>193</v>
      </c>
      <c r="D2" s="63" t="s">
        <v>215</v>
      </c>
      <c r="E2" s="64"/>
      <c r="F2" s="64"/>
      <c r="G2" s="65"/>
    </row>
    <row r="3" spans="2:7" ht="15.75" customHeight="1" x14ac:dyDescent="0.2">
      <c r="B3" s="60"/>
      <c r="C3" s="62"/>
      <c r="D3" s="50" t="s">
        <v>217</v>
      </c>
      <c r="E3" s="50" t="s">
        <v>221</v>
      </c>
      <c r="F3" s="50" t="s">
        <v>224</v>
      </c>
      <c r="G3" s="50" t="s">
        <v>228</v>
      </c>
    </row>
    <row r="4" spans="2:7" ht="15.75" customHeight="1" x14ac:dyDescent="0.2">
      <c r="B4" s="66" t="s">
        <v>234</v>
      </c>
      <c r="C4" s="53" t="s">
        <v>199</v>
      </c>
      <c r="D4" s="53" t="s">
        <v>75</v>
      </c>
      <c r="E4" s="53" t="s">
        <v>75</v>
      </c>
      <c r="F4" s="53" t="s">
        <v>75</v>
      </c>
      <c r="G4" s="53" t="s">
        <v>75</v>
      </c>
    </row>
    <row r="5" spans="2:7" ht="15.75" customHeight="1" x14ac:dyDescent="0.2">
      <c r="B5" s="67"/>
      <c r="C5" s="53" t="s">
        <v>203</v>
      </c>
      <c r="D5" s="53" t="s">
        <v>75</v>
      </c>
      <c r="E5" s="53" t="s">
        <v>75</v>
      </c>
      <c r="F5" s="53" t="s">
        <v>75</v>
      </c>
      <c r="G5" s="53" t="s">
        <v>75</v>
      </c>
    </row>
    <row r="6" spans="2:7" ht="15.75" customHeight="1" x14ac:dyDescent="0.2">
      <c r="B6" s="67"/>
      <c r="C6" s="53" t="s">
        <v>207</v>
      </c>
      <c r="D6" s="53" t="s">
        <v>75</v>
      </c>
      <c r="E6" s="53" t="s">
        <v>75</v>
      </c>
      <c r="F6" s="53" t="s">
        <v>75</v>
      </c>
      <c r="G6" s="53" t="s">
        <v>154</v>
      </c>
    </row>
    <row r="7" spans="2:7" ht="15.75" customHeight="1" x14ac:dyDescent="0.2">
      <c r="B7" s="60"/>
      <c r="C7" s="53" t="s">
        <v>211</v>
      </c>
      <c r="D7" s="53" t="s">
        <v>75</v>
      </c>
      <c r="E7" s="53" t="s">
        <v>75</v>
      </c>
      <c r="F7" s="53" t="s">
        <v>154</v>
      </c>
      <c r="G7" s="53" t="s">
        <v>166</v>
      </c>
    </row>
    <row r="8" spans="2:7" ht="15.75" customHeight="1" x14ac:dyDescent="0.2">
      <c r="B8" s="66" t="s">
        <v>237</v>
      </c>
      <c r="C8" s="53" t="s">
        <v>199</v>
      </c>
      <c r="D8" s="53" t="s">
        <v>75</v>
      </c>
      <c r="E8" s="53" t="s">
        <v>75</v>
      </c>
      <c r="F8" s="53" t="s">
        <v>75</v>
      </c>
      <c r="G8" s="53" t="s">
        <v>75</v>
      </c>
    </row>
    <row r="9" spans="2:7" ht="15.75" customHeight="1" x14ac:dyDescent="0.2">
      <c r="B9" s="67"/>
      <c r="C9" s="53" t="s">
        <v>203</v>
      </c>
      <c r="D9" s="53" t="s">
        <v>75</v>
      </c>
      <c r="E9" s="53" t="s">
        <v>75</v>
      </c>
      <c r="F9" s="53" t="s">
        <v>75</v>
      </c>
      <c r="G9" s="53" t="s">
        <v>154</v>
      </c>
    </row>
    <row r="10" spans="2:7" ht="15.75" customHeight="1" x14ac:dyDescent="0.2">
      <c r="B10" s="67"/>
      <c r="C10" s="53" t="s">
        <v>207</v>
      </c>
      <c r="D10" s="53" t="s">
        <v>75</v>
      </c>
      <c r="E10" s="53" t="s">
        <v>75</v>
      </c>
      <c r="F10" s="53" t="s">
        <v>154</v>
      </c>
      <c r="G10" s="53" t="s">
        <v>166</v>
      </c>
    </row>
    <row r="11" spans="2:7" ht="15.75" customHeight="1" x14ac:dyDescent="0.2">
      <c r="B11" s="60"/>
      <c r="C11" s="53" t="s">
        <v>211</v>
      </c>
      <c r="D11" s="53" t="s">
        <v>75</v>
      </c>
      <c r="E11" s="53" t="s">
        <v>154</v>
      </c>
      <c r="F11" s="53" t="s">
        <v>166</v>
      </c>
      <c r="G11" s="53" t="s">
        <v>243</v>
      </c>
    </row>
    <row r="12" spans="2:7" ht="15.75" customHeight="1" x14ac:dyDescent="0.2">
      <c r="B12" s="66" t="s">
        <v>240</v>
      </c>
      <c r="C12" s="53" t="s">
        <v>199</v>
      </c>
      <c r="D12" s="53" t="s">
        <v>75</v>
      </c>
      <c r="E12" s="53" t="s">
        <v>75</v>
      </c>
      <c r="F12" s="53" t="s">
        <v>75</v>
      </c>
      <c r="G12" s="53" t="s">
        <v>154</v>
      </c>
    </row>
    <row r="13" spans="2:7" ht="15.75" customHeight="1" x14ac:dyDescent="0.2">
      <c r="B13" s="67"/>
      <c r="C13" s="53" t="s">
        <v>203</v>
      </c>
      <c r="D13" s="53" t="s">
        <v>75</v>
      </c>
      <c r="E13" s="53" t="s">
        <v>75</v>
      </c>
      <c r="F13" s="53" t="s">
        <v>154</v>
      </c>
      <c r="G13" s="53" t="s">
        <v>166</v>
      </c>
    </row>
    <row r="14" spans="2:7" ht="15.75" customHeight="1" x14ac:dyDescent="0.2">
      <c r="B14" s="67"/>
      <c r="C14" s="53" t="s">
        <v>207</v>
      </c>
      <c r="D14" s="53" t="s">
        <v>75</v>
      </c>
      <c r="E14" s="53" t="s">
        <v>154</v>
      </c>
      <c r="F14" s="53" t="s">
        <v>166</v>
      </c>
      <c r="G14" s="53" t="s">
        <v>243</v>
      </c>
    </row>
    <row r="15" spans="2:7" ht="15.75" customHeight="1" x14ac:dyDescent="0.2">
      <c r="B15" s="60"/>
      <c r="C15" s="53" t="s">
        <v>211</v>
      </c>
      <c r="D15" s="53" t="s">
        <v>75</v>
      </c>
      <c r="E15" s="53" t="s">
        <v>166</v>
      </c>
      <c r="F15" s="53" t="s">
        <v>243</v>
      </c>
      <c r="G15" s="53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</cp:lastModifiedBy>
  <dcterms:modified xsi:type="dcterms:W3CDTF">2018-03-11T18:19:39Z</dcterms:modified>
</cp:coreProperties>
</file>