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440" windowWidth="25600" windowHeight="15620" tabRatio="500"/>
  </bookViews>
  <sheets>
    <sheet name="Sheet1" sheetId="1" r:id="rId1"/>
    <sheet name="Score Conversion" sheetId="2" r:id="rId2"/>
  </sheets>
  <definedNames>
    <definedName name="Score">'Score Conversion'!$A$3:$B$8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</calcChain>
</file>

<file path=xl/sharedStrings.xml><?xml version="1.0" encoding="utf-8"?>
<sst xmlns="http://schemas.openxmlformats.org/spreadsheetml/2006/main" count="20" uniqueCount="17">
  <si>
    <t>Instructions:   Weights need to total 100. Change weighted column headers to your needs.  Rate every feature in each weighted column with a whole integer from 0-5.  O is low.  5 is high.</t>
  </si>
  <si>
    <t>Total Points</t>
  </si>
  <si>
    <t>Weight:</t>
  </si>
  <si>
    <t>Feature</t>
  </si>
  <si>
    <t>Notes</t>
  </si>
  <si>
    <t>Requestor</t>
  </si>
  <si>
    <t>Pain for Users</t>
  </si>
  <si>
    <t>Revenue Impact</t>
  </si>
  <si>
    <t>Time to Implement</t>
  </si>
  <si>
    <t>% Users Impacted</t>
  </si>
  <si>
    <t>Trump Card</t>
  </si>
  <si>
    <t>&lt;add your own criteria&gt;</t>
  </si>
  <si>
    <t>TOTAL SCORE</t>
  </si>
  <si>
    <t>Credit Card Processing</t>
  </si>
  <si>
    <t>User Generated Content</t>
  </si>
  <si>
    <t>Mobile Responsive</t>
  </si>
  <si>
    <t>CAUTION: This lookup table (name = score) is necessary for scoring.  Do not alter or erase.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</si>
</sst>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8"/>
      <color rgb="FFDD0806"/>
      <name val="Arial"/>
    </font>
    <font>
      <sz val="9"/>
      <color rgb="FF000000"/>
      <name val="Arial"/>
    </font>
    <font>
      <sz val="10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Calibri"/>
    </font>
    <font>
      <b/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0"/>
      <color rgb="FF000000"/>
      <name val="Calibri"/>
    </font>
    <font>
      <sz val="9"/>
      <color rgb="FF000000"/>
      <name val="Arial"/>
    </font>
    <font>
      <sz val="8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99CCFF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7" fillId="3" borderId="4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9" fillId="4" borderId="5" xfId="0" applyFont="1" applyFill="1" applyBorder="1" applyAlignment="1">
      <alignment wrapText="1"/>
    </xf>
    <xf numFmtId="0" fontId="10" fillId="0" borderId="6" xfId="0" applyFont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2" fillId="0" borderId="0" xfId="0" applyFont="1"/>
    <xf numFmtId="0" fontId="14" fillId="0" borderId="8" xfId="0" applyFont="1" applyBorder="1" applyAlignment="1">
      <alignment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18" fillId="7" borderId="10" xfId="0" applyFont="1" applyFill="1" applyBorder="1" applyAlignment="1">
      <alignment wrapText="1"/>
    </xf>
    <xf numFmtId="0" fontId="19" fillId="0" borderId="0" xfId="0" applyFont="1" applyAlignment="1">
      <alignment vertical="center" wrapText="1"/>
    </xf>
    <xf numFmtId="0" fontId="20" fillId="0" borderId="11" xfId="0" applyFont="1" applyBorder="1" applyAlignment="1">
      <alignment vertical="center"/>
    </xf>
    <xf numFmtId="9" fontId="21" fillId="0" borderId="0" xfId="0" applyNumberFormat="1" applyFont="1"/>
    <xf numFmtId="0" fontId="22" fillId="8" borderId="12" xfId="0" applyFont="1" applyFill="1" applyBorder="1" applyAlignment="1">
      <alignment horizontal="center" wrapText="1"/>
    </xf>
    <xf numFmtId="0" fontId="24" fillId="0" borderId="0" xfId="0" applyFont="1"/>
    <xf numFmtId="0" fontId="26" fillId="9" borderId="13" xfId="0" applyFont="1" applyFill="1" applyBorder="1" applyAlignment="1">
      <alignment vertical="center"/>
    </xf>
    <xf numFmtId="0" fontId="27" fillId="10" borderId="0" xfId="0" applyFont="1" applyFill="1" applyAlignment="1">
      <alignment horizontal="center" vertical="center"/>
    </xf>
    <xf numFmtId="0" fontId="28" fillId="0" borderId="14" xfId="0" applyFont="1" applyBorder="1" applyAlignment="1">
      <alignment vertical="center" wrapText="1"/>
    </xf>
    <xf numFmtId="0" fontId="29" fillId="0" borderId="15" xfId="0" applyFont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wrapText="1"/>
    </xf>
    <xf numFmtId="0" fontId="31" fillId="0" borderId="17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12" borderId="19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 wrapText="1"/>
    </xf>
    <xf numFmtId="0" fontId="36" fillId="0" borderId="22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8" fillId="13" borderId="24" xfId="0" applyFont="1" applyFill="1" applyBorder="1" applyAlignment="1">
      <alignment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3" fillId="6" borderId="25" xfId="0" applyFont="1" applyFill="1" applyBorder="1" applyAlignment="1">
      <alignment horizontal="right" vertical="center"/>
    </xf>
    <xf numFmtId="0" fontId="25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bgColor rgb="FF00FF00"/>
        </patternFill>
      </fill>
    </dxf>
    <dxf>
      <font>
        <color rgb="FFFF9900"/>
      </font>
      <fill>
        <patternFill patternType="solid">
          <bgColor rgb="FF98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3" topLeftCell="A4" activePane="bottomLeft" state="frozen"/>
      <selection pane="bottomLeft" activeCell="G12" sqref="G12"/>
    </sheetView>
  </sheetViews>
  <sheetFormatPr baseColWidth="10" defaultColWidth="9.1640625" defaultRowHeight="12.75" customHeight="1" x14ac:dyDescent="0"/>
  <cols>
    <col min="1" max="1" width="1.5" style="10" customWidth="1"/>
    <col min="2" max="2" width="27" style="10" customWidth="1"/>
    <col min="3" max="3" width="18.83203125" style="10" customWidth="1"/>
    <col min="4" max="4" width="11.33203125" style="10" customWidth="1"/>
    <col min="5" max="11" width="10.1640625" style="10" customWidth="1"/>
    <col min="12" max="12" width="10.33203125" customWidth="1"/>
    <col min="13" max="13" width="10.1640625" style="10" customWidth="1"/>
    <col min="14" max="14" width="7.83203125" style="10" customWidth="1"/>
  </cols>
  <sheetData>
    <row r="1" spans="1:14" ht="13.5" customHeight="1">
      <c r="A1" s="1"/>
      <c r="B1" s="36" t="s">
        <v>0</v>
      </c>
      <c r="C1" s="37"/>
      <c r="D1" s="37"/>
      <c r="E1" s="37"/>
      <c r="F1" s="37"/>
      <c r="G1" s="37"/>
      <c r="H1" s="37"/>
      <c r="I1" s="36"/>
      <c r="J1" s="36"/>
      <c r="K1" s="36"/>
      <c r="L1" s="36"/>
      <c r="M1" s="1"/>
      <c r="N1" s="22" t="s">
        <v>1</v>
      </c>
    </row>
    <row r="2" spans="1:14" ht="15.75" customHeight="1">
      <c r="A2" s="17"/>
      <c r="B2" s="17"/>
      <c r="C2" s="17"/>
      <c r="D2" s="40" t="s">
        <v>2</v>
      </c>
      <c r="E2" s="21">
        <v>10</v>
      </c>
      <c r="F2" s="9">
        <v>30</v>
      </c>
      <c r="G2" s="9">
        <v>10</v>
      </c>
      <c r="H2" s="9">
        <v>20</v>
      </c>
      <c r="I2" s="9">
        <v>30</v>
      </c>
      <c r="J2" s="9">
        <v>0</v>
      </c>
      <c r="K2" s="9">
        <v>0</v>
      </c>
      <c r="L2" s="9">
        <v>0</v>
      </c>
      <c r="M2" s="9">
        <v>0</v>
      </c>
      <c r="N2" s="28">
        <f>SUM(E2:M2)</f>
        <v>100</v>
      </c>
    </row>
    <row r="3" spans="1:14" s="13" customFormat="1" ht="30" customHeight="1">
      <c r="A3" s="5"/>
      <c r="B3" s="33" t="s">
        <v>3</v>
      </c>
      <c r="C3" s="15" t="s">
        <v>4</v>
      </c>
      <c r="D3" s="7" t="s">
        <v>5</v>
      </c>
      <c r="E3" s="25" t="s">
        <v>6</v>
      </c>
      <c r="F3" s="19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11</v>
      </c>
      <c r="L3" s="19" t="s">
        <v>11</v>
      </c>
      <c r="M3" s="19" t="s">
        <v>11</v>
      </c>
      <c r="N3" s="3" t="s">
        <v>12</v>
      </c>
    </row>
    <row r="4" spans="1:14" ht="13.5" customHeight="1">
      <c r="A4" s="23"/>
      <c r="B4" s="26" t="s">
        <v>13</v>
      </c>
      <c r="C4" s="31"/>
      <c r="D4" s="32"/>
      <c r="E4" s="24">
        <v>5</v>
      </c>
      <c r="F4" s="2">
        <v>5</v>
      </c>
      <c r="G4" s="2">
        <v>3</v>
      </c>
      <c r="H4" s="2">
        <v>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9">
        <f>SUM((VLOOKUP(E4,'Score Conversion'!$A$3:$B$8,2,TRUE)*$E$2),(VLOOKUP(F4,'Score Conversion'!$A$3:$B$8,2,TRUE)*$F$2),(VLOOKUP(G4,'Score Conversion'!$A$3:$B$8,2,TRUE)*$G$2),(VLOOKUP(H4,'Score Conversion'!$A$3:$B$8,2,TRUE)*$H$2),(VLOOKUP(I4,'Score Conversion'!$A$3:$B$8,2,TRUE)*$I$2),(VLOOKUP(J4,'Score Conversion'!$A$3:$B$8,2,TRUE)*$J$2),(VLOOKUP(K4,'Score Conversion'!$A$3:$B$8,2,TRUE)*$K$2),(VLOOKUP(L4,'Score Conversion'!$A$3:$B$8,2,TRUE)*$L$2),(VLOOKUP(M4,'Score Conversion'!$A$3:$B$8,2,TRUE)*$M$2))</f>
        <v>66</v>
      </c>
    </row>
    <row r="5" spans="1:14" s="20" customFormat="1" ht="14">
      <c r="A5" s="4"/>
      <c r="B5" s="16" t="s">
        <v>14</v>
      </c>
      <c r="C5" s="14"/>
      <c r="D5" s="30"/>
      <c r="E5" s="12">
        <v>0</v>
      </c>
      <c r="F5" s="35">
        <v>2</v>
      </c>
      <c r="G5" s="35">
        <v>1</v>
      </c>
      <c r="H5" s="35">
        <v>4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27">
        <f>SUM((VLOOKUP(E5,'Score Conversion'!$A$3:$B$8,2,TRUE)*$E$2),(VLOOKUP(F5,'Score Conversion'!$A$3:$B$8,2,TRUE)*$F$2),(VLOOKUP(G5,'Score Conversion'!$A$3:$B$8,2,TRUE)*$G$2),(VLOOKUP(H5,'Score Conversion'!$A$3:$B$8,2,TRUE)*$H$2),(VLOOKUP(I5,'Score Conversion'!$A$3:$B$8,2,TRUE)*$I$2),(VLOOKUP(J5,'Score Conversion'!$A$3:$B$8,2,TRUE)*$J$2),(VLOOKUP(K5,'Score Conversion'!$A$3:$B$8,2,TRUE)*$K$2),(VLOOKUP(M5,'Score Conversion'!$A$3:$B$8,2,TRUE)*$M$2))</f>
        <v>30</v>
      </c>
    </row>
    <row r="6" spans="1:14" ht="12">
      <c r="A6" s="4"/>
      <c r="B6" s="16" t="s">
        <v>15</v>
      </c>
      <c r="C6" s="14"/>
      <c r="D6" s="30"/>
      <c r="E6" s="12">
        <v>2</v>
      </c>
      <c r="F6" s="35">
        <v>1</v>
      </c>
      <c r="G6" s="35">
        <v>3</v>
      </c>
      <c r="H6" s="35">
        <v>2</v>
      </c>
      <c r="I6" s="35">
        <v>5</v>
      </c>
      <c r="J6" s="35">
        <v>0</v>
      </c>
      <c r="K6" s="35">
        <v>0</v>
      </c>
      <c r="L6" s="35">
        <v>0</v>
      </c>
      <c r="M6" s="35">
        <v>0</v>
      </c>
      <c r="N6" s="27">
        <f>SUM((VLOOKUP(E6,'Score Conversion'!$A$3:$B$8,2,TRUE)*$E$2),(VLOOKUP(F6,'Score Conversion'!$A$3:$B$8,2,TRUE)*$F$2),(VLOOKUP(G6,'Score Conversion'!$A$3:$B$8,2,TRUE)*$G$2),(VLOOKUP(H6,'Score Conversion'!$A$3:$B$8,2,TRUE)*$H$2),(VLOOKUP(I6,'Score Conversion'!$A$3:$B$8,2,TRUE)*$I$2),(VLOOKUP(J6,'Score Conversion'!$A$3:$B$8,2,TRUE)*$J$2),(VLOOKUP(K6,'Score Conversion'!$A$3:$B$8,2,TRUE)*$K$2),(VLOOKUP(M6,'Score Conversion'!$A$3:$B$8,2,TRUE)*$M$2))</f>
        <v>54</v>
      </c>
    </row>
    <row r="7" spans="1:14" s="20" customFormat="1" ht="14">
      <c r="A7" s="4"/>
      <c r="B7" s="16"/>
      <c r="C7" s="14"/>
      <c r="D7" s="30"/>
      <c r="E7" s="12"/>
      <c r="F7" s="35"/>
      <c r="G7" s="35"/>
      <c r="H7" s="35"/>
      <c r="I7" s="35"/>
      <c r="J7" s="35"/>
      <c r="K7" s="35"/>
      <c r="L7" s="35"/>
      <c r="M7" s="35"/>
      <c r="N7" s="27">
        <f>SUM((VLOOKUP(E7,'Score Conversion'!$A$3:$B$8,2,TRUE)*$E$2),(VLOOKUP(F7,'Score Conversion'!$A$3:$B$8,2,TRUE)*$F$2),(VLOOKUP(G7,'Score Conversion'!$A$3:$B$8,2,TRUE)*$G$2),(VLOOKUP(H7,'Score Conversion'!$A$3:$B$8,2,TRUE)*$H$2),(VLOOKUP(I7,'Score Conversion'!$A$3:$B$8,2,TRUE)*$I$2),(VLOOKUP(J7,'Score Conversion'!$A$3:$B$8,2,TRUE)*$J$2),(VLOOKUP(K7,'Score Conversion'!$A$3:$B$8,2,TRUE)*$K$2),(VLOOKUP(M7,'Score Conversion'!$A$3:$B$8,2,TRUE)*$M$2))</f>
        <v>0</v>
      </c>
    </row>
    <row r="8" spans="1:14" ht="12">
      <c r="A8" s="4"/>
      <c r="B8" s="16"/>
      <c r="C8" s="14"/>
      <c r="D8" s="30"/>
      <c r="E8" s="12"/>
      <c r="F8" s="35"/>
      <c r="G8" s="35"/>
      <c r="H8" s="35"/>
      <c r="I8" s="35"/>
      <c r="J8" s="35"/>
      <c r="K8" s="35"/>
      <c r="L8" s="35"/>
      <c r="M8" s="35"/>
      <c r="N8" s="27">
        <f>SUM((VLOOKUP(E8,'Score Conversion'!$A$3:$B$8,2,TRUE)*$E$2),(VLOOKUP(F8,'Score Conversion'!$A$3:$B$8,2,TRUE)*$F$2),(VLOOKUP(G8,'Score Conversion'!$A$3:$B$8,2,TRUE)*$G$2),(VLOOKUP(H8,'Score Conversion'!$A$3:$B$8,2,TRUE)*$H$2),(VLOOKUP(I8,'Score Conversion'!$A$3:$B$8,2,TRUE)*$I$2),(VLOOKUP(J8,'Score Conversion'!$A$3:$B$8,2,TRUE)*$J$2),(VLOOKUP(K8,'Score Conversion'!$A$3:$B$8,2,TRUE)*$K$2),(VLOOKUP(M8,'Score Conversion'!$A$3:$B$8,2,TRUE)*$M$2))</f>
        <v>0</v>
      </c>
    </row>
    <row r="9" spans="1:14" s="20" customFormat="1" ht="14">
      <c r="A9" s="4"/>
      <c r="B9" s="16"/>
      <c r="C9" s="14"/>
      <c r="D9" s="30"/>
      <c r="E9" s="12"/>
      <c r="F9" s="35"/>
      <c r="G9" s="35"/>
      <c r="H9" s="35"/>
      <c r="I9" s="35"/>
      <c r="J9" s="35"/>
      <c r="K9" s="35"/>
      <c r="L9" s="35"/>
      <c r="M9" s="35"/>
      <c r="N9" s="27">
        <f>SUM((VLOOKUP(E9,'Score Conversion'!$A$3:$B$8,2,TRUE)*$E$2),(VLOOKUP(F9,'Score Conversion'!$A$3:$B$8,2,TRUE)*$F$2),(VLOOKUP(G9,'Score Conversion'!$A$3:$B$8,2,TRUE)*$G$2),(VLOOKUP(H9,'Score Conversion'!$A$3:$B$8,2,TRUE)*$H$2),(VLOOKUP(I9,'Score Conversion'!$A$3:$B$8,2,TRUE)*$I$2),(VLOOKUP(J9,'Score Conversion'!$A$3:$B$8,2,TRUE)*$J$2),(VLOOKUP(K9,'Score Conversion'!$A$3:$B$8,2,TRUE)*$K$2),(VLOOKUP(M9,'Score Conversion'!$A$3:$B$8,2,TRUE)*$M$2))</f>
        <v>0</v>
      </c>
    </row>
    <row r="10" spans="1:14" s="20" customFormat="1" ht="14">
      <c r="A10" s="4"/>
      <c r="B10" s="16"/>
      <c r="C10" s="14"/>
      <c r="D10" s="30"/>
      <c r="E10" s="12"/>
      <c r="F10" s="35"/>
      <c r="G10" s="35"/>
      <c r="H10" s="35"/>
      <c r="I10" s="35"/>
      <c r="J10" s="35"/>
      <c r="K10" s="35"/>
      <c r="L10" s="35"/>
      <c r="M10" s="35"/>
      <c r="N10" s="27">
        <f>SUM((VLOOKUP(E10,'Score Conversion'!$A$3:$B$8,2,TRUE)*$E$2),(VLOOKUP(F10,'Score Conversion'!$A$3:$B$8,2,TRUE)*$F$2),(VLOOKUP(G10,'Score Conversion'!$A$3:$B$8,2,TRUE)*$G$2),(VLOOKUP(H10,'Score Conversion'!$A$3:$B$8,2,TRUE)*$H$2),(VLOOKUP(I10,'Score Conversion'!$A$3:$B$8,2,TRUE)*$I$2),(VLOOKUP(J10,'Score Conversion'!$A$3:$B$8,2,TRUE)*$J$2),(VLOOKUP(K10,'Score Conversion'!$A$3:$B$8,2,TRUE)*$K$2),(VLOOKUP(M10,'Score Conversion'!$A$3:$B$8,2,TRUE)*$M$2))</f>
        <v>0</v>
      </c>
    </row>
    <row r="11" spans="1:14" ht="12">
      <c r="A11" s="4"/>
      <c r="B11" s="14"/>
      <c r="C11" s="14"/>
      <c r="D11" s="30"/>
      <c r="E11" s="12"/>
      <c r="F11" s="35"/>
      <c r="G11" s="35"/>
      <c r="H11" s="35"/>
      <c r="I11" s="35"/>
      <c r="J11" s="35"/>
      <c r="K11" s="35"/>
      <c r="L11" s="35"/>
      <c r="M11" s="35"/>
      <c r="N11" s="27">
        <f>SUM((VLOOKUP(E11,'Score Conversion'!$A$3:$B$8,2,TRUE)*$E$2),(VLOOKUP(F11,'Score Conversion'!$A$3:$B$8,2,TRUE)*$F$2),(VLOOKUP(G11,'Score Conversion'!$A$3:$B$8,2,TRUE)*$G$2),(VLOOKUP(H11,'Score Conversion'!$A$3:$B$8,2,TRUE)*$H$2),(VLOOKUP(I11,'Score Conversion'!$A$3:$B$8,2,TRUE)*$I$2),(VLOOKUP(J11,'Score Conversion'!$A$3:$B$8,2,TRUE)*$J$2),(VLOOKUP(K11,'Score Conversion'!$A$3:$B$8,2,TRUE)*$K$2),(VLOOKUP(M11,'Score Conversion'!$A$3:$B$8,2,TRUE)*$M$2))</f>
        <v>0</v>
      </c>
    </row>
    <row r="12" spans="1:14" ht="12">
      <c r="A12" s="4"/>
      <c r="B12" s="14"/>
      <c r="C12" s="14"/>
      <c r="D12" s="30"/>
      <c r="E12" s="12"/>
      <c r="F12" s="35"/>
      <c r="G12" s="35"/>
      <c r="H12" s="35"/>
      <c r="I12" s="35"/>
      <c r="J12" s="35"/>
      <c r="K12" s="35"/>
      <c r="L12" s="35"/>
      <c r="M12" s="35"/>
      <c r="N12" s="27">
        <f>SUM((VLOOKUP(E12,'Score Conversion'!$A$3:$B$8,2,TRUE)*$E$2),(VLOOKUP(F12,'Score Conversion'!$A$3:$B$8,2,TRUE)*$F$2),(VLOOKUP(G12,'Score Conversion'!$A$3:$B$8,2,TRUE)*$G$2),(VLOOKUP(H12,'Score Conversion'!$A$3:$B$8,2,TRUE)*$H$2),(VLOOKUP(I12,'Score Conversion'!$A$3:$B$8,2,TRUE)*$I$2),(VLOOKUP(J12,'Score Conversion'!$A$3:$B$8,2,TRUE)*$J$2),(VLOOKUP(K12,'Score Conversion'!$A$3:$B$8,2,TRUE)*$K$2),(VLOOKUP(M12,'Score Conversion'!$A$3:$B$8,2,TRUE)*$M$2))</f>
        <v>0</v>
      </c>
    </row>
    <row r="13" spans="1:14" ht="12">
      <c r="A13" s="4"/>
      <c r="B13" s="14"/>
      <c r="C13" s="14"/>
      <c r="D13" s="30"/>
      <c r="E13" s="12"/>
      <c r="F13" s="35"/>
      <c r="G13" s="35"/>
      <c r="H13" s="35"/>
      <c r="I13" s="35"/>
      <c r="J13" s="35"/>
      <c r="K13" s="35"/>
      <c r="L13" s="35"/>
      <c r="M13" s="35"/>
      <c r="N13" s="27">
        <f>SUM((VLOOKUP(E13,'Score Conversion'!$A$3:$B$8,2,TRUE)*$E$2),(VLOOKUP(F13,'Score Conversion'!$A$3:$B$8,2,TRUE)*$F$2),(VLOOKUP(G13,'Score Conversion'!$A$3:$B$8,2,TRUE)*$G$2),(VLOOKUP(H13,'Score Conversion'!$A$3:$B$8,2,TRUE)*$H$2),(VLOOKUP(I13,'Score Conversion'!$A$3:$B$8,2,TRUE)*$I$2),(VLOOKUP(J13,'Score Conversion'!$A$3:$B$8,2,TRUE)*$J$2),(VLOOKUP(K13,'Score Conversion'!$A$3:$B$8,2,TRUE)*$K$2),(VLOOKUP(M13,'Score Conversion'!$A$3:$B$8,2,TRUE)*$M$2))</f>
        <v>0</v>
      </c>
    </row>
    <row r="14" spans="1:14" ht="12">
      <c r="A14" s="4"/>
      <c r="B14" s="14"/>
      <c r="C14" s="14"/>
      <c r="D14" s="30"/>
      <c r="E14" s="12"/>
      <c r="F14" s="35"/>
      <c r="G14" s="35"/>
      <c r="H14" s="35"/>
      <c r="I14" s="35"/>
      <c r="J14" s="35"/>
      <c r="K14" s="35"/>
      <c r="L14" s="35"/>
      <c r="M14" s="35"/>
      <c r="N14" s="27">
        <f>SUM((VLOOKUP(E14,'Score Conversion'!$A$3:$B$8,2,TRUE)*$E$2),(VLOOKUP(F14,'Score Conversion'!$A$3:$B$8,2,TRUE)*$F$2),(VLOOKUP(G14,'Score Conversion'!$A$3:$B$8,2,TRUE)*$G$2),(VLOOKUP(H14,'Score Conversion'!$A$3:$B$8,2,TRUE)*$H$2),(VLOOKUP(I14,'Score Conversion'!$A$3:$B$8,2,TRUE)*$I$2),(VLOOKUP(J14,'Score Conversion'!$A$3:$B$8,2,TRUE)*$J$2),(VLOOKUP(K14,'Score Conversion'!$A$3:$B$8,2,TRUE)*$K$2),(VLOOKUP(M14,'Score Conversion'!$A$3:$B$8,2,TRUE)*$M$2))</f>
        <v>0</v>
      </c>
    </row>
    <row r="15" spans="1:14" ht="12">
      <c r="A15" s="4"/>
      <c r="B15" s="14"/>
      <c r="C15" s="14"/>
      <c r="D15" s="30"/>
      <c r="E15" s="12"/>
      <c r="F15" s="35"/>
      <c r="G15" s="35"/>
      <c r="H15" s="35"/>
      <c r="I15" s="35"/>
      <c r="J15" s="35"/>
      <c r="K15" s="35"/>
      <c r="L15" s="35"/>
      <c r="M15" s="35"/>
      <c r="N15" s="27">
        <f>SUM((VLOOKUP(E15,'Score Conversion'!$A$3:$B$8,2,TRUE)*$E$2),(VLOOKUP(F15,'Score Conversion'!$A$3:$B$8,2,TRUE)*$F$2),(VLOOKUP(G15,'Score Conversion'!$A$3:$B$8,2,TRUE)*$G$2),(VLOOKUP(H15,'Score Conversion'!$A$3:$B$8,2,TRUE)*$H$2),(VLOOKUP(I15,'Score Conversion'!$A$3:$B$8,2,TRUE)*$I$2),(VLOOKUP(J15,'Score Conversion'!$A$3:$B$8,2,TRUE)*$J$2),(VLOOKUP(K15,'Score Conversion'!$A$3:$B$8,2,TRUE)*$K$2),(VLOOKUP(M15,'Score Conversion'!$A$3:$B$8,2,TRUE)*$M$2))</f>
        <v>0</v>
      </c>
    </row>
    <row r="16" spans="1:14" s="20" customFormat="1" ht="14">
      <c r="A16" s="4"/>
      <c r="B16" s="14"/>
      <c r="C16" s="14"/>
      <c r="D16" s="30"/>
      <c r="E16" s="12"/>
      <c r="F16" s="35"/>
      <c r="G16" s="35"/>
      <c r="H16" s="35"/>
      <c r="I16" s="35"/>
      <c r="J16" s="35"/>
      <c r="K16" s="35"/>
      <c r="L16" s="35"/>
      <c r="M16" s="35"/>
      <c r="N16" s="27">
        <f>SUM((VLOOKUP(E16,'Score Conversion'!$A$3:$B$8,2,TRUE)*$E$2),(VLOOKUP(F16,'Score Conversion'!$A$3:$B$8,2,TRUE)*$F$2),(VLOOKUP(G16,'Score Conversion'!$A$3:$B$8,2,TRUE)*$G$2),(VLOOKUP(H16,'Score Conversion'!$A$3:$B$8,2,TRUE)*$H$2),(VLOOKUP(I16,'Score Conversion'!$A$3:$B$8,2,TRUE)*$I$2),(VLOOKUP(J16,'Score Conversion'!$A$3:$B$8,2,TRUE)*$J$2),(VLOOKUP(K16,'Score Conversion'!$A$3:$B$8,2,TRUE)*$K$2),(VLOOKUP(M16,'Score Conversion'!$A$3:$B$8,2,TRUE)*$M$2))</f>
        <v>0</v>
      </c>
    </row>
    <row r="17" spans="1:14" ht="12">
      <c r="A17" s="4"/>
      <c r="B17" s="14"/>
      <c r="C17" s="14"/>
      <c r="D17" s="30"/>
      <c r="E17" s="12"/>
      <c r="F17" s="35"/>
      <c r="G17" s="35"/>
      <c r="H17" s="35"/>
      <c r="I17" s="35"/>
      <c r="J17" s="35"/>
      <c r="K17" s="35"/>
      <c r="L17" s="35"/>
      <c r="M17" s="35"/>
      <c r="N17" s="27">
        <f>SUM((VLOOKUP(E17,'Score Conversion'!$A$3:$B$8,2,TRUE)*$E$2),(VLOOKUP(F17,'Score Conversion'!$A$3:$B$8,2,TRUE)*$F$2),(VLOOKUP(G17,'Score Conversion'!$A$3:$B$8,2,TRUE)*$G$2),(VLOOKUP(H17,'Score Conversion'!$A$3:$B$8,2,TRUE)*$H$2),(VLOOKUP(I17,'Score Conversion'!$A$3:$B$8,2,TRUE)*$I$2),(VLOOKUP(J17,'Score Conversion'!$A$3:$B$8,2,TRUE)*$J$2),(VLOOKUP(K17,'Score Conversion'!$A$3:$B$8,2,TRUE)*$K$2),(VLOOKUP(M17,'Score Conversion'!$A$3:$B$8,2,TRUE)*$M$2))</f>
        <v>0</v>
      </c>
    </row>
    <row r="18" spans="1:14" s="20" customFormat="1" ht="14">
      <c r="A18" s="4"/>
      <c r="B18" s="14"/>
      <c r="C18" s="14"/>
      <c r="D18" s="30"/>
      <c r="E18" s="12"/>
      <c r="F18" s="35"/>
      <c r="G18" s="35"/>
      <c r="H18" s="35"/>
      <c r="I18" s="35"/>
      <c r="J18" s="35"/>
      <c r="K18" s="35"/>
      <c r="L18" s="35"/>
      <c r="M18" s="35"/>
      <c r="N18" s="27">
        <f>SUM((VLOOKUP(E18,'Score Conversion'!$A$3:$B$8,2,TRUE)*$E$2),(VLOOKUP(F18,'Score Conversion'!$A$3:$B$8,2,TRUE)*$F$2),(VLOOKUP(G18,'Score Conversion'!$A$3:$B$8,2,TRUE)*$G$2),(VLOOKUP(H18,'Score Conversion'!$A$3:$B$8,2,TRUE)*$H$2),(VLOOKUP(I18,'Score Conversion'!$A$3:$B$8,2,TRUE)*$I$2),(VLOOKUP(J18,'Score Conversion'!$A$3:$B$8,2,TRUE)*$J$2),(VLOOKUP(K18,'Score Conversion'!$A$3:$B$8,2,TRUE)*$K$2),(VLOOKUP(M18,'Score Conversion'!$A$3:$B$8,2,TRUE)*$M$2))</f>
        <v>0</v>
      </c>
    </row>
    <row r="19" spans="1:14" ht="12">
      <c r="A19" s="4"/>
      <c r="B19" s="14"/>
      <c r="C19" s="14"/>
      <c r="D19" s="30"/>
      <c r="E19" s="12"/>
      <c r="F19" s="35"/>
      <c r="G19" s="35"/>
      <c r="H19" s="35"/>
      <c r="I19" s="35"/>
      <c r="J19" s="35"/>
      <c r="K19" s="35"/>
      <c r="L19" s="35"/>
      <c r="M19" s="35"/>
      <c r="N19" s="27">
        <f>SUM((VLOOKUP(E19,'Score Conversion'!$A$3:$B$8,2,TRUE)*$E$2),(VLOOKUP(F19,'Score Conversion'!$A$3:$B$8,2,TRUE)*$F$2),(VLOOKUP(G19,'Score Conversion'!$A$3:$B$8,2,TRUE)*$G$2),(VLOOKUP(H19,'Score Conversion'!$A$3:$B$8,2,TRUE)*$H$2),(VLOOKUP(I19,'Score Conversion'!$A$3:$B$8,2,TRUE)*$I$2),(VLOOKUP(J19,'Score Conversion'!$A$3:$B$8,2,TRUE)*$J$2),(VLOOKUP(K19,'Score Conversion'!$A$3:$B$8,2,TRUE)*$K$2),(VLOOKUP(M19,'Score Conversion'!$A$3:$B$8,2,TRUE)*$M$2))</f>
        <v>0</v>
      </c>
    </row>
    <row r="20" spans="1:14" ht="12">
      <c r="A20" s="4"/>
      <c r="B20" s="14"/>
      <c r="C20" s="14"/>
      <c r="D20" s="30"/>
      <c r="E20" s="12"/>
      <c r="F20" s="35"/>
      <c r="G20" s="35"/>
      <c r="H20" s="35"/>
      <c r="I20" s="35"/>
      <c r="J20" s="35"/>
      <c r="K20" s="35"/>
      <c r="L20" s="35"/>
      <c r="M20" s="35"/>
      <c r="N20" s="27">
        <f>SUM((VLOOKUP(E20,'Score Conversion'!$A$3:$B$8,2,TRUE)*$E$2),(VLOOKUP(F20,'Score Conversion'!$A$3:$B$8,2,TRUE)*$F$2),(VLOOKUP(G20,'Score Conversion'!$A$3:$B$8,2,TRUE)*$G$2),(VLOOKUP(H20,'Score Conversion'!$A$3:$B$8,2,TRUE)*$H$2),(VLOOKUP(I20,'Score Conversion'!$A$3:$B$8,2,TRUE)*$I$2),(VLOOKUP(J20,'Score Conversion'!$A$3:$B$8,2,TRUE)*$J$2),(VLOOKUP(K20,'Score Conversion'!$A$3:$B$8,2,TRUE)*$K$2),(VLOOKUP(M20,'Score Conversion'!$A$3:$B$8,2,TRUE)*$M$2))</f>
        <v>0</v>
      </c>
    </row>
    <row r="21" spans="1:14" ht="12">
      <c r="A21" s="4"/>
      <c r="B21" s="14"/>
      <c r="C21" s="14"/>
      <c r="D21" s="30"/>
      <c r="E21" s="12"/>
      <c r="F21" s="35"/>
      <c r="G21" s="35"/>
      <c r="H21" s="35"/>
      <c r="I21" s="35"/>
      <c r="J21" s="35"/>
      <c r="K21" s="35"/>
      <c r="L21" s="35"/>
      <c r="M21" s="35"/>
      <c r="N21" s="27">
        <f>SUM((VLOOKUP(E21,'Score Conversion'!$A$3:$B$8,2,TRUE)*$E$2),(VLOOKUP(F21,'Score Conversion'!$A$3:$B$8,2,TRUE)*$F$2),(VLOOKUP(G21,'Score Conversion'!$A$3:$B$8,2,TRUE)*$G$2),(VLOOKUP(H21,'Score Conversion'!$A$3:$B$8,2,TRUE)*$H$2),(VLOOKUP(I21,'Score Conversion'!$A$3:$B$8,2,TRUE)*$I$2),(VLOOKUP(J21,'Score Conversion'!$A$3:$B$8,2,TRUE)*$J$2),(VLOOKUP(K21,'Score Conversion'!$A$3:$B$8,2,TRUE)*$K$2),(VLOOKUP(M21,'Score Conversion'!$A$3:$B$8,2,TRUE)*$M$2))</f>
        <v>0</v>
      </c>
    </row>
    <row r="22" spans="1:14" ht="12">
      <c r="A22" s="4"/>
      <c r="B22" s="14"/>
      <c r="C22" s="14"/>
      <c r="D22" s="30"/>
      <c r="E22" s="12"/>
      <c r="F22" s="35"/>
      <c r="G22" s="35"/>
      <c r="H22" s="35"/>
      <c r="I22" s="35"/>
      <c r="J22" s="35"/>
      <c r="K22" s="35"/>
      <c r="L22" s="35"/>
      <c r="M22" s="35"/>
      <c r="N22" s="27">
        <f>SUM((VLOOKUP(E22,'Score Conversion'!$A$3:$B$8,2,TRUE)*$E$2),(VLOOKUP(F22,'Score Conversion'!$A$3:$B$8,2,TRUE)*$F$2),(VLOOKUP(G22,'Score Conversion'!$A$3:$B$8,2,TRUE)*$G$2),(VLOOKUP(H22,'Score Conversion'!$A$3:$B$8,2,TRUE)*$H$2),(VLOOKUP(I22,'Score Conversion'!$A$3:$B$8,2,TRUE)*$I$2),(VLOOKUP(J22,'Score Conversion'!$A$3:$B$8,2,TRUE)*$J$2),(VLOOKUP(K22,'Score Conversion'!$A$3:$B$8,2,TRUE)*$K$2),(VLOOKUP(M22,'Score Conversion'!$A$3:$B$8,2,TRUE)*$M$2))</f>
        <v>0</v>
      </c>
    </row>
    <row r="23" spans="1:14" ht="12">
      <c r="A23" s="4"/>
      <c r="B23" s="14"/>
      <c r="C23" s="14"/>
      <c r="D23" s="30"/>
      <c r="E23" s="12"/>
      <c r="F23" s="35"/>
      <c r="G23" s="35"/>
      <c r="H23" s="35"/>
      <c r="I23" s="35"/>
      <c r="J23" s="35"/>
      <c r="K23" s="35"/>
      <c r="L23" s="35"/>
      <c r="M23" s="35"/>
      <c r="N23" s="27">
        <f>SUM((VLOOKUP(E23,'Score Conversion'!$A$3:$B$8,2,TRUE)*$E$2),(VLOOKUP(F23,'Score Conversion'!$A$3:$B$8,2,TRUE)*$F$2),(VLOOKUP(G23,'Score Conversion'!$A$3:$B$8,2,TRUE)*$G$2),(VLOOKUP(H23,'Score Conversion'!$A$3:$B$8,2,TRUE)*$H$2),(VLOOKUP(I23,'Score Conversion'!$A$3:$B$8,2,TRUE)*$I$2),(VLOOKUP(J23,'Score Conversion'!$A$3:$B$8,2,TRUE)*$J$2),(VLOOKUP(K23,'Score Conversion'!$A$3:$B$8,2,TRUE)*$K$2),(VLOOKUP(M23,'Score Conversion'!$A$3:$B$8,2,TRUE)*$M$2))</f>
        <v>0</v>
      </c>
    </row>
    <row r="24" spans="1:14" ht="12">
      <c r="A24" s="4"/>
      <c r="B24" s="14"/>
      <c r="C24" s="14"/>
      <c r="D24" s="30"/>
      <c r="E24" s="12"/>
      <c r="F24" s="35"/>
      <c r="G24" s="35"/>
      <c r="H24" s="35"/>
      <c r="I24" s="35"/>
      <c r="J24" s="35"/>
      <c r="K24" s="35"/>
      <c r="L24" s="35"/>
      <c r="M24" s="35"/>
      <c r="N24" s="27">
        <f>SUM((VLOOKUP(E24,'Score Conversion'!$A$3:$B$8,2,TRUE)*$E$2),(VLOOKUP(F24,'Score Conversion'!$A$3:$B$8,2,TRUE)*$F$2),(VLOOKUP(G24,'Score Conversion'!$A$3:$B$8,2,TRUE)*$G$2),(VLOOKUP(H24,'Score Conversion'!$A$3:$B$8,2,TRUE)*$H$2),(VLOOKUP(I24,'Score Conversion'!$A$3:$B$8,2,TRUE)*$I$2),(VLOOKUP(J24,'Score Conversion'!$A$3:$B$8,2,TRUE)*$J$2),(VLOOKUP(K24,'Score Conversion'!$A$3:$B$8,2,TRUE)*$K$2),(VLOOKUP(M24,'Score Conversion'!$A$3:$B$8,2,TRUE)*$M$2))</f>
        <v>0</v>
      </c>
    </row>
    <row r="25" spans="1:14" ht="12">
      <c r="A25" s="4"/>
      <c r="B25" s="14"/>
      <c r="C25" s="14"/>
      <c r="D25" s="30"/>
      <c r="E25" s="12"/>
      <c r="F25" s="35"/>
      <c r="G25" s="35"/>
      <c r="H25" s="35"/>
      <c r="I25" s="35"/>
      <c r="J25" s="35"/>
      <c r="K25" s="35"/>
      <c r="L25" s="35"/>
      <c r="M25" s="35"/>
      <c r="N25" s="27">
        <f>SUM((VLOOKUP(E25,'Score Conversion'!$A$3:$B$8,2,TRUE)*$E$2),(VLOOKUP(F25,'Score Conversion'!$A$3:$B$8,2,TRUE)*$F$2),(VLOOKUP(G25,'Score Conversion'!$A$3:$B$8,2,TRUE)*$G$2),(VLOOKUP(H25,'Score Conversion'!$A$3:$B$8,2,TRUE)*$H$2),(VLOOKUP(I25,'Score Conversion'!$A$3:$B$8,2,TRUE)*$I$2),(VLOOKUP(J25,'Score Conversion'!$A$3:$B$8,2,TRUE)*$J$2),(VLOOKUP(K25,'Score Conversion'!$A$3:$B$8,2,TRUE)*$K$2),(VLOOKUP(M25,'Score Conversion'!$A$3:$B$8,2,TRUE)*$M$2))</f>
        <v>0</v>
      </c>
    </row>
    <row r="26" spans="1:14" ht="12">
      <c r="A26" s="4"/>
      <c r="B26" s="14"/>
      <c r="C26" s="14"/>
      <c r="D26" s="30"/>
      <c r="E26" s="12"/>
      <c r="F26" s="35"/>
      <c r="G26" s="35"/>
      <c r="H26" s="35"/>
      <c r="I26" s="35"/>
      <c r="J26" s="35"/>
      <c r="K26" s="35"/>
      <c r="L26" s="35"/>
      <c r="M26" s="35"/>
      <c r="N26" s="27">
        <f>SUM((VLOOKUP(E26,'Score Conversion'!$A$3:$B$8,2,TRUE)*$E$2),(VLOOKUP(F26,'Score Conversion'!$A$3:$B$8,2,TRUE)*$F$2),(VLOOKUP(G26,'Score Conversion'!$A$3:$B$8,2,TRUE)*$G$2),(VLOOKUP(H26,'Score Conversion'!$A$3:$B$8,2,TRUE)*$H$2),(VLOOKUP(I26,'Score Conversion'!$A$3:$B$8,2,TRUE)*$I$2),(VLOOKUP(J26,'Score Conversion'!$A$3:$B$8,2,TRUE)*$J$2),(VLOOKUP(K26,'Score Conversion'!$A$3:$B$8,2,TRUE)*$K$2),(VLOOKUP(M26,'Score Conversion'!$A$3:$B$8,2,TRUE)*$M$2))</f>
        <v>0</v>
      </c>
    </row>
    <row r="27" spans="1:14" ht="12">
      <c r="A27" s="4"/>
      <c r="B27" s="14"/>
      <c r="C27" s="14"/>
      <c r="D27" s="30"/>
      <c r="E27" s="12"/>
      <c r="F27" s="35"/>
      <c r="G27" s="35"/>
      <c r="H27" s="35"/>
      <c r="I27" s="35"/>
      <c r="J27" s="35"/>
      <c r="K27" s="35"/>
      <c r="L27" s="35"/>
      <c r="M27" s="35"/>
      <c r="N27" s="27">
        <f>SUM((VLOOKUP(E27,'Score Conversion'!$A$3:$B$8,2,TRUE)*$E$2),(VLOOKUP(F27,'Score Conversion'!$A$3:$B$8,2,TRUE)*$F$2),(VLOOKUP(G27,'Score Conversion'!$A$3:$B$8,2,TRUE)*$G$2),(VLOOKUP(H27,'Score Conversion'!$A$3:$B$8,2,TRUE)*$H$2),(VLOOKUP(I27,'Score Conversion'!$A$3:$B$8,2,TRUE)*$I$2),(VLOOKUP(J27,'Score Conversion'!$A$3:$B$8,2,TRUE)*$J$2),(VLOOKUP(K27,'Score Conversion'!$A$3:$B$8,2,TRUE)*$K$2),(VLOOKUP(M27,'Score Conversion'!$A$3:$B$8,2,TRUE)*$M$2))</f>
        <v>0</v>
      </c>
    </row>
    <row r="28" spans="1:14" ht="12">
      <c r="A28" s="4"/>
      <c r="B28" s="14"/>
      <c r="C28" s="14"/>
      <c r="D28" s="30"/>
      <c r="E28" s="12"/>
      <c r="F28" s="35"/>
      <c r="G28" s="35"/>
      <c r="H28" s="35"/>
      <c r="I28" s="35"/>
      <c r="J28" s="35"/>
      <c r="K28" s="35"/>
      <c r="L28" s="35"/>
      <c r="M28" s="35"/>
      <c r="N28" s="27">
        <f>SUM((VLOOKUP(E28,'Score Conversion'!$A$3:$B$8,2,TRUE)*$E$2),(VLOOKUP(F28,'Score Conversion'!$A$3:$B$8,2,TRUE)*$F$2),(VLOOKUP(G28,'Score Conversion'!$A$3:$B$8,2,TRUE)*$G$2),(VLOOKUP(H28,'Score Conversion'!$A$3:$B$8,2,TRUE)*$H$2),(VLOOKUP(I28,'Score Conversion'!$A$3:$B$8,2,TRUE)*$I$2),(VLOOKUP(J28,'Score Conversion'!$A$3:$B$8,2,TRUE)*$J$2),(VLOOKUP(K28,'Score Conversion'!$A$3:$B$8,2,TRUE)*$K$2),(VLOOKUP(M28,'Score Conversion'!$A$3:$B$8,2,TRUE)*$M$2))</f>
        <v>0</v>
      </c>
    </row>
    <row r="29" spans="1:14" ht="12">
      <c r="A29" s="4"/>
      <c r="B29" s="14"/>
      <c r="C29" s="14"/>
      <c r="D29" s="30"/>
      <c r="E29" s="12"/>
      <c r="F29" s="35"/>
      <c r="G29" s="35"/>
      <c r="H29" s="35"/>
      <c r="I29" s="35"/>
      <c r="J29" s="35"/>
      <c r="K29" s="35"/>
      <c r="L29" s="35"/>
      <c r="M29" s="35"/>
      <c r="N29" s="27">
        <f>SUM((VLOOKUP(E29,'Score Conversion'!$A$3:$B$8,2,TRUE)*$E$2),(VLOOKUP(F29,'Score Conversion'!$A$3:$B$8,2,TRUE)*$F$2),(VLOOKUP(G29,'Score Conversion'!$A$3:$B$8,2,TRUE)*$G$2),(VLOOKUP(H29,'Score Conversion'!$A$3:$B$8,2,TRUE)*$H$2),(VLOOKUP(I29,'Score Conversion'!$A$3:$B$8,2,TRUE)*$I$2),(VLOOKUP(J29,'Score Conversion'!$A$3:$B$8,2,TRUE)*$J$2),(VLOOKUP(K29,'Score Conversion'!$A$3:$B$8,2,TRUE)*$K$2),(VLOOKUP(M29,'Score Conversion'!$A$3:$B$8,2,TRUE)*$M$2))</f>
        <v>0</v>
      </c>
    </row>
    <row r="30" spans="1:14" s="20" customFormat="1" ht="14">
      <c r="A30" s="4"/>
      <c r="B30" s="14"/>
      <c r="C30" s="14"/>
      <c r="D30" s="30"/>
      <c r="E30" s="12"/>
      <c r="F30" s="35"/>
      <c r="G30" s="35"/>
      <c r="H30" s="35"/>
      <c r="I30" s="35"/>
      <c r="J30" s="35"/>
      <c r="K30" s="35"/>
      <c r="L30" s="35"/>
      <c r="M30" s="35"/>
      <c r="N30" s="27">
        <f>SUM((VLOOKUP(E30,'Score Conversion'!$A$3:$B$8,2,TRUE)*$E$2),(VLOOKUP(F30,'Score Conversion'!$A$3:$B$8,2,TRUE)*$F$2),(VLOOKUP(G30,'Score Conversion'!$A$3:$B$8,2,TRUE)*$G$2),(VLOOKUP(H30,'Score Conversion'!$A$3:$B$8,2,TRUE)*$H$2),(VLOOKUP(I30,'Score Conversion'!$A$3:$B$8,2,TRUE)*$I$2),(VLOOKUP(J30,'Score Conversion'!$A$3:$B$8,2,TRUE)*$J$2),(VLOOKUP(K30,'Score Conversion'!$A$3:$B$8,2,TRUE)*$K$2),(VLOOKUP(M30,'Score Conversion'!$A$3:$B$8,2,TRUE)*$M$2))</f>
        <v>0</v>
      </c>
    </row>
    <row r="31" spans="1:14" ht="12">
      <c r="A31" s="4"/>
      <c r="B31" s="14"/>
      <c r="C31" s="14"/>
      <c r="D31" s="30"/>
      <c r="E31" s="12"/>
      <c r="F31" s="35"/>
      <c r="G31" s="35"/>
      <c r="H31" s="35"/>
      <c r="I31" s="35"/>
      <c r="J31" s="35"/>
      <c r="K31" s="35"/>
      <c r="L31" s="35"/>
      <c r="M31" s="35"/>
      <c r="N31" s="27">
        <f>SUM((VLOOKUP(E31,'Score Conversion'!$A$3:$B$8,2,TRUE)*$E$2),(VLOOKUP(F31,'Score Conversion'!$A$3:$B$8,2,TRUE)*$F$2),(VLOOKUP(G31,'Score Conversion'!$A$3:$B$8,2,TRUE)*$G$2),(VLOOKUP(H31,'Score Conversion'!$A$3:$B$8,2,TRUE)*$H$2),(VLOOKUP(I31,'Score Conversion'!$A$3:$B$8,2,TRUE)*$I$2),(VLOOKUP(J31,'Score Conversion'!$A$3:$B$8,2,TRUE)*$J$2),(VLOOKUP(K31,'Score Conversion'!$A$3:$B$8,2,TRUE)*$K$2),(VLOOKUP(M31,'Score Conversion'!$A$3:$B$8,2,TRUE)*$M$2))</f>
        <v>0</v>
      </c>
    </row>
    <row r="32" spans="1:14" ht="12">
      <c r="A32" s="4"/>
      <c r="B32" s="14"/>
      <c r="C32" s="14"/>
      <c r="D32" s="30"/>
      <c r="E32" s="12"/>
      <c r="F32" s="35"/>
      <c r="G32" s="35"/>
      <c r="H32" s="35"/>
      <c r="I32" s="35"/>
      <c r="J32" s="35"/>
      <c r="K32" s="35"/>
      <c r="L32" s="35"/>
      <c r="M32" s="35"/>
      <c r="N32" s="27">
        <f>SUM((VLOOKUP(E32,'Score Conversion'!$A$3:$B$8,2,TRUE)*$E$2),(VLOOKUP(F32,'Score Conversion'!$A$3:$B$8,2,TRUE)*$F$2),(VLOOKUP(G32,'Score Conversion'!$A$3:$B$8,2,TRUE)*$G$2),(VLOOKUP(H32,'Score Conversion'!$A$3:$B$8,2,TRUE)*$H$2),(VLOOKUP(I32,'Score Conversion'!$A$3:$B$8,2,TRUE)*$I$2),(VLOOKUP(J32,'Score Conversion'!$A$3:$B$8,2,TRUE)*$J$2),(VLOOKUP(K32,'Score Conversion'!$A$3:$B$8,2,TRUE)*$K$2),(VLOOKUP(M32,'Score Conversion'!$A$3:$B$8,2,TRUE)*$M$2))</f>
        <v>0</v>
      </c>
    </row>
    <row r="33" spans="1:14" ht="12">
      <c r="A33" s="4"/>
      <c r="B33" s="14"/>
      <c r="C33" s="14"/>
      <c r="D33" s="30"/>
      <c r="E33" s="12"/>
      <c r="F33" s="35"/>
      <c r="G33" s="35"/>
      <c r="H33" s="35"/>
      <c r="I33" s="35"/>
      <c r="J33" s="35"/>
      <c r="K33" s="35"/>
      <c r="L33" s="35"/>
      <c r="M33" s="35"/>
      <c r="N33" s="27">
        <f>SUM((VLOOKUP(E33,'Score Conversion'!$A$3:$B$8,2,TRUE)*$E$2),(VLOOKUP(F33,'Score Conversion'!$A$3:$B$8,2,TRUE)*$F$2),(VLOOKUP(G33,'Score Conversion'!$A$3:$B$8,2,TRUE)*$G$2),(VLOOKUP(H33,'Score Conversion'!$A$3:$B$8,2,TRUE)*$H$2),(VLOOKUP(I33,'Score Conversion'!$A$3:$B$8,2,TRUE)*$I$2),(VLOOKUP(J33,'Score Conversion'!$A$3:$B$8,2,TRUE)*$J$2),(VLOOKUP(K33,'Score Conversion'!$A$3:$B$8,2,TRUE)*$K$2),(VLOOKUP(M33,'Score Conversion'!$A$3:$B$8,2,TRUE)*$M$2))</f>
        <v>0</v>
      </c>
    </row>
    <row r="34" spans="1:14" s="20" customFormat="1" ht="13.5" customHeight="1">
      <c r="A34" s="34"/>
      <c r="B34" s="14"/>
      <c r="C34" s="14"/>
      <c r="D34" s="30"/>
      <c r="E34" s="12"/>
      <c r="F34" s="35"/>
      <c r="G34" s="35"/>
      <c r="H34" s="35"/>
      <c r="I34" s="35"/>
      <c r="J34" s="35"/>
      <c r="K34" s="35"/>
      <c r="L34" s="35"/>
      <c r="M34" s="35"/>
      <c r="N34" s="41">
        <f>SUM((VLOOKUP(E34,'Score Conversion'!$A$3:$B$8,2,TRUE)*$E$2),(VLOOKUP(F34,'Score Conversion'!$A$3:$B$8,2,TRUE)*$F$2),(VLOOKUP(G34,'Score Conversion'!$A$3:$B$8,2,TRUE)*$G$2),(VLOOKUP(H34,'Score Conversion'!$A$3:$B$8,2,TRUE)*$H$2),(VLOOKUP(I34,'Score Conversion'!$A$3:$B$8,2,TRUE)*$I$2),(VLOOKUP(J34,'Score Conversion'!$A$3:$B$8,2,TRUE)*$J$2),(VLOOKUP(K34,'Score Conversion'!$A$3:$B$8,2,TRUE)*$K$2),(VLOOKUP(M34,'Score Conversion'!$A$3:$B$8,2,TRUE)*$M$2))</f>
        <v>0</v>
      </c>
    </row>
    <row r="35" spans="1:14" ht="13.5" customHeight="1">
      <c r="A35" s="1"/>
      <c r="B35" s="1"/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41">
        <f>SUM((VLOOKUP(E35,'Score Conversion'!$A$3:$B$8,2,TRUE)*$E$2),(VLOOKUP(F35,'Score Conversion'!$A$3:$B$8,2,TRUE)*$F$2),(VLOOKUP(G35,'Score Conversion'!$A$3:$B$8,2,TRUE)*$G$2),(VLOOKUP(H35,'Score Conversion'!$A$3:$B$8,2,TRUE)*$H$2),(VLOOKUP(I35,'Score Conversion'!$A$3:$B$8,2,TRUE)*$I$2),(VLOOKUP(J35,'Score Conversion'!$A$3:$B$8,2,TRUE)*$J$2),(VLOOKUP(K35,'Score Conversion'!$A$3:$B$8,2,TRUE)*$K$2),(VLOOKUP(M35,'Score Conversion'!$A$3:$B$8,2,TRUE)*$M$2))</f>
        <v>0</v>
      </c>
    </row>
  </sheetData>
  <autoFilter ref="A3:N35">
    <sortState ref="A3:N35">
      <sortCondition ref="I3:I35"/>
      <sortCondition ref="N3:N35"/>
      <sortCondition ref="B3:B35"/>
    </sortState>
  </autoFilter>
  <mergeCells count="1">
    <mergeCell ref="B1:L1"/>
  </mergeCells>
  <conditionalFormatting sqref="N2">
    <cfRule type="cellIs" dxfId="1" priority="1" stopIfTrue="1" operator="notEqual">
      <formula>100</formula>
    </cfRule>
    <cfRule type="cellIs" dxfId="0" priority="2" stopIfTrue="1" operator="equal">
      <formula>100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ColWidth="9.1640625" defaultRowHeight="12.75" customHeight="1" x14ac:dyDescent="0"/>
  <cols>
    <col min="1" max="2" width="10.1640625" customWidth="1"/>
  </cols>
  <sheetData>
    <row r="1" spans="1:5" s="20" customFormat="1">
      <c r="A1" s="38" t="s">
        <v>16</v>
      </c>
      <c r="B1" s="39"/>
      <c r="C1" s="39"/>
      <c r="D1" s="39"/>
      <c r="E1" s="39"/>
    </row>
    <row r="3" spans="1:5" s="20" customFormat="1">
      <c r="A3" s="6">
        <v>0</v>
      </c>
      <c r="B3" s="18">
        <v>0</v>
      </c>
    </row>
    <row r="4" spans="1:5">
      <c r="A4" s="6">
        <v>1</v>
      </c>
      <c r="B4" s="18">
        <v>0.2</v>
      </c>
    </row>
    <row r="5" spans="1:5" s="20" customFormat="1">
      <c r="A5" s="6">
        <v>2</v>
      </c>
      <c r="B5" s="18">
        <v>0.4</v>
      </c>
    </row>
    <row r="6" spans="1:5">
      <c r="A6" s="6">
        <v>3</v>
      </c>
      <c r="B6" s="18">
        <v>0.6</v>
      </c>
    </row>
    <row r="7" spans="1:5">
      <c r="A7" s="6">
        <v>4</v>
      </c>
      <c r="B7" s="18">
        <v>0.8</v>
      </c>
    </row>
    <row r="8" spans="1:5">
      <c r="A8" s="6">
        <v>5</v>
      </c>
      <c r="B8" s="18">
        <v>1</v>
      </c>
    </row>
  </sheetData>
  <mergeCells count="1">
    <mergeCell ref="A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Score Conversion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Nathaniel Landau</cp:lastModifiedBy>
  <dcterms:modified xsi:type="dcterms:W3CDTF">2013-05-10T14:57:53Z</dcterms:modified>
</cp:coreProperties>
</file>