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25" windowWidth="27495" windowHeight="16545" activeTab="3"/>
  </bookViews>
  <sheets>
    <sheet name="k-2" sheetId="2" r:id="rId1"/>
    <sheet name="k-3" sheetId="3" r:id="rId2"/>
    <sheet name="k-5" sheetId="4" r:id="rId3"/>
    <sheet name="k-10" sheetId="5" r:id="rId4"/>
  </sheets>
  <definedNames>
    <definedName name="_xlnm._FilterDatabase" localSheetId="3" hidden="1">'k-10'!$A$2:$AH$45</definedName>
    <definedName name="_xlnm._FilterDatabase" localSheetId="1" hidden="1">'k-3'!$A$2:$AV$45</definedName>
  </definedNames>
  <calcPr calcId="145621"/>
  <fileRecoveryPr repairLoad="1"/>
</workbook>
</file>

<file path=xl/calcChain.xml><?xml version="1.0" encoding="utf-8"?>
<calcChain xmlns="http://schemas.openxmlformats.org/spreadsheetml/2006/main">
  <c r="AS45" i="4" l="1"/>
  <c r="AQ45" i="4"/>
  <c r="AO45" i="4"/>
  <c r="AM45" i="4"/>
  <c r="AK45" i="4"/>
  <c r="AI45" i="4"/>
  <c r="AG45" i="4"/>
  <c r="AE45" i="4"/>
  <c r="AC45" i="4"/>
  <c r="AB45" i="4"/>
  <c r="AA45" i="4"/>
  <c r="Z45" i="4"/>
  <c r="X45" i="4"/>
  <c r="W45" i="4"/>
  <c r="V45" i="4"/>
  <c r="U45" i="4"/>
  <c r="S45" i="4"/>
  <c r="R45" i="4"/>
  <c r="Q45" i="4"/>
  <c r="P45" i="4"/>
  <c r="O45" i="4"/>
  <c r="M45" i="4"/>
  <c r="L45" i="4"/>
  <c r="K45" i="4"/>
  <c r="J45" i="4"/>
  <c r="I45" i="4"/>
  <c r="G45" i="4"/>
  <c r="F45" i="4"/>
  <c r="E45" i="4"/>
  <c r="D45" i="4"/>
  <c r="AS44" i="4"/>
  <c r="AQ44" i="4"/>
  <c r="AO44" i="4"/>
  <c r="AM44" i="4"/>
  <c r="AK44" i="4"/>
  <c r="AI44" i="4"/>
  <c r="AG44" i="4"/>
  <c r="AE44" i="4"/>
  <c r="AC44" i="4"/>
  <c r="AB44" i="4"/>
  <c r="AA44" i="4"/>
  <c r="Z44" i="4"/>
  <c r="X44" i="4"/>
  <c r="W44" i="4"/>
  <c r="V44" i="4"/>
  <c r="U44" i="4"/>
  <c r="S44" i="4"/>
  <c r="R44" i="4"/>
  <c r="Q44" i="4"/>
  <c r="P44" i="4"/>
  <c r="O44" i="4"/>
  <c r="M44" i="4"/>
  <c r="L44" i="4"/>
  <c r="K44" i="4"/>
  <c r="J44" i="4"/>
  <c r="I44" i="4"/>
  <c r="G44" i="4"/>
  <c r="F44" i="4"/>
  <c r="E44" i="4"/>
  <c r="D44" i="4"/>
  <c r="AS43" i="4"/>
  <c r="AQ43" i="4"/>
  <c r="AO43" i="4"/>
  <c r="AM43" i="4"/>
  <c r="AK43" i="4"/>
  <c r="AI43" i="4"/>
  <c r="AG43" i="4"/>
  <c r="AE43" i="4"/>
  <c r="AC43" i="4"/>
  <c r="AB43" i="4"/>
  <c r="AA43" i="4"/>
  <c r="Z43" i="4"/>
  <c r="X43" i="4"/>
  <c r="W43" i="4"/>
  <c r="V43" i="4"/>
  <c r="U43" i="4"/>
  <c r="S43" i="4"/>
  <c r="R43" i="4"/>
  <c r="Q43" i="4"/>
  <c r="P43" i="4"/>
  <c r="O43" i="4"/>
  <c r="M43" i="4"/>
  <c r="L43" i="4"/>
  <c r="K43" i="4"/>
  <c r="J43" i="4"/>
  <c r="I43" i="4"/>
  <c r="G43" i="4"/>
  <c r="F43" i="4"/>
  <c r="E43" i="4"/>
  <c r="D43" i="4"/>
  <c r="AS42" i="4"/>
  <c r="AQ42" i="4"/>
  <c r="AO42" i="4"/>
  <c r="AM42" i="4"/>
  <c r="AK42" i="4"/>
  <c r="AI42" i="4"/>
  <c r="AG42" i="4"/>
  <c r="AE42" i="4"/>
  <c r="AC42" i="4"/>
  <c r="AB42" i="4"/>
  <c r="AA42" i="4"/>
  <c r="Z42" i="4"/>
  <c r="X42" i="4"/>
  <c r="W42" i="4"/>
  <c r="V42" i="4"/>
  <c r="U42" i="4"/>
  <c r="S42" i="4"/>
  <c r="R42" i="4"/>
  <c r="Q42" i="4"/>
  <c r="P42" i="4"/>
  <c r="O42" i="4"/>
  <c r="M42" i="4"/>
  <c r="L42" i="4"/>
  <c r="K42" i="4"/>
  <c r="J42" i="4"/>
  <c r="I42" i="4"/>
  <c r="G42" i="4"/>
  <c r="F42" i="4"/>
  <c r="E42" i="4"/>
  <c r="D42" i="4"/>
  <c r="AS41" i="4"/>
  <c r="AQ41" i="4"/>
  <c r="AO41" i="4"/>
  <c r="AM41" i="4"/>
  <c r="AK41" i="4"/>
  <c r="AI41" i="4"/>
  <c r="AG41" i="4"/>
  <c r="AE41" i="4"/>
  <c r="AC41" i="4"/>
  <c r="AB41" i="4"/>
  <c r="AA41" i="4"/>
  <c r="Z41" i="4"/>
  <c r="X41" i="4"/>
  <c r="W41" i="4"/>
  <c r="V41" i="4"/>
  <c r="U41" i="4"/>
  <c r="S41" i="4"/>
  <c r="R41" i="4"/>
  <c r="Q41" i="4"/>
  <c r="P41" i="4"/>
  <c r="O41" i="4"/>
  <c r="M41" i="4"/>
  <c r="L41" i="4"/>
  <c r="K41" i="4"/>
  <c r="J41" i="4"/>
  <c r="I41" i="4"/>
  <c r="G41" i="4"/>
  <c r="F41" i="4"/>
  <c r="E41" i="4"/>
  <c r="D41" i="4"/>
  <c r="AS40" i="4"/>
  <c r="AQ40" i="4"/>
  <c r="AO40" i="4"/>
  <c r="AM40" i="4"/>
  <c r="AK40" i="4"/>
  <c r="AI40" i="4"/>
  <c r="AG40" i="4"/>
  <c r="AE40" i="4"/>
  <c r="AC40" i="4"/>
  <c r="AB40" i="4"/>
  <c r="AA40" i="4"/>
  <c r="Z40" i="4"/>
  <c r="X40" i="4"/>
  <c r="W40" i="4"/>
  <c r="V40" i="4"/>
  <c r="U40" i="4"/>
  <c r="S40" i="4"/>
  <c r="R40" i="4"/>
  <c r="Q40" i="4"/>
  <c r="P40" i="4"/>
  <c r="O40" i="4"/>
  <c r="M40" i="4"/>
  <c r="L40" i="4"/>
  <c r="K40" i="4"/>
  <c r="J40" i="4"/>
  <c r="I40" i="4"/>
  <c r="G40" i="4"/>
  <c r="F40" i="4"/>
  <c r="E40" i="4"/>
  <c r="D40" i="4"/>
  <c r="AS39" i="4"/>
  <c r="AQ39" i="4"/>
  <c r="AO39" i="4"/>
  <c r="AM39" i="4"/>
  <c r="AK39" i="4"/>
  <c r="AI39" i="4"/>
  <c r="AG39" i="4"/>
  <c r="AE39" i="4"/>
  <c r="AC39" i="4"/>
  <c r="AB39" i="4"/>
  <c r="AA39" i="4"/>
  <c r="Z39" i="4"/>
  <c r="X39" i="4"/>
  <c r="W39" i="4"/>
  <c r="V39" i="4"/>
  <c r="U39" i="4"/>
  <c r="S39" i="4"/>
  <c r="R39" i="4"/>
  <c r="Q39" i="4"/>
  <c r="P39" i="4"/>
  <c r="O39" i="4"/>
  <c r="M39" i="4"/>
  <c r="L39" i="4"/>
  <c r="K39" i="4"/>
  <c r="J39" i="4"/>
  <c r="I39" i="4"/>
  <c r="G39" i="4"/>
  <c r="F39" i="4"/>
  <c r="E39" i="4"/>
  <c r="D39" i="4"/>
  <c r="AS38" i="4"/>
  <c r="AQ38" i="4"/>
  <c r="AO38" i="4"/>
  <c r="AM38" i="4"/>
  <c r="AK38" i="4"/>
  <c r="AI38" i="4"/>
  <c r="AG38" i="4"/>
  <c r="AE38" i="4"/>
  <c r="AC38" i="4"/>
  <c r="AB38" i="4"/>
  <c r="AA38" i="4"/>
  <c r="Z38" i="4"/>
  <c r="X38" i="4"/>
  <c r="W38" i="4"/>
  <c r="V38" i="4"/>
  <c r="U38" i="4"/>
  <c r="S38" i="4"/>
  <c r="R38" i="4"/>
  <c r="Q38" i="4"/>
  <c r="P38" i="4"/>
  <c r="O38" i="4"/>
  <c r="M38" i="4"/>
  <c r="L38" i="4"/>
  <c r="K38" i="4"/>
  <c r="J38" i="4"/>
  <c r="I38" i="4"/>
  <c r="G38" i="4"/>
  <c r="F38" i="4"/>
  <c r="E38" i="4"/>
  <c r="D38" i="4"/>
  <c r="AS37" i="4"/>
  <c r="AQ37" i="4"/>
  <c r="AO37" i="4"/>
  <c r="AM37" i="4"/>
  <c r="AK37" i="4"/>
  <c r="AI37" i="4"/>
  <c r="AG37" i="4"/>
  <c r="AE37" i="4"/>
  <c r="AC37" i="4"/>
  <c r="AB37" i="4"/>
  <c r="AA37" i="4"/>
  <c r="Z37" i="4"/>
  <c r="X37" i="4"/>
  <c r="W37" i="4"/>
  <c r="V37" i="4"/>
  <c r="U37" i="4"/>
  <c r="S37" i="4"/>
  <c r="R37" i="4"/>
  <c r="Q37" i="4"/>
  <c r="P37" i="4"/>
  <c r="O37" i="4"/>
  <c r="M37" i="4"/>
  <c r="L37" i="4"/>
  <c r="K37" i="4"/>
  <c r="J37" i="4"/>
  <c r="I37" i="4"/>
  <c r="G37" i="4"/>
  <c r="F37" i="4"/>
  <c r="E37" i="4"/>
  <c r="D37" i="4"/>
  <c r="AS36" i="4"/>
  <c r="AQ36" i="4"/>
  <c r="AO36" i="4"/>
  <c r="AM36" i="4"/>
  <c r="AK36" i="4"/>
  <c r="AI36" i="4"/>
  <c r="AG36" i="4"/>
  <c r="AE36" i="4"/>
  <c r="AC36" i="4"/>
  <c r="AB36" i="4"/>
  <c r="AA36" i="4"/>
  <c r="Z36" i="4"/>
  <c r="X36" i="4"/>
  <c r="W36" i="4"/>
  <c r="V36" i="4"/>
  <c r="U36" i="4"/>
  <c r="S36" i="4"/>
  <c r="R36" i="4"/>
  <c r="Q36" i="4"/>
  <c r="P36" i="4"/>
  <c r="O36" i="4"/>
  <c r="M36" i="4"/>
  <c r="L36" i="4"/>
  <c r="K36" i="4"/>
  <c r="J36" i="4"/>
  <c r="I36" i="4"/>
  <c r="G36" i="4"/>
  <c r="F36" i="4"/>
  <c r="E36" i="4"/>
  <c r="D36" i="4"/>
  <c r="AS35" i="4"/>
  <c r="AQ35" i="4"/>
  <c r="AO35" i="4"/>
  <c r="AM35" i="4"/>
  <c r="AK35" i="4"/>
  <c r="AI35" i="4"/>
  <c r="AG35" i="4"/>
  <c r="AE35" i="4"/>
  <c r="AC35" i="4"/>
  <c r="AB35" i="4"/>
  <c r="AA35" i="4"/>
  <c r="Z35" i="4"/>
  <c r="X35" i="4"/>
  <c r="W35" i="4"/>
  <c r="V35" i="4"/>
  <c r="U35" i="4"/>
  <c r="S35" i="4"/>
  <c r="R35" i="4"/>
  <c r="Q35" i="4"/>
  <c r="P35" i="4"/>
  <c r="O35" i="4"/>
  <c r="M35" i="4"/>
  <c r="L35" i="4"/>
  <c r="K35" i="4"/>
  <c r="J35" i="4"/>
  <c r="I35" i="4"/>
  <c r="G35" i="4"/>
  <c r="F35" i="4"/>
  <c r="E35" i="4"/>
  <c r="D35" i="4"/>
  <c r="AS34" i="4"/>
  <c r="AQ34" i="4"/>
  <c r="AO34" i="4"/>
  <c r="AM34" i="4"/>
  <c r="AK34" i="4"/>
  <c r="AI34" i="4"/>
  <c r="AG34" i="4"/>
  <c r="AE34" i="4"/>
  <c r="AC34" i="4"/>
  <c r="AB34" i="4"/>
  <c r="AA34" i="4"/>
  <c r="Z34" i="4"/>
  <c r="X34" i="4"/>
  <c r="W34" i="4"/>
  <c r="V34" i="4"/>
  <c r="U34" i="4"/>
  <c r="S34" i="4"/>
  <c r="R34" i="4"/>
  <c r="Q34" i="4"/>
  <c r="P34" i="4"/>
  <c r="O34" i="4"/>
  <c r="M34" i="4"/>
  <c r="L34" i="4"/>
  <c r="K34" i="4"/>
  <c r="J34" i="4"/>
  <c r="I34" i="4"/>
  <c r="G34" i="4"/>
  <c r="F34" i="4"/>
  <c r="E34" i="4"/>
  <c r="D34" i="4"/>
  <c r="AS33" i="4"/>
  <c r="AQ33" i="4"/>
  <c r="AO33" i="4"/>
  <c r="AM33" i="4"/>
  <c r="AK33" i="4"/>
  <c r="AI33" i="4"/>
  <c r="AG33" i="4"/>
  <c r="AE33" i="4"/>
  <c r="AC33" i="4"/>
  <c r="AB33" i="4"/>
  <c r="AA33" i="4"/>
  <c r="Z33" i="4"/>
  <c r="X33" i="4"/>
  <c r="W33" i="4"/>
  <c r="V33" i="4"/>
  <c r="U33" i="4"/>
  <c r="S33" i="4"/>
  <c r="R33" i="4"/>
  <c r="Q33" i="4"/>
  <c r="P33" i="4"/>
  <c r="O33" i="4"/>
  <c r="M33" i="4"/>
  <c r="L33" i="4"/>
  <c r="K33" i="4"/>
  <c r="J33" i="4"/>
  <c r="I33" i="4"/>
  <c r="G33" i="4"/>
  <c r="F33" i="4"/>
  <c r="E33" i="4"/>
  <c r="D33" i="4"/>
  <c r="AS32" i="4"/>
  <c r="AQ32" i="4"/>
  <c r="AO32" i="4"/>
  <c r="AM32" i="4"/>
  <c r="AK32" i="4"/>
  <c r="AI32" i="4"/>
  <c r="AG32" i="4"/>
  <c r="AE32" i="4"/>
  <c r="AC32" i="4"/>
  <c r="AB32" i="4"/>
  <c r="AA32" i="4"/>
  <c r="Z32" i="4"/>
  <c r="X32" i="4"/>
  <c r="W32" i="4"/>
  <c r="V32" i="4"/>
  <c r="U32" i="4"/>
  <c r="S32" i="4"/>
  <c r="R32" i="4"/>
  <c r="Q32" i="4"/>
  <c r="P32" i="4"/>
  <c r="O32" i="4"/>
  <c r="M32" i="4"/>
  <c r="L32" i="4"/>
  <c r="K32" i="4"/>
  <c r="J32" i="4"/>
  <c r="I32" i="4"/>
  <c r="G32" i="4"/>
  <c r="F32" i="4"/>
  <c r="E32" i="4"/>
  <c r="D32" i="4"/>
  <c r="AS31" i="4"/>
  <c r="AQ31" i="4"/>
  <c r="AO31" i="4"/>
  <c r="AM31" i="4"/>
  <c r="AK31" i="4"/>
  <c r="AI31" i="4"/>
  <c r="AG31" i="4"/>
  <c r="AE31" i="4"/>
  <c r="AC31" i="4"/>
  <c r="AB31" i="4"/>
  <c r="AA31" i="4"/>
  <c r="Z31" i="4"/>
  <c r="X31" i="4"/>
  <c r="W31" i="4"/>
  <c r="V31" i="4"/>
  <c r="U31" i="4"/>
  <c r="S31" i="4"/>
  <c r="R31" i="4"/>
  <c r="Q31" i="4"/>
  <c r="P31" i="4"/>
  <c r="O31" i="4"/>
  <c r="M31" i="4"/>
  <c r="L31" i="4"/>
  <c r="K31" i="4"/>
  <c r="J31" i="4"/>
  <c r="I31" i="4"/>
  <c r="G31" i="4"/>
  <c r="F31" i="4"/>
  <c r="E31" i="4"/>
  <c r="D31" i="4"/>
  <c r="AS30" i="4"/>
  <c r="AQ30" i="4"/>
  <c r="AO30" i="4"/>
  <c r="AM30" i="4"/>
  <c r="AK30" i="4"/>
  <c r="AI30" i="4"/>
  <c r="AG30" i="4"/>
  <c r="AE30" i="4"/>
  <c r="AC30" i="4"/>
  <c r="AB30" i="4"/>
  <c r="AA30" i="4"/>
  <c r="Z30" i="4"/>
  <c r="X30" i="4"/>
  <c r="W30" i="4"/>
  <c r="V30" i="4"/>
  <c r="U30" i="4"/>
  <c r="S30" i="4"/>
  <c r="R30" i="4"/>
  <c r="Q30" i="4"/>
  <c r="P30" i="4"/>
  <c r="O30" i="4"/>
  <c r="M30" i="4"/>
  <c r="L30" i="4"/>
  <c r="K30" i="4"/>
  <c r="J30" i="4"/>
  <c r="I30" i="4"/>
  <c r="G30" i="4"/>
  <c r="F30" i="4"/>
  <c r="E30" i="4"/>
  <c r="D30" i="4"/>
  <c r="AS29" i="4"/>
  <c r="AQ29" i="4"/>
  <c r="AO29" i="4"/>
  <c r="AM29" i="4"/>
  <c r="AK29" i="4"/>
  <c r="AI29" i="4"/>
  <c r="AG29" i="4"/>
  <c r="AE29" i="4"/>
  <c r="AC29" i="4"/>
  <c r="AB29" i="4"/>
  <c r="AA29" i="4"/>
  <c r="Z29" i="4"/>
  <c r="X29" i="4"/>
  <c r="W29" i="4"/>
  <c r="V29" i="4"/>
  <c r="U29" i="4"/>
  <c r="S29" i="4"/>
  <c r="R29" i="4"/>
  <c r="Q29" i="4"/>
  <c r="P29" i="4"/>
  <c r="O29" i="4"/>
  <c r="M29" i="4"/>
  <c r="L29" i="4"/>
  <c r="K29" i="4"/>
  <c r="J29" i="4"/>
  <c r="I29" i="4"/>
  <c r="G29" i="4"/>
  <c r="F29" i="4"/>
  <c r="E29" i="4"/>
  <c r="D29" i="4"/>
  <c r="AS28" i="4"/>
  <c r="AQ28" i="4"/>
  <c r="AO28" i="4"/>
  <c r="AM28" i="4"/>
  <c r="AK28" i="4"/>
  <c r="AI28" i="4"/>
  <c r="AG28" i="4"/>
  <c r="AE28" i="4"/>
  <c r="AC28" i="4"/>
  <c r="AB28" i="4"/>
  <c r="AA28" i="4"/>
  <c r="Z28" i="4"/>
  <c r="X28" i="4"/>
  <c r="W28" i="4"/>
  <c r="V28" i="4"/>
  <c r="U28" i="4"/>
  <c r="S28" i="4"/>
  <c r="R28" i="4"/>
  <c r="Q28" i="4"/>
  <c r="P28" i="4"/>
  <c r="O28" i="4"/>
  <c r="M28" i="4"/>
  <c r="L28" i="4"/>
  <c r="K28" i="4"/>
  <c r="J28" i="4"/>
  <c r="I28" i="4"/>
  <c r="G28" i="4"/>
  <c r="F28" i="4"/>
  <c r="E28" i="4"/>
  <c r="D28" i="4"/>
  <c r="AS27" i="4"/>
  <c r="AQ27" i="4"/>
  <c r="AO27" i="4"/>
  <c r="AM27" i="4"/>
  <c r="AK27" i="4"/>
  <c r="AI27" i="4"/>
  <c r="AG27" i="4"/>
  <c r="AE27" i="4"/>
  <c r="AC27" i="4"/>
  <c r="AB27" i="4"/>
  <c r="AA27" i="4"/>
  <c r="Z27" i="4"/>
  <c r="X27" i="4"/>
  <c r="W27" i="4"/>
  <c r="V27" i="4"/>
  <c r="U27" i="4"/>
  <c r="S27" i="4"/>
  <c r="R27" i="4"/>
  <c r="Q27" i="4"/>
  <c r="P27" i="4"/>
  <c r="O27" i="4"/>
  <c r="M27" i="4"/>
  <c r="L27" i="4"/>
  <c r="K27" i="4"/>
  <c r="J27" i="4"/>
  <c r="I27" i="4"/>
  <c r="G27" i="4"/>
  <c r="F27" i="4"/>
  <c r="E27" i="4"/>
  <c r="D27" i="4"/>
  <c r="AS26" i="4"/>
  <c r="AQ26" i="4"/>
  <c r="AO26" i="4"/>
  <c r="AM26" i="4"/>
  <c r="AK26" i="4"/>
  <c r="AI26" i="4"/>
  <c r="AG26" i="4"/>
  <c r="AE26" i="4"/>
  <c r="AC26" i="4"/>
  <c r="AB26" i="4"/>
  <c r="AA26" i="4"/>
  <c r="Z26" i="4"/>
  <c r="X26" i="4"/>
  <c r="W26" i="4"/>
  <c r="V26" i="4"/>
  <c r="U26" i="4"/>
  <c r="S26" i="4"/>
  <c r="R26" i="4"/>
  <c r="Q26" i="4"/>
  <c r="P26" i="4"/>
  <c r="O26" i="4"/>
  <c r="M26" i="4"/>
  <c r="L26" i="4"/>
  <c r="K26" i="4"/>
  <c r="J26" i="4"/>
  <c r="I26" i="4"/>
  <c r="G26" i="4"/>
  <c r="F26" i="4"/>
  <c r="E26" i="4"/>
  <c r="D26" i="4"/>
  <c r="AS25" i="4"/>
  <c r="AQ25" i="4"/>
  <c r="AO25" i="4"/>
  <c r="AM25" i="4"/>
  <c r="AK25" i="4"/>
  <c r="AI25" i="4"/>
  <c r="AG25" i="4"/>
  <c r="AE25" i="4"/>
  <c r="AC25" i="4"/>
  <c r="AB25" i="4"/>
  <c r="AA25" i="4"/>
  <c r="Z25" i="4"/>
  <c r="X25" i="4"/>
  <c r="W25" i="4"/>
  <c r="V25" i="4"/>
  <c r="U25" i="4"/>
  <c r="S25" i="4"/>
  <c r="R25" i="4"/>
  <c r="Q25" i="4"/>
  <c r="P25" i="4"/>
  <c r="O25" i="4"/>
  <c r="M25" i="4"/>
  <c r="L25" i="4"/>
  <c r="K25" i="4"/>
  <c r="J25" i="4"/>
  <c r="I25" i="4"/>
  <c r="G25" i="4"/>
  <c r="F25" i="4"/>
  <c r="E25" i="4"/>
  <c r="D25" i="4"/>
  <c r="AS24" i="4"/>
  <c r="AT24" i="4" s="1"/>
  <c r="AQ24" i="4"/>
  <c r="AO24" i="4"/>
  <c r="AM24" i="4"/>
  <c r="AK24" i="4"/>
  <c r="AI24" i="4"/>
  <c r="AG24" i="4"/>
  <c r="AE24" i="4"/>
  <c r="AC24" i="4"/>
  <c r="AB24" i="4"/>
  <c r="AA24" i="4"/>
  <c r="Z24" i="4"/>
  <c r="X24" i="4"/>
  <c r="W24" i="4"/>
  <c r="V24" i="4"/>
  <c r="U24" i="4"/>
  <c r="S24" i="4"/>
  <c r="R24" i="4"/>
  <c r="Q24" i="4"/>
  <c r="P24" i="4"/>
  <c r="O24" i="4"/>
  <c r="M24" i="4"/>
  <c r="L24" i="4"/>
  <c r="K24" i="4"/>
  <c r="J24" i="4"/>
  <c r="I24" i="4"/>
  <c r="G24" i="4"/>
  <c r="F24" i="4"/>
  <c r="E24" i="4"/>
  <c r="D24" i="4"/>
  <c r="AT23" i="4"/>
  <c r="AS23" i="4"/>
  <c r="AR23" i="4"/>
  <c r="AQ23" i="4"/>
  <c r="AO23" i="4"/>
  <c r="AM23" i="4"/>
  <c r="AK23" i="4"/>
  <c r="AI23" i="4"/>
  <c r="AG23" i="4"/>
  <c r="AE23" i="4"/>
  <c r="AC23" i="4"/>
  <c r="AB23" i="4"/>
  <c r="AA23" i="4"/>
  <c r="Z23" i="4"/>
  <c r="X23" i="4"/>
  <c r="W23" i="4"/>
  <c r="V23" i="4"/>
  <c r="U23" i="4"/>
  <c r="S23" i="4"/>
  <c r="R23" i="4"/>
  <c r="Q23" i="4"/>
  <c r="P23" i="4"/>
  <c r="O23" i="4"/>
  <c r="M23" i="4"/>
  <c r="L23" i="4"/>
  <c r="K23" i="4"/>
  <c r="J23" i="4"/>
  <c r="I23" i="4"/>
  <c r="G23" i="4"/>
  <c r="F23" i="4"/>
  <c r="E23" i="4"/>
  <c r="D23" i="4"/>
  <c r="AT22" i="4"/>
  <c r="AS22" i="4"/>
  <c r="AR22" i="4"/>
  <c r="AQ22" i="4"/>
  <c r="AO22" i="4"/>
  <c r="AM22" i="4"/>
  <c r="AK22" i="4"/>
  <c r="AI22" i="4"/>
  <c r="AG22" i="4"/>
  <c r="AE22" i="4"/>
  <c r="AC22" i="4"/>
  <c r="AB22" i="4"/>
  <c r="AA22" i="4"/>
  <c r="Z22" i="4"/>
  <c r="X22" i="4"/>
  <c r="W22" i="4"/>
  <c r="V22" i="4"/>
  <c r="U22" i="4"/>
  <c r="S22" i="4"/>
  <c r="R22" i="4"/>
  <c r="Q22" i="4"/>
  <c r="P22" i="4"/>
  <c r="O22" i="4"/>
  <c r="M22" i="4"/>
  <c r="L22" i="4"/>
  <c r="K22" i="4"/>
  <c r="J22" i="4"/>
  <c r="I22" i="4"/>
  <c r="G22" i="4"/>
  <c r="F22" i="4"/>
  <c r="E22" i="4"/>
  <c r="D22" i="4"/>
  <c r="AT21" i="4"/>
  <c r="AS21" i="4"/>
  <c r="AR21" i="4"/>
  <c r="AQ21" i="4"/>
  <c r="AO21" i="4"/>
  <c r="AM21" i="4"/>
  <c r="AK21" i="4"/>
  <c r="AI21" i="4"/>
  <c r="AG21" i="4"/>
  <c r="AE21" i="4"/>
  <c r="AC21" i="4"/>
  <c r="AB21" i="4"/>
  <c r="AA21" i="4"/>
  <c r="Z21" i="4"/>
  <c r="X21" i="4"/>
  <c r="W21" i="4"/>
  <c r="V21" i="4"/>
  <c r="U21" i="4"/>
  <c r="S21" i="4"/>
  <c r="R21" i="4"/>
  <c r="Q21" i="4"/>
  <c r="P21" i="4"/>
  <c r="O21" i="4"/>
  <c r="M21" i="4"/>
  <c r="L21" i="4"/>
  <c r="K21" i="4"/>
  <c r="J21" i="4"/>
  <c r="I21" i="4"/>
  <c r="G21" i="4"/>
  <c r="F21" i="4"/>
  <c r="E21" i="4"/>
  <c r="D21" i="4"/>
  <c r="AT20" i="4"/>
  <c r="AS20" i="4"/>
  <c r="AR20" i="4"/>
  <c r="AQ20" i="4"/>
  <c r="AO20" i="4"/>
  <c r="AM20" i="4"/>
  <c r="AK20" i="4"/>
  <c r="AI20" i="4"/>
  <c r="AG20" i="4"/>
  <c r="AE20" i="4"/>
  <c r="AC20" i="4"/>
  <c r="AB20" i="4"/>
  <c r="AA20" i="4"/>
  <c r="Z20" i="4"/>
  <c r="X20" i="4"/>
  <c r="W20" i="4"/>
  <c r="V20" i="4"/>
  <c r="U20" i="4"/>
  <c r="S20" i="4"/>
  <c r="R20" i="4"/>
  <c r="Q20" i="4"/>
  <c r="P20" i="4"/>
  <c r="O20" i="4"/>
  <c r="M20" i="4"/>
  <c r="L20" i="4"/>
  <c r="K20" i="4"/>
  <c r="J20" i="4"/>
  <c r="I20" i="4"/>
  <c r="G20" i="4"/>
  <c r="F20" i="4"/>
  <c r="E20" i="4"/>
  <c r="D20" i="4"/>
  <c r="AT19" i="4"/>
  <c r="AS19" i="4"/>
  <c r="AR19" i="4"/>
  <c r="AQ19" i="4"/>
  <c r="AO19" i="4"/>
  <c r="AM19" i="4"/>
  <c r="AK19" i="4"/>
  <c r="AI19" i="4"/>
  <c r="AG19" i="4"/>
  <c r="AE19" i="4"/>
  <c r="AC19" i="4"/>
  <c r="AB19" i="4"/>
  <c r="AA19" i="4"/>
  <c r="Z19" i="4"/>
  <c r="X19" i="4"/>
  <c r="W19" i="4"/>
  <c r="V19" i="4"/>
  <c r="U19" i="4"/>
  <c r="S19" i="4"/>
  <c r="R19" i="4"/>
  <c r="Q19" i="4"/>
  <c r="P19" i="4"/>
  <c r="O19" i="4"/>
  <c r="M19" i="4"/>
  <c r="L19" i="4"/>
  <c r="K19" i="4"/>
  <c r="J19" i="4"/>
  <c r="I19" i="4"/>
  <c r="G19" i="4"/>
  <c r="F19" i="4"/>
  <c r="E19" i="4"/>
  <c r="D19" i="4"/>
  <c r="AT18" i="4"/>
  <c r="AS18" i="4"/>
  <c r="AR18" i="4"/>
  <c r="AQ18" i="4"/>
  <c r="AO18" i="4"/>
  <c r="AM18" i="4"/>
  <c r="AK18" i="4"/>
  <c r="AI18" i="4"/>
  <c r="AG18" i="4"/>
  <c r="AE18" i="4"/>
  <c r="AC18" i="4"/>
  <c r="AB18" i="4"/>
  <c r="AA18" i="4"/>
  <c r="Z18" i="4"/>
  <c r="X18" i="4"/>
  <c r="W18" i="4"/>
  <c r="V18" i="4"/>
  <c r="U18" i="4"/>
  <c r="S18" i="4"/>
  <c r="R18" i="4"/>
  <c r="Q18" i="4"/>
  <c r="P18" i="4"/>
  <c r="O18" i="4"/>
  <c r="M18" i="4"/>
  <c r="L18" i="4"/>
  <c r="K18" i="4"/>
  <c r="J18" i="4"/>
  <c r="I18" i="4"/>
  <c r="G18" i="4"/>
  <c r="F18" i="4"/>
  <c r="E18" i="4"/>
  <c r="D18" i="4"/>
  <c r="AT17" i="4"/>
  <c r="AS17" i="4"/>
  <c r="AR17" i="4"/>
  <c r="AQ17" i="4"/>
  <c r="AO17" i="4"/>
  <c r="AM17" i="4"/>
  <c r="AK17" i="4"/>
  <c r="AI17" i="4"/>
  <c r="AG17" i="4"/>
  <c r="AE17" i="4"/>
  <c r="AC17" i="4"/>
  <c r="AB17" i="4"/>
  <c r="AA17" i="4"/>
  <c r="Z17" i="4"/>
  <c r="X17" i="4"/>
  <c r="W17" i="4"/>
  <c r="V17" i="4"/>
  <c r="U17" i="4"/>
  <c r="S17" i="4"/>
  <c r="R17" i="4"/>
  <c r="Q17" i="4"/>
  <c r="P17" i="4"/>
  <c r="O17" i="4"/>
  <c r="M17" i="4"/>
  <c r="L17" i="4"/>
  <c r="K17" i="4"/>
  <c r="J17" i="4"/>
  <c r="I17" i="4"/>
  <c r="G17" i="4"/>
  <c r="F17" i="4"/>
  <c r="E17" i="4"/>
  <c r="D17" i="4"/>
  <c r="AT16" i="4"/>
  <c r="AS16" i="4"/>
  <c r="AR16" i="4"/>
  <c r="AQ16" i="4"/>
  <c r="AO16" i="4"/>
  <c r="AM16" i="4"/>
  <c r="AK16" i="4"/>
  <c r="AI16" i="4"/>
  <c r="AG16" i="4"/>
  <c r="AE16" i="4"/>
  <c r="AC16" i="4"/>
  <c r="AB16" i="4"/>
  <c r="AA16" i="4"/>
  <c r="Z16" i="4"/>
  <c r="X16" i="4"/>
  <c r="W16" i="4"/>
  <c r="V16" i="4"/>
  <c r="U16" i="4"/>
  <c r="S16" i="4"/>
  <c r="R16" i="4"/>
  <c r="Q16" i="4"/>
  <c r="P16" i="4"/>
  <c r="O16" i="4"/>
  <c r="M16" i="4"/>
  <c r="L16" i="4"/>
  <c r="K16" i="4"/>
  <c r="J16" i="4"/>
  <c r="I16" i="4"/>
  <c r="G16" i="4"/>
  <c r="F16" i="4"/>
  <c r="E16" i="4"/>
  <c r="D16" i="4"/>
  <c r="AT15" i="4"/>
  <c r="AS15" i="4"/>
  <c r="AR15" i="4"/>
  <c r="AQ15" i="4"/>
  <c r="AO15" i="4"/>
  <c r="AM15" i="4"/>
  <c r="AK15" i="4"/>
  <c r="AI15" i="4"/>
  <c r="AG15" i="4"/>
  <c r="AE15" i="4"/>
  <c r="AC15" i="4"/>
  <c r="AB15" i="4"/>
  <c r="AA15" i="4"/>
  <c r="Z15" i="4"/>
  <c r="X15" i="4"/>
  <c r="W15" i="4"/>
  <c r="V15" i="4"/>
  <c r="U15" i="4"/>
  <c r="S15" i="4"/>
  <c r="R15" i="4"/>
  <c r="Q15" i="4"/>
  <c r="P15" i="4"/>
  <c r="O15" i="4"/>
  <c r="M15" i="4"/>
  <c r="L15" i="4"/>
  <c r="K15" i="4"/>
  <c r="J15" i="4"/>
  <c r="I15" i="4"/>
  <c r="G15" i="4"/>
  <c r="F15" i="4"/>
  <c r="E15" i="4"/>
  <c r="D15" i="4"/>
  <c r="AT14" i="4"/>
  <c r="AS14" i="4"/>
  <c r="AR14" i="4"/>
  <c r="AQ14" i="4"/>
  <c r="AO14" i="4"/>
  <c r="AM14" i="4"/>
  <c r="AK14" i="4"/>
  <c r="AI14" i="4"/>
  <c r="AG14" i="4"/>
  <c r="AE14" i="4"/>
  <c r="AC14" i="4"/>
  <c r="AB14" i="4"/>
  <c r="AA14" i="4"/>
  <c r="Z14" i="4"/>
  <c r="X14" i="4"/>
  <c r="W14" i="4"/>
  <c r="V14" i="4"/>
  <c r="U14" i="4"/>
  <c r="S14" i="4"/>
  <c r="R14" i="4"/>
  <c r="Q14" i="4"/>
  <c r="P14" i="4"/>
  <c r="O14" i="4"/>
  <c r="M14" i="4"/>
  <c r="L14" i="4"/>
  <c r="K14" i="4"/>
  <c r="J14" i="4"/>
  <c r="I14" i="4"/>
  <c r="G14" i="4"/>
  <c r="F14" i="4"/>
  <c r="E14" i="4"/>
  <c r="D14" i="4"/>
  <c r="AT13" i="4"/>
  <c r="AS13" i="4"/>
  <c r="AR13" i="4"/>
  <c r="AQ13" i="4"/>
  <c r="AO13" i="4"/>
  <c r="AM13" i="4"/>
  <c r="AK13" i="4"/>
  <c r="AI13" i="4"/>
  <c r="AG13" i="4"/>
  <c r="AE13" i="4"/>
  <c r="AC13" i="4"/>
  <c r="AB13" i="4"/>
  <c r="AA13" i="4"/>
  <c r="Z13" i="4"/>
  <c r="X13" i="4"/>
  <c r="W13" i="4"/>
  <c r="V13" i="4"/>
  <c r="U13" i="4"/>
  <c r="S13" i="4"/>
  <c r="R13" i="4"/>
  <c r="Q13" i="4"/>
  <c r="P13" i="4"/>
  <c r="O13" i="4"/>
  <c r="M13" i="4"/>
  <c r="L13" i="4"/>
  <c r="K13" i="4"/>
  <c r="J13" i="4"/>
  <c r="I13" i="4"/>
  <c r="G13" i="4"/>
  <c r="F13" i="4"/>
  <c r="E13" i="4"/>
  <c r="D13" i="4"/>
  <c r="AT12" i="4"/>
  <c r="AS12" i="4"/>
  <c r="AR12" i="4"/>
  <c r="AQ12" i="4"/>
  <c r="AO12" i="4"/>
  <c r="AM12" i="4"/>
  <c r="AK12" i="4"/>
  <c r="AI12" i="4"/>
  <c r="AG12" i="4"/>
  <c r="AE12" i="4"/>
  <c r="AC12" i="4"/>
  <c r="AB12" i="4"/>
  <c r="AA12" i="4"/>
  <c r="Z12" i="4"/>
  <c r="X12" i="4"/>
  <c r="W12" i="4"/>
  <c r="V12" i="4"/>
  <c r="U12" i="4"/>
  <c r="S12" i="4"/>
  <c r="R12" i="4"/>
  <c r="Q12" i="4"/>
  <c r="P12" i="4"/>
  <c r="O12" i="4"/>
  <c r="M12" i="4"/>
  <c r="L12" i="4"/>
  <c r="K12" i="4"/>
  <c r="J12" i="4"/>
  <c r="I12" i="4"/>
  <c r="G12" i="4"/>
  <c r="F12" i="4"/>
  <c r="E12" i="4"/>
  <c r="D12" i="4"/>
  <c r="AT11" i="4"/>
  <c r="AS11" i="4"/>
  <c r="AR11" i="4"/>
  <c r="AQ11" i="4"/>
  <c r="AO11" i="4"/>
  <c r="AM11" i="4"/>
  <c r="AK11" i="4"/>
  <c r="AI11" i="4"/>
  <c r="AG11" i="4"/>
  <c r="AE11" i="4"/>
  <c r="AC11" i="4"/>
  <c r="AB11" i="4"/>
  <c r="AA11" i="4"/>
  <c r="Z11" i="4"/>
  <c r="X11" i="4"/>
  <c r="W11" i="4"/>
  <c r="V11" i="4"/>
  <c r="U11" i="4"/>
  <c r="S11" i="4"/>
  <c r="R11" i="4"/>
  <c r="Q11" i="4"/>
  <c r="P11" i="4"/>
  <c r="O11" i="4"/>
  <c r="M11" i="4"/>
  <c r="L11" i="4"/>
  <c r="K11" i="4"/>
  <c r="J11" i="4"/>
  <c r="I11" i="4"/>
  <c r="G11" i="4"/>
  <c r="F11" i="4"/>
  <c r="E11" i="4"/>
  <c r="D11" i="4"/>
  <c r="AT10" i="4"/>
  <c r="AS10" i="4"/>
  <c r="AR10" i="4"/>
  <c r="AQ10" i="4"/>
  <c r="AO10" i="4"/>
  <c r="AM10" i="4"/>
  <c r="AK10" i="4"/>
  <c r="AI10" i="4"/>
  <c r="AG10" i="4"/>
  <c r="AE10" i="4"/>
  <c r="AC10" i="4"/>
  <c r="AB10" i="4"/>
  <c r="AA10" i="4"/>
  <c r="Z10" i="4"/>
  <c r="X10" i="4"/>
  <c r="W10" i="4"/>
  <c r="V10" i="4"/>
  <c r="U10" i="4"/>
  <c r="S10" i="4"/>
  <c r="R10" i="4"/>
  <c r="Q10" i="4"/>
  <c r="P10" i="4"/>
  <c r="O10" i="4"/>
  <c r="M10" i="4"/>
  <c r="L10" i="4"/>
  <c r="K10" i="4"/>
  <c r="J10" i="4"/>
  <c r="I10" i="4"/>
  <c r="G10" i="4"/>
  <c r="F10" i="4"/>
  <c r="E10" i="4"/>
  <c r="D10" i="4"/>
  <c r="AT9" i="4"/>
  <c r="AS9" i="4"/>
  <c r="AR9" i="4"/>
  <c r="AQ9" i="4"/>
  <c r="AO9" i="4"/>
  <c r="AM9" i="4"/>
  <c r="AK9" i="4"/>
  <c r="AI9" i="4"/>
  <c r="AG9" i="4"/>
  <c r="AE9" i="4"/>
  <c r="AC9" i="4"/>
  <c r="AB9" i="4"/>
  <c r="AA9" i="4"/>
  <c r="Z9" i="4"/>
  <c r="X9" i="4"/>
  <c r="W9" i="4"/>
  <c r="V9" i="4"/>
  <c r="U9" i="4"/>
  <c r="S9" i="4"/>
  <c r="R9" i="4"/>
  <c r="Q9" i="4"/>
  <c r="P9" i="4"/>
  <c r="O9" i="4"/>
  <c r="M9" i="4"/>
  <c r="L9" i="4"/>
  <c r="K9" i="4"/>
  <c r="J9" i="4"/>
  <c r="I9" i="4"/>
  <c r="G9" i="4"/>
  <c r="F9" i="4"/>
  <c r="E9" i="4"/>
  <c r="D9" i="4"/>
  <c r="AT8" i="4"/>
  <c r="AS8" i="4"/>
  <c r="AR8" i="4"/>
  <c r="AQ8" i="4"/>
  <c r="AO8" i="4"/>
  <c r="AM8" i="4"/>
  <c r="AK8" i="4"/>
  <c r="AI8" i="4"/>
  <c r="AG8" i="4"/>
  <c r="AE8" i="4"/>
  <c r="AC8" i="4"/>
  <c r="AB8" i="4"/>
  <c r="AA8" i="4"/>
  <c r="Z8" i="4"/>
  <c r="X8" i="4"/>
  <c r="W8" i="4"/>
  <c r="V8" i="4"/>
  <c r="U8" i="4"/>
  <c r="S8" i="4"/>
  <c r="R8" i="4"/>
  <c r="Q8" i="4"/>
  <c r="P8" i="4"/>
  <c r="O8" i="4"/>
  <c r="M8" i="4"/>
  <c r="L8" i="4"/>
  <c r="K8" i="4"/>
  <c r="J8" i="4"/>
  <c r="I8" i="4"/>
  <c r="G8" i="4"/>
  <c r="F8" i="4"/>
  <c r="E8" i="4"/>
  <c r="D8" i="4"/>
  <c r="AT7" i="4"/>
  <c r="AS7" i="4"/>
  <c r="AR7" i="4"/>
  <c r="AQ7" i="4"/>
  <c r="AO7" i="4"/>
  <c r="AM7" i="4"/>
  <c r="AK7" i="4"/>
  <c r="AI7" i="4"/>
  <c r="AG7" i="4"/>
  <c r="AE7" i="4"/>
  <c r="AC7" i="4"/>
  <c r="AB7" i="4"/>
  <c r="AA7" i="4"/>
  <c r="Z7" i="4"/>
  <c r="X7" i="4"/>
  <c r="W7" i="4"/>
  <c r="V7" i="4"/>
  <c r="U7" i="4"/>
  <c r="S7" i="4"/>
  <c r="R7" i="4"/>
  <c r="Q7" i="4"/>
  <c r="P7" i="4"/>
  <c r="O7" i="4"/>
  <c r="M7" i="4"/>
  <c r="L7" i="4"/>
  <c r="K7" i="4"/>
  <c r="J7" i="4"/>
  <c r="I7" i="4"/>
  <c r="G7" i="4"/>
  <c r="F7" i="4"/>
  <c r="E7" i="4"/>
  <c r="D7" i="4"/>
  <c r="AT6" i="4"/>
  <c r="AS6" i="4"/>
  <c r="AR6" i="4"/>
  <c r="AQ6" i="4"/>
  <c r="AO6" i="4"/>
  <c r="AM6" i="4"/>
  <c r="AK6" i="4"/>
  <c r="AI6" i="4"/>
  <c r="AG6" i="4"/>
  <c r="AE6" i="4"/>
  <c r="AC6" i="4"/>
  <c r="AB6" i="4"/>
  <c r="AA6" i="4"/>
  <c r="Z6" i="4"/>
  <c r="X6" i="4"/>
  <c r="W6" i="4"/>
  <c r="V6" i="4"/>
  <c r="U6" i="4"/>
  <c r="S6" i="4"/>
  <c r="R6" i="4"/>
  <c r="Q6" i="4"/>
  <c r="P6" i="4"/>
  <c r="O6" i="4"/>
  <c r="M6" i="4"/>
  <c r="L6" i="4"/>
  <c r="K6" i="4"/>
  <c r="J6" i="4"/>
  <c r="I6" i="4"/>
  <c r="G6" i="4"/>
  <c r="F6" i="4"/>
  <c r="E6" i="4"/>
  <c r="D6" i="4"/>
  <c r="AT5" i="4"/>
  <c r="AS5" i="4"/>
  <c r="AR5" i="4"/>
  <c r="AQ5" i="4"/>
  <c r="AO5" i="4"/>
  <c r="AM5" i="4"/>
  <c r="AK5" i="4"/>
  <c r="AI5" i="4"/>
  <c r="AG5" i="4"/>
  <c r="AE5" i="4"/>
  <c r="AC5" i="4"/>
  <c r="AB5" i="4"/>
  <c r="AA5" i="4"/>
  <c r="Z5" i="4"/>
  <c r="X5" i="4"/>
  <c r="W5" i="4"/>
  <c r="V5" i="4"/>
  <c r="U5" i="4"/>
  <c r="S5" i="4"/>
  <c r="R5" i="4"/>
  <c r="Q5" i="4"/>
  <c r="P5" i="4"/>
  <c r="O5" i="4"/>
  <c r="M5" i="4"/>
  <c r="L5" i="4"/>
  <c r="K5" i="4"/>
  <c r="J5" i="4"/>
  <c r="I5" i="4"/>
  <c r="G5" i="4"/>
  <c r="F5" i="4"/>
  <c r="E5" i="4"/>
  <c r="D5" i="4"/>
  <c r="AT4" i="4"/>
  <c r="AS4" i="4"/>
  <c r="AR4" i="4"/>
  <c r="AQ4" i="4"/>
  <c r="AO4" i="4"/>
  <c r="AM4" i="4"/>
  <c r="AK4" i="4"/>
  <c r="AI4" i="4"/>
  <c r="AG4" i="4"/>
  <c r="AE4" i="4"/>
  <c r="AC4" i="4"/>
  <c r="AB4" i="4"/>
  <c r="AA4" i="4"/>
  <c r="Z4" i="4"/>
  <c r="X4" i="4"/>
  <c r="W4" i="4"/>
  <c r="V4" i="4"/>
  <c r="U4" i="4"/>
  <c r="S4" i="4"/>
  <c r="R4" i="4"/>
  <c r="Q4" i="4"/>
  <c r="P4" i="4"/>
  <c r="O4" i="4"/>
  <c r="M4" i="4"/>
  <c r="L4" i="4"/>
  <c r="K4" i="4"/>
  <c r="J4" i="4"/>
  <c r="I4" i="4"/>
  <c r="G4" i="4"/>
  <c r="F4" i="4"/>
  <c r="E4" i="4"/>
  <c r="D4" i="4"/>
  <c r="AT3" i="4"/>
  <c r="AS3" i="4"/>
  <c r="AR3" i="4"/>
  <c r="AQ3" i="4"/>
  <c r="AO3" i="4"/>
  <c r="AM3" i="4"/>
  <c r="AK3" i="4"/>
  <c r="AI3" i="4"/>
  <c r="AG3" i="4"/>
  <c r="AE3" i="4"/>
  <c r="AC3" i="4"/>
  <c r="AB3" i="4"/>
  <c r="AA3" i="4"/>
  <c r="Z3" i="4"/>
  <c r="X3" i="4"/>
  <c r="W3" i="4"/>
  <c r="V3" i="4"/>
  <c r="U3" i="4"/>
  <c r="S3" i="4"/>
  <c r="R3" i="4"/>
  <c r="Q3" i="4"/>
  <c r="P3" i="4"/>
  <c r="O3" i="4"/>
  <c r="M3" i="4"/>
  <c r="L3" i="4"/>
  <c r="K3" i="4"/>
  <c r="J3" i="4"/>
  <c r="I3" i="4"/>
  <c r="G3" i="4"/>
  <c r="F3" i="4"/>
  <c r="E3" i="4"/>
  <c r="D3" i="4"/>
  <c r="AS21" i="3"/>
  <c r="AQ21" i="3"/>
  <c r="AO21" i="3"/>
  <c r="AM21" i="3"/>
  <c r="AK21" i="3"/>
  <c r="AI21" i="3"/>
  <c r="AG21" i="3"/>
  <c r="AE21" i="3"/>
  <c r="AC21" i="3"/>
  <c r="AB21" i="3"/>
  <c r="AA21" i="3"/>
  <c r="Z21" i="3"/>
  <c r="X21" i="3"/>
  <c r="W21" i="3"/>
  <c r="V21" i="3"/>
  <c r="U21" i="3"/>
  <c r="S21" i="3"/>
  <c r="R21" i="3"/>
  <c r="Q21" i="3"/>
  <c r="P21" i="3"/>
  <c r="O21" i="3"/>
  <c r="M21" i="3"/>
  <c r="L21" i="3"/>
  <c r="K21" i="3"/>
  <c r="J21" i="3"/>
  <c r="I21" i="3"/>
  <c r="G21" i="3"/>
  <c r="F21" i="3"/>
  <c r="E21" i="3"/>
  <c r="D21" i="3"/>
  <c r="AS30" i="3"/>
  <c r="AQ30" i="3"/>
  <c r="AO30" i="3"/>
  <c r="AM30" i="3"/>
  <c r="AK30" i="3"/>
  <c r="AI30" i="3"/>
  <c r="AG30" i="3"/>
  <c r="AE30" i="3"/>
  <c r="AC30" i="3"/>
  <c r="AB30" i="3"/>
  <c r="AA30" i="3"/>
  <c r="Z30" i="3"/>
  <c r="X30" i="3"/>
  <c r="W30" i="3"/>
  <c r="V30" i="3"/>
  <c r="U30" i="3"/>
  <c r="S30" i="3"/>
  <c r="R30" i="3"/>
  <c r="Q30" i="3"/>
  <c r="P30" i="3"/>
  <c r="O30" i="3"/>
  <c r="M30" i="3"/>
  <c r="L30" i="3"/>
  <c r="K30" i="3"/>
  <c r="J30" i="3"/>
  <c r="I30" i="3"/>
  <c r="G30" i="3"/>
  <c r="F30" i="3"/>
  <c r="E30" i="3"/>
  <c r="D30" i="3"/>
  <c r="AS45" i="3"/>
  <c r="AQ45" i="3"/>
  <c r="AO45" i="3"/>
  <c r="AM45" i="3"/>
  <c r="AK45" i="3"/>
  <c r="AI45" i="3"/>
  <c r="AG45" i="3"/>
  <c r="AE45" i="3"/>
  <c r="AC45" i="3"/>
  <c r="AB45" i="3"/>
  <c r="AA45" i="3"/>
  <c r="Z45" i="3"/>
  <c r="X45" i="3"/>
  <c r="W45" i="3"/>
  <c r="V45" i="3"/>
  <c r="U45" i="3"/>
  <c r="S45" i="3"/>
  <c r="R45" i="3"/>
  <c r="Q45" i="3"/>
  <c r="P45" i="3"/>
  <c r="O45" i="3"/>
  <c r="M45" i="3"/>
  <c r="L45" i="3"/>
  <c r="K45" i="3"/>
  <c r="J45" i="3"/>
  <c r="I45" i="3"/>
  <c r="G45" i="3"/>
  <c r="F45" i="3"/>
  <c r="E45" i="3"/>
  <c r="D45" i="3"/>
  <c r="AS29" i="3"/>
  <c r="AQ29" i="3"/>
  <c r="AO29" i="3"/>
  <c r="AM29" i="3"/>
  <c r="AK29" i="3"/>
  <c r="AI29" i="3"/>
  <c r="AG29" i="3"/>
  <c r="AE29" i="3"/>
  <c r="AC29" i="3"/>
  <c r="AB29" i="3"/>
  <c r="AA29" i="3"/>
  <c r="Z29" i="3"/>
  <c r="X29" i="3"/>
  <c r="W29" i="3"/>
  <c r="V29" i="3"/>
  <c r="U29" i="3"/>
  <c r="S29" i="3"/>
  <c r="R29" i="3"/>
  <c r="Q29" i="3"/>
  <c r="P29" i="3"/>
  <c r="O29" i="3"/>
  <c r="M29" i="3"/>
  <c r="L29" i="3"/>
  <c r="K29" i="3"/>
  <c r="J29" i="3"/>
  <c r="I29" i="3"/>
  <c r="G29" i="3"/>
  <c r="F29" i="3"/>
  <c r="E29" i="3"/>
  <c r="D29" i="3"/>
  <c r="AS20" i="3"/>
  <c r="AQ20" i="3"/>
  <c r="AO20" i="3"/>
  <c r="AM20" i="3"/>
  <c r="AK20" i="3"/>
  <c r="AI20" i="3"/>
  <c r="AG20" i="3"/>
  <c r="AE20" i="3"/>
  <c r="AC20" i="3"/>
  <c r="AB20" i="3"/>
  <c r="AA20" i="3"/>
  <c r="Z20" i="3"/>
  <c r="X20" i="3"/>
  <c r="W20" i="3"/>
  <c r="V20" i="3"/>
  <c r="U20" i="3"/>
  <c r="S20" i="3"/>
  <c r="R20" i="3"/>
  <c r="Q20" i="3"/>
  <c r="P20" i="3"/>
  <c r="O20" i="3"/>
  <c r="M20" i="3"/>
  <c r="L20" i="3"/>
  <c r="K20" i="3"/>
  <c r="J20" i="3"/>
  <c r="I20" i="3"/>
  <c r="G20" i="3"/>
  <c r="F20" i="3"/>
  <c r="E20" i="3"/>
  <c r="D20" i="3"/>
  <c r="AS44" i="3"/>
  <c r="AQ44" i="3"/>
  <c r="AO44" i="3"/>
  <c r="AM44" i="3"/>
  <c r="AK44" i="3"/>
  <c r="AI44" i="3"/>
  <c r="AG44" i="3"/>
  <c r="AE44" i="3"/>
  <c r="AC44" i="3"/>
  <c r="AB44" i="3"/>
  <c r="AA44" i="3"/>
  <c r="Z44" i="3"/>
  <c r="X44" i="3"/>
  <c r="W44" i="3"/>
  <c r="V44" i="3"/>
  <c r="U44" i="3"/>
  <c r="S44" i="3"/>
  <c r="R44" i="3"/>
  <c r="Q44" i="3"/>
  <c r="P44" i="3"/>
  <c r="O44" i="3"/>
  <c r="M44" i="3"/>
  <c r="L44" i="3"/>
  <c r="K44" i="3"/>
  <c r="J44" i="3"/>
  <c r="I44" i="3"/>
  <c r="G44" i="3"/>
  <c r="F44" i="3"/>
  <c r="E44" i="3"/>
  <c r="D44" i="3"/>
  <c r="AS43" i="3"/>
  <c r="AQ43" i="3"/>
  <c r="AO43" i="3"/>
  <c r="AM43" i="3"/>
  <c r="AK43" i="3"/>
  <c r="AI43" i="3"/>
  <c r="AG43" i="3"/>
  <c r="AE43" i="3"/>
  <c r="AC43" i="3"/>
  <c r="AB43" i="3"/>
  <c r="AA43" i="3"/>
  <c r="Z43" i="3"/>
  <c r="X43" i="3"/>
  <c r="W43" i="3"/>
  <c r="V43" i="3"/>
  <c r="U43" i="3"/>
  <c r="S43" i="3"/>
  <c r="R43" i="3"/>
  <c r="Q43" i="3"/>
  <c r="P43" i="3"/>
  <c r="O43" i="3"/>
  <c r="M43" i="3"/>
  <c r="L43" i="3"/>
  <c r="K43" i="3"/>
  <c r="J43" i="3"/>
  <c r="I43" i="3"/>
  <c r="G43" i="3"/>
  <c r="F43" i="3"/>
  <c r="E43" i="3"/>
  <c r="D43" i="3"/>
  <c r="AS19" i="3"/>
  <c r="AQ19" i="3"/>
  <c r="AO19" i="3"/>
  <c r="AM19" i="3"/>
  <c r="AK19" i="3"/>
  <c r="AI19" i="3"/>
  <c r="AG19" i="3"/>
  <c r="AE19" i="3"/>
  <c r="AC19" i="3"/>
  <c r="AB19" i="3"/>
  <c r="AA19" i="3"/>
  <c r="Z19" i="3"/>
  <c r="X19" i="3"/>
  <c r="W19" i="3"/>
  <c r="V19" i="3"/>
  <c r="U19" i="3"/>
  <c r="S19" i="3"/>
  <c r="R19" i="3"/>
  <c r="Q19" i="3"/>
  <c r="P19" i="3"/>
  <c r="O19" i="3"/>
  <c r="M19" i="3"/>
  <c r="L19" i="3"/>
  <c r="K19" i="3"/>
  <c r="J19" i="3"/>
  <c r="I19" i="3"/>
  <c r="G19" i="3"/>
  <c r="F19" i="3"/>
  <c r="E19" i="3"/>
  <c r="D19" i="3"/>
  <c r="AS28" i="3"/>
  <c r="AQ28" i="3"/>
  <c r="AO28" i="3"/>
  <c r="AM28" i="3"/>
  <c r="AK28" i="3"/>
  <c r="AI28" i="3"/>
  <c r="AG28" i="3"/>
  <c r="AE28" i="3"/>
  <c r="AC28" i="3"/>
  <c r="AB28" i="3"/>
  <c r="AA28" i="3"/>
  <c r="Z28" i="3"/>
  <c r="X28" i="3"/>
  <c r="W28" i="3"/>
  <c r="V28" i="3"/>
  <c r="U28" i="3"/>
  <c r="S28" i="3"/>
  <c r="R28" i="3"/>
  <c r="Q28" i="3"/>
  <c r="P28" i="3"/>
  <c r="O28" i="3"/>
  <c r="M28" i="3"/>
  <c r="L28" i="3"/>
  <c r="K28" i="3"/>
  <c r="J28" i="3"/>
  <c r="I28" i="3"/>
  <c r="G28" i="3"/>
  <c r="F28" i="3"/>
  <c r="E28" i="3"/>
  <c r="D28" i="3"/>
  <c r="AS42" i="3"/>
  <c r="AQ42" i="3"/>
  <c r="AO42" i="3"/>
  <c r="AM42" i="3"/>
  <c r="AK42" i="3"/>
  <c r="AI42" i="3"/>
  <c r="AG42" i="3"/>
  <c r="AE42" i="3"/>
  <c r="AC42" i="3"/>
  <c r="AB42" i="3"/>
  <c r="AA42" i="3"/>
  <c r="Z42" i="3"/>
  <c r="X42" i="3"/>
  <c r="W42" i="3"/>
  <c r="V42" i="3"/>
  <c r="U42" i="3"/>
  <c r="S42" i="3"/>
  <c r="R42" i="3"/>
  <c r="Q42" i="3"/>
  <c r="P42" i="3"/>
  <c r="O42" i="3"/>
  <c r="M42" i="3"/>
  <c r="L42" i="3"/>
  <c r="K42" i="3"/>
  <c r="J42" i="3"/>
  <c r="I42" i="3"/>
  <c r="G42" i="3"/>
  <c r="F42" i="3"/>
  <c r="E42" i="3"/>
  <c r="D42" i="3"/>
  <c r="AS41" i="3"/>
  <c r="AQ41" i="3"/>
  <c r="AO41" i="3"/>
  <c r="AM41" i="3"/>
  <c r="AK41" i="3"/>
  <c r="AI41" i="3"/>
  <c r="AG41" i="3"/>
  <c r="AE41" i="3"/>
  <c r="AC41" i="3"/>
  <c r="AB41" i="3"/>
  <c r="AA41" i="3"/>
  <c r="Z41" i="3"/>
  <c r="X41" i="3"/>
  <c r="W41" i="3"/>
  <c r="V41" i="3"/>
  <c r="U41" i="3"/>
  <c r="S41" i="3"/>
  <c r="R41" i="3"/>
  <c r="Q41" i="3"/>
  <c r="P41" i="3"/>
  <c r="O41" i="3"/>
  <c r="M41" i="3"/>
  <c r="L41" i="3"/>
  <c r="K41" i="3"/>
  <c r="J41" i="3"/>
  <c r="I41" i="3"/>
  <c r="G41" i="3"/>
  <c r="F41" i="3"/>
  <c r="E41" i="3"/>
  <c r="D41" i="3"/>
  <c r="AS27" i="3"/>
  <c r="AQ27" i="3"/>
  <c r="AO27" i="3"/>
  <c r="AM27" i="3"/>
  <c r="AK27" i="3"/>
  <c r="AI27" i="3"/>
  <c r="AG27" i="3"/>
  <c r="AE27" i="3"/>
  <c r="AC27" i="3"/>
  <c r="AB27" i="3"/>
  <c r="AA27" i="3"/>
  <c r="Z27" i="3"/>
  <c r="X27" i="3"/>
  <c r="W27" i="3"/>
  <c r="V27" i="3"/>
  <c r="U27" i="3"/>
  <c r="S27" i="3"/>
  <c r="R27" i="3"/>
  <c r="Q27" i="3"/>
  <c r="P27" i="3"/>
  <c r="O27" i="3"/>
  <c r="M27" i="3"/>
  <c r="L27" i="3"/>
  <c r="K27" i="3"/>
  <c r="J27" i="3"/>
  <c r="I27" i="3"/>
  <c r="G27" i="3"/>
  <c r="F27" i="3"/>
  <c r="E27" i="3"/>
  <c r="D27" i="3"/>
  <c r="AS40" i="3"/>
  <c r="AQ40" i="3"/>
  <c r="AO40" i="3"/>
  <c r="AM40" i="3"/>
  <c r="AK40" i="3"/>
  <c r="AI40" i="3"/>
  <c r="AG40" i="3"/>
  <c r="AE40" i="3"/>
  <c r="AC40" i="3"/>
  <c r="AB40" i="3"/>
  <c r="AA40" i="3"/>
  <c r="Z40" i="3"/>
  <c r="X40" i="3"/>
  <c r="W40" i="3"/>
  <c r="V40" i="3"/>
  <c r="U40" i="3"/>
  <c r="S40" i="3"/>
  <c r="R40" i="3"/>
  <c r="Q40" i="3"/>
  <c r="P40" i="3"/>
  <c r="O40" i="3"/>
  <c r="M40" i="3"/>
  <c r="L40" i="3"/>
  <c r="K40" i="3"/>
  <c r="J40" i="3"/>
  <c r="I40" i="3"/>
  <c r="G40" i="3"/>
  <c r="F40" i="3"/>
  <c r="E40" i="3"/>
  <c r="D40" i="3"/>
  <c r="AS39" i="3"/>
  <c r="AQ39" i="3"/>
  <c r="AO39" i="3"/>
  <c r="AM39" i="3"/>
  <c r="AK39" i="3"/>
  <c r="AI39" i="3"/>
  <c r="AG39" i="3"/>
  <c r="AE39" i="3"/>
  <c r="AC39" i="3"/>
  <c r="AB39" i="3"/>
  <c r="AA39" i="3"/>
  <c r="Z39" i="3"/>
  <c r="X39" i="3"/>
  <c r="W39" i="3"/>
  <c r="V39" i="3"/>
  <c r="U39" i="3"/>
  <c r="S39" i="3"/>
  <c r="R39" i="3"/>
  <c r="Q39" i="3"/>
  <c r="P39" i="3"/>
  <c r="O39" i="3"/>
  <c r="M39" i="3"/>
  <c r="L39" i="3"/>
  <c r="K39" i="3"/>
  <c r="J39" i="3"/>
  <c r="I39" i="3"/>
  <c r="G39" i="3"/>
  <c r="F39" i="3"/>
  <c r="E39" i="3"/>
  <c r="D39" i="3"/>
  <c r="AS38" i="3"/>
  <c r="AQ38" i="3"/>
  <c r="AO38" i="3"/>
  <c r="AM38" i="3"/>
  <c r="AK38" i="3"/>
  <c r="AI38" i="3"/>
  <c r="AG38" i="3"/>
  <c r="AE38" i="3"/>
  <c r="AC38" i="3"/>
  <c r="AB38" i="3"/>
  <c r="AA38" i="3"/>
  <c r="Z38" i="3"/>
  <c r="X38" i="3"/>
  <c r="W38" i="3"/>
  <c r="V38" i="3"/>
  <c r="U38" i="3"/>
  <c r="S38" i="3"/>
  <c r="R38" i="3"/>
  <c r="Q38" i="3"/>
  <c r="P38" i="3"/>
  <c r="O38" i="3"/>
  <c r="M38" i="3"/>
  <c r="L38" i="3"/>
  <c r="K38" i="3"/>
  <c r="J38" i="3"/>
  <c r="I38" i="3"/>
  <c r="G38" i="3"/>
  <c r="F38" i="3"/>
  <c r="E38" i="3"/>
  <c r="D38" i="3"/>
  <c r="AS37" i="3"/>
  <c r="AQ37" i="3"/>
  <c r="AO37" i="3"/>
  <c r="AM37" i="3"/>
  <c r="AK37" i="3"/>
  <c r="AI37" i="3"/>
  <c r="AG37" i="3"/>
  <c r="AE37" i="3"/>
  <c r="AC37" i="3"/>
  <c r="AB37" i="3"/>
  <c r="AA37" i="3"/>
  <c r="Z37" i="3"/>
  <c r="X37" i="3"/>
  <c r="W37" i="3"/>
  <c r="V37" i="3"/>
  <c r="U37" i="3"/>
  <c r="S37" i="3"/>
  <c r="R37" i="3"/>
  <c r="Q37" i="3"/>
  <c r="P37" i="3"/>
  <c r="O37" i="3"/>
  <c r="M37" i="3"/>
  <c r="L37" i="3"/>
  <c r="K37" i="3"/>
  <c r="J37" i="3"/>
  <c r="I37" i="3"/>
  <c r="G37" i="3"/>
  <c r="F37" i="3"/>
  <c r="E37" i="3"/>
  <c r="D37" i="3"/>
  <c r="AS26" i="3"/>
  <c r="AQ26" i="3"/>
  <c r="AO26" i="3"/>
  <c r="AM26" i="3"/>
  <c r="AK26" i="3"/>
  <c r="AI26" i="3"/>
  <c r="AG26" i="3"/>
  <c r="AE26" i="3"/>
  <c r="AC26" i="3"/>
  <c r="AB26" i="3"/>
  <c r="AA26" i="3"/>
  <c r="Z26" i="3"/>
  <c r="X26" i="3"/>
  <c r="W26" i="3"/>
  <c r="V26" i="3"/>
  <c r="U26" i="3"/>
  <c r="S26" i="3"/>
  <c r="R26" i="3"/>
  <c r="Q26" i="3"/>
  <c r="P26" i="3"/>
  <c r="O26" i="3"/>
  <c r="M26" i="3"/>
  <c r="L26" i="3"/>
  <c r="K26" i="3"/>
  <c r="J26" i="3"/>
  <c r="I26" i="3"/>
  <c r="G26" i="3"/>
  <c r="F26" i="3"/>
  <c r="E26" i="3"/>
  <c r="D26" i="3"/>
  <c r="AS25" i="3"/>
  <c r="AQ25" i="3"/>
  <c r="AO25" i="3"/>
  <c r="AM25" i="3"/>
  <c r="AK25" i="3"/>
  <c r="AI25" i="3"/>
  <c r="AG25" i="3"/>
  <c r="AE25" i="3"/>
  <c r="AC25" i="3"/>
  <c r="AB25" i="3"/>
  <c r="AA25" i="3"/>
  <c r="Z25" i="3"/>
  <c r="X25" i="3"/>
  <c r="W25" i="3"/>
  <c r="V25" i="3"/>
  <c r="U25" i="3"/>
  <c r="S25" i="3"/>
  <c r="R25" i="3"/>
  <c r="Q25" i="3"/>
  <c r="P25" i="3"/>
  <c r="O25" i="3"/>
  <c r="M25" i="3"/>
  <c r="L25" i="3"/>
  <c r="K25" i="3"/>
  <c r="J25" i="3"/>
  <c r="I25" i="3"/>
  <c r="G25" i="3"/>
  <c r="F25" i="3"/>
  <c r="E25" i="3"/>
  <c r="D25" i="3"/>
  <c r="AS24" i="3"/>
  <c r="AQ24" i="3"/>
  <c r="AO24" i="3"/>
  <c r="AM24" i="3"/>
  <c r="AK24" i="3"/>
  <c r="AI24" i="3"/>
  <c r="AG24" i="3"/>
  <c r="AE24" i="3"/>
  <c r="AC24" i="3"/>
  <c r="AB24" i="3"/>
  <c r="AA24" i="3"/>
  <c r="Z24" i="3"/>
  <c r="X24" i="3"/>
  <c r="W24" i="3"/>
  <c r="V24" i="3"/>
  <c r="U24" i="3"/>
  <c r="S24" i="3"/>
  <c r="R24" i="3"/>
  <c r="Q24" i="3"/>
  <c r="P24" i="3"/>
  <c r="O24" i="3"/>
  <c r="M24" i="3"/>
  <c r="L24" i="3"/>
  <c r="K24" i="3"/>
  <c r="J24" i="3"/>
  <c r="I24" i="3"/>
  <c r="G24" i="3"/>
  <c r="F24" i="3"/>
  <c r="E24" i="3"/>
  <c r="D24" i="3"/>
  <c r="AS18" i="3"/>
  <c r="AQ18" i="3"/>
  <c r="AO18" i="3"/>
  <c r="AM18" i="3"/>
  <c r="AK18" i="3"/>
  <c r="AI18" i="3"/>
  <c r="AG18" i="3"/>
  <c r="AE18" i="3"/>
  <c r="AC18" i="3"/>
  <c r="AB18" i="3"/>
  <c r="AA18" i="3"/>
  <c r="Z18" i="3"/>
  <c r="X18" i="3"/>
  <c r="W18" i="3"/>
  <c r="V18" i="3"/>
  <c r="U18" i="3"/>
  <c r="S18" i="3"/>
  <c r="R18" i="3"/>
  <c r="Q18" i="3"/>
  <c r="P18" i="3"/>
  <c r="O18" i="3"/>
  <c r="M18" i="3"/>
  <c r="L18" i="3"/>
  <c r="K18" i="3"/>
  <c r="J18" i="3"/>
  <c r="I18" i="3"/>
  <c r="G18" i="3"/>
  <c r="F18" i="3"/>
  <c r="E18" i="3"/>
  <c r="D18" i="3"/>
  <c r="AS17" i="3"/>
  <c r="AQ17" i="3"/>
  <c r="AO17" i="3"/>
  <c r="AM17" i="3"/>
  <c r="AK17" i="3"/>
  <c r="AI17" i="3"/>
  <c r="AG17" i="3"/>
  <c r="AE17" i="3"/>
  <c r="AC17" i="3"/>
  <c r="AB17" i="3"/>
  <c r="AA17" i="3"/>
  <c r="Z17" i="3"/>
  <c r="X17" i="3"/>
  <c r="W17" i="3"/>
  <c r="V17" i="3"/>
  <c r="U17" i="3"/>
  <c r="S17" i="3"/>
  <c r="R17" i="3"/>
  <c r="Q17" i="3"/>
  <c r="P17" i="3"/>
  <c r="O17" i="3"/>
  <c r="M17" i="3"/>
  <c r="L17" i="3"/>
  <c r="K17" i="3"/>
  <c r="J17" i="3"/>
  <c r="I17" i="3"/>
  <c r="G17" i="3"/>
  <c r="F17" i="3"/>
  <c r="E17" i="3"/>
  <c r="D17" i="3"/>
  <c r="AS36" i="3"/>
  <c r="AQ36" i="3"/>
  <c r="AO36" i="3"/>
  <c r="AM36" i="3"/>
  <c r="AK36" i="3"/>
  <c r="AI36" i="3"/>
  <c r="AG36" i="3"/>
  <c r="AE36" i="3"/>
  <c r="AC36" i="3"/>
  <c r="AB36" i="3"/>
  <c r="AA36" i="3"/>
  <c r="Z36" i="3"/>
  <c r="X36" i="3"/>
  <c r="W36" i="3"/>
  <c r="V36" i="3"/>
  <c r="U36" i="3"/>
  <c r="S36" i="3"/>
  <c r="R36" i="3"/>
  <c r="Q36" i="3"/>
  <c r="P36" i="3"/>
  <c r="O36" i="3"/>
  <c r="M36" i="3"/>
  <c r="L36" i="3"/>
  <c r="K36" i="3"/>
  <c r="J36" i="3"/>
  <c r="I36" i="3"/>
  <c r="G36" i="3"/>
  <c r="F36" i="3"/>
  <c r="E36" i="3"/>
  <c r="D36" i="3"/>
  <c r="AS16" i="3"/>
  <c r="AQ16" i="3"/>
  <c r="AO16" i="3"/>
  <c r="AM16" i="3"/>
  <c r="AK16" i="3"/>
  <c r="AI16" i="3"/>
  <c r="AG16" i="3"/>
  <c r="AE16" i="3"/>
  <c r="AC16" i="3"/>
  <c r="AB16" i="3"/>
  <c r="AA16" i="3"/>
  <c r="Z16" i="3"/>
  <c r="X16" i="3"/>
  <c r="W16" i="3"/>
  <c r="V16" i="3"/>
  <c r="U16" i="3"/>
  <c r="S16" i="3"/>
  <c r="R16" i="3"/>
  <c r="Q16" i="3"/>
  <c r="P16" i="3"/>
  <c r="O16" i="3"/>
  <c r="M16" i="3"/>
  <c r="L16" i="3"/>
  <c r="K16" i="3"/>
  <c r="J16" i="3"/>
  <c r="I16" i="3"/>
  <c r="G16" i="3"/>
  <c r="F16" i="3"/>
  <c r="E16" i="3"/>
  <c r="D16" i="3"/>
  <c r="AS15" i="3"/>
  <c r="AQ15" i="3"/>
  <c r="AO15" i="3"/>
  <c r="AM15" i="3"/>
  <c r="AK15" i="3"/>
  <c r="AI15" i="3"/>
  <c r="AG15" i="3"/>
  <c r="AE15" i="3"/>
  <c r="AC15" i="3"/>
  <c r="AB15" i="3"/>
  <c r="AA15" i="3"/>
  <c r="Z15" i="3"/>
  <c r="X15" i="3"/>
  <c r="W15" i="3"/>
  <c r="V15" i="3"/>
  <c r="U15" i="3"/>
  <c r="S15" i="3"/>
  <c r="R15" i="3"/>
  <c r="Q15" i="3"/>
  <c r="P15" i="3"/>
  <c r="O15" i="3"/>
  <c r="M15" i="3"/>
  <c r="L15" i="3"/>
  <c r="K15" i="3"/>
  <c r="J15" i="3"/>
  <c r="I15" i="3"/>
  <c r="G15" i="3"/>
  <c r="F15" i="3"/>
  <c r="E15" i="3"/>
  <c r="D15" i="3"/>
  <c r="AS14" i="3"/>
  <c r="AQ14" i="3"/>
  <c r="AO14" i="3"/>
  <c r="AM14" i="3"/>
  <c r="AK14" i="3"/>
  <c r="AI14" i="3"/>
  <c r="AG14" i="3"/>
  <c r="AE14" i="3"/>
  <c r="AC14" i="3"/>
  <c r="AB14" i="3"/>
  <c r="AA14" i="3"/>
  <c r="Z14" i="3"/>
  <c r="X14" i="3"/>
  <c r="W14" i="3"/>
  <c r="V14" i="3"/>
  <c r="U14" i="3"/>
  <c r="S14" i="3"/>
  <c r="R14" i="3"/>
  <c r="Q14" i="3"/>
  <c r="P14" i="3"/>
  <c r="O14" i="3"/>
  <c r="M14" i="3"/>
  <c r="L14" i="3"/>
  <c r="K14" i="3"/>
  <c r="J14" i="3"/>
  <c r="I14" i="3"/>
  <c r="G14" i="3"/>
  <c r="F14" i="3"/>
  <c r="E14" i="3"/>
  <c r="D14" i="3"/>
  <c r="AS13" i="3"/>
  <c r="AQ13" i="3"/>
  <c r="AO13" i="3"/>
  <c r="AM13" i="3"/>
  <c r="AK13" i="3"/>
  <c r="AI13" i="3"/>
  <c r="AG13" i="3"/>
  <c r="AE13" i="3"/>
  <c r="AC13" i="3"/>
  <c r="AB13" i="3"/>
  <c r="AA13" i="3"/>
  <c r="Z13" i="3"/>
  <c r="X13" i="3"/>
  <c r="W13" i="3"/>
  <c r="V13" i="3"/>
  <c r="U13" i="3"/>
  <c r="S13" i="3"/>
  <c r="R13" i="3"/>
  <c r="Q13" i="3"/>
  <c r="P13" i="3"/>
  <c r="O13" i="3"/>
  <c r="M13" i="3"/>
  <c r="L13" i="3"/>
  <c r="K13" i="3"/>
  <c r="J13" i="3"/>
  <c r="I13" i="3"/>
  <c r="G13" i="3"/>
  <c r="F13" i="3"/>
  <c r="E13" i="3"/>
  <c r="D13" i="3"/>
  <c r="AS12" i="3"/>
  <c r="AQ12" i="3"/>
  <c r="AO12" i="3"/>
  <c r="AM12" i="3"/>
  <c r="AK12" i="3"/>
  <c r="AI12" i="3"/>
  <c r="AG12" i="3"/>
  <c r="AE12" i="3"/>
  <c r="AC12" i="3"/>
  <c r="AB12" i="3"/>
  <c r="AA12" i="3"/>
  <c r="Z12" i="3"/>
  <c r="X12" i="3"/>
  <c r="W12" i="3"/>
  <c r="V12" i="3"/>
  <c r="U12" i="3"/>
  <c r="S12" i="3"/>
  <c r="R12" i="3"/>
  <c r="Q12" i="3"/>
  <c r="P12" i="3"/>
  <c r="O12" i="3"/>
  <c r="M12" i="3"/>
  <c r="L12" i="3"/>
  <c r="K12" i="3"/>
  <c r="J12" i="3"/>
  <c r="I12" i="3"/>
  <c r="G12" i="3"/>
  <c r="F12" i="3"/>
  <c r="E12" i="3"/>
  <c r="D12" i="3"/>
  <c r="AS23" i="3"/>
  <c r="AT23" i="3" s="1"/>
  <c r="AQ23" i="3"/>
  <c r="AR23" i="3" s="1"/>
  <c r="AO23" i="3"/>
  <c r="AM23" i="3"/>
  <c r="AK23" i="3"/>
  <c r="AI23" i="3"/>
  <c r="AG23" i="3"/>
  <c r="AE23" i="3"/>
  <c r="AC23" i="3"/>
  <c r="AB23" i="3"/>
  <c r="AA23" i="3"/>
  <c r="Z23" i="3"/>
  <c r="X23" i="3"/>
  <c r="W23" i="3"/>
  <c r="V23" i="3"/>
  <c r="U23" i="3"/>
  <c r="S23" i="3"/>
  <c r="R23" i="3"/>
  <c r="Q23" i="3"/>
  <c r="P23" i="3"/>
  <c r="O23" i="3"/>
  <c r="M23" i="3"/>
  <c r="L23" i="3"/>
  <c r="K23" i="3"/>
  <c r="J23" i="3"/>
  <c r="I23" i="3"/>
  <c r="G23" i="3"/>
  <c r="F23" i="3"/>
  <c r="E23" i="3"/>
  <c r="D23" i="3"/>
  <c r="AS11" i="3"/>
  <c r="AT11" i="3" s="1"/>
  <c r="AQ11" i="3"/>
  <c r="AR11" i="3" s="1"/>
  <c r="AO11" i="3"/>
  <c r="AM11" i="3"/>
  <c r="AK11" i="3"/>
  <c r="AI11" i="3"/>
  <c r="AG11" i="3"/>
  <c r="AE11" i="3"/>
  <c r="AC11" i="3"/>
  <c r="AB11" i="3"/>
  <c r="AA11" i="3"/>
  <c r="Z11" i="3"/>
  <c r="X11" i="3"/>
  <c r="W11" i="3"/>
  <c r="V11" i="3"/>
  <c r="U11" i="3"/>
  <c r="S11" i="3"/>
  <c r="R11" i="3"/>
  <c r="Q11" i="3"/>
  <c r="P11" i="3"/>
  <c r="O11" i="3"/>
  <c r="M11" i="3"/>
  <c r="L11" i="3"/>
  <c r="K11" i="3"/>
  <c r="J11" i="3"/>
  <c r="I11" i="3"/>
  <c r="G11" i="3"/>
  <c r="F11" i="3"/>
  <c r="E11" i="3"/>
  <c r="D11" i="3"/>
  <c r="AS10" i="3"/>
  <c r="AT10" i="3" s="1"/>
  <c r="AQ10" i="3"/>
  <c r="AR10" i="3" s="1"/>
  <c r="AO10" i="3"/>
  <c r="AM10" i="3"/>
  <c r="AK10" i="3"/>
  <c r="AI10" i="3"/>
  <c r="AG10" i="3"/>
  <c r="AE10" i="3"/>
  <c r="AC10" i="3"/>
  <c r="AB10" i="3"/>
  <c r="AA10" i="3"/>
  <c r="Z10" i="3"/>
  <c r="X10" i="3"/>
  <c r="W10" i="3"/>
  <c r="V10" i="3"/>
  <c r="U10" i="3"/>
  <c r="S10" i="3"/>
  <c r="R10" i="3"/>
  <c r="Q10" i="3"/>
  <c r="P10" i="3"/>
  <c r="O10" i="3"/>
  <c r="M10" i="3"/>
  <c r="L10" i="3"/>
  <c r="K10" i="3"/>
  <c r="J10" i="3"/>
  <c r="I10" i="3"/>
  <c r="G10" i="3"/>
  <c r="F10" i="3"/>
  <c r="E10" i="3"/>
  <c r="D10" i="3"/>
  <c r="AS35" i="3"/>
  <c r="AT35" i="3" s="1"/>
  <c r="AQ35" i="3"/>
  <c r="AR35" i="3" s="1"/>
  <c r="AO35" i="3"/>
  <c r="AM35" i="3"/>
  <c r="AK35" i="3"/>
  <c r="AI35" i="3"/>
  <c r="AG35" i="3"/>
  <c r="AE35" i="3"/>
  <c r="AC35" i="3"/>
  <c r="AB35" i="3"/>
  <c r="AA35" i="3"/>
  <c r="Z35" i="3"/>
  <c r="X35" i="3"/>
  <c r="W35" i="3"/>
  <c r="V35" i="3"/>
  <c r="U35" i="3"/>
  <c r="S35" i="3"/>
  <c r="R35" i="3"/>
  <c r="Q35" i="3"/>
  <c r="P35" i="3"/>
  <c r="O35" i="3"/>
  <c r="M35" i="3"/>
  <c r="L35" i="3"/>
  <c r="K35" i="3"/>
  <c r="J35" i="3"/>
  <c r="I35" i="3"/>
  <c r="G35" i="3"/>
  <c r="F35" i="3"/>
  <c r="E35" i="3"/>
  <c r="D35" i="3"/>
  <c r="AS34" i="3"/>
  <c r="AT34" i="3" s="1"/>
  <c r="AQ34" i="3"/>
  <c r="AR34" i="3" s="1"/>
  <c r="AO34" i="3"/>
  <c r="AM34" i="3"/>
  <c r="AK34" i="3"/>
  <c r="AI34" i="3"/>
  <c r="AG34" i="3"/>
  <c r="AE34" i="3"/>
  <c r="AC34" i="3"/>
  <c r="AB34" i="3"/>
  <c r="AA34" i="3"/>
  <c r="Z34" i="3"/>
  <c r="X34" i="3"/>
  <c r="W34" i="3"/>
  <c r="V34" i="3"/>
  <c r="U34" i="3"/>
  <c r="S34" i="3"/>
  <c r="R34" i="3"/>
  <c r="Q34" i="3"/>
  <c r="P34" i="3"/>
  <c r="O34" i="3"/>
  <c r="M34" i="3"/>
  <c r="L34" i="3"/>
  <c r="K34" i="3"/>
  <c r="J34" i="3"/>
  <c r="I34" i="3"/>
  <c r="G34" i="3"/>
  <c r="F34" i="3"/>
  <c r="E34" i="3"/>
  <c r="D34" i="3"/>
  <c r="AS9" i="3"/>
  <c r="AT9" i="3" s="1"/>
  <c r="AQ9" i="3"/>
  <c r="AR9" i="3" s="1"/>
  <c r="AO9" i="3"/>
  <c r="AM9" i="3"/>
  <c r="AK9" i="3"/>
  <c r="AI9" i="3"/>
  <c r="AG9" i="3"/>
  <c r="AE9" i="3"/>
  <c r="AC9" i="3"/>
  <c r="AB9" i="3"/>
  <c r="AA9" i="3"/>
  <c r="Z9" i="3"/>
  <c r="X9" i="3"/>
  <c r="W9" i="3"/>
  <c r="V9" i="3"/>
  <c r="U9" i="3"/>
  <c r="S9" i="3"/>
  <c r="R9" i="3"/>
  <c r="Q9" i="3"/>
  <c r="P9" i="3"/>
  <c r="O9" i="3"/>
  <c r="M9" i="3"/>
  <c r="L9" i="3"/>
  <c r="K9" i="3"/>
  <c r="J9" i="3"/>
  <c r="I9" i="3"/>
  <c r="G9" i="3"/>
  <c r="F9" i="3"/>
  <c r="E9" i="3"/>
  <c r="D9" i="3"/>
  <c r="AS8" i="3"/>
  <c r="AQ8" i="3"/>
  <c r="AO8" i="3"/>
  <c r="AM8" i="3"/>
  <c r="AK8" i="3"/>
  <c r="AI8" i="3"/>
  <c r="AG8" i="3"/>
  <c r="AE8" i="3"/>
  <c r="AC8" i="3"/>
  <c r="AB8" i="3"/>
  <c r="AA8" i="3"/>
  <c r="Z8" i="3"/>
  <c r="X8" i="3"/>
  <c r="W8" i="3"/>
  <c r="V8" i="3"/>
  <c r="U8" i="3"/>
  <c r="S8" i="3"/>
  <c r="R8" i="3"/>
  <c r="Q8" i="3"/>
  <c r="P8" i="3"/>
  <c r="O8" i="3"/>
  <c r="M8" i="3"/>
  <c r="L8" i="3"/>
  <c r="K8" i="3"/>
  <c r="J8" i="3"/>
  <c r="I8" i="3"/>
  <c r="G8" i="3"/>
  <c r="F8" i="3"/>
  <c r="E8" i="3"/>
  <c r="D8" i="3"/>
  <c r="AS7" i="3"/>
  <c r="AQ7" i="3"/>
  <c r="AO7" i="3"/>
  <c r="AM7" i="3"/>
  <c r="AK7" i="3"/>
  <c r="AI7" i="3"/>
  <c r="AG7" i="3"/>
  <c r="AE7" i="3"/>
  <c r="AC7" i="3"/>
  <c r="AB7" i="3"/>
  <c r="AA7" i="3"/>
  <c r="Z7" i="3"/>
  <c r="X7" i="3"/>
  <c r="W7" i="3"/>
  <c r="V7" i="3"/>
  <c r="U7" i="3"/>
  <c r="S7" i="3"/>
  <c r="R7" i="3"/>
  <c r="Q7" i="3"/>
  <c r="P7" i="3"/>
  <c r="O7" i="3"/>
  <c r="M7" i="3"/>
  <c r="L7" i="3"/>
  <c r="K7" i="3"/>
  <c r="J7" i="3"/>
  <c r="I7" i="3"/>
  <c r="G7" i="3"/>
  <c r="F7" i="3"/>
  <c r="E7" i="3"/>
  <c r="D7" i="3"/>
  <c r="AS33" i="3"/>
  <c r="AQ33" i="3"/>
  <c r="AO33" i="3"/>
  <c r="AM33" i="3"/>
  <c r="AK33" i="3"/>
  <c r="AI33" i="3"/>
  <c r="AG33" i="3"/>
  <c r="AE33" i="3"/>
  <c r="AC33" i="3"/>
  <c r="AB33" i="3"/>
  <c r="AA33" i="3"/>
  <c r="Z33" i="3"/>
  <c r="X33" i="3"/>
  <c r="W33" i="3"/>
  <c r="V33" i="3"/>
  <c r="U33" i="3"/>
  <c r="S33" i="3"/>
  <c r="R33" i="3"/>
  <c r="Q33" i="3"/>
  <c r="P33" i="3"/>
  <c r="O33" i="3"/>
  <c r="M33" i="3"/>
  <c r="L33" i="3"/>
  <c r="K33" i="3"/>
  <c r="J33" i="3"/>
  <c r="I33" i="3"/>
  <c r="G33" i="3"/>
  <c r="F33" i="3"/>
  <c r="E33" i="3"/>
  <c r="D33" i="3"/>
  <c r="AS32" i="3"/>
  <c r="AQ32" i="3"/>
  <c r="AO32" i="3"/>
  <c r="AM32" i="3"/>
  <c r="AK32" i="3"/>
  <c r="AI32" i="3"/>
  <c r="AG32" i="3"/>
  <c r="AE32" i="3"/>
  <c r="AC32" i="3"/>
  <c r="AB32" i="3"/>
  <c r="AA32" i="3"/>
  <c r="Z32" i="3"/>
  <c r="X32" i="3"/>
  <c r="W32" i="3"/>
  <c r="V32" i="3"/>
  <c r="U32" i="3"/>
  <c r="S32" i="3"/>
  <c r="R32" i="3"/>
  <c r="Q32" i="3"/>
  <c r="P32" i="3"/>
  <c r="O32" i="3"/>
  <c r="M32" i="3"/>
  <c r="L32" i="3"/>
  <c r="K32" i="3"/>
  <c r="J32" i="3"/>
  <c r="I32" i="3"/>
  <c r="G32" i="3"/>
  <c r="F32" i="3"/>
  <c r="E32" i="3"/>
  <c r="D32" i="3"/>
  <c r="AS6" i="3"/>
  <c r="AQ6" i="3"/>
  <c r="AO6" i="3"/>
  <c r="AM6" i="3"/>
  <c r="AK6" i="3"/>
  <c r="AI6" i="3"/>
  <c r="AG6" i="3"/>
  <c r="AE6" i="3"/>
  <c r="AC6" i="3"/>
  <c r="AB6" i="3"/>
  <c r="AA6" i="3"/>
  <c r="Z6" i="3"/>
  <c r="X6" i="3"/>
  <c r="W6" i="3"/>
  <c r="V6" i="3"/>
  <c r="U6" i="3"/>
  <c r="S6" i="3"/>
  <c r="R6" i="3"/>
  <c r="Q6" i="3"/>
  <c r="P6" i="3"/>
  <c r="O6" i="3"/>
  <c r="M6" i="3"/>
  <c r="L6" i="3"/>
  <c r="K6" i="3"/>
  <c r="J6" i="3"/>
  <c r="I6" i="3"/>
  <c r="G6" i="3"/>
  <c r="F6" i="3"/>
  <c r="E6" i="3"/>
  <c r="D6" i="3"/>
  <c r="AS31" i="3"/>
  <c r="AQ31" i="3"/>
  <c r="AO31" i="3"/>
  <c r="AM31" i="3"/>
  <c r="AK31" i="3"/>
  <c r="AI31" i="3"/>
  <c r="AG31" i="3"/>
  <c r="AE31" i="3"/>
  <c r="AC31" i="3"/>
  <c r="AB31" i="3"/>
  <c r="AA31" i="3"/>
  <c r="Z31" i="3"/>
  <c r="X31" i="3"/>
  <c r="W31" i="3"/>
  <c r="V31" i="3"/>
  <c r="U31" i="3"/>
  <c r="S31" i="3"/>
  <c r="R31" i="3"/>
  <c r="Q31" i="3"/>
  <c r="P31" i="3"/>
  <c r="O31" i="3"/>
  <c r="M31" i="3"/>
  <c r="L31" i="3"/>
  <c r="K31" i="3"/>
  <c r="J31" i="3"/>
  <c r="I31" i="3"/>
  <c r="G31" i="3"/>
  <c r="F31" i="3"/>
  <c r="E31" i="3"/>
  <c r="D31" i="3"/>
  <c r="AS5" i="3"/>
  <c r="AQ5" i="3"/>
  <c r="AO5" i="3"/>
  <c r="AM5" i="3"/>
  <c r="AK5" i="3"/>
  <c r="AI5" i="3"/>
  <c r="AG5" i="3"/>
  <c r="AE5" i="3"/>
  <c r="AC5" i="3"/>
  <c r="AB5" i="3"/>
  <c r="AA5" i="3"/>
  <c r="Z5" i="3"/>
  <c r="X5" i="3"/>
  <c r="W5" i="3"/>
  <c r="V5" i="3"/>
  <c r="U5" i="3"/>
  <c r="S5" i="3"/>
  <c r="R5" i="3"/>
  <c r="Q5" i="3"/>
  <c r="P5" i="3"/>
  <c r="O5" i="3"/>
  <c r="M5" i="3"/>
  <c r="L5" i="3"/>
  <c r="K5" i="3"/>
  <c r="J5" i="3"/>
  <c r="I5" i="3"/>
  <c r="G5" i="3"/>
  <c r="F5" i="3"/>
  <c r="E5" i="3"/>
  <c r="D5" i="3"/>
  <c r="AS4" i="3"/>
  <c r="AQ4" i="3"/>
  <c r="AO4" i="3"/>
  <c r="AM4" i="3"/>
  <c r="AK4" i="3"/>
  <c r="AI4" i="3"/>
  <c r="AG4" i="3"/>
  <c r="AE4" i="3"/>
  <c r="AC4" i="3"/>
  <c r="AB4" i="3"/>
  <c r="AA4" i="3"/>
  <c r="Z4" i="3"/>
  <c r="X4" i="3"/>
  <c r="W4" i="3"/>
  <c r="V4" i="3"/>
  <c r="U4" i="3"/>
  <c r="S4" i="3"/>
  <c r="R4" i="3"/>
  <c r="Q4" i="3"/>
  <c r="P4" i="3"/>
  <c r="O4" i="3"/>
  <c r="M4" i="3"/>
  <c r="L4" i="3"/>
  <c r="K4" i="3"/>
  <c r="J4" i="3"/>
  <c r="I4" i="3"/>
  <c r="G4" i="3"/>
  <c r="F4" i="3"/>
  <c r="E4" i="3"/>
  <c r="D4" i="3"/>
  <c r="AS22" i="3"/>
  <c r="AQ22" i="3"/>
  <c r="AO22" i="3"/>
  <c r="AM22" i="3"/>
  <c r="AK22" i="3"/>
  <c r="AI22" i="3"/>
  <c r="AG22" i="3"/>
  <c r="AE22" i="3"/>
  <c r="AC22" i="3"/>
  <c r="AB22" i="3"/>
  <c r="AA22" i="3"/>
  <c r="Z22" i="3"/>
  <c r="X22" i="3"/>
  <c r="W22" i="3"/>
  <c r="V22" i="3"/>
  <c r="U22" i="3"/>
  <c r="S22" i="3"/>
  <c r="R22" i="3"/>
  <c r="Q22" i="3"/>
  <c r="P22" i="3"/>
  <c r="O22" i="3"/>
  <c r="M22" i="3"/>
  <c r="L22" i="3"/>
  <c r="K22" i="3"/>
  <c r="J22" i="3"/>
  <c r="I22" i="3"/>
  <c r="G22" i="3"/>
  <c r="F22" i="3"/>
  <c r="E22" i="3"/>
  <c r="D22" i="3"/>
  <c r="AT3" i="3"/>
  <c r="AS3" i="3"/>
  <c r="AT21" i="3" s="1"/>
  <c r="AQ3" i="3"/>
  <c r="AR21" i="3" s="1"/>
  <c r="AO3" i="3"/>
  <c r="AM3" i="3"/>
  <c r="AK3" i="3"/>
  <c r="AI3" i="3"/>
  <c r="AG3" i="3"/>
  <c r="AE3" i="3"/>
  <c r="AC3" i="3"/>
  <c r="AB3" i="3"/>
  <c r="AA3" i="3"/>
  <c r="Z3" i="3"/>
  <c r="X3" i="3"/>
  <c r="W3" i="3"/>
  <c r="V3" i="3"/>
  <c r="U3" i="3"/>
  <c r="S3" i="3"/>
  <c r="R3" i="3"/>
  <c r="Q3" i="3"/>
  <c r="P3" i="3"/>
  <c r="O3" i="3"/>
  <c r="M3" i="3"/>
  <c r="L3" i="3"/>
  <c r="K3" i="3"/>
  <c r="J3" i="3"/>
  <c r="I3" i="3"/>
  <c r="G3" i="3"/>
  <c r="F3" i="3"/>
  <c r="E3" i="3"/>
  <c r="D3" i="3"/>
  <c r="AT45" i="2"/>
  <c r="AS45" i="2"/>
  <c r="AR45" i="2"/>
  <c r="AQ45" i="2"/>
  <c r="AO45" i="2"/>
  <c r="AM45" i="2"/>
  <c r="AK45" i="2"/>
  <c r="AI45" i="2"/>
  <c r="AG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O45" i="2"/>
  <c r="M45" i="2"/>
  <c r="L45" i="2"/>
  <c r="K45" i="2"/>
  <c r="J45" i="2"/>
  <c r="I45" i="2"/>
  <c r="G45" i="2"/>
  <c r="F45" i="2"/>
  <c r="E45" i="2"/>
  <c r="D45" i="2"/>
  <c r="AT44" i="2"/>
  <c r="AS44" i="2"/>
  <c r="AR44" i="2"/>
  <c r="AQ44" i="2"/>
  <c r="AO44" i="2"/>
  <c r="AM44" i="2"/>
  <c r="AK44" i="2"/>
  <c r="AI44" i="2"/>
  <c r="AG44" i="2"/>
  <c r="AE44" i="2"/>
  <c r="AC44" i="2"/>
  <c r="AB44" i="2"/>
  <c r="AA44" i="2"/>
  <c r="Z44" i="2"/>
  <c r="X44" i="2"/>
  <c r="W44" i="2"/>
  <c r="V44" i="2"/>
  <c r="U44" i="2"/>
  <c r="S44" i="2"/>
  <c r="R44" i="2"/>
  <c r="Q44" i="2"/>
  <c r="P44" i="2"/>
  <c r="O44" i="2"/>
  <c r="M44" i="2"/>
  <c r="L44" i="2"/>
  <c r="K44" i="2"/>
  <c r="J44" i="2"/>
  <c r="I44" i="2"/>
  <c r="G44" i="2"/>
  <c r="F44" i="2"/>
  <c r="E44" i="2"/>
  <c r="D44" i="2"/>
  <c r="AT43" i="2"/>
  <c r="AS43" i="2"/>
  <c r="AR43" i="2"/>
  <c r="AQ43" i="2"/>
  <c r="AO43" i="2"/>
  <c r="AM43" i="2"/>
  <c r="AK43" i="2"/>
  <c r="AI43" i="2"/>
  <c r="AG43" i="2"/>
  <c r="AE43" i="2"/>
  <c r="AC43" i="2"/>
  <c r="AB43" i="2"/>
  <c r="AA43" i="2"/>
  <c r="Z43" i="2"/>
  <c r="X43" i="2"/>
  <c r="W43" i="2"/>
  <c r="V43" i="2"/>
  <c r="U43" i="2"/>
  <c r="S43" i="2"/>
  <c r="R43" i="2"/>
  <c r="Q43" i="2"/>
  <c r="P43" i="2"/>
  <c r="O43" i="2"/>
  <c r="M43" i="2"/>
  <c r="L43" i="2"/>
  <c r="K43" i="2"/>
  <c r="J43" i="2"/>
  <c r="I43" i="2"/>
  <c r="G43" i="2"/>
  <c r="F43" i="2"/>
  <c r="E43" i="2"/>
  <c r="D43" i="2"/>
  <c r="AT42" i="2"/>
  <c r="AS42" i="2"/>
  <c r="AR42" i="2"/>
  <c r="AQ42" i="2"/>
  <c r="AO42" i="2"/>
  <c r="AM42" i="2"/>
  <c r="AK42" i="2"/>
  <c r="AI42" i="2"/>
  <c r="AG42" i="2"/>
  <c r="AE42" i="2"/>
  <c r="AC42" i="2"/>
  <c r="AB42" i="2"/>
  <c r="AA42" i="2"/>
  <c r="Z42" i="2"/>
  <c r="X42" i="2"/>
  <c r="W42" i="2"/>
  <c r="V42" i="2"/>
  <c r="U42" i="2"/>
  <c r="S42" i="2"/>
  <c r="R42" i="2"/>
  <c r="Q42" i="2"/>
  <c r="P42" i="2"/>
  <c r="O42" i="2"/>
  <c r="M42" i="2"/>
  <c r="L42" i="2"/>
  <c r="K42" i="2"/>
  <c r="J42" i="2"/>
  <c r="I42" i="2"/>
  <c r="G42" i="2"/>
  <c r="F42" i="2"/>
  <c r="E42" i="2"/>
  <c r="D42" i="2"/>
  <c r="AT41" i="2"/>
  <c r="AS41" i="2"/>
  <c r="AR41" i="2"/>
  <c r="AQ41" i="2"/>
  <c r="AO41" i="2"/>
  <c r="AM41" i="2"/>
  <c r="AK41" i="2"/>
  <c r="AI41" i="2"/>
  <c r="AG41" i="2"/>
  <c r="AE41" i="2"/>
  <c r="AC41" i="2"/>
  <c r="AB41" i="2"/>
  <c r="AA41" i="2"/>
  <c r="Z41" i="2"/>
  <c r="X41" i="2"/>
  <c r="W41" i="2"/>
  <c r="V41" i="2"/>
  <c r="U41" i="2"/>
  <c r="S41" i="2"/>
  <c r="R41" i="2"/>
  <c r="Q41" i="2"/>
  <c r="P41" i="2"/>
  <c r="O41" i="2"/>
  <c r="M41" i="2"/>
  <c r="L41" i="2"/>
  <c r="K41" i="2"/>
  <c r="J41" i="2"/>
  <c r="I41" i="2"/>
  <c r="G41" i="2"/>
  <c r="F41" i="2"/>
  <c r="E41" i="2"/>
  <c r="D41" i="2"/>
  <c r="AT40" i="2"/>
  <c r="AS40" i="2"/>
  <c r="AR40" i="2"/>
  <c r="AQ40" i="2"/>
  <c r="AO40" i="2"/>
  <c r="AM40" i="2"/>
  <c r="AK40" i="2"/>
  <c r="AI40" i="2"/>
  <c r="AG40" i="2"/>
  <c r="AE40" i="2"/>
  <c r="AC40" i="2"/>
  <c r="AB40" i="2"/>
  <c r="AA40" i="2"/>
  <c r="Z40" i="2"/>
  <c r="X40" i="2"/>
  <c r="W40" i="2"/>
  <c r="V40" i="2"/>
  <c r="U40" i="2"/>
  <c r="S40" i="2"/>
  <c r="R40" i="2"/>
  <c r="Q40" i="2"/>
  <c r="P40" i="2"/>
  <c r="O40" i="2"/>
  <c r="M40" i="2"/>
  <c r="L40" i="2"/>
  <c r="K40" i="2"/>
  <c r="J40" i="2"/>
  <c r="I40" i="2"/>
  <c r="G40" i="2"/>
  <c r="F40" i="2"/>
  <c r="E40" i="2"/>
  <c r="D40" i="2"/>
  <c r="AT39" i="2"/>
  <c r="AS39" i="2"/>
  <c r="AR39" i="2"/>
  <c r="AQ39" i="2"/>
  <c r="AO39" i="2"/>
  <c r="AM39" i="2"/>
  <c r="AK39" i="2"/>
  <c r="AI39" i="2"/>
  <c r="AG39" i="2"/>
  <c r="AE39" i="2"/>
  <c r="AC39" i="2"/>
  <c r="AB39" i="2"/>
  <c r="AA39" i="2"/>
  <c r="Z39" i="2"/>
  <c r="X39" i="2"/>
  <c r="W39" i="2"/>
  <c r="V39" i="2"/>
  <c r="U39" i="2"/>
  <c r="S39" i="2"/>
  <c r="R39" i="2"/>
  <c r="Q39" i="2"/>
  <c r="P39" i="2"/>
  <c r="O39" i="2"/>
  <c r="M39" i="2"/>
  <c r="L39" i="2"/>
  <c r="K39" i="2"/>
  <c r="J39" i="2"/>
  <c r="I39" i="2"/>
  <c r="G39" i="2"/>
  <c r="F39" i="2"/>
  <c r="E39" i="2"/>
  <c r="D39" i="2"/>
  <c r="AT38" i="2"/>
  <c r="AS38" i="2"/>
  <c r="AR38" i="2"/>
  <c r="AQ38" i="2"/>
  <c r="AO38" i="2"/>
  <c r="AM38" i="2"/>
  <c r="AK38" i="2"/>
  <c r="AI38" i="2"/>
  <c r="AG38" i="2"/>
  <c r="AE38" i="2"/>
  <c r="AC38" i="2"/>
  <c r="AB38" i="2"/>
  <c r="AA38" i="2"/>
  <c r="Z38" i="2"/>
  <c r="X38" i="2"/>
  <c r="W38" i="2"/>
  <c r="V38" i="2"/>
  <c r="U38" i="2"/>
  <c r="S38" i="2"/>
  <c r="R38" i="2"/>
  <c r="Q38" i="2"/>
  <c r="P38" i="2"/>
  <c r="O38" i="2"/>
  <c r="M38" i="2"/>
  <c r="L38" i="2"/>
  <c r="K38" i="2"/>
  <c r="J38" i="2"/>
  <c r="I38" i="2"/>
  <c r="G38" i="2"/>
  <c r="F38" i="2"/>
  <c r="E38" i="2"/>
  <c r="D38" i="2"/>
  <c r="AT37" i="2"/>
  <c r="AS37" i="2"/>
  <c r="AR37" i="2"/>
  <c r="AQ37" i="2"/>
  <c r="AO37" i="2"/>
  <c r="AM37" i="2"/>
  <c r="AK37" i="2"/>
  <c r="AI37" i="2"/>
  <c r="AG37" i="2"/>
  <c r="AE37" i="2"/>
  <c r="AC37" i="2"/>
  <c r="AB37" i="2"/>
  <c r="AA37" i="2"/>
  <c r="Z37" i="2"/>
  <c r="X37" i="2"/>
  <c r="W37" i="2"/>
  <c r="V37" i="2"/>
  <c r="U37" i="2"/>
  <c r="S37" i="2"/>
  <c r="R37" i="2"/>
  <c r="Q37" i="2"/>
  <c r="P37" i="2"/>
  <c r="O37" i="2"/>
  <c r="M37" i="2"/>
  <c r="L37" i="2"/>
  <c r="K37" i="2"/>
  <c r="J37" i="2"/>
  <c r="I37" i="2"/>
  <c r="G37" i="2"/>
  <c r="F37" i="2"/>
  <c r="E37" i="2"/>
  <c r="D37" i="2"/>
  <c r="AT36" i="2"/>
  <c r="AS36" i="2"/>
  <c r="AR36" i="2"/>
  <c r="AQ36" i="2"/>
  <c r="AO36" i="2"/>
  <c r="AM36" i="2"/>
  <c r="AK36" i="2"/>
  <c r="AI36" i="2"/>
  <c r="AG36" i="2"/>
  <c r="AE36" i="2"/>
  <c r="AC36" i="2"/>
  <c r="AB36" i="2"/>
  <c r="AA36" i="2"/>
  <c r="Z36" i="2"/>
  <c r="X36" i="2"/>
  <c r="W36" i="2"/>
  <c r="V36" i="2"/>
  <c r="U36" i="2"/>
  <c r="S36" i="2"/>
  <c r="R36" i="2"/>
  <c r="Q36" i="2"/>
  <c r="P36" i="2"/>
  <c r="O36" i="2"/>
  <c r="M36" i="2"/>
  <c r="L36" i="2"/>
  <c r="K36" i="2"/>
  <c r="J36" i="2"/>
  <c r="I36" i="2"/>
  <c r="G36" i="2"/>
  <c r="F36" i="2"/>
  <c r="E36" i="2"/>
  <c r="D36" i="2"/>
  <c r="AT35" i="2"/>
  <c r="AS35" i="2"/>
  <c r="AR35" i="2"/>
  <c r="AQ35" i="2"/>
  <c r="AO35" i="2"/>
  <c r="AM35" i="2"/>
  <c r="AK35" i="2"/>
  <c r="AI35" i="2"/>
  <c r="AG35" i="2"/>
  <c r="AE35" i="2"/>
  <c r="AC35" i="2"/>
  <c r="AB35" i="2"/>
  <c r="AA35" i="2"/>
  <c r="Z35" i="2"/>
  <c r="X35" i="2"/>
  <c r="W35" i="2"/>
  <c r="V35" i="2"/>
  <c r="U35" i="2"/>
  <c r="S35" i="2"/>
  <c r="R35" i="2"/>
  <c r="Q35" i="2"/>
  <c r="P35" i="2"/>
  <c r="O35" i="2"/>
  <c r="M35" i="2"/>
  <c r="L35" i="2"/>
  <c r="K35" i="2"/>
  <c r="J35" i="2"/>
  <c r="I35" i="2"/>
  <c r="G35" i="2"/>
  <c r="F35" i="2"/>
  <c r="E35" i="2"/>
  <c r="D35" i="2"/>
  <c r="AT34" i="2"/>
  <c r="AS34" i="2"/>
  <c r="AR34" i="2"/>
  <c r="AQ34" i="2"/>
  <c r="AO34" i="2"/>
  <c r="AM34" i="2"/>
  <c r="AK34" i="2"/>
  <c r="AI34" i="2"/>
  <c r="AG34" i="2"/>
  <c r="AE34" i="2"/>
  <c r="AC34" i="2"/>
  <c r="AB34" i="2"/>
  <c r="AA34" i="2"/>
  <c r="Z34" i="2"/>
  <c r="X34" i="2"/>
  <c r="W34" i="2"/>
  <c r="V34" i="2"/>
  <c r="U34" i="2"/>
  <c r="S34" i="2"/>
  <c r="R34" i="2"/>
  <c r="Q34" i="2"/>
  <c r="P34" i="2"/>
  <c r="O34" i="2"/>
  <c r="M34" i="2"/>
  <c r="L34" i="2"/>
  <c r="K34" i="2"/>
  <c r="J34" i="2"/>
  <c r="I34" i="2"/>
  <c r="G34" i="2"/>
  <c r="F34" i="2"/>
  <c r="E34" i="2"/>
  <c r="D34" i="2"/>
  <c r="AT33" i="2"/>
  <c r="AS33" i="2"/>
  <c r="AR33" i="2"/>
  <c r="AQ33" i="2"/>
  <c r="AO33" i="2"/>
  <c r="AM33" i="2"/>
  <c r="AK33" i="2"/>
  <c r="AI33" i="2"/>
  <c r="AG33" i="2"/>
  <c r="AE33" i="2"/>
  <c r="AC33" i="2"/>
  <c r="AB33" i="2"/>
  <c r="AA33" i="2"/>
  <c r="Z33" i="2"/>
  <c r="X33" i="2"/>
  <c r="W33" i="2"/>
  <c r="V33" i="2"/>
  <c r="U33" i="2"/>
  <c r="S33" i="2"/>
  <c r="R33" i="2"/>
  <c r="Q33" i="2"/>
  <c r="P33" i="2"/>
  <c r="O33" i="2"/>
  <c r="M33" i="2"/>
  <c r="L33" i="2"/>
  <c r="K33" i="2"/>
  <c r="J33" i="2"/>
  <c r="I33" i="2"/>
  <c r="G33" i="2"/>
  <c r="F33" i="2"/>
  <c r="E33" i="2"/>
  <c r="D33" i="2"/>
  <c r="AT32" i="2"/>
  <c r="AS32" i="2"/>
  <c r="AR32" i="2"/>
  <c r="AQ32" i="2"/>
  <c r="AO32" i="2"/>
  <c r="AM32" i="2"/>
  <c r="AK32" i="2"/>
  <c r="AI32" i="2"/>
  <c r="AG32" i="2"/>
  <c r="AE32" i="2"/>
  <c r="AC32" i="2"/>
  <c r="AB32" i="2"/>
  <c r="AA32" i="2"/>
  <c r="Z32" i="2"/>
  <c r="X32" i="2"/>
  <c r="W32" i="2"/>
  <c r="V32" i="2"/>
  <c r="U32" i="2"/>
  <c r="S32" i="2"/>
  <c r="R32" i="2"/>
  <c r="Q32" i="2"/>
  <c r="P32" i="2"/>
  <c r="O32" i="2"/>
  <c r="M32" i="2"/>
  <c r="L32" i="2"/>
  <c r="K32" i="2"/>
  <c r="J32" i="2"/>
  <c r="I32" i="2"/>
  <c r="G32" i="2"/>
  <c r="F32" i="2"/>
  <c r="E32" i="2"/>
  <c r="D32" i="2"/>
  <c r="AT31" i="2"/>
  <c r="AS31" i="2"/>
  <c r="AR31" i="2"/>
  <c r="AQ31" i="2"/>
  <c r="AO31" i="2"/>
  <c r="AM31" i="2"/>
  <c r="AK31" i="2"/>
  <c r="AI31" i="2"/>
  <c r="AG31" i="2"/>
  <c r="AE31" i="2"/>
  <c r="AC31" i="2"/>
  <c r="AB31" i="2"/>
  <c r="AA31" i="2"/>
  <c r="Z31" i="2"/>
  <c r="X31" i="2"/>
  <c r="W31" i="2"/>
  <c r="V31" i="2"/>
  <c r="U31" i="2"/>
  <c r="S31" i="2"/>
  <c r="R31" i="2"/>
  <c r="Q31" i="2"/>
  <c r="P31" i="2"/>
  <c r="O31" i="2"/>
  <c r="M31" i="2"/>
  <c r="L31" i="2"/>
  <c r="K31" i="2"/>
  <c r="J31" i="2"/>
  <c r="I31" i="2"/>
  <c r="G31" i="2"/>
  <c r="F31" i="2"/>
  <c r="E31" i="2"/>
  <c r="D31" i="2"/>
  <c r="AT30" i="2"/>
  <c r="AS30" i="2"/>
  <c r="AR30" i="2"/>
  <c r="AQ30" i="2"/>
  <c r="AO30" i="2"/>
  <c r="AM30" i="2"/>
  <c r="AK30" i="2"/>
  <c r="AI30" i="2"/>
  <c r="AG30" i="2"/>
  <c r="AE30" i="2"/>
  <c r="AC30" i="2"/>
  <c r="AB30" i="2"/>
  <c r="AA30" i="2"/>
  <c r="Z30" i="2"/>
  <c r="X30" i="2"/>
  <c r="W30" i="2"/>
  <c r="V30" i="2"/>
  <c r="U30" i="2"/>
  <c r="S30" i="2"/>
  <c r="R30" i="2"/>
  <c r="Q30" i="2"/>
  <c r="P30" i="2"/>
  <c r="O30" i="2"/>
  <c r="M30" i="2"/>
  <c r="L30" i="2"/>
  <c r="K30" i="2"/>
  <c r="J30" i="2"/>
  <c r="I30" i="2"/>
  <c r="G30" i="2"/>
  <c r="F30" i="2"/>
  <c r="E30" i="2"/>
  <c r="D30" i="2"/>
  <c r="AT29" i="2"/>
  <c r="AS29" i="2"/>
  <c r="AR29" i="2"/>
  <c r="AQ29" i="2"/>
  <c r="AO29" i="2"/>
  <c r="AM29" i="2"/>
  <c r="AK29" i="2"/>
  <c r="AI29" i="2"/>
  <c r="AG29" i="2"/>
  <c r="AE29" i="2"/>
  <c r="AC29" i="2"/>
  <c r="AB29" i="2"/>
  <c r="AA29" i="2"/>
  <c r="Z29" i="2"/>
  <c r="X29" i="2"/>
  <c r="W29" i="2"/>
  <c r="V29" i="2"/>
  <c r="U29" i="2"/>
  <c r="S29" i="2"/>
  <c r="R29" i="2"/>
  <c r="Q29" i="2"/>
  <c r="P29" i="2"/>
  <c r="O29" i="2"/>
  <c r="M29" i="2"/>
  <c r="L29" i="2"/>
  <c r="K29" i="2"/>
  <c r="J29" i="2"/>
  <c r="I29" i="2"/>
  <c r="G29" i="2"/>
  <c r="F29" i="2"/>
  <c r="E29" i="2"/>
  <c r="D29" i="2"/>
  <c r="AT28" i="2"/>
  <c r="AS28" i="2"/>
  <c r="AR28" i="2"/>
  <c r="AQ28" i="2"/>
  <c r="AO28" i="2"/>
  <c r="AM28" i="2"/>
  <c r="AK28" i="2"/>
  <c r="AI28" i="2"/>
  <c r="AG28" i="2"/>
  <c r="AE28" i="2"/>
  <c r="AC28" i="2"/>
  <c r="AB28" i="2"/>
  <c r="AA28" i="2"/>
  <c r="Z28" i="2"/>
  <c r="X28" i="2"/>
  <c r="W28" i="2"/>
  <c r="V28" i="2"/>
  <c r="U28" i="2"/>
  <c r="S28" i="2"/>
  <c r="R28" i="2"/>
  <c r="Q28" i="2"/>
  <c r="P28" i="2"/>
  <c r="O28" i="2"/>
  <c r="M28" i="2"/>
  <c r="L28" i="2"/>
  <c r="K28" i="2"/>
  <c r="J28" i="2"/>
  <c r="I28" i="2"/>
  <c r="G28" i="2"/>
  <c r="F28" i="2"/>
  <c r="E28" i="2"/>
  <c r="D28" i="2"/>
  <c r="AT27" i="2"/>
  <c r="AS27" i="2"/>
  <c r="AR27" i="2"/>
  <c r="AQ27" i="2"/>
  <c r="AO27" i="2"/>
  <c r="AM27" i="2"/>
  <c r="AK27" i="2"/>
  <c r="AI27" i="2"/>
  <c r="AG27" i="2"/>
  <c r="AE27" i="2"/>
  <c r="AC27" i="2"/>
  <c r="AB27" i="2"/>
  <c r="AA27" i="2"/>
  <c r="Z27" i="2"/>
  <c r="X27" i="2"/>
  <c r="W27" i="2"/>
  <c r="V27" i="2"/>
  <c r="U27" i="2"/>
  <c r="S27" i="2"/>
  <c r="R27" i="2"/>
  <c r="Q27" i="2"/>
  <c r="P27" i="2"/>
  <c r="O27" i="2"/>
  <c r="M27" i="2"/>
  <c r="L27" i="2"/>
  <c r="K27" i="2"/>
  <c r="J27" i="2"/>
  <c r="I27" i="2"/>
  <c r="G27" i="2"/>
  <c r="F27" i="2"/>
  <c r="E27" i="2"/>
  <c r="D27" i="2"/>
  <c r="AT26" i="2"/>
  <c r="AS26" i="2"/>
  <c r="AR26" i="2"/>
  <c r="AQ26" i="2"/>
  <c r="AO26" i="2"/>
  <c r="AM26" i="2"/>
  <c r="AK26" i="2"/>
  <c r="AI26" i="2"/>
  <c r="AG26" i="2"/>
  <c r="AE26" i="2"/>
  <c r="AC26" i="2"/>
  <c r="AB26" i="2"/>
  <c r="AA26" i="2"/>
  <c r="Z26" i="2"/>
  <c r="X26" i="2"/>
  <c r="W26" i="2"/>
  <c r="V26" i="2"/>
  <c r="U26" i="2"/>
  <c r="S26" i="2"/>
  <c r="R26" i="2"/>
  <c r="Q26" i="2"/>
  <c r="P26" i="2"/>
  <c r="O26" i="2"/>
  <c r="M26" i="2"/>
  <c r="L26" i="2"/>
  <c r="K26" i="2"/>
  <c r="J26" i="2"/>
  <c r="I26" i="2"/>
  <c r="G26" i="2"/>
  <c r="F26" i="2"/>
  <c r="E26" i="2"/>
  <c r="D26" i="2"/>
  <c r="AT25" i="2"/>
  <c r="AS25" i="2"/>
  <c r="AR25" i="2"/>
  <c r="AQ25" i="2"/>
  <c r="AO25" i="2"/>
  <c r="AM25" i="2"/>
  <c r="AK25" i="2"/>
  <c r="AI25" i="2"/>
  <c r="AG25" i="2"/>
  <c r="AE25" i="2"/>
  <c r="AC25" i="2"/>
  <c r="AB25" i="2"/>
  <c r="AA25" i="2"/>
  <c r="Z25" i="2"/>
  <c r="X25" i="2"/>
  <c r="W25" i="2"/>
  <c r="V25" i="2"/>
  <c r="U25" i="2"/>
  <c r="S25" i="2"/>
  <c r="R25" i="2"/>
  <c r="Q25" i="2"/>
  <c r="P25" i="2"/>
  <c r="O25" i="2"/>
  <c r="M25" i="2"/>
  <c r="L25" i="2"/>
  <c r="K25" i="2"/>
  <c r="J25" i="2"/>
  <c r="I25" i="2"/>
  <c r="G25" i="2"/>
  <c r="F25" i="2"/>
  <c r="E25" i="2"/>
  <c r="D25" i="2"/>
  <c r="AT24" i="2"/>
  <c r="AS24" i="2"/>
  <c r="AR24" i="2"/>
  <c r="AQ24" i="2"/>
  <c r="AO24" i="2"/>
  <c r="AM24" i="2"/>
  <c r="AK24" i="2"/>
  <c r="AI24" i="2"/>
  <c r="AG24" i="2"/>
  <c r="AE24" i="2"/>
  <c r="AC24" i="2"/>
  <c r="AB24" i="2"/>
  <c r="AA24" i="2"/>
  <c r="Z24" i="2"/>
  <c r="X24" i="2"/>
  <c r="W24" i="2"/>
  <c r="V24" i="2"/>
  <c r="U24" i="2"/>
  <c r="S24" i="2"/>
  <c r="R24" i="2"/>
  <c r="Q24" i="2"/>
  <c r="P24" i="2"/>
  <c r="O24" i="2"/>
  <c r="M24" i="2"/>
  <c r="L24" i="2"/>
  <c r="K24" i="2"/>
  <c r="J24" i="2"/>
  <c r="I24" i="2"/>
  <c r="G24" i="2"/>
  <c r="F24" i="2"/>
  <c r="E24" i="2"/>
  <c r="D24" i="2"/>
  <c r="AT23" i="2"/>
  <c r="AS23" i="2"/>
  <c r="AR23" i="2"/>
  <c r="AQ23" i="2"/>
  <c r="AO23" i="2"/>
  <c r="AM23" i="2"/>
  <c r="AK23" i="2"/>
  <c r="AI23" i="2"/>
  <c r="AG23" i="2"/>
  <c r="AE23" i="2"/>
  <c r="AC23" i="2"/>
  <c r="AB23" i="2"/>
  <c r="AA23" i="2"/>
  <c r="Z23" i="2"/>
  <c r="X23" i="2"/>
  <c r="W23" i="2"/>
  <c r="V23" i="2"/>
  <c r="U23" i="2"/>
  <c r="S23" i="2"/>
  <c r="R23" i="2"/>
  <c r="Q23" i="2"/>
  <c r="P23" i="2"/>
  <c r="O23" i="2"/>
  <c r="M23" i="2"/>
  <c r="L23" i="2"/>
  <c r="K23" i="2"/>
  <c r="J23" i="2"/>
  <c r="I23" i="2"/>
  <c r="G23" i="2"/>
  <c r="F23" i="2"/>
  <c r="E23" i="2"/>
  <c r="D23" i="2"/>
  <c r="AT22" i="2"/>
  <c r="AS22" i="2"/>
  <c r="AR22" i="2"/>
  <c r="AQ22" i="2"/>
  <c r="AO22" i="2"/>
  <c r="AM22" i="2"/>
  <c r="AK22" i="2"/>
  <c r="AI22" i="2"/>
  <c r="AG22" i="2"/>
  <c r="AE22" i="2"/>
  <c r="AC22" i="2"/>
  <c r="AB22" i="2"/>
  <c r="AA22" i="2"/>
  <c r="Z22" i="2"/>
  <c r="X22" i="2"/>
  <c r="W22" i="2"/>
  <c r="V22" i="2"/>
  <c r="U22" i="2"/>
  <c r="S22" i="2"/>
  <c r="R22" i="2"/>
  <c r="Q22" i="2"/>
  <c r="P22" i="2"/>
  <c r="O22" i="2"/>
  <c r="M22" i="2"/>
  <c r="L22" i="2"/>
  <c r="K22" i="2"/>
  <c r="J22" i="2"/>
  <c r="I22" i="2"/>
  <c r="G22" i="2"/>
  <c r="F22" i="2"/>
  <c r="E22" i="2"/>
  <c r="D22" i="2"/>
  <c r="AT21" i="2"/>
  <c r="AS21" i="2"/>
  <c r="AR21" i="2"/>
  <c r="AQ21" i="2"/>
  <c r="AO21" i="2"/>
  <c r="AM21" i="2"/>
  <c r="AK21" i="2"/>
  <c r="AI21" i="2"/>
  <c r="AG21" i="2"/>
  <c r="AE21" i="2"/>
  <c r="AC21" i="2"/>
  <c r="AB21" i="2"/>
  <c r="AA21" i="2"/>
  <c r="Z21" i="2"/>
  <c r="X21" i="2"/>
  <c r="W21" i="2"/>
  <c r="V21" i="2"/>
  <c r="U21" i="2"/>
  <c r="S21" i="2"/>
  <c r="R21" i="2"/>
  <c r="Q21" i="2"/>
  <c r="P21" i="2"/>
  <c r="O21" i="2"/>
  <c r="M21" i="2"/>
  <c r="L21" i="2"/>
  <c r="K21" i="2"/>
  <c r="J21" i="2"/>
  <c r="I21" i="2"/>
  <c r="G21" i="2"/>
  <c r="F21" i="2"/>
  <c r="E21" i="2"/>
  <c r="D21" i="2"/>
  <c r="AT20" i="2"/>
  <c r="AS20" i="2"/>
  <c r="AR20" i="2"/>
  <c r="AQ20" i="2"/>
  <c r="AO20" i="2"/>
  <c r="AM20" i="2"/>
  <c r="AK20" i="2"/>
  <c r="AI20" i="2"/>
  <c r="AG20" i="2"/>
  <c r="AE20" i="2"/>
  <c r="AC20" i="2"/>
  <c r="AB20" i="2"/>
  <c r="AA20" i="2"/>
  <c r="Z20" i="2"/>
  <c r="X20" i="2"/>
  <c r="W20" i="2"/>
  <c r="V20" i="2"/>
  <c r="U20" i="2"/>
  <c r="S20" i="2"/>
  <c r="R20" i="2"/>
  <c r="Q20" i="2"/>
  <c r="P20" i="2"/>
  <c r="O20" i="2"/>
  <c r="M20" i="2"/>
  <c r="L20" i="2"/>
  <c r="K20" i="2"/>
  <c r="J20" i="2"/>
  <c r="I20" i="2"/>
  <c r="G20" i="2"/>
  <c r="F20" i="2"/>
  <c r="E20" i="2"/>
  <c r="D20" i="2"/>
  <c r="AT19" i="2"/>
  <c r="AS19" i="2"/>
  <c r="AR19" i="2"/>
  <c r="AQ19" i="2"/>
  <c r="AO19" i="2"/>
  <c r="AM19" i="2"/>
  <c r="AK19" i="2"/>
  <c r="AI19" i="2"/>
  <c r="AG19" i="2"/>
  <c r="AE19" i="2"/>
  <c r="AC19" i="2"/>
  <c r="AB19" i="2"/>
  <c r="AA19" i="2"/>
  <c r="Z19" i="2"/>
  <c r="X19" i="2"/>
  <c r="W19" i="2"/>
  <c r="V19" i="2"/>
  <c r="U19" i="2"/>
  <c r="S19" i="2"/>
  <c r="R19" i="2"/>
  <c r="Q19" i="2"/>
  <c r="P19" i="2"/>
  <c r="O19" i="2"/>
  <c r="M19" i="2"/>
  <c r="L19" i="2"/>
  <c r="K19" i="2"/>
  <c r="J19" i="2"/>
  <c r="I19" i="2"/>
  <c r="G19" i="2"/>
  <c r="F19" i="2"/>
  <c r="E19" i="2"/>
  <c r="D19" i="2"/>
  <c r="AT18" i="2"/>
  <c r="AS18" i="2"/>
  <c r="AR18" i="2"/>
  <c r="AQ18" i="2"/>
  <c r="AO18" i="2"/>
  <c r="AM18" i="2"/>
  <c r="AK18" i="2"/>
  <c r="AI18" i="2"/>
  <c r="AG18" i="2"/>
  <c r="AE18" i="2"/>
  <c r="AC18" i="2"/>
  <c r="AB18" i="2"/>
  <c r="AA18" i="2"/>
  <c r="Z18" i="2"/>
  <c r="X18" i="2"/>
  <c r="W18" i="2"/>
  <c r="V18" i="2"/>
  <c r="U18" i="2"/>
  <c r="S18" i="2"/>
  <c r="R18" i="2"/>
  <c r="Q18" i="2"/>
  <c r="P18" i="2"/>
  <c r="O18" i="2"/>
  <c r="M18" i="2"/>
  <c r="L18" i="2"/>
  <c r="K18" i="2"/>
  <c r="J18" i="2"/>
  <c r="I18" i="2"/>
  <c r="G18" i="2"/>
  <c r="F18" i="2"/>
  <c r="E18" i="2"/>
  <c r="D18" i="2"/>
  <c r="AT17" i="2"/>
  <c r="AS17" i="2"/>
  <c r="AR17" i="2"/>
  <c r="AQ17" i="2"/>
  <c r="AO17" i="2"/>
  <c r="AM17" i="2"/>
  <c r="AK17" i="2"/>
  <c r="AI17" i="2"/>
  <c r="AG17" i="2"/>
  <c r="AE17" i="2"/>
  <c r="AC17" i="2"/>
  <c r="AB17" i="2"/>
  <c r="AA17" i="2"/>
  <c r="Z17" i="2"/>
  <c r="X17" i="2"/>
  <c r="W17" i="2"/>
  <c r="V17" i="2"/>
  <c r="U17" i="2"/>
  <c r="S17" i="2"/>
  <c r="R17" i="2"/>
  <c r="Q17" i="2"/>
  <c r="P17" i="2"/>
  <c r="O17" i="2"/>
  <c r="M17" i="2"/>
  <c r="L17" i="2"/>
  <c r="K17" i="2"/>
  <c r="J17" i="2"/>
  <c r="I17" i="2"/>
  <c r="G17" i="2"/>
  <c r="F17" i="2"/>
  <c r="E17" i="2"/>
  <c r="D17" i="2"/>
  <c r="AT16" i="2"/>
  <c r="AS16" i="2"/>
  <c r="AR16" i="2"/>
  <c r="AQ16" i="2"/>
  <c r="AO16" i="2"/>
  <c r="AM16" i="2"/>
  <c r="AK16" i="2"/>
  <c r="AI16" i="2"/>
  <c r="AG16" i="2"/>
  <c r="AE16" i="2"/>
  <c r="AC16" i="2"/>
  <c r="AB16" i="2"/>
  <c r="AA16" i="2"/>
  <c r="Z16" i="2"/>
  <c r="X16" i="2"/>
  <c r="W16" i="2"/>
  <c r="V16" i="2"/>
  <c r="U16" i="2"/>
  <c r="S16" i="2"/>
  <c r="R16" i="2"/>
  <c r="Q16" i="2"/>
  <c r="P16" i="2"/>
  <c r="O16" i="2"/>
  <c r="M16" i="2"/>
  <c r="L16" i="2"/>
  <c r="K16" i="2"/>
  <c r="J16" i="2"/>
  <c r="I16" i="2"/>
  <c r="G16" i="2"/>
  <c r="F16" i="2"/>
  <c r="E16" i="2"/>
  <c r="D16" i="2"/>
  <c r="AT15" i="2"/>
  <c r="AS15" i="2"/>
  <c r="AR15" i="2"/>
  <c r="AQ15" i="2"/>
  <c r="AO15" i="2"/>
  <c r="AM15" i="2"/>
  <c r="AK15" i="2"/>
  <c r="AI15" i="2"/>
  <c r="AG15" i="2"/>
  <c r="AE15" i="2"/>
  <c r="AC15" i="2"/>
  <c r="AB15" i="2"/>
  <c r="AA15" i="2"/>
  <c r="Z15" i="2"/>
  <c r="X15" i="2"/>
  <c r="W15" i="2"/>
  <c r="V15" i="2"/>
  <c r="U15" i="2"/>
  <c r="S15" i="2"/>
  <c r="R15" i="2"/>
  <c r="Q15" i="2"/>
  <c r="P15" i="2"/>
  <c r="O15" i="2"/>
  <c r="M15" i="2"/>
  <c r="L15" i="2"/>
  <c r="K15" i="2"/>
  <c r="J15" i="2"/>
  <c r="I15" i="2"/>
  <c r="G15" i="2"/>
  <c r="F15" i="2"/>
  <c r="E15" i="2"/>
  <c r="D15" i="2"/>
  <c r="AT14" i="2"/>
  <c r="AS14" i="2"/>
  <c r="AR14" i="2"/>
  <c r="AQ14" i="2"/>
  <c r="AO14" i="2"/>
  <c r="AM14" i="2"/>
  <c r="AK14" i="2"/>
  <c r="AI14" i="2"/>
  <c r="AG14" i="2"/>
  <c r="AE14" i="2"/>
  <c r="AC14" i="2"/>
  <c r="AB14" i="2"/>
  <c r="AA14" i="2"/>
  <c r="Z14" i="2"/>
  <c r="X14" i="2"/>
  <c r="W14" i="2"/>
  <c r="V14" i="2"/>
  <c r="U14" i="2"/>
  <c r="S14" i="2"/>
  <c r="R14" i="2"/>
  <c r="Q14" i="2"/>
  <c r="P14" i="2"/>
  <c r="O14" i="2"/>
  <c r="M14" i="2"/>
  <c r="L14" i="2"/>
  <c r="K14" i="2"/>
  <c r="J14" i="2"/>
  <c r="I14" i="2"/>
  <c r="G14" i="2"/>
  <c r="F14" i="2"/>
  <c r="E14" i="2"/>
  <c r="D14" i="2"/>
  <c r="AT13" i="2"/>
  <c r="AS13" i="2"/>
  <c r="AR13" i="2"/>
  <c r="AQ13" i="2"/>
  <c r="AO13" i="2"/>
  <c r="AM13" i="2"/>
  <c r="AK13" i="2"/>
  <c r="AI13" i="2"/>
  <c r="AG13" i="2"/>
  <c r="AE13" i="2"/>
  <c r="AC13" i="2"/>
  <c r="AB13" i="2"/>
  <c r="AA13" i="2"/>
  <c r="Z13" i="2"/>
  <c r="X13" i="2"/>
  <c r="W13" i="2"/>
  <c r="V13" i="2"/>
  <c r="U13" i="2"/>
  <c r="S13" i="2"/>
  <c r="R13" i="2"/>
  <c r="Q13" i="2"/>
  <c r="P13" i="2"/>
  <c r="O13" i="2"/>
  <c r="M13" i="2"/>
  <c r="L13" i="2"/>
  <c r="K13" i="2"/>
  <c r="J13" i="2"/>
  <c r="I13" i="2"/>
  <c r="G13" i="2"/>
  <c r="F13" i="2"/>
  <c r="E13" i="2"/>
  <c r="D13" i="2"/>
  <c r="AT12" i="2"/>
  <c r="AS12" i="2"/>
  <c r="AR12" i="2"/>
  <c r="AQ12" i="2"/>
  <c r="AO12" i="2"/>
  <c r="AM12" i="2"/>
  <c r="AK12" i="2"/>
  <c r="AI12" i="2"/>
  <c r="AG12" i="2"/>
  <c r="AE12" i="2"/>
  <c r="AC12" i="2"/>
  <c r="AB12" i="2"/>
  <c r="AA12" i="2"/>
  <c r="Z12" i="2"/>
  <c r="X12" i="2"/>
  <c r="W12" i="2"/>
  <c r="V12" i="2"/>
  <c r="U12" i="2"/>
  <c r="S12" i="2"/>
  <c r="R12" i="2"/>
  <c r="Q12" i="2"/>
  <c r="P12" i="2"/>
  <c r="O12" i="2"/>
  <c r="M12" i="2"/>
  <c r="L12" i="2"/>
  <c r="K12" i="2"/>
  <c r="J12" i="2"/>
  <c r="I12" i="2"/>
  <c r="G12" i="2"/>
  <c r="F12" i="2"/>
  <c r="E12" i="2"/>
  <c r="D12" i="2"/>
  <c r="AT11" i="2"/>
  <c r="AS11" i="2"/>
  <c r="AR11" i="2"/>
  <c r="AQ11" i="2"/>
  <c r="AO11" i="2"/>
  <c r="AM11" i="2"/>
  <c r="AK11" i="2"/>
  <c r="AI11" i="2"/>
  <c r="AG11" i="2"/>
  <c r="AE11" i="2"/>
  <c r="AC11" i="2"/>
  <c r="AB11" i="2"/>
  <c r="AA11" i="2"/>
  <c r="Z11" i="2"/>
  <c r="X11" i="2"/>
  <c r="W11" i="2"/>
  <c r="V11" i="2"/>
  <c r="U11" i="2"/>
  <c r="S11" i="2"/>
  <c r="R11" i="2"/>
  <c r="Q11" i="2"/>
  <c r="P11" i="2"/>
  <c r="O11" i="2"/>
  <c r="M11" i="2"/>
  <c r="L11" i="2"/>
  <c r="K11" i="2"/>
  <c r="J11" i="2"/>
  <c r="I11" i="2"/>
  <c r="G11" i="2"/>
  <c r="F11" i="2"/>
  <c r="E11" i="2"/>
  <c r="D11" i="2"/>
  <c r="AT10" i="2"/>
  <c r="AS10" i="2"/>
  <c r="AR10" i="2"/>
  <c r="AQ10" i="2"/>
  <c r="AO10" i="2"/>
  <c r="AM10" i="2"/>
  <c r="AK10" i="2"/>
  <c r="AI10" i="2"/>
  <c r="AG10" i="2"/>
  <c r="AE10" i="2"/>
  <c r="AC10" i="2"/>
  <c r="AB10" i="2"/>
  <c r="AA10" i="2"/>
  <c r="Z10" i="2"/>
  <c r="X10" i="2"/>
  <c r="W10" i="2"/>
  <c r="V10" i="2"/>
  <c r="U10" i="2"/>
  <c r="S10" i="2"/>
  <c r="R10" i="2"/>
  <c r="Q10" i="2"/>
  <c r="P10" i="2"/>
  <c r="O10" i="2"/>
  <c r="M10" i="2"/>
  <c r="L10" i="2"/>
  <c r="K10" i="2"/>
  <c r="J10" i="2"/>
  <c r="I10" i="2"/>
  <c r="G10" i="2"/>
  <c r="F10" i="2"/>
  <c r="E10" i="2"/>
  <c r="D10" i="2"/>
  <c r="AT9" i="2"/>
  <c r="AS9" i="2"/>
  <c r="AR9" i="2"/>
  <c r="AQ9" i="2"/>
  <c r="AO9" i="2"/>
  <c r="AM9" i="2"/>
  <c r="AK9" i="2"/>
  <c r="AI9" i="2"/>
  <c r="AG9" i="2"/>
  <c r="AE9" i="2"/>
  <c r="AC9" i="2"/>
  <c r="AB9" i="2"/>
  <c r="AA9" i="2"/>
  <c r="Z9" i="2"/>
  <c r="X9" i="2"/>
  <c r="W9" i="2"/>
  <c r="V9" i="2"/>
  <c r="U9" i="2"/>
  <c r="S9" i="2"/>
  <c r="R9" i="2"/>
  <c r="Q9" i="2"/>
  <c r="P9" i="2"/>
  <c r="O9" i="2"/>
  <c r="M9" i="2"/>
  <c r="L9" i="2"/>
  <c r="K9" i="2"/>
  <c r="J9" i="2"/>
  <c r="I9" i="2"/>
  <c r="G9" i="2"/>
  <c r="F9" i="2"/>
  <c r="E9" i="2"/>
  <c r="D9" i="2"/>
  <c r="AT8" i="2"/>
  <c r="AS8" i="2"/>
  <c r="AR8" i="2"/>
  <c r="AQ8" i="2"/>
  <c r="AO8" i="2"/>
  <c r="AM8" i="2"/>
  <c r="AK8" i="2"/>
  <c r="AI8" i="2"/>
  <c r="AG8" i="2"/>
  <c r="AE8" i="2"/>
  <c r="AC8" i="2"/>
  <c r="AB8" i="2"/>
  <c r="AA8" i="2"/>
  <c r="Z8" i="2"/>
  <c r="X8" i="2"/>
  <c r="W8" i="2"/>
  <c r="V8" i="2"/>
  <c r="U8" i="2"/>
  <c r="S8" i="2"/>
  <c r="R8" i="2"/>
  <c r="Q8" i="2"/>
  <c r="P8" i="2"/>
  <c r="O8" i="2"/>
  <c r="M8" i="2"/>
  <c r="L8" i="2"/>
  <c r="K8" i="2"/>
  <c r="J8" i="2"/>
  <c r="I8" i="2"/>
  <c r="G8" i="2"/>
  <c r="F8" i="2"/>
  <c r="E8" i="2"/>
  <c r="D8" i="2"/>
  <c r="AT7" i="2"/>
  <c r="AS7" i="2"/>
  <c r="AR7" i="2"/>
  <c r="AQ7" i="2"/>
  <c r="AO7" i="2"/>
  <c r="AM7" i="2"/>
  <c r="AK7" i="2"/>
  <c r="AI7" i="2"/>
  <c r="AG7" i="2"/>
  <c r="AE7" i="2"/>
  <c r="AC7" i="2"/>
  <c r="AB7" i="2"/>
  <c r="AA7" i="2"/>
  <c r="Z7" i="2"/>
  <c r="X7" i="2"/>
  <c r="W7" i="2"/>
  <c r="V7" i="2"/>
  <c r="U7" i="2"/>
  <c r="S7" i="2"/>
  <c r="R7" i="2"/>
  <c r="Q7" i="2"/>
  <c r="P7" i="2"/>
  <c r="O7" i="2"/>
  <c r="M7" i="2"/>
  <c r="L7" i="2"/>
  <c r="K7" i="2"/>
  <c r="J7" i="2"/>
  <c r="I7" i="2"/>
  <c r="G7" i="2"/>
  <c r="F7" i="2"/>
  <c r="E7" i="2"/>
  <c r="D7" i="2"/>
  <c r="AT6" i="2"/>
  <c r="AS6" i="2"/>
  <c r="AR6" i="2"/>
  <c r="AQ6" i="2"/>
  <c r="AO6" i="2"/>
  <c r="AM6" i="2"/>
  <c r="AK6" i="2"/>
  <c r="AI6" i="2"/>
  <c r="AG6" i="2"/>
  <c r="AE6" i="2"/>
  <c r="AC6" i="2"/>
  <c r="AB6" i="2"/>
  <c r="AA6" i="2"/>
  <c r="Z6" i="2"/>
  <c r="X6" i="2"/>
  <c r="W6" i="2"/>
  <c r="V6" i="2"/>
  <c r="U6" i="2"/>
  <c r="S6" i="2"/>
  <c r="R6" i="2"/>
  <c r="Q6" i="2"/>
  <c r="P6" i="2"/>
  <c r="O6" i="2"/>
  <c r="M6" i="2"/>
  <c r="L6" i="2"/>
  <c r="K6" i="2"/>
  <c r="J6" i="2"/>
  <c r="I6" i="2"/>
  <c r="G6" i="2"/>
  <c r="F6" i="2"/>
  <c r="E6" i="2"/>
  <c r="D6" i="2"/>
  <c r="AT5" i="2"/>
  <c r="AS5" i="2"/>
  <c r="AR5" i="2"/>
  <c r="AQ5" i="2"/>
  <c r="AO5" i="2"/>
  <c r="AM5" i="2"/>
  <c r="AK5" i="2"/>
  <c r="AI5" i="2"/>
  <c r="AG5" i="2"/>
  <c r="AE5" i="2"/>
  <c r="AC5" i="2"/>
  <c r="AB5" i="2"/>
  <c r="AA5" i="2"/>
  <c r="Z5" i="2"/>
  <c r="X5" i="2"/>
  <c r="W5" i="2"/>
  <c r="V5" i="2"/>
  <c r="U5" i="2"/>
  <c r="S5" i="2"/>
  <c r="R5" i="2"/>
  <c r="Q5" i="2"/>
  <c r="P5" i="2"/>
  <c r="O5" i="2"/>
  <c r="M5" i="2"/>
  <c r="L5" i="2"/>
  <c r="K5" i="2"/>
  <c r="J5" i="2"/>
  <c r="I5" i="2"/>
  <c r="G5" i="2"/>
  <c r="F5" i="2"/>
  <c r="E5" i="2"/>
  <c r="D5" i="2"/>
  <c r="AT4" i="2"/>
  <c r="AS4" i="2"/>
  <c r="AR4" i="2"/>
  <c r="AQ4" i="2"/>
  <c r="AO4" i="2"/>
  <c r="AM4" i="2"/>
  <c r="AK4" i="2"/>
  <c r="AI4" i="2"/>
  <c r="AG4" i="2"/>
  <c r="AE4" i="2"/>
  <c r="AC4" i="2"/>
  <c r="AB4" i="2"/>
  <c r="AA4" i="2"/>
  <c r="Z4" i="2"/>
  <c r="X4" i="2"/>
  <c r="W4" i="2"/>
  <c r="V4" i="2"/>
  <c r="U4" i="2"/>
  <c r="S4" i="2"/>
  <c r="R4" i="2"/>
  <c r="Q4" i="2"/>
  <c r="P4" i="2"/>
  <c r="O4" i="2"/>
  <c r="M4" i="2"/>
  <c r="L4" i="2"/>
  <c r="K4" i="2"/>
  <c r="J4" i="2"/>
  <c r="I4" i="2"/>
  <c r="G4" i="2"/>
  <c r="F4" i="2"/>
  <c r="E4" i="2"/>
  <c r="D4" i="2"/>
  <c r="AT3" i="2"/>
  <c r="AS3" i="2"/>
  <c r="AR3" i="2"/>
  <c r="AQ3" i="2"/>
  <c r="AO3" i="2"/>
  <c r="AM3" i="2"/>
  <c r="AK3" i="2"/>
  <c r="AI3" i="2"/>
  <c r="AG3" i="2"/>
  <c r="AE3" i="2"/>
  <c r="AC3" i="2"/>
  <c r="AB3" i="2"/>
  <c r="AA3" i="2"/>
  <c r="Z3" i="2"/>
  <c r="X3" i="2"/>
  <c r="W3" i="2"/>
  <c r="V3" i="2"/>
  <c r="U3" i="2"/>
  <c r="S3" i="2"/>
  <c r="R3" i="2"/>
  <c r="Q3" i="2"/>
  <c r="P3" i="2"/>
  <c r="O3" i="2"/>
  <c r="M3" i="2"/>
  <c r="L3" i="2"/>
  <c r="K3" i="2"/>
  <c r="J3" i="2"/>
  <c r="I3" i="2"/>
  <c r="G3" i="2"/>
  <c r="F3" i="2"/>
  <c r="E3" i="2"/>
  <c r="D3" i="2"/>
  <c r="AR3" i="3" l="1"/>
  <c r="AR22" i="3"/>
  <c r="AT22" i="3"/>
  <c r="AR4" i="3"/>
  <c r="AT4" i="3"/>
  <c r="AR5" i="3"/>
  <c r="AT5" i="3"/>
  <c r="AR31" i="3"/>
  <c r="AT31" i="3"/>
  <c r="AR6" i="3"/>
  <c r="AT6" i="3"/>
  <c r="AR32" i="3"/>
  <c r="AT32" i="3"/>
  <c r="AR33" i="3"/>
  <c r="AT33" i="3"/>
  <c r="AR7" i="3"/>
  <c r="AT7" i="3"/>
  <c r="AR8" i="3"/>
  <c r="AT8" i="3"/>
  <c r="AR12" i="3"/>
  <c r="AT12" i="3"/>
  <c r="AR13" i="3"/>
  <c r="AT13" i="3"/>
  <c r="AR14" i="3"/>
  <c r="AT14" i="3"/>
  <c r="AR15" i="3"/>
  <c r="AT15" i="3"/>
  <c r="AR16" i="3"/>
  <c r="AT16" i="3"/>
  <c r="AR36" i="3"/>
  <c r="AT36" i="3"/>
  <c r="AR17" i="3"/>
  <c r="AT17" i="3"/>
  <c r="AR18" i="3"/>
  <c r="AT18" i="3"/>
  <c r="AR24" i="3"/>
  <c r="AT24" i="3"/>
  <c r="AR25" i="3"/>
  <c r="AT25" i="3"/>
  <c r="AR26" i="3"/>
  <c r="AT26" i="3"/>
  <c r="AR37" i="3"/>
  <c r="AT37" i="3"/>
  <c r="AR38" i="3"/>
  <c r="AT38" i="3"/>
  <c r="AR39" i="3"/>
  <c r="AT39" i="3"/>
  <c r="AR40" i="3"/>
  <c r="AT40" i="3"/>
  <c r="AR27" i="3"/>
  <c r="AT27" i="3"/>
  <c r="AR41" i="3"/>
  <c r="AT41" i="3"/>
  <c r="AR42" i="3"/>
  <c r="AT42" i="3"/>
  <c r="AR28" i="3"/>
  <c r="AT28" i="3"/>
  <c r="AR19" i="3"/>
  <c r="AT19" i="3"/>
  <c r="AR43" i="3"/>
  <c r="AT43" i="3"/>
  <c r="AR44" i="3"/>
  <c r="AT44" i="3"/>
  <c r="AR20" i="3"/>
  <c r="AT20" i="3"/>
  <c r="AR29" i="3"/>
  <c r="AT29" i="3"/>
  <c r="AR45" i="3"/>
  <c r="AT45" i="3"/>
  <c r="AR30" i="3"/>
  <c r="AT30" i="3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R45" i="4"/>
  <c r="AR44" i="4"/>
  <c r="AR43" i="4"/>
  <c r="AR42" i="4"/>
  <c r="AR41" i="4"/>
  <c r="AR40" i="4"/>
  <c r="AR39" i="4"/>
  <c r="AR38" i="4"/>
  <c r="AT45" i="4"/>
  <c r="AT44" i="4"/>
  <c r="AT43" i="4"/>
  <c r="AT42" i="4"/>
  <c r="AT41" i="4"/>
  <c r="AT40" i="4"/>
  <c r="AT39" i="4"/>
  <c r="AT38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</calcChain>
</file>

<file path=xl/sharedStrings.xml><?xml version="1.0" encoding="utf-8"?>
<sst xmlns="http://schemas.openxmlformats.org/spreadsheetml/2006/main" count="1236" uniqueCount="72">
  <si>
    <t>Major</t>
  </si>
  <si>
    <t>From</t>
  </si>
  <si>
    <t>Start</t>
  </si>
  <si>
    <t>Intern</t>
  </si>
  <si>
    <t>Timestamp</t>
  </si>
  <si>
    <t>What is your major?</t>
  </si>
  <si>
    <t>Chem</t>
  </si>
  <si>
    <t>AG/BSE</t>
  </si>
  <si>
    <t>Mech</t>
  </si>
  <si>
    <t>Industrial Engineering</t>
  </si>
  <si>
    <t>Where are you from?</t>
  </si>
  <si>
    <t>Lincoln</t>
  </si>
  <si>
    <t>Somewhere in Nebraska</t>
  </si>
  <si>
    <t>Somewhere in the Midwest</t>
  </si>
  <si>
    <t>Somewere in the USA</t>
  </si>
  <si>
    <t>Outside the USA</t>
  </si>
  <si>
    <t>Where do you hope to start your career?</t>
  </si>
  <si>
    <t>Somewhere in the USA</t>
  </si>
  <si>
    <t>Have you interned with companies of these sizes?</t>
  </si>
  <si>
    <t>Large</t>
  </si>
  <si>
    <t>Mid-sized</t>
  </si>
  <si>
    <t>Small (5-50</t>
  </si>
  <si>
    <t>Very small</t>
  </si>
  <si>
    <t>What size of company would you like to start your career at?</t>
  </si>
  <si>
    <t>I'd like to work at a company that...</t>
  </si>
  <si>
    <t>How much would you like to travel?</t>
  </si>
  <si>
    <t>How much sales/customer interaction would you like</t>
  </si>
  <si>
    <t>Would you rather be doing research (academic or industry R&amp;D) or applied work?</t>
  </si>
  <si>
    <t>How important is job security to you?</t>
  </si>
  <si>
    <t>How comfortable with failing at your first job or project after you graduate?</t>
  </si>
  <si>
    <t>How quickly would you expect to your contributions to a product to be consumed by a customer?</t>
  </si>
  <si>
    <t>Have you ever taken an online course? (excluding UNL classes)</t>
  </si>
  <si>
    <t>What companies or people in industry do you admire?</t>
  </si>
  <si>
    <t>Mid-sized (50-500 employees), Large (&gt;500 employees)</t>
  </si>
  <si>
    <t>Large (&gt;500 employees)</t>
  </si>
  <si>
    <t>First year</t>
  </si>
  <si>
    <t>Completed</t>
  </si>
  <si>
    <t>Mid-sized (50-500 employees)</t>
  </si>
  <si>
    <t>After first year</t>
  </si>
  <si>
    <t>No</t>
  </si>
  <si>
    <t>Valero, BASF, Bayer</t>
  </si>
  <si>
    <t>First month</t>
  </si>
  <si>
    <t>Small (5-50 employees)</t>
  </si>
  <si>
    <t>Medicine</t>
  </si>
  <si>
    <t>Ford</t>
  </si>
  <si>
    <t>Very small (&lt;5 employees), Large (&gt;500 employees)</t>
  </si>
  <si>
    <t>The Energy Industry</t>
  </si>
  <si>
    <t>Apple</t>
  </si>
  <si>
    <t>Small (5-50 employees), Large (&gt;500 employees)</t>
  </si>
  <si>
    <t>NASA, Lockheed Martin Skunk Works</t>
  </si>
  <si>
    <t>Koch Industries, Cargill</t>
  </si>
  <si>
    <t>Google</t>
  </si>
  <si>
    <t>Small (5-50 employees), Mid-sized (50-500 employees)</t>
  </si>
  <si>
    <t>Managers</t>
  </si>
  <si>
    <t>Companies that benefit the greater good</t>
  </si>
  <si>
    <t>Gabe Newell, Tony/Howard Stark, Lockheed Martin</t>
  </si>
  <si>
    <t>Karen Stelling (Vice President of Burns and Mac)</t>
  </si>
  <si>
    <t>Very small (&lt;5 employees), Small (5-50 employees), Mid-sized (50-500 employees), Large (&gt;500 employees)</t>
  </si>
  <si>
    <t>pepsi</t>
  </si>
  <si>
    <t>Hard working people with a positive, friendly attitude</t>
  </si>
  <si>
    <t>Cargil</t>
  </si>
  <si>
    <t>Cargill</t>
  </si>
  <si>
    <t>Started, didn't finish</t>
  </si>
  <si>
    <t>Very small (&lt;5 employees)</t>
  </si>
  <si>
    <t>Streck Labs</t>
  </si>
  <si>
    <t>Mercedes, Bobcat</t>
  </si>
  <si>
    <t>Oil industry</t>
  </si>
  <si>
    <t>Aviation</t>
  </si>
  <si>
    <t>Testers</t>
  </si>
  <si>
    <t>John Deere.</t>
  </si>
  <si>
    <t>Employee Owned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</si>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</sst>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;@"/>
  </numFmts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16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9" sqref="K19"/>
    </sheetView>
  </sheetViews>
  <sheetFormatPr defaultColWidth="17.140625" defaultRowHeight="12.75" customHeight="1" x14ac:dyDescent="0.2"/>
  <cols>
    <col min="1" max="1" width="5.140625" customWidth="1"/>
    <col min="2" max="2" width="16.140625" customWidth="1"/>
    <col min="3" max="3" width="21" hidden="1" customWidth="1"/>
    <col min="4" max="4" width="6" customWidth="1"/>
    <col min="5" max="5" width="7.5703125" customWidth="1"/>
    <col min="6" max="6" width="5.42578125" customWidth="1"/>
    <col min="7" max="7" width="22.7109375" customWidth="1"/>
    <col min="8" max="8" width="24.5703125" hidden="1" customWidth="1"/>
    <col min="9" max="9" width="7.28515625" customWidth="1"/>
    <col min="10" max="10" width="25.42578125" customWidth="1"/>
    <col min="11" max="11" width="28" customWidth="1"/>
    <col min="12" max="12" width="22.7109375" customWidth="1"/>
    <col min="13" max="13" width="17.140625" customWidth="1"/>
    <col min="14" max="14" width="42.7109375" hidden="1" customWidth="1"/>
    <col min="15" max="15" width="7.28515625" customWidth="1"/>
    <col min="16" max="16" width="25.42578125" customWidth="1"/>
    <col min="17" max="17" width="28" customWidth="1"/>
    <col min="18" max="18" width="24" customWidth="1"/>
    <col min="19" max="19" width="17.140625" customWidth="1"/>
    <col min="20" max="20" width="99" hidden="1" customWidth="1"/>
    <col min="21" max="21" width="6" customWidth="1"/>
    <col min="22" max="22" width="9.42578125" customWidth="1"/>
    <col min="23" max="23" width="11.85546875" customWidth="1"/>
    <col min="24" max="24" width="11.28515625" customWidth="1"/>
    <col min="25" max="25" width="63.5703125" hidden="1" customWidth="1"/>
    <col min="26" max="26" width="6" customWidth="1"/>
    <col min="27" max="27" width="9.42578125" customWidth="1"/>
    <col min="28" max="28" width="11.85546875" customWidth="1"/>
    <col min="29" max="29" width="11.28515625" customWidth="1"/>
    <col min="30" max="30" width="37.28515625" hidden="1" customWidth="1"/>
    <col min="31" max="31" width="37.28515625" customWidth="1"/>
    <col min="32" max="32" width="37" hidden="1" customWidth="1"/>
    <col min="33" max="33" width="37" customWidth="1"/>
    <col min="34" max="34" width="55" hidden="1" customWidth="1"/>
    <col min="35" max="35" width="55" customWidth="1"/>
    <col min="36" max="36" width="85" hidden="1" customWidth="1"/>
    <col min="37" max="37" width="85" customWidth="1"/>
    <col min="38" max="38" width="39" hidden="1" customWidth="1"/>
    <col min="39" max="39" width="39" customWidth="1"/>
    <col min="40" max="40" width="78.7109375" hidden="1" customWidth="1"/>
    <col min="41" max="41" width="78.7109375" customWidth="1"/>
    <col min="42" max="43" width="101.42578125" hidden="1" customWidth="1"/>
    <col min="44" max="44" width="101.42578125" customWidth="1"/>
    <col min="45" max="45" width="65.85546875" hidden="1" customWidth="1"/>
    <col min="46" max="46" width="65.85546875" customWidth="1"/>
    <col min="47" max="47" width="56.28515625" customWidth="1"/>
    <col min="48" max="48" width="65.85546875" hidden="1" customWidth="1"/>
  </cols>
  <sheetData>
    <row r="1" spans="1:48" ht="12.75" customHeight="1" x14ac:dyDescent="0.2">
      <c r="D1" t="s">
        <v>0</v>
      </c>
      <c r="E1" t="s">
        <v>0</v>
      </c>
      <c r="F1" t="s">
        <v>0</v>
      </c>
      <c r="G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2</v>
      </c>
      <c r="Z1" t="s">
        <v>2</v>
      </c>
      <c r="AA1" t="s">
        <v>2</v>
      </c>
      <c r="AB1" t="s">
        <v>2</v>
      </c>
      <c r="AC1" t="s">
        <v>2</v>
      </c>
    </row>
    <row r="2" spans="1:48" ht="12.75" customHeight="1" x14ac:dyDescent="0.2">
      <c r="A2" t="s">
        <v>71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11</v>
      </c>
      <c r="P2" s="1" t="s">
        <v>12</v>
      </c>
      <c r="Q2" s="1" t="s">
        <v>13</v>
      </c>
      <c r="R2" s="1" t="s">
        <v>17</v>
      </c>
      <c r="S2" s="1" t="s">
        <v>15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24</v>
      </c>
      <c r="AE2" s="1" t="s">
        <v>24</v>
      </c>
      <c r="AF2" s="1" t="s">
        <v>25</v>
      </c>
      <c r="AG2" s="1" t="s">
        <v>25</v>
      </c>
      <c r="AH2" s="1" t="s">
        <v>26</v>
      </c>
      <c r="AI2" s="1" t="s">
        <v>26</v>
      </c>
      <c r="AJ2" s="1" t="s">
        <v>27</v>
      </c>
      <c r="AK2" s="1" t="s">
        <v>27</v>
      </c>
      <c r="AL2" s="1" t="s">
        <v>28</v>
      </c>
      <c r="AM2" s="1" t="s">
        <v>28</v>
      </c>
      <c r="AN2" s="1" t="s">
        <v>29</v>
      </c>
      <c r="AO2" s="1" t="s">
        <v>29</v>
      </c>
      <c r="AP2" s="1" t="s">
        <v>30</v>
      </c>
      <c r="AQ2" s="1" t="s">
        <v>30</v>
      </c>
      <c r="AR2" s="1" t="s">
        <v>30</v>
      </c>
      <c r="AS2" s="1" t="s">
        <v>31</v>
      </c>
      <c r="AT2" s="1" t="s">
        <v>31</v>
      </c>
      <c r="AU2" s="1" t="s">
        <v>32</v>
      </c>
      <c r="AV2" s="1" t="s">
        <v>31</v>
      </c>
    </row>
    <row r="3" spans="1:48" ht="12.75" customHeight="1" x14ac:dyDescent="0.2">
      <c r="A3">
        <v>1</v>
      </c>
      <c r="B3" s="3">
        <v>41309.546817129602</v>
      </c>
      <c r="C3" s="4" t="s">
        <v>7</v>
      </c>
      <c r="D3" s="4">
        <f t="shared" ref="D3:G22" si="0">IF(($C3=D$2), 1, 0)</f>
        <v>0</v>
      </c>
      <c r="E3" s="4">
        <f t="shared" si="0"/>
        <v>1</v>
      </c>
      <c r="F3" s="4">
        <f t="shared" si="0"/>
        <v>0</v>
      </c>
      <c r="G3" s="4">
        <f t="shared" si="0"/>
        <v>0</v>
      </c>
      <c r="H3" s="4" t="s">
        <v>12</v>
      </c>
      <c r="I3" s="4">
        <f t="shared" ref="I3:M12" si="1">IF(($H3=I$2),1,0)</f>
        <v>0</v>
      </c>
      <c r="J3" s="4">
        <f t="shared" si="1"/>
        <v>1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 t="s">
        <v>13</v>
      </c>
      <c r="O3" s="4">
        <f t="shared" ref="O3:S12" si="2">IF(($N3=O$2),1,0)</f>
        <v>0</v>
      </c>
      <c r="P3" s="4">
        <f t="shared" si="2"/>
        <v>0</v>
      </c>
      <c r="Q3" s="4">
        <f t="shared" si="2"/>
        <v>1</v>
      </c>
      <c r="R3" s="4">
        <f t="shared" si="2"/>
        <v>0</v>
      </c>
      <c r="S3" s="4">
        <f t="shared" si="2"/>
        <v>0</v>
      </c>
      <c r="T3" s="4" t="s">
        <v>34</v>
      </c>
      <c r="U3" s="4">
        <f t="shared" ref="U3:X22" si="3">IF(ISNUMBER(FIND(U$2,$T3)), 1, 0)</f>
        <v>1</v>
      </c>
      <c r="V3" s="4">
        <f t="shared" si="3"/>
        <v>0</v>
      </c>
      <c r="W3" s="4">
        <f t="shared" si="3"/>
        <v>0</v>
      </c>
      <c r="X3" s="4">
        <f t="shared" si="3"/>
        <v>0</v>
      </c>
      <c r="Y3" s="4" t="s">
        <v>37</v>
      </c>
      <c r="Z3" s="4">
        <f t="shared" ref="Z3:AC22" si="4">IF(ISNUMBER(FIND(Z$2,$Y3)), 1, 0)</f>
        <v>0</v>
      </c>
      <c r="AA3" s="4">
        <f t="shared" si="4"/>
        <v>1</v>
      </c>
      <c r="AB3" s="4">
        <f t="shared" si="4"/>
        <v>0</v>
      </c>
      <c r="AC3" s="4">
        <f t="shared" si="4"/>
        <v>0</v>
      </c>
      <c r="AD3" s="4">
        <v>3</v>
      </c>
      <c r="AE3" s="4">
        <f t="shared" ref="AE3:AE45" si="5">STANDARDIZE(AD3, AVERAGE(AD:AD),STDEV(AD:AD))</f>
        <v>0.85010456960976744</v>
      </c>
      <c r="AF3" s="4">
        <v>3</v>
      </c>
      <c r="AG3" s="4">
        <f t="shared" ref="AG3:AG45" si="6">STANDARDIZE(AF3, AVERAGE(AF:AF),STDEV(AF:AF))</f>
        <v>0.2168802130101852</v>
      </c>
      <c r="AH3" s="4">
        <v>3</v>
      </c>
      <c r="AI3" s="4">
        <f t="shared" ref="AI3:AI45" si="7">STANDARDIZE(AH3,AVERAGE(AH:AH),STDEV(AH:AH))</f>
        <v>0.15249857033260442</v>
      </c>
      <c r="AJ3" s="4">
        <v>4</v>
      </c>
      <c r="AK3" s="4">
        <f t="shared" ref="AK3:AK45" si="8">STANDARDIZE(AJ3,AVERAGE(AJ:AJ),STDEV(AJ:AJ))</f>
        <v>0.70166087171933855</v>
      </c>
      <c r="AL3" s="4">
        <v>3</v>
      </c>
      <c r="AM3" s="4">
        <f t="shared" ref="AM3:AM45" si="9">STANDARDIZE(AL3,AVERAGE(AL:AL),STDEV(AL:AL))</f>
        <v>1.2114294018557779</v>
      </c>
      <c r="AN3" s="4">
        <v>4</v>
      </c>
      <c r="AO3" s="4">
        <f t="shared" ref="AO3:AO45" si="10">STANDARDIZE(AN3,AVERAGE(AN:AN),STDEV(AN:AN))</f>
        <v>0.70561902374532359</v>
      </c>
      <c r="AP3" s="4" t="s">
        <v>41</v>
      </c>
      <c r="AQ3" s="4">
        <f t="shared" ref="AQ3:AQ45" si="11">IF((AP3="First week"), 0, IF((AP3="First month"),1, IF((AP3="First year"), 2, 3)))</f>
        <v>1</v>
      </c>
      <c r="AR3" s="4">
        <f t="shared" ref="AR3:AR45" si="12">STANDARDIZE(AQ3,AVERAGE(AQ:AQ),STDEV(AQ:AQ))</f>
        <v>-1.6027196758660061</v>
      </c>
      <c r="AS3" s="4">
        <f t="shared" ref="AS3:AS45" si="13">IF((AV3="No"), 0, IF((AV3="Completed"), 2, 1))</f>
        <v>2</v>
      </c>
      <c r="AT3" s="4">
        <f t="shared" ref="AT3:AT45" si="14">STANDARDIZE(AS3,AVERAGE(AS:AS),STDEV(AS:AS))</f>
        <v>1.7668026683019797</v>
      </c>
      <c r="AU3" s="4"/>
      <c r="AV3" s="4" t="s">
        <v>36</v>
      </c>
    </row>
    <row r="4" spans="1:48" ht="12.75" customHeight="1" x14ac:dyDescent="0.2">
      <c r="A4">
        <v>1</v>
      </c>
      <c r="B4" s="3">
        <v>41309.548877314803</v>
      </c>
      <c r="C4" s="4" t="s">
        <v>7</v>
      </c>
      <c r="D4" s="4">
        <f t="shared" si="0"/>
        <v>0</v>
      </c>
      <c r="E4" s="4">
        <f t="shared" si="0"/>
        <v>1</v>
      </c>
      <c r="F4" s="4">
        <f t="shared" si="0"/>
        <v>0</v>
      </c>
      <c r="G4" s="4">
        <f t="shared" si="0"/>
        <v>0</v>
      </c>
      <c r="H4" s="4" t="s">
        <v>12</v>
      </c>
      <c r="I4" s="4">
        <f t="shared" si="1"/>
        <v>0</v>
      </c>
      <c r="J4" s="4">
        <f t="shared" si="1"/>
        <v>1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 t="s">
        <v>15</v>
      </c>
      <c r="O4" s="4">
        <f t="shared" si="2"/>
        <v>0</v>
      </c>
      <c r="P4" s="4">
        <f t="shared" si="2"/>
        <v>0</v>
      </c>
      <c r="Q4" s="4">
        <f t="shared" si="2"/>
        <v>0</v>
      </c>
      <c r="R4" s="4">
        <f t="shared" si="2"/>
        <v>0</v>
      </c>
      <c r="S4" s="4">
        <f t="shared" si="2"/>
        <v>1</v>
      </c>
      <c r="T4" s="4" t="s">
        <v>42</v>
      </c>
      <c r="U4" s="4">
        <f t="shared" si="3"/>
        <v>0</v>
      </c>
      <c r="V4" s="4">
        <f t="shared" si="3"/>
        <v>0</v>
      </c>
      <c r="W4" s="4">
        <f t="shared" si="3"/>
        <v>1</v>
      </c>
      <c r="X4" s="4">
        <f t="shared" si="3"/>
        <v>0</v>
      </c>
      <c r="Y4" s="4" t="s">
        <v>37</v>
      </c>
      <c r="Z4" s="4">
        <f t="shared" si="4"/>
        <v>0</v>
      </c>
      <c r="AA4" s="4">
        <f t="shared" si="4"/>
        <v>1</v>
      </c>
      <c r="AB4" s="4">
        <f t="shared" si="4"/>
        <v>0</v>
      </c>
      <c r="AC4" s="4">
        <f t="shared" si="4"/>
        <v>0</v>
      </c>
      <c r="AD4" s="4">
        <v>2</v>
      </c>
      <c r="AE4" s="4">
        <f t="shared" si="5"/>
        <v>-0.29222344580335757</v>
      </c>
      <c r="AF4" s="4">
        <v>2</v>
      </c>
      <c r="AG4" s="4">
        <f t="shared" si="6"/>
        <v>-0.81932524914958882</v>
      </c>
      <c r="AH4" s="4">
        <v>2</v>
      </c>
      <c r="AI4" s="4">
        <f t="shared" si="7"/>
        <v>-0.94040785038439545</v>
      </c>
      <c r="AJ4" s="4">
        <v>2</v>
      </c>
      <c r="AK4" s="4">
        <f t="shared" si="8"/>
        <v>-0.92922655984452907</v>
      </c>
      <c r="AL4" s="4">
        <v>4</v>
      </c>
      <c r="AM4" s="4">
        <f t="shared" si="9"/>
        <v>2.2745205096067669</v>
      </c>
      <c r="AN4" s="4">
        <v>3</v>
      </c>
      <c r="AO4" s="4">
        <f t="shared" si="10"/>
        <v>-0.37801019129213792</v>
      </c>
      <c r="AP4" s="4" t="s">
        <v>35</v>
      </c>
      <c r="AQ4" s="4">
        <f t="shared" si="11"/>
        <v>2</v>
      </c>
      <c r="AR4" s="4">
        <f t="shared" si="12"/>
        <v>-7.1231985594044839E-2</v>
      </c>
      <c r="AS4" s="4">
        <f t="shared" si="13"/>
        <v>2</v>
      </c>
      <c r="AT4" s="4">
        <f t="shared" si="14"/>
        <v>1.7668026683019797</v>
      </c>
      <c r="AU4" s="4" t="s">
        <v>43</v>
      </c>
      <c r="AV4" s="4" t="s">
        <v>36</v>
      </c>
    </row>
    <row r="5" spans="1:48" ht="12.75" customHeight="1" x14ac:dyDescent="0.2">
      <c r="A5">
        <v>1</v>
      </c>
      <c r="B5" s="3">
        <v>41309.555659722202</v>
      </c>
      <c r="C5" s="4" t="s">
        <v>7</v>
      </c>
      <c r="D5" s="4">
        <f t="shared" si="0"/>
        <v>0</v>
      </c>
      <c r="E5" s="4">
        <f t="shared" si="0"/>
        <v>1</v>
      </c>
      <c r="F5" s="4">
        <f t="shared" si="0"/>
        <v>0</v>
      </c>
      <c r="G5" s="4">
        <f t="shared" si="0"/>
        <v>0</v>
      </c>
      <c r="H5" s="4" t="s">
        <v>12</v>
      </c>
      <c r="I5" s="4">
        <f t="shared" si="1"/>
        <v>0</v>
      </c>
      <c r="J5" s="4">
        <f t="shared" si="1"/>
        <v>1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 t="s">
        <v>15</v>
      </c>
      <c r="O5" s="4">
        <f t="shared" si="2"/>
        <v>0</v>
      </c>
      <c r="P5" s="4">
        <f t="shared" si="2"/>
        <v>0</v>
      </c>
      <c r="Q5" s="4">
        <f t="shared" si="2"/>
        <v>0</v>
      </c>
      <c r="R5" s="4">
        <f t="shared" si="2"/>
        <v>0</v>
      </c>
      <c r="S5" s="4">
        <f t="shared" si="2"/>
        <v>1</v>
      </c>
      <c r="T5" s="4"/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 t="s">
        <v>37</v>
      </c>
      <c r="Z5" s="4">
        <f t="shared" si="4"/>
        <v>0</v>
      </c>
      <c r="AA5" s="4">
        <f t="shared" si="4"/>
        <v>1</v>
      </c>
      <c r="AB5" s="4">
        <f t="shared" si="4"/>
        <v>0</v>
      </c>
      <c r="AC5" s="4">
        <f t="shared" si="4"/>
        <v>0</v>
      </c>
      <c r="AD5" s="4">
        <v>2</v>
      </c>
      <c r="AE5" s="4">
        <f t="shared" si="5"/>
        <v>-0.29222344580335757</v>
      </c>
      <c r="AF5" s="4">
        <v>3</v>
      </c>
      <c r="AG5" s="4">
        <f t="shared" si="6"/>
        <v>0.2168802130101852</v>
      </c>
      <c r="AH5" s="4">
        <v>1</v>
      </c>
      <c r="AI5" s="4">
        <f t="shared" si="7"/>
        <v>-2.0333142711013954</v>
      </c>
      <c r="AJ5" s="4">
        <v>2</v>
      </c>
      <c r="AK5" s="4">
        <f t="shared" si="8"/>
        <v>-0.92922655984452907</v>
      </c>
      <c r="AL5" s="4">
        <v>2</v>
      </c>
      <c r="AM5" s="4">
        <f t="shared" si="9"/>
        <v>0.14833829410478916</v>
      </c>
      <c r="AN5" s="4">
        <v>3</v>
      </c>
      <c r="AO5" s="4">
        <f t="shared" si="10"/>
        <v>-0.37801019129213792</v>
      </c>
      <c r="AP5" s="4" t="s">
        <v>38</v>
      </c>
      <c r="AQ5" s="4">
        <f t="shared" si="11"/>
        <v>3</v>
      </c>
      <c r="AR5" s="4">
        <f t="shared" si="12"/>
        <v>1.4602557046779163</v>
      </c>
      <c r="AS5" s="4">
        <f t="shared" si="13"/>
        <v>0</v>
      </c>
      <c r="AT5" s="4">
        <f t="shared" si="14"/>
        <v>-0.57081316975910112</v>
      </c>
      <c r="AU5" s="4"/>
      <c r="AV5" s="4" t="s">
        <v>39</v>
      </c>
    </row>
    <row r="6" spans="1:48" ht="12.75" customHeight="1" x14ac:dyDescent="0.2">
      <c r="A6">
        <v>1</v>
      </c>
      <c r="B6" s="3">
        <v>41309.644259259301</v>
      </c>
      <c r="C6" s="4" t="s">
        <v>7</v>
      </c>
      <c r="D6" s="4">
        <f t="shared" si="0"/>
        <v>0</v>
      </c>
      <c r="E6" s="4">
        <f t="shared" si="0"/>
        <v>1</v>
      </c>
      <c r="F6" s="4">
        <f t="shared" si="0"/>
        <v>0</v>
      </c>
      <c r="G6" s="4">
        <f t="shared" si="0"/>
        <v>0</v>
      </c>
      <c r="H6" s="4" t="s">
        <v>12</v>
      </c>
      <c r="I6" s="4">
        <f t="shared" si="1"/>
        <v>0</v>
      </c>
      <c r="J6" s="4">
        <f t="shared" si="1"/>
        <v>1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 t="s">
        <v>13</v>
      </c>
      <c r="O6" s="4">
        <f t="shared" si="2"/>
        <v>0</v>
      </c>
      <c r="P6" s="4">
        <f t="shared" si="2"/>
        <v>0</v>
      </c>
      <c r="Q6" s="4">
        <f t="shared" si="2"/>
        <v>1</v>
      </c>
      <c r="R6" s="4">
        <f t="shared" si="2"/>
        <v>0</v>
      </c>
      <c r="S6" s="4">
        <f t="shared" si="2"/>
        <v>0</v>
      </c>
      <c r="T6" s="4" t="s">
        <v>33</v>
      </c>
      <c r="U6" s="4">
        <f t="shared" si="3"/>
        <v>1</v>
      </c>
      <c r="V6" s="4">
        <f t="shared" si="3"/>
        <v>1</v>
      </c>
      <c r="W6" s="4">
        <f t="shared" si="3"/>
        <v>0</v>
      </c>
      <c r="X6" s="4">
        <f t="shared" si="3"/>
        <v>0</v>
      </c>
      <c r="Y6" s="4" t="s">
        <v>37</v>
      </c>
      <c r="Z6" s="4">
        <f t="shared" si="4"/>
        <v>0</v>
      </c>
      <c r="AA6" s="4">
        <f t="shared" si="4"/>
        <v>1</v>
      </c>
      <c r="AB6" s="4">
        <f t="shared" si="4"/>
        <v>0</v>
      </c>
      <c r="AC6" s="4">
        <f t="shared" si="4"/>
        <v>0</v>
      </c>
      <c r="AD6" s="4">
        <v>2</v>
      </c>
      <c r="AE6" s="4">
        <f t="shared" si="5"/>
        <v>-0.29222344580335757</v>
      </c>
      <c r="AF6" s="4">
        <v>2</v>
      </c>
      <c r="AG6" s="4">
        <f t="shared" si="6"/>
        <v>-0.81932524914958882</v>
      </c>
      <c r="AH6" s="4">
        <v>2</v>
      </c>
      <c r="AI6" s="4">
        <f t="shared" si="7"/>
        <v>-0.94040785038439545</v>
      </c>
      <c r="AJ6" s="4">
        <v>1</v>
      </c>
      <c r="AK6" s="4">
        <f t="shared" si="8"/>
        <v>-1.7446702756264629</v>
      </c>
      <c r="AL6" s="4">
        <v>1</v>
      </c>
      <c r="AM6" s="4">
        <f t="shared" si="9"/>
        <v>-0.91475281364619965</v>
      </c>
      <c r="AN6" s="4">
        <v>2</v>
      </c>
      <c r="AO6" s="4">
        <f t="shared" si="10"/>
        <v>-1.4616394063295994</v>
      </c>
      <c r="AP6" s="4" t="s">
        <v>35</v>
      </c>
      <c r="AQ6" s="4">
        <f t="shared" si="11"/>
        <v>2</v>
      </c>
      <c r="AR6" s="4">
        <f t="shared" si="12"/>
        <v>-7.1231985594044839E-2</v>
      </c>
      <c r="AS6" s="4">
        <f t="shared" si="13"/>
        <v>0</v>
      </c>
      <c r="AT6" s="4">
        <f t="shared" si="14"/>
        <v>-0.57081316975910112</v>
      </c>
      <c r="AU6" s="4" t="s">
        <v>56</v>
      </c>
      <c r="AV6" s="4" t="s">
        <v>39</v>
      </c>
    </row>
    <row r="7" spans="1:48" ht="12.75" customHeight="1" x14ac:dyDescent="0.2">
      <c r="A7">
        <v>1</v>
      </c>
      <c r="B7" s="3">
        <v>41309.648425925901</v>
      </c>
      <c r="C7" s="4" t="s">
        <v>6</v>
      </c>
      <c r="D7" s="4">
        <f t="shared" si="0"/>
        <v>1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 t="s">
        <v>12</v>
      </c>
      <c r="I7" s="4">
        <f t="shared" si="1"/>
        <v>0</v>
      </c>
      <c r="J7" s="4">
        <f t="shared" si="1"/>
        <v>1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 t="s">
        <v>15</v>
      </c>
      <c r="O7" s="4">
        <f t="shared" si="2"/>
        <v>0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 t="s">
        <v>57</v>
      </c>
      <c r="U7" s="4">
        <f t="shared" si="3"/>
        <v>1</v>
      </c>
      <c r="V7" s="4">
        <f t="shared" si="3"/>
        <v>1</v>
      </c>
      <c r="W7" s="4">
        <f t="shared" si="3"/>
        <v>1</v>
      </c>
      <c r="X7" s="4">
        <f t="shared" si="3"/>
        <v>1</v>
      </c>
      <c r="Y7" s="4" t="s">
        <v>42</v>
      </c>
      <c r="Z7" s="4">
        <f t="shared" si="4"/>
        <v>0</v>
      </c>
      <c r="AA7" s="4">
        <f t="shared" si="4"/>
        <v>0</v>
      </c>
      <c r="AB7" s="4">
        <f t="shared" si="4"/>
        <v>1</v>
      </c>
      <c r="AC7" s="4">
        <f t="shared" si="4"/>
        <v>0</v>
      </c>
      <c r="AD7" s="4">
        <v>2</v>
      </c>
      <c r="AE7" s="4">
        <f t="shared" si="5"/>
        <v>-0.29222344580335757</v>
      </c>
      <c r="AF7" s="4">
        <v>3</v>
      </c>
      <c r="AG7" s="4">
        <f t="shared" si="6"/>
        <v>0.2168802130101852</v>
      </c>
      <c r="AH7" s="4">
        <v>3</v>
      </c>
      <c r="AI7" s="4">
        <f t="shared" si="7"/>
        <v>0.15249857033260442</v>
      </c>
      <c r="AJ7" s="4">
        <v>4</v>
      </c>
      <c r="AK7" s="4">
        <f t="shared" si="8"/>
        <v>0.70166087171933855</v>
      </c>
      <c r="AL7" s="4">
        <v>4</v>
      </c>
      <c r="AM7" s="4">
        <f t="shared" si="9"/>
        <v>2.2745205096067669</v>
      </c>
      <c r="AN7" s="4">
        <v>3</v>
      </c>
      <c r="AO7" s="4">
        <f t="shared" si="10"/>
        <v>-0.37801019129213792</v>
      </c>
      <c r="AP7" s="4" t="s">
        <v>41</v>
      </c>
      <c r="AQ7" s="4">
        <f t="shared" si="11"/>
        <v>1</v>
      </c>
      <c r="AR7" s="4">
        <f t="shared" si="12"/>
        <v>-1.6027196758660061</v>
      </c>
      <c r="AS7" s="4">
        <f t="shared" si="13"/>
        <v>0</v>
      </c>
      <c r="AT7" s="4">
        <f t="shared" si="14"/>
        <v>-0.57081316975910112</v>
      </c>
      <c r="AU7" s="4" t="s">
        <v>58</v>
      </c>
      <c r="AV7" s="4" t="s">
        <v>39</v>
      </c>
    </row>
    <row r="8" spans="1:48" ht="12.75" customHeight="1" x14ac:dyDescent="0.2">
      <c r="A8">
        <v>1</v>
      </c>
      <c r="B8" s="3">
        <v>41311.421747685199</v>
      </c>
      <c r="C8" s="4" t="s">
        <v>7</v>
      </c>
      <c r="D8" s="4">
        <f t="shared" si="0"/>
        <v>0</v>
      </c>
      <c r="E8" s="4">
        <f t="shared" si="0"/>
        <v>1</v>
      </c>
      <c r="F8" s="4">
        <f t="shared" si="0"/>
        <v>0</v>
      </c>
      <c r="G8" s="4">
        <f t="shared" si="0"/>
        <v>0</v>
      </c>
      <c r="H8" s="4" t="s">
        <v>12</v>
      </c>
      <c r="I8" s="4">
        <f t="shared" si="1"/>
        <v>0</v>
      </c>
      <c r="J8" s="4">
        <f t="shared" si="1"/>
        <v>1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 t="s">
        <v>12</v>
      </c>
      <c r="O8" s="4">
        <f t="shared" si="2"/>
        <v>0</v>
      </c>
      <c r="P8" s="4">
        <f t="shared" si="2"/>
        <v>1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 t="s">
        <v>63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 t="shared" si="3"/>
        <v>1</v>
      </c>
      <c r="Y8" s="4" t="s">
        <v>42</v>
      </c>
      <c r="Z8" s="4">
        <f t="shared" si="4"/>
        <v>0</v>
      </c>
      <c r="AA8" s="4">
        <f t="shared" si="4"/>
        <v>0</v>
      </c>
      <c r="AB8" s="4">
        <f t="shared" si="4"/>
        <v>1</v>
      </c>
      <c r="AC8" s="4">
        <f t="shared" si="4"/>
        <v>0</v>
      </c>
      <c r="AD8" s="4">
        <v>1</v>
      </c>
      <c r="AE8" s="4">
        <f t="shared" si="5"/>
        <v>-1.4345514612164825</v>
      </c>
      <c r="AF8" s="4">
        <v>3</v>
      </c>
      <c r="AG8" s="4">
        <f t="shared" si="6"/>
        <v>0.2168802130101852</v>
      </c>
      <c r="AH8" s="4">
        <v>3</v>
      </c>
      <c r="AI8" s="4">
        <f t="shared" si="7"/>
        <v>0.15249857033260442</v>
      </c>
      <c r="AJ8" s="4">
        <v>1</v>
      </c>
      <c r="AK8" s="4">
        <f t="shared" si="8"/>
        <v>-1.7446702756264629</v>
      </c>
      <c r="AL8" s="4">
        <v>2</v>
      </c>
      <c r="AM8" s="4">
        <f t="shared" si="9"/>
        <v>0.14833829410478916</v>
      </c>
      <c r="AN8" s="4">
        <v>2</v>
      </c>
      <c r="AO8" s="4">
        <f t="shared" si="10"/>
        <v>-1.4616394063295994</v>
      </c>
      <c r="AP8" s="4" t="s">
        <v>35</v>
      </c>
      <c r="AQ8" s="4">
        <f t="shared" si="11"/>
        <v>2</v>
      </c>
      <c r="AR8" s="4">
        <f t="shared" si="12"/>
        <v>-7.1231985594044839E-2</v>
      </c>
      <c r="AS8" s="4">
        <f t="shared" si="13"/>
        <v>0</v>
      </c>
      <c r="AT8" s="4">
        <f t="shared" si="14"/>
        <v>-0.57081316975910112</v>
      </c>
      <c r="AU8" s="4" t="s">
        <v>64</v>
      </c>
      <c r="AV8" s="4" t="s">
        <v>39</v>
      </c>
    </row>
    <row r="9" spans="1:48" ht="12.75" customHeight="1" x14ac:dyDescent="0.2">
      <c r="A9">
        <v>2</v>
      </c>
      <c r="B9" s="3">
        <v>41309.543668981503</v>
      </c>
      <c r="C9" s="4" t="s">
        <v>6</v>
      </c>
      <c r="D9" s="4">
        <f t="shared" si="0"/>
        <v>1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 t="s">
        <v>12</v>
      </c>
      <c r="I9" s="4">
        <f t="shared" si="1"/>
        <v>0</v>
      </c>
      <c r="J9" s="4">
        <f t="shared" si="1"/>
        <v>1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 t="s">
        <v>17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1</v>
      </c>
      <c r="S9" s="4">
        <f t="shared" si="2"/>
        <v>0</v>
      </c>
      <c r="T9" s="4" t="s">
        <v>33</v>
      </c>
      <c r="U9" s="4">
        <f t="shared" si="3"/>
        <v>1</v>
      </c>
      <c r="V9" s="4">
        <f t="shared" si="3"/>
        <v>1</v>
      </c>
      <c r="W9" s="4">
        <f t="shared" si="3"/>
        <v>0</v>
      </c>
      <c r="X9" s="4">
        <f t="shared" si="3"/>
        <v>0</v>
      </c>
      <c r="Y9" s="4" t="s">
        <v>34</v>
      </c>
      <c r="Z9" s="4">
        <f t="shared" si="4"/>
        <v>1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v>3</v>
      </c>
      <c r="AE9" s="4">
        <f t="shared" si="5"/>
        <v>0.85010456960976744</v>
      </c>
      <c r="AF9" s="4">
        <v>2</v>
      </c>
      <c r="AG9" s="4">
        <f t="shared" si="6"/>
        <v>-0.81932524914958882</v>
      </c>
      <c r="AH9" s="4">
        <v>3</v>
      </c>
      <c r="AI9" s="4">
        <f t="shared" si="7"/>
        <v>0.15249857033260442</v>
      </c>
      <c r="AJ9" s="4">
        <v>2</v>
      </c>
      <c r="AK9" s="4">
        <f t="shared" si="8"/>
        <v>-0.92922655984452907</v>
      </c>
      <c r="AL9" s="4">
        <v>2</v>
      </c>
      <c r="AM9" s="4">
        <f t="shared" si="9"/>
        <v>0.14833829410478916</v>
      </c>
      <c r="AN9" s="4">
        <v>2</v>
      </c>
      <c r="AO9" s="4">
        <f t="shared" si="10"/>
        <v>-1.4616394063295994</v>
      </c>
      <c r="AP9" s="4" t="s">
        <v>35</v>
      </c>
      <c r="AQ9" s="4">
        <f t="shared" si="11"/>
        <v>2</v>
      </c>
      <c r="AR9" s="4">
        <f t="shared" si="12"/>
        <v>-7.1231985594044839E-2</v>
      </c>
      <c r="AS9" s="4">
        <f t="shared" si="13"/>
        <v>2</v>
      </c>
      <c r="AT9" s="4">
        <f t="shared" si="14"/>
        <v>1.7668026683019797</v>
      </c>
      <c r="AU9" s="4"/>
      <c r="AV9" s="4" t="s">
        <v>36</v>
      </c>
    </row>
    <row r="10" spans="1:48" ht="12.75" customHeight="1" x14ac:dyDescent="0.2">
      <c r="A10">
        <v>2</v>
      </c>
      <c r="B10" s="3">
        <v>41309.543738425898</v>
      </c>
      <c r="C10" s="4" t="s">
        <v>6</v>
      </c>
      <c r="D10" s="4">
        <f t="shared" si="0"/>
        <v>1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 t="s">
        <v>13</v>
      </c>
      <c r="I10" s="4">
        <f t="shared" si="1"/>
        <v>0</v>
      </c>
      <c r="J10" s="4">
        <f t="shared" si="1"/>
        <v>0</v>
      </c>
      <c r="K10" s="4">
        <f t="shared" si="1"/>
        <v>1</v>
      </c>
      <c r="L10" s="4">
        <f t="shared" si="1"/>
        <v>0</v>
      </c>
      <c r="M10" s="4">
        <f t="shared" si="1"/>
        <v>0</v>
      </c>
      <c r="N10" s="4" t="s">
        <v>17</v>
      </c>
      <c r="O10" s="4">
        <f t="shared" si="2"/>
        <v>0</v>
      </c>
      <c r="P10" s="4">
        <f t="shared" si="2"/>
        <v>0</v>
      </c>
      <c r="Q10" s="4">
        <f t="shared" si="2"/>
        <v>0</v>
      </c>
      <c r="R10" s="4">
        <f t="shared" si="2"/>
        <v>1</v>
      </c>
      <c r="S10" s="4">
        <f t="shared" si="2"/>
        <v>0</v>
      </c>
      <c r="T10" s="4" t="s">
        <v>34</v>
      </c>
      <c r="U10" s="4">
        <f t="shared" si="3"/>
        <v>1</v>
      </c>
      <c r="V10" s="4">
        <f t="shared" si="3"/>
        <v>0</v>
      </c>
      <c r="W10" s="4">
        <f t="shared" si="3"/>
        <v>0</v>
      </c>
      <c r="X10" s="4">
        <f t="shared" si="3"/>
        <v>0</v>
      </c>
      <c r="Y10" s="4" t="s">
        <v>34</v>
      </c>
      <c r="Z10" s="4">
        <f t="shared" si="4"/>
        <v>1</v>
      </c>
      <c r="AA10" s="4">
        <f t="shared" si="4"/>
        <v>0</v>
      </c>
      <c r="AB10" s="4">
        <f t="shared" si="4"/>
        <v>0</v>
      </c>
      <c r="AC10" s="4">
        <f t="shared" si="4"/>
        <v>0</v>
      </c>
      <c r="AD10" s="4">
        <v>3</v>
      </c>
      <c r="AE10" s="4">
        <f t="shared" si="5"/>
        <v>0.85010456960976744</v>
      </c>
      <c r="AF10" s="4">
        <v>1</v>
      </c>
      <c r="AG10" s="4">
        <f t="shared" si="6"/>
        <v>-1.8555307113093629</v>
      </c>
      <c r="AH10" s="4">
        <v>4</v>
      </c>
      <c r="AI10" s="4">
        <f t="shared" si="7"/>
        <v>1.2454049910496043</v>
      </c>
      <c r="AJ10" s="4">
        <v>5</v>
      </c>
      <c r="AK10" s="4">
        <f t="shared" si="8"/>
        <v>1.5171045875012723</v>
      </c>
      <c r="AL10" s="4">
        <v>5</v>
      </c>
      <c r="AM10" s="4">
        <f t="shared" si="9"/>
        <v>3.3376116173577559</v>
      </c>
      <c r="AN10" s="4">
        <v>5</v>
      </c>
      <c r="AO10" s="4">
        <f t="shared" si="10"/>
        <v>1.789248238782785</v>
      </c>
      <c r="AP10" s="4" t="s">
        <v>35</v>
      </c>
      <c r="AQ10" s="4">
        <f t="shared" si="11"/>
        <v>2</v>
      </c>
      <c r="AR10" s="4">
        <f t="shared" si="12"/>
        <v>-7.1231985594044839E-2</v>
      </c>
      <c r="AS10" s="4">
        <f t="shared" si="13"/>
        <v>2</v>
      </c>
      <c r="AT10" s="4">
        <f t="shared" si="14"/>
        <v>1.7668026683019797</v>
      </c>
      <c r="AU10" s="4"/>
      <c r="AV10" s="4" t="s">
        <v>36</v>
      </c>
    </row>
    <row r="11" spans="1:48" ht="12.75" customHeight="1" x14ac:dyDescent="0.2">
      <c r="A11">
        <v>2</v>
      </c>
      <c r="B11" s="3">
        <v>41309.543784722198</v>
      </c>
      <c r="C11" s="4" t="s">
        <v>7</v>
      </c>
      <c r="D11" s="4">
        <f t="shared" si="0"/>
        <v>0</v>
      </c>
      <c r="E11" s="4">
        <f t="shared" si="0"/>
        <v>1</v>
      </c>
      <c r="F11" s="4">
        <f t="shared" si="0"/>
        <v>0</v>
      </c>
      <c r="G11" s="4">
        <f t="shared" si="0"/>
        <v>0</v>
      </c>
      <c r="H11" s="4" t="s">
        <v>12</v>
      </c>
      <c r="I11" s="4">
        <f t="shared" si="1"/>
        <v>0</v>
      </c>
      <c r="J11" s="4">
        <f t="shared" si="1"/>
        <v>1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 t="s">
        <v>17</v>
      </c>
      <c r="O11" s="4">
        <f t="shared" si="2"/>
        <v>0</v>
      </c>
      <c r="P11" s="4">
        <f t="shared" si="2"/>
        <v>0</v>
      </c>
      <c r="Q11" s="4">
        <f t="shared" si="2"/>
        <v>0</v>
      </c>
      <c r="R11" s="4">
        <f t="shared" si="2"/>
        <v>1</v>
      </c>
      <c r="S11" s="4">
        <f t="shared" si="2"/>
        <v>0</v>
      </c>
      <c r="T11" s="4" t="s">
        <v>37</v>
      </c>
      <c r="U11" s="4">
        <f t="shared" si="3"/>
        <v>0</v>
      </c>
      <c r="V11" s="4">
        <f t="shared" si="3"/>
        <v>1</v>
      </c>
      <c r="W11" s="4">
        <f t="shared" si="3"/>
        <v>0</v>
      </c>
      <c r="X11" s="4">
        <f t="shared" si="3"/>
        <v>0</v>
      </c>
      <c r="Y11" s="4" t="s">
        <v>37</v>
      </c>
      <c r="Z11" s="4">
        <f t="shared" si="4"/>
        <v>0</v>
      </c>
      <c r="AA11" s="4">
        <f t="shared" si="4"/>
        <v>1</v>
      </c>
      <c r="AB11" s="4">
        <f t="shared" si="4"/>
        <v>0</v>
      </c>
      <c r="AC11" s="4">
        <f t="shared" si="4"/>
        <v>0</v>
      </c>
      <c r="AD11" s="4">
        <v>1</v>
      </c>
      <c r="AE11" s="4">
        <f t="shared" si="5"/>
        <v>-1.4345514612164825</v>
      </c>
      <c r="AF11" s="4">
        <v>2</v>
      </c>
      <c r="AG11" s="4">
        <f t="shared" si="6"/>
        <v>-0.81932524914958882</v>
      </c>
      <c r="AH11" s="4">
        <v>3</v>
      </c>
      <c r="AI11" s="4">
        <f t="shared" si="7"/>
        <v>0.15249857033260442</v>
      </c>
      <c r="AJ11" s="4">
        <v>4</v>
      </c>
      <c r="AK11" s="4">
        <f t="shared" si="8"/>
        <v>0.70166087171933855</v>
      </c>
      <c r="AL11" s="4">
        <v>1</v>
      </c>
      <c r="AM11" s="4">
        <f t="shared" si="9"/>
        <v>-0.91475281364619965</v>
      </c>
      <c r="AN11" s="4">
        <v>3</v>
      </c>
      <c r="AO11" s="4">
        <f t="shared" si="10"/>
        <v>-0.37801019129213792</v>
      </c>
      <c r="AP11" s="4" t="s">
        <v>38</v>
      </c>
      <c r="AQ11" s="4">
        <f t="shared" si="11"/>
        <v>3</v>
      </c>
      <c r="AR11" s="4">
        <f t="shared" si="12"/>
        <v>1.4602557046779163</v>
      </c>
      <c r="AS11" s="4">
        <f t="shared" si="13"/>
        <v>0</v>
      </c>
      <c r="AT11" s="4">
        <f t="shared" si="14"/>
        <v>-0.57081316975910112</v>
      </c>
      <c r="AU11" s="4"/>
      <c r="AV11" s="4" t="s">
        <v>39</v>
      </c>
    </row>
    <row r="12" spans="1:48" ht="12.75" customHeight="1" x14ac:dyDescent="0.2">
      <c r="A12">
        <v>2</v>
      </c>
      <c r="B12" s="3">
        <v>41309.544305555602</v>
      </c>
      <c r="C12" s="4" t="s">
        <v>6</v>
      </c>
      <c r="D12" s="4">
        <f t="shared" si="0"/>
        <v>1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 t="s">
        <v>11</v>
      </c>
      <c r="I12" s="4">
        <f t="shared" si="1"/>
        <v>1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 t="s">
        <v>17</v>
      </c>
      <c r="O12" s="4">
        <f t="shared" si="2"/>
        <v>0</v>
      </c>
      <c r="P12" s="4">
        <f t="shared" si="2"/>
        <v>0</v>
      </c>
      <c r="Q12" s="4">
        <f t="shared" si="2"/>
        <v>0</v>
      </c>
      <c r="R12" s="4">
        <f t="shared" si="2"/>
        <v>1</v>
      </c>
      <c r="S12" s="4">
        <f t="shared" si="2"/>
        <v>0</v>
      </c>
      <c r="T12" s="4" t="s">
        <v>33</v>
      </c>
      <c r="U12" s="4">
        <f t="shared" si="3"/>
        <v>1</v>
      </c>
      <c r="V12" s="4">
        <f t="shared" si="3"/>
        <v>1</v>
      </c>
      <c r="W12" s="4">
        <f t="shared" si="3"/>
        <v>0</v>
      </c>
      <c r="X12" s="4">
        <f t="shared" si="3"/>
        <v>0</v>
      </c>
      <c r="Y12" s="4" t="s">
        <v>37</v>
      </c>
      <c r="Z12" s="4">
        <f t="shared" si="4"/>
        <v>0</v>
      </c>
      <c r="AA12" s="4">
        <f t="shared" si="4"/>
        <v>1</v>
      </c>
      <c r="AB12" s="4">
        <f t="shared" si="4"/>
        <v>0</v>
      </c>
      <c r="AC12" s="4">
        <f t="shared" si="4"/>
        <v>0</v>
      </c>
      <c r="AD12" s="4">
        <v>2</v>
      </c>
      <c r="AE12" s="4">
        <f t="shared" si="5"/>
        <v>-0.29222344580335757</v>
      </c>
      <c r="AF12" s="4">
        <v>3</v>
      </c>
      <c r="AG12" s="4">
        <f t="shared" si="6"/>
        <v>0.2168802130101852</v>
      </c>
      <c r="AH12" s="4">
        <v>2</v>
      </c>
      <c r="AI12" s="4">
        <f t="shared" si="7"/>
        <v>-0.94040785038439545</v>
      </c>
      <c r="AJ12" s="4">
        <v>2</v>
      </c>
      <c r="AK12" s="4">
        <f t="shared" si="8"/>
        <v>-0.92922655984452907</v>
      </c>
      <c r="AL12" s="4">
        <v>1</v>
      </c>
      <c r="AM12" s="4">
        <f t="shared" si="9"/>
        <v>-0.91475281364619965</v>
      </c>
      <c r="AN12" s="4">
        <v>3</v>
      </c>
      <c r="AO12" s="4">
        <f t="shared" si="10"/>
        <v>-0.37801019129213792</v>
      </c>
      <c r="AP12" s="4" t="s">
        <v>38</v>
      </c>
      <c r="AQ12" s="4">
        <f t="shared" si="11"/>
        <v>3</v>
      </c>
      <c r="AR12" s="4">
        <f t="shared" si="12"/>
        <v>1.4602557046779163</v>
      </c>
      <c r="AS12" s="4">
        <f t="shared" si="13"/>
        <v>0</v>
      </c>
      <c r="AT12" s="4">
        <f t="shared" si="14"/>
        <v>-0.57081316975910112</v>
      </c>
      <c r="AU12" s="4" t="s">
        <v>40</v>
      </c>
      <c r="AV12" s="4" t="s">
        <v>39</v>
      </c>
    </row>
    <row r="13" spans="1:48" ht="12.75" customHeight="1" x14ac:dyDescent="0.2">
      <c r="A13">
        <v>2</v>
      </c>
      <c r="B13" s="3">
        <v>41309.550405092603</v>
      </c>
      <c r="C13" s="4" t="s">
        <v>8</v>
      </c>
      <c r="D13" s="4">
        <f t="shared" si="0"/>
        <v>0</v>
      </c>
      <c r="E13" s="4">
        <f t="shared" si="0"/>
        <v>0</v>
      </c>
      <c r="F13" s="4">
        <f t="shared" si="0"/>
        <v>1</v>
      </c>
      <c r="G13" s="4">
        <f t="shared" si="0"/>
        <v>0</v>
      </c>
      <c r="H13" s="4" t="s">
        <v>11</v>
      </c>
      <c r="I13" s="4">
        <f t="shared" ref="I13:M22" si="15">IF(($H13=I$2),1,0)</f>
        <v>1</v>
      </c>
      <c r="J13" s="4">
        <f t="shared" si="15"/>
        <v>0</v>
      </c>
      <c r="K13" s="4">
        <f t="shared" si="15"/>
        <v>0</v>
      </c>
      <c r="L13" s="4">
        <f t="shared" si="15"/>
        <v>0</v>
      </c>
      <c r="M13" s="4">
        <f t="shared" si="15"/>
        <v>0</v>
      </c>
      <c r="N13" s="4" t="s">
        <v>13</v>
      </c>
      <c r="O13" s="4">
        <f t="shared" ref="O13:S22" si="16">IF(($N13=O$2),1,0)</f>
        <v>0</v>
      </c>
      <c r="P13" s="4">
        <f t="shared" si="16"/>
        <v>0</v>
      </c>
      <c r="Q13" s="4">
        <f t="shared" si="16"/>
        <v>1</v>
      </c>
      <c r="R13" s="4">
        <f t="shared" si="16"/>
        <v>0</v>
      </c>
      <c r="S13" s="4">
        <f t="shared" si="16"/>
        <v>0</v>
      </c>
      <c r="T13" s="4" t="s">
        <v>42</v>
      </c>
      <c r="U13" s="4">
        <f t="shared" si="3"/>
        <v>0</v>
      </c>
      <c r="V13" s="4">
        <f t="shared" si="3"/>
        <v>0</v>
      </c>
      <c r="W13" s="4">
        <f t="shared" si="3"/>
        <v>1</v>
      </c>
      <c r="X13" s="4">
        <f t="shared" si="3"/>
        <v>0</v>
      </c>
      <c r="Y13" s="4" t="s">
        <v>37</v>
      </c>
      <c r="Z13" s="4">
        <f t="shared" si="4"/>
        <v>0</v>
      </c>
      <c r="AA13" s="4">
        <f t="shared" si="4"/>
        <v>1</v>
      </c>
      <c r="AB13" s="4">
        <f t="shared" si="4"/>
        <v>0</v>
      </c>
      <c r="AC13" s="4">
        <f t="shared" si="4"/>
        <v>0</v>
      </c>
      <c r="AD13" s="4">
        <v>1</v>
      </c>
      <c r="AE13" s="4">
        <f t="shared" si="5"/>
        <v>-1.4345514612164825</v>
      </c>
      <c r="AF13" s="4">
        <v>3</v>
      </c>
      <c r="AG13" s="4">
        <f t="shared" si="6"/>
        <v>0.2168802130101852</v>
      </c>
      <c r="AH13" s="4">
        <v>4</v>
      </c>
      <c r="AI13" s="4">
        <f t="shared" si="7"/>
        <v>1.2454049910496043</v>
      </c>
      <c r="AJ13" s="4">
        <v>3</v>
      </c>
      <c r="AK13" s="4">
        <f t="shared" si="8"/>
        <v>-0.11378284406259526</v>
      </c>
      <c r="AL13" s="4">
        <v>2</v>
      </c>
      <c r="AM13" s="4">
        <f t="shared" si="9"/>
        <v>0.14833829410478916</v>
      </c>
      <c r="AN13" s="4">
        <v>4</v>
      </c>
      <c r="AO13" s="4">
        <f t="shared" si="10"/>
        <v>0.70561902374532359</v>
      </c>
      <c r="AP13" s="4" t="s">
        <v>35</v>
      </c>
      <c r="AQ13" s="4">
        <f t="shared" si="11"/>
        <v>2</v>
      </c>
      <c r="AR13" s="4">
        <f t="shared" si="12"/>
        <v>-7.1231985594044839E-2</v>
      </c>
      <c r="AS13" s="4">
        <f t="shared" si="13"/>
        <v>2</v>
      </c>
      <c r="AT13" s="4">
        <f t="shared" si="14"/>
        <v>1.7668026683019797</v>
      </c>
      <c r="AU13" s="4" t="s">
        <v>44</v>
      </c>
      <c r="AV13" s="4" t="s">
        <v>36</v>
      </c>
    </row>
    <row r="14" spans="1:48" ht="12.75" customHeight="1" x14ac:dyDescent="0.2">
      <c r="A14">
        <v>2</v>
      </c>
      <c r="B14" s="3">
        <v>41309.553252314799</v>
      </c>
      <c r="C14" s="4" t="s">
        <v>7</v>
      </c>
      <c r="D14" s="4">
        <f t="shared" si="0"/>
        <v>0</v>
      </c>
      <c r="E14" s="4">
        <f t="shared" si="0"/>
        <v>1</v>
      </c>
      <c r="F14" s="4">
        <f t="shared" si="0"/>
        <v>0</v>
      </c>
      <c r="G14" s="4">
        <f t="shared" si="0"/>
        <v>0</v>
      </c>
      <c r="H14" s="4" t="s">
        <v>12</v>
      </c>
      <c r="I14" s="4">
        <f t="shared" si="15"/>
        <v>0</v>
      </c>
      <c r="J14" s="4">
        <f t="shared" si="15"/>
        <v>1</v>
      </c>
      <c r="K14" s="4">
        <f t="shared" si="15"/>
        <v>0</v>
      </c>
      <c r="L14" s="4">
        <f t="shared" si="15"/>
        <v>0</v>
      </c>
      <c r="M14" s="4">
        <f t="shared" si="15"/>
        <v>0</v>
      </c>
      <c r="N14" s="4" t="s">
        <v>12</v>
      </c>
      <c r="O14" s="4">
        <f t="shared" si="16"/>
        <v>0</v>
      </c>
      <c r="P14" s="4">
        <f t="shared" si="16"/>
        <v>1</v>
      </c>
      <c r="Q14" s="4">
        <f t="shared" si="16"/>
        <v>0</v>
      </c>
      <c r="R14" s="4">
        <f t="shared" si="16"/>
        <v>0</v>
      </c>
      <c r="S14" s="4">
        <f t="shared" si="16"/>
        <v>0</v>
      </c>
      <c r="T14" s="4" t="s">
        <v>45</v>
      </c>
      <c r="U14" s="4">
        <f t="shared" si="3"/>
        <v>1</v>
      </c>
      <c r="V14" s="4">
        <f t="shared" si="3"/>
        <v>0</v>
      </c>
      <c r="W14" s="4">
        <f t="shared" si="3"/>
        <v>0</v>
      </c>
      <c r="X14" s="4">
        <f t="shared" si="3"/>
        <v>1</v>
      </c>
      <c r="Y14" s="4" t="s">
        <v>34</v>
      </c>
      <c r="Z14" s="4">
        <f t="shared" si="4"/>
        <v>1</v>
      </c>
      <c r="AA14" s="4">
        <f t="shared" si="4"/>
        <v>0</v>
      </c>
      <c r="AB14" s="4">
        <f t="shared" si="4"/>
        <v>0</v>
      </c>
      <c r="AC14" s="4">
        <f t="shared" si="4"/>
        <v>0</v>
      </c>
      <c r="AD14" s="4">
        <v>2</v>
      </c>
      <c r="AE14" s="4">
        <f t="shared" si="5"/>
        <v>-0.29222344580335757</v>
      </c>
      <c r="AF14" s="4">
        <v>4</v>
      </c>
      <c r="AG14" s="4">
        <f t="shared" si="6"/>
        <v>1.2530856751699593</v>
      </c>
      <c r="AH14" s="4">
        <v>3</v>
      </c>
      <c r="AI14" s="4">
        <f t="shared" si="7"/>
        <v>0.15249857033260442</v>
      </c>
      <c r="AJ14" s="4">
        <v>5</v>
      </c>
      <c r="AK14" s="4">
        <f t="shared" si="8"/>
        <v>1.5171045875012723</v>
      </c>
      <c r="AL14" s="4">
        <v>1</v>
      </c>
      <c r="AM14" s="4">
        <f t="shared" si="9"/>
        <v>-0.91475281364619965</v>
      </c>
      <c r="AN14" s="4">
        <v>3</v>
      </c>
      <c r="AO14" s="4">
        <f t="shared" si="10"/>
        <v>-0.37801019129213792</v>
      </c>
      <c r="AP14" s="4" t="s">
        <v>35</v>
      </c>
      <c r="AQ14" s="4">
        <f t="shared" si="11"/>
        <v>2</v>
      </c>
      <c r="AR14" s="4">
        <f t="shared" si="12"/>
        <v>-7.1231985594044839E-2</v>
      </c>
      <c r="AS14" s="4">
        <f t="shared" si="13"/>
        <v>0</v>
      </c>
      <c r="AT14" s="4">
        <f t="shared" si="14"/>
        <v>-0.57081316975910112</v>
      </c>
      <c r="AU14" s="4"/>
      <c r="AV14" s="4" t="s">
        <v>39</v>
      </c>
    </row>
    <row r="15" spans="1:48" ht="12.75" customHeight="1" x14ac:dyDescent="0.2">
      <c r="A15">
        <v>2</v>
      </c>
      <c r="B15" s="3">
        <v>41309.561215277798</v>
      </c>
      <c r="C15" s="4" t="s">
        <v>6</v>
      </c>
      <c r="D15" s="4">
        <f t="shared" si="0"/>
        <v>1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 t="s">
        <v>12</v>
      </c>
      <c r="I15" s="4">
        <f t="shared" si="15"/>
        <v>0</v>
      </c>
      <c r="J15" s="4">
        <f t="shared" si="15"/>
        <v>1</v>
      </c>
      <c r="K15" s="4">
        <f t="shared" si="15"/>
        <v>0</v>
      </c>
      <c r="L15" s="4">
        <f t="shared" si="15"/>
        <v>0</v>
      </c>
      <c r="M15" s="4">
        <f t="shared" si="15"/>
        <v>0</v>
      </c>
      <c r="N15" s="4" t="s">
        <v>17</v>
      </c>
      <c r="O15" s="4">
        <f t="shared" si="16"/>
        <v>0</v>
      </c>
      <c r="P15" s="4">
        <f t="shared" si="16"/>
        <v>0</v>
      </c>
      <c r="Q15" s="4">
        <f t="shared" si="16"/>
        <v>0</v>
      </c>
      <c r="R15" s="4">
        <f t="shared" si="16"/>
        <v>1</v>
      </c>
      <c r="S15" s="4">
        <f t="shared" si="16"/>
        <v>0</v>
      </c>
      <c r="T15" s="4" t="s">
        <v>37</v>
      </c>
      <c r="U15" s="4">
        <f t="shared" si="3"/>
        <v>0</v>
      </c>
      <c r="V15" s="4">
        <f t="shared" si="3"/>
        <v>1</v>
      </c>
      <c r="W15" s="4">
        <f t="shared" si="3"/>
        <v>0</v>
      </c>
      <c r="X15" s="4">
        <f t="shared" si="3"/>
        <v>0</v>
      </c>
      <c r="Y15" s="4" t="s">
        <v>37</v>
      </c>
      <c r="Z15" s="4">
        <f t="shared" si="4"/>
        <v>0</v>
      </c>
      <c r="AA15" s="4">
        <f t="shared" si="4"/>
        <v>1</v>
      </c>
      <c r="AB15" s="4">
        <f t="shared" si="4"/>
        <v>0</v>
      </c>
      <c r="AC15" s="4">
        <f t="shared" si="4"/>
        <v>0</v>
      </c>
      <c r="AD15" s="4">
        <v>1</v>
      </c>
      <c r="AE15" s="4">
        <f t="shared" si="5"/>
        <v>-1.4345514612164825</v>
      </c>
      <c r="AF15" s="4">
        <v>3</v>
      </c>
      <c r="AG15" s="4">
        <f t="shared" si="6"/>
        <v>0.2168802130101852</v>
      </c>
      <c r="AH15" s="4">
        <v>2</v>
      </c>
      <c r="AI15" s="4">
        <f t="shared" si="7"/>
        <v>-0.94040785038439545</v>
      </c>
      <c r="AJ15" s="4">
        <v>4</v>
      </c>
      <c r="AK15" s="4">
        <f t="shared" si="8"/>
        <v>0.70166087171933855</v>
      </c>
      <c r="AL15" s="4">
        <v>1</v>
      </c>
      <c r="AM15" s="4">
        <f t="shared" si="9"/>
        <v>-0.91475281364619965</v>
      </c>
      <c r="AN15" s="4">
        <v>3</v>
      </c>
      <c r="AO15" s="4">
        <f t="shared" si="10"/>
        <v>-0.37801019129213792</v>
      </c>
      <c r="AP15" s="4" t="s">
        <v>35</v>
      </c>
      <c r="AQ15" s="4">
        <f t="shared" si="11"/>
        <v>2</v>
      </c>
      <c r="AR15" s="4">
        <f t="shared" si="12"/>
        <v>-7.1231985594044839E-2</v>
      </c>
      <c r="AS15" s="4">
        <f t="shared" si="13"/>
        <v>0</v>
      </c>
      <c r="AT15" s="4">
        <f t="shared" si="14"/>
        <v>-0.57081316975910112</v>
      </c>
      <c r="AU15" s="4" t="s">
        <v>46</v>
      </c>
      <c r="AV15" s="4" t="s">
        <v>39</v>
      </c>
    </row>
    <row r="16" spans="1:48" ht="12.75" customHeight="1" x14ac:dyDescent="0.2">
      <c r="A16">
        <v>2</v>
      </c>
      <c r="B16" s="3">
        <v>41309.572523148199</v>
      </c>
      <c r="C16" s="4" t="s">
        <v>8</v>
      </c>
      <c r="D16" s="4">
        <f t="shared" si="0"/>
        <v>0</v>
      </c>
      <c r="E16" s="4">
        <f t="shared" si="0"/>
        <v>0</v>
      </c>
      <c r="F16" s="4">
        <f t="shared" si="0"/>
        <v>1</v>
      </c>
      <c r="G16" s="4">
        <f t="shared" si="0"/>
        <v>0</v>
      </c>
      <c r="H16" s="4" t="s">
        <v>12</v>
      </c>
      <c r="I16" s="4">
        <f t="shared" si="15"/>
        <v>0</v>
      </c>
      <c r="J16" s="4">
        <f t="shared" si="15"/>
        <v>1</v>
      </c>
      <c r="K16" s="4">
        <f t="shared" si="15"/>
        <v>0</v>
      </c>
      <c r="L16" s="4">
        <f t="shared" si="15"/>
        <v>0</v>
      </c>
      <c r="M16" s="4">
        <f t="shared" si="15"/>
        <v>0</v>
      </c>
      <c r="N16" s="4" t="s">
        <v>17</v>
      </c>
      <c r="O16" s="4">
        <f t="shared" si="16"/>
        <v>0</v>
      </c>
      <c r="P16" s="4">
        <f t="shared" si="16"/>
        <v>0</v>
      </c>
      <c r="Q16" s="4">
        <f t="shared" si="16"/>
        <v>0</v>
      </c>
      <c r="R16" s="4">
        <f t="shared" si="16"/>
        <v>1</v>
      </c>
      <c r="S16" s="4">
        <f t="shared" si="16"/>
        <v>0</v>
      </c>
      <c r="T16" s="4" t="s">
        <v>42</v>
      </c>
      <c r="U16" s="4">
        <f t="shared" si="3"/>
        <v>0</v>
      </c>
      <c r="V16" s="4">
        <f t="shared" si="3"/>
        <v>0</v>
      </c>
      <c r="W16" s="4">
        <f t="shared" si="3"/>
        <v>1</v>
      </c>
      <c r="X16" s="4">
        <f t="shared" si="3"/>
        <v>0</v>
      </c>
      <c r="Y16" s="4" t="s">
        <v>37</v>
      </c>
      <c r="Z16" s="4">
        <f t="shared" si="4"/>
        <v>0</v>
      </c>
      <c r="AA16" s="4">
        <f t="shared" si="4"/>
        <v>1</v>
      </c>
      <c r="AB16" s="4">
        <f t="shared" si="4"/>
        <v>0</v>
      </c>
      <c r="AC16" s="4">
        <f t="shared" si="4"/>
        <v>0</v>
      </c>
      <c r="AD16" s="4">
        <v>4</v>
      </c>
      <c r="AE16" s="4">
        <f t="shared" si="5"/>
        <v>1.9924325850228923</v>
      </c>
      <c r="AF16" s="4">
        <v>3</v>
      </c>
      <c r="AG16" s="4">
        <f t="shared" si="6"/>
        <v>0.2168802130101852</v>
      </c>
      <c r="AH16" s="4">
        <v>3</v>
      </c>
      <c r="AI16" s="4">
        <f t="shared" si="7"/>
        <v>0.15249857033260442</v>
      </c>
      <c r="AJ16" s="4">
        <v>2</v>
      </c>
      <c r="AK16" s="4">
        <f t="shared" si="8"/>
        <v>-0.92922655984452907</v>
      </c>
      <c r="AL16" s="4">
        <v>2</v>
      </c>
      <c r="AM16" s="4">
        <f t="shared" si="9"/>
        <v>0.14833829410478916</v>
      </c>
      <c r="AN16" s="4">
        <v>2</v>
      </c>
      <c r="AO16" s="4">
        <f t="shared" si="10"/>
        <v>-1.4616394063295994</v>
      </c>
      <c r="AP16" s="4" t="s">
        <v>38</v>
      </c>
      <c r="AQ16" s="4">
        <f t="shared" si="11"/>
        <v>3</v>
      </c>
      <c r="AR16" s="4">
        <f t="shared" si="12"/>
        <v>1.4602557046779163</v>
      </c>
      <c r="AS16" s="4">
        <f t="shared" si="13"/>
        <v>0</v>
      </c>
      <c r="AT16" s="4">
        <f t="shared" si="14"/>
        <v>-0.57081316975910112</v>
      </c>
      <c r="AU16" s="4"/>
      <c r="AV16" s="4" t="s">
        <v>39</v>
      </c>
    </row>
    <row r="17" spans="1:48" ht="12.75" customHeight="1" x14ac:dyDescent="0.2">
      <c r="A17">
        <v>2</v>
      </c>
      <c r="B17" s="3">
        <v>41309.584710648101</v>
      </c>
      <c r="C17" s="4" t="s">
        <v>7</v>
      </c>
      <c r="D17" s="4">
        <f t="shared" si="0"/>
        <v>0</v>
      </c>
      <c r="E17" s="4">
        <f t="shared" si="0"/>
        <v>1</v>
      </c>
      <c r="F17" s="4">
        <f t="shared" si="0"/>
        <v>0</v>
      </c>
      <c r="G17" s="4">
        <f t="shared" si="0"/>
        <v>0</v>
      </c>
      <c r="H17" s="4" t="s">
        <v>11</v>
      </c>
      <c r="I17" s="4">
        <f t="shared" si="15"/>
        <v>1</v>
      </c>
      <c r="J17" s="4">
        <f t="shared" si="15"/>
        <v>0</v>
      </c>
      <c r="K17" s="4">
        <f t="shared" si="15"/>
        <v>0</v>
      </c>
      <c r="L17" s="4">
        <f t="shared" si="15"/>
        <v>0</v>
      </c>
      <c r="M17" s="4">
        <f t="shared" si="15"/>
        <v>0</v>
      </c>
      <c r="N17" s="4" t="s">
        <v>13</v>
      </c>
      <c r="O17" s="4">
        <f t="shared" si="16"/>
        <v>0</v>
      </c>
      <c r="P17" s="4">
        <f t="shared" si="16"/>
        <v>0</v>
      </c>
      <c r="Q17" s="4">
        <f t="shared" si="16"/>
        <v>1</v>
      </c>
      <c r="R17" s="4">
        <f t="shared" si="16"/>
        <v>0</v>
      </c>
      <c r="S17" s="4">
        <f t="shared" si="16"/>
        <v>0</v>
      </c>
      <c r="T17" s="4" t="s">
        <v>34</v>
      </c>
      <c r="U17" s="4">
        <f t="shared" si="3"/>
        <v>1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 t="s">
        <v>37</v>
      </c>
      <c r="Z17" s="4">
        <f t="shared" si="4"/>
        <v>0</v>
      </c>
      <c r="AA17" s="4">
        <f t="shared" si="4"/>
        <v>1</v>
      </c>
      <c r="AB17" s="4">
        <f t="shared" si="4"/>
        <v>0</v>
      </c>
      <c r="AC17" s="4">
        <f t="shared" si="4"/>
        <v>0</v>
      </c>
      <c r="AD17" s="4">
        <v>1</v>
      </c>
      <c r="AE17" s="4">
        <f t="shared" si="5"/>
        <v>-1.4345514612164825</v>
      </c>
      <c r="AF17" s="4">
        <v>3</v>
      </c>
      <c r="AG17" s="4">
        <f t="shared" si="6"/>
        <v>0.2168802130101852</v>
      </c>
      <c r="AH17" s="4">
        <v>4</v>
      </c>
      <c r="AI17" s="4">
        <f t="shared" si="7"/>
        <v>1.2454049910496043</v>
      </c>
      <c r="AJ17" s="4">
        <v>4</v>
      </c>
      <c r="AK17" s="4">
        <f t="shared" si="8"/>
        <v>0.70166087171933855</v>
      </c>
      <c r="AL17" s="4">
        <v>1</v>
      </c>
      <c r="AM17" s="4">
        <f t="shared" si="9"/>
        <v>-0.91475281364619965</v>
      </c>
      <c r="AN17" s="4">
        <v>4</v>
      </c>
      <c r="AO17" s="4">
        <f t="shared" si="10"/>
        <v>0.70561902374532359</v>
      </c>
      <c r="AP17" s="4" t="s">
        <v>41</v>
      </c>
      <c r="AQ17" s="4">
        <f t="shared" si="11"/>
        <v>1</v>
      </c>
      <c r="AR17" s="4">
        <f t="shared" si="12"/>
        <v>-1.6027196758660061</v>
      </c>
      <c r="AS17" s="4">
        <f t="shared" si="13"/>
        <v>0</v>
      </c>
      <c r="AT17" s="4">
        <f t="shared" si="14"/>
        <v>-0.57081316975910112</v>
      </c>
      <c r="AU17" s="4"/>
      <c r="AV17" s="4" t="s">
        <v>39</v>
      </c>
    </row>
    <row r="18" spans="1:48" ht="12.75" customHeight="1" x14ac:dyDescent="0.2">
      <c r="A18">
        <v>2</v>
      </c>
      <c r="B18" s="3">
        <v>41309.592199074097</v>
      </c>
      <c r="C18" s="4" t="s">
        <v>7</v>
      </c>
      <c r="D18" s="4">
        <f t="shared" si="0"/>
        <v>0</v>
      </c>
      <c r="E18" s="4">
        <f t="shared" si="0"/>
        <v>1</v>
      </c>
      <c r="F18" s="4">
        <f t="shared" si="0"/>
        <v>0</v>
      </c>
      <c r="G18" s="4">
        <f t="shared" si="0"/>
        <v>0</v>
      </c>
      <c r="H18" s="4" t="s">
        <v>12</v>
      </c>
      <c r="I18" s="4">
        <f t="shared" si="15"/>
        <v>0</v>
      </c>
      <c r="J18" s="4">
        <f t="shared" si="15"/>
        <v>1</v>
      </c>
      <c r="K18" s="4">
        <f t="shared" si="15"/>
        <v>0</v>
      </c>
      <c r="L18" s="4">
        <f t="shared" si="15"/>
        <v>0</v>
      </c>
      <c r="M18" s="4">
        <f t="shared" si="15"/>
        <v>0</v>
      </c>
      <c r="N18" s="4" t="s">
        <v>13</v>
      </c>
      <c r="O18" s="4">
        <f t="shared" si="16"/>
        <v>0</v>
      </c>
      <c r="P18" s="4">
        <f t="shared" si="16"/>
        <v>0</v>
      </c>
      <c r="Q18" s="4">
        <f t="shared" si="16"/>
        <v>1</v>
      </c>
      <c r="R18" s="4">
        <f t="shared" si="16"/>
        <v>0</v>
      </c>
      <c r="S18" s="4">
        <f t="shared" si="16"/>
        <v>0</v>
      </c>
      <c r="T18" s="4"/>
      <c r="U18" s="4">
        <f t="shared" si="3"/>
        <v>0</v>
      </c>
      <c r="V18" s="4">
        <f t="shared" si="3"/>
        <v>0</v>
      </c>
      <c r="W18" s="4">
        <f t="shared" si="3"/>
        <v>0</v>
      </c>
      <c r="X18" s="4">
        <f t="shared" si="3"/>
        <v>0</v>
      </c>
      <c r="Y18" s="4"/>
      <c r="Z18" s="4">
        <f t="shared" si="4"/>
        <v>0</v>
      </c>
      <c r="AA18" s="4">
        <f t="shared" si="4"/>
        <v>0</v>
      </c>
      <c r="AB18" s="4">
        <f t="shared" si="4"/>
        <v>0</v>
      </c>
      <c r="AC18" s="4">
        <f t="shared" si="4"/>
        <v>0</v>
      </c>
      <c r="AD18" s="4">
        <v>2</v>
      </c>
      <c r="AE18" s="4">
        <f t="shared" si="5"/>
        <v>-0.29222344580335757</v>
      </c>
      <c r="AF18" s="4">
        <v>4</v>
      </c>
      <c r="AG18" s="4">
        <f t="shared" si="6"/>
        <v>1.2530856751699593</v>
      </c>
      <c r="AH18" s="4">
        <v>4</v>
      </c>
      <c r="AI18" s="4">
        <f t="shared" si="7"/>
        <v>1.2454049910496043</v>
      </c>
      <c r="AJ18" s="4">
        <v>3</v>
      </c>
      <c r="AK18" s="4">
        <f t="shared" si="8"/>
        <v>-0.11378284406259526</v>
      </c>
      <c r="AL18" s="4">
        <v>1</v>
      </c>
      <c r="AM18" s="4">
        <f t="shared" si="9"/>
        <v>-0.91475281364619965</v>
      </c>
      <c r="AN18" s="4">
        <v>4</v>
      </c>
      <c r="AO18" s="4">
        <f t="shared" si="10"/>
        <v>0.70561902374532359</v>
      </c>
      <c r="AP18" s="4" t="s">
        <v>35</v>
      </c>
      <c r="AQ18" s="4">
        <f t="shared" si="11"/>
        <v>2</v>
      </c>
      <c r="AR18" s="4">
        <f t="shared" si="12"/>
        <v>-7.1231985594044839E-2</v>
      </c>
      <c r="AS18" s="4">
        <f t="shared" si="13"/>
        <v>0</v>
      </c>
      <c r="AT18" s="4">
        <f t="shared" si="14"/>
        <v>-0.57081316975910112</v>
      </c>
      <c r="AU18" s="4"/>
      <c r="AV18" s="4" t="s">
        <v>39</v>
      </c>
    </row>
    <row r="19" spans="1:48" ht="12.75" customHeight="1" x14ac:dyDescent="0.2">
      <c r="A19">
        <v>2</v>
      </c>
      <c r="B19" s="3">
        <v>41309.597488425898</v>
      </c>
      <c r="C19" s="4" t="s">
        <v>6</v>
      </c>
      <c r="D19" s="4">
        <f t="shared" si="0"/>
        <v>1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 t="s">
        <v>12</v>
      </c>
      <c r="I19" s="4">
        <f t="shared" si="15"/>
        <v>0</v>
      </c>
      <c r="J19" s="4">
        <f t="shared" si="15"/>
        <v>1</v>
      </c>
      <c r="K19" s="4">
        <f t="shared" si="15"/>
        <v>0</v>
      </c>
      <c r="L19" s="4">
        <f t="shared" si="15"/>
        <v>0</v>
      </c>
      <c r="M19" s="4">
        <f t="shared" si="15"/>
        <v>0</v>
      </c>
      <c r="N19" s="4" t="s">
        <v>13</v>
      </c>
      <c r="O19" s="4">
        <f t="shared" si="16"/>
        <v>0</v>
      </c>
      <c r="P19" s="4">
        <f t="shared" si="16"/>
        <v>0</v>
      </c>
      <c r="Q19" s="4">
        <f t="shared" si="16"/>
        <v>1</v>
      </c>
      <c r="R19" s="4">
        <f t="shared" si="16"/>
        <v>0</v>
      </c>
      <c r="S19" s="4">
        <f t="shared" si="16"/>
        <v>0</v>
      </c>
      <c r="T19" s="4" t="s">
        <v>34</v>
      </c>
      <c r="U19" s="4">
        <f t="shared" si="3"/>
        <v>1</v>
      </c>
      <c r="V19" s="4">
        <f t="shared" si="3"/>
        <v>0</v>
      </c>
      <c r="W19" s="4">
        <f t="shared" si="3"/>
        <v>0</v>
      </c>
      <c r="X19" s="4">
        <f t="shared" si="3"/>
        <v>0</v>
      </c>
      <c r="Y19" s="4" t="s">
        <v>37</v>
      </c>
      <c r="Z19" s="4">
        <f t="shared" si="4"/>
        <v>0</v>
      </c>
      <c r="AA19" s="4">
        <f t="shared" si="4"/>
        <v>1</v>
      </c>
      <c r="AB19" s="4">
        <f t="shared" si="4"/>
        <v>0</v>
      </c>
      <c r="AC19" s="4">
        <f t="shared" si="4"/>
        <v>0</v>
      </c>
      <c r="AD19" s="4">
        <v>2</v>
      </c>
      <c r="AE19" s="4">
        <f t="shared" si="5"/>
        <v>-0.29222344580335757</v>
      </c>
      <c r="AF19" s="4">
        <v>2</v>
      </c>
      <c r="AG19" s="4">
        <f t="shared" si="6"/>
        <v>-0.81932524914958882</v>
      </c>
      <c r="AH19" s="4">
        <v>2</v>
      </c>
      <c r="AI19" s="4">
        <f t="shared" si="7"/>
        <v>-0.94040785038439545</v>
      </c>
      <c r="AJ19" s="4">
        <v>4</v>
      </c>
      <c r="AK19" s="4">
        <f t="shared" si="8"/>
        <v>0.70166087171933855</v>
      </c>
      <c r="AL19" s="4">
        <v>2</v>
      </c>
      <c r="AM19" s="4">
        <f t="shared" si="9"/>
        <v>0.14833829410478916</v>
      </c>
      <c r="AN19" s="4">
        <v>4</v>
      </c>
      <c r="AO19" s="4">
        <f t="shared" si="10"/>
        <v>0.70561902374532359</v>
      </c>
      <c r="AP19" s="4" t="s">
        <v>35</v>
      </c>
      <c r="AQ19" s="4">
        <f t="shared" si="11"/>
        <v>2</v>
      </c>
      <c r="AR19" s="4">
        <f t="shared" si="12"/>
        <v>-7.1231985594044839E-2</v>
      </c>
      <c r="AS19" s="4">
        <f t="shared" si="13"/>
        <v>0</v>
      </c>
      <c r="AT19" s="4">
        <f t="shared" si="14"/>
        <v>-0.57081316975910112</v>
      </c>
      <c r="AU19" s="4" t="s">
        <v>47</v>
      </c>
      <c r="AV19" s="4" t="s">
        <v>39</v>
      </c>
    </row>
    <row r="20" spans="1:48" ht="12.75" customHeight="1" x14ac:dyDescent="0.2">
      <c r="A20">
        <v>2</v>
      </c>
      <c r="B20" s="3">
        <v>41309.606041666702</v>
      </c>
      <c r="C20" s="4" t="s">
        <v>8</v>
      </c>
      <c r="D20" s="4">
        <f t="shared" si="0"/>
        <v>0</v>
      </c>
      <c r="E20" s="4">
        <f t="shared" si="0"/>
        <v>0</v>
      </c>
      <c r="F20" s="4">
        <f t="shared" si="0"/>
        <v>1</v>
      </c>
      <c r="G20" s="4">
        <f t="shared" si="0"/>
        <v>0</v>
      </c>
      <c r="H20" s="4" t="s">
        <v>11</v>
      </c>
      <c r="I20" s="4">
        <f t="shared" si="15"/>
        <v>1</v>
      </c>
      <c r="J20" s="4">
        <f t="shared" si="15"/>
        <v>0</v>
      </c>
      <c r="K20" s="4">
        <f t="shared" si="15"/>
        <v>0</v>
      </c>
      <c r="L20" s="4">
        <f t="shared" si="15"/>
        <v>0</v>
      </c>
      <c r="M20" s="4">
        <f t="shared" si="15"/>
        <v>0</v>
      </c>
      <c r="N20" s="4" t="s">
        <v>17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1</v>
      </c>
      <c r="S20" s="4">
        <f t="shared" si="16"/>
        <v>0</v>
      </c>
      <c r="T20" s="4" t="s">
        <v>48</v>
      </c>
      <c r="U20" s="4">
        <f t="shared" si="3"/>
        <v>1</v>
      </c>
      <c r="V20" s="4">
        <f t="shared" si="3"/>
        <v>0</v>
      </c>
      <c r="W20" s="4">
        <f t="shared" si="3"/>
        <v>1</v>
      </c>
      <c r="X20" s="4">
        <f t="shared" si="3"/>
        <v>0</v>
      </c>
      <c r="Y20" s="4" t="s">
        <v>37</v>
      </c>
      <c r="Z20" s="4">
        <f t="shared" si="4"/>
        <v>0</v>
      </c>
      <c r="AA20" s="4">
        <f t="shared" si="4"/>
        <v>1</v>
      </c>
      <c r="AB20" s="4">
        <f t="shared" si="4"/>
        <v>0</v>
      </c>
      <c r="AC20" s="4">
        <f t="shared" si="4"/>
        <v>0</v>
      </c>
      <c r="AD20" s="4">
        <v>3</v>
      </c>
      <c r="AE20" s="4">
        <f t="shared" si="5"/>
        <v>0.85010456960976744</v>
      </c>
      <c r="AF20" s="4">
        <v>3</v>
      </c>
      <c r="AG20" s="4">
        <f t="shared" si="6"/>
        <v>0.2168802130101852</v>
      </c>
      <c r="AH20" s="4">
        <v>2</v>
      </c>
      <c r="AI20" s="4">
        <f t="shared" si="7"/>
        <v>-0.94040785038439545</v>
      </c>
      <c r="AJ20" s="4">
        <v>1</v>
      </c>
      <c r="AK20" s="4">
        <f t="shared" si="8"/>
        <v>-1.7446702756264629</v>
      </c>
      <c r="AL20" s="4">
        <v>2</v>
      </c>
      <c r="AM20" s="4">
        <f t="shared" si="9"/>
        <v>0.14833829410478916</v>
      </c>
      <c r="AN20" s="4">
        <v>4</v>
      </c>
      <c r="AO20" s="4">
        <f t="shared" si="10"/>
        <v>0.70561902374532359</v>
      </c>
      <c r="AP20" s="4" t="s">
        <v>35</v>
      </c>
      <c r="AQ20" s="4">
        <f t="shared" si="11"/>
        <v>2</v>
      </c>
      <c r="AR20" s="4">
        <f t="shared" si="12"/>
        <v>-7.1231985594044839E-2</v>
      </c>
      <c r="AS20" s="4">
        <f t="shared" si="13"/>
        <v>0</v>
      </c>
      <c r="AT20" s="4">
        <f t="shared" si="14"/>
        <v>-0.57081316975910112</v>
      </c>
      <c r="AU20" s="4" t="s">
        <v>49</v>
      </c>
      <c r="AV20" s="4" t="s">
        <v>39</v>
      </c>
    </row>
    <row r="21" spans="1:48" ht="12.75" customHeight="1" x14ac:dyDescent="0.2">
      <c r="A21">
        <v>2</v>
      </c>
      <c r="B21" s="3">
        <v>41309.6065393518</v>
      </c>
      <c r="C21" s="4" t="s">
        <v>6</v>
      </c>
      <c r="D21" s="4">
        <f t="shared" si="0"/>
        <v>1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4" t="s">
        <v>13</v>
      </c>
      <c r="I21" s="4">
        <f t="shared" si="15"/>
        <v>0</v>
      </c>
      <c r="J21" s="4">
        <f t="shared" si="15"/>
        <v>0</v>
      </c>
      <c r="K21" s="4">
        <f t="shared" si="15"/>
        <v>1</v>
      </c>
      <c r="L21" s="4">
        <f t="shared" si="15"/>
        <v>0</v>
      </c>
      <c r="M21" s="4">
        <f t="shared" si="15"/>
        <v>0</v>
      </c>
      <c r="N21" s="4" t="s">
        <v>11</v>
      </c>
      <c r="O21" s="4">
        <f t="shared" si="16"/>
        <v>1</v>
      </c>
      <c r="P21" s="4">
        <f t="shared" si="16"/>
        <v>0</v>
      </c>
      <c r="Q21" s="4">
        <f t="shared" si="16"/>
        <v>0</v>
      </c>
      <c r="R21" s="4">
        <f t="shared" si="16"/>
        <v>0</v>
      </c>
      <c r="S21" s="4">
        <f t="shared" si="16"/>
        <v>0</v>
      </c>
      <c r="T21" s="4" t="s">
        <v>37</v>
      </c>
      <c r="U21" s="4">
        <f t="shared" si="3"/>
        <v>0</v>
      </c>
      <c r="V21" s="4">
        <f t="shared" si="3"/>
        <v>1</v>
      </c>
      <c r="W21" s="4">
        <f t="shared" si="3"/>
        <v>0</v>
      </c>
      <c r="X21" s="4">
        <f t="shared" si="3"/>
        <v>0</v>
      </c>
      <c r="Y21" s="4" t="s">
        <v>37</v>
      </c>
      <c r="Z21" s="4">
        <f t="shared" si="4"/>
        <v>0</v>
      </c>
      <c r="AA21" s="4">
        <f t="shared" si="4"/>
        <v>1</v>
      </c>
      <c r="AB21" s="4">
        <f t="shared" si="4"/>
        <v>0</v>
      </c>
      <c r="AC21" s="4">
        <f t="shared" si="4"/>
        <v>0</v>
      </c>
      <c r="AD21" s="4">
        <v>3</v>
      </c>
      <c r="AE21" s="4">
        <f t="shared" si="5"/>
        <v>0.85010456960976744</v>
      </c>
      <c r="AF21" s="4">
        <v>3</v>
      </c>
      <c r="AG21" s="4">
        <f t="shared" si="6"/>
        <v>0.2168802130101852</v>
      </c>
      <c r="AH21" s="4">
        <v>2</v>
      </c>
      <c r="AI21" s="4">
        <f t="shared" si="7"/>
        <v>-0.94040785038439545</v>
      </c>
      <c r="AJ21" s="4">
        <v>4</v>
      </c>
      <c r="AK21" s="4">
        <f t="shared" si="8"/>
        <v>0.70166087171933855</v>
      </c>
      <c r="AL21" s="4">
        <v>2</v>
      </c>
      <c r="AM21" s="4">
        <f t="shared" si="9"/>
        <v>0.14833829410478916</v>
      </c>
      <c r="AN21" s="4">
        <v>3</v>
      </c>
      <c r="AO21" s="4">
        <f t="shared" si="10"/>
        <v>-0.37801019129213792</v>
      </c>
      <c r="AP21" s="4" t="s">
        <v>35</v>
      </c>
      <c r="AQ21" s="4">
        <f t="shared" si="11"/>
        <v>2</v>
      </c>
      <c r="AR21" s="4">
        <f t="shared" si="12"/>
        <v>-7.1231985594044839E-2</v>
      </c>
      <c r="AS21" s="4">
        <f t="shared" si="13"/>
        <v>0</v>
      </c>
      <c r="AT21" s="4">
        <f t="shared" si="14"/>
        <v>-0.57081316975910112</v>
      </c>
      <c r="AU21" s="4" t="s">
        <v>50</v>
      </c>
      <c r="AV21" s="4" t="s">
        <v>39</v>
      </c>
    </row>
    <row r="22" spans="1:48" ht="12.75" customHeight="1" x14ac:dyDescent="0.2">
      <c r="A22">
        <v>2</v>
      </c>
      <c r="B22" s="3">
        <v>41309.614432870403</v>
      </c>
      <c r="C22" s="4" t="s">
        <v>7</v>
      </c>
      <c r="D22" s="4">
        <f t="shared" si="0"/>
        <v>0</v>
      </c>
      <c r="E22" s="4">
        <f t="shared" si="0"/>
        <v>1</v>
      </c>
      <c r="F22" s="4">
        <f t="shared" si="0"/>
        <v>0</v>
      </c>
      <c r="G22" s="4">
        <f t="shared" si="0"/>
        <v>0</v>
      </c>
      <c r="H22" s="4" t="s">
        <v>12</v>
      </c>
      <c r="I22" s="4">
        <f t="shared" si="15"/>
        <v>0</v>
      </c>
      <c r="J22" s="4">
        <f t="shared" si="15"/>
        <v>1</v>
      </c>
      <c r="K22" s="4">
        <f t="shared" si="15"/>
        <v>0</v>
      </c>
      <c r="L22" s="4">
        <f t="shared" si="15"/>
        <v>0</v>
      </c>
      <c r="M22" s="4">
        <f t="shared" si="15"/>
        <v>0</v>
      </c>
      <c r="N22" s="4" t="s">
        <v>17</v>
      </c>
      <c r="O22" s="4">
        <f t="shared" si="16"/>
        <v>0</v>
      </c>
      <c r="P22" s="4">
        <f t="shared" si="16"/>
        <v>0</v>
      </c>
      <c r="Q22" s="4">
        <f t="shared" si="16"/>
        <v>0</v>
      </c>
      <c r="R22" s="4">
        <f t="shared" si="16"/>
        <v>1</v>
      </c>
      <c r="S22" s="4">
        <f t="shared" si="16"/>
        <v>0</v>
      </c>
      <c r="T22" s="4"/>
      <c r="U22" s="4">
        <f t="shared" si="3"/>
        <v>0</v>
      </c>
      <c r="V22" s="4">
        <f t="shared" si="3"/>
        <v>0</v>
      </c>
      <c r="W22" s="4">
        <f t="shared" si="3"/>
        <v>0</v>
      </c>
      <c r="X22" s="4">
        <f t="shared" si="3"/>
        <v>0</v>
      </c>
      <c r="Y22" s="4" t="s">
        <v>34</v>
      </c>
      <c r="Z22" s="4">
        <f t="shared" si="4"/>
        <v>1</v>
      </c>
      <c r="AA22" s="4">
        <f t="shared" si="4"/>
        <v>0</v>
      </c>
      <c r="AB22" s="4">
        <f t="shared" si="4"/>
        <v>0</v>
      </c>
      <c r="AC22" s="4">
        <f t="shared" si="4"/>
        <v>0</v>
      </c>
      <c r="AD22" s="4">
        <v>2</v>
      </c>
      <c r="AE22" s="4">
        <f t="shared" si="5"/>
        <v>-0.29222344580335757</v>
      </c>
      <c r="AF22" s="4">
        <v>3</v>
      </c>
      <c r="AG22" s="4">
        <f t="shared" si="6"/>
        <v>0.2168802130101852</v>
      </c>
      <c r="AH22" s="4">
        <v>3</v>
      </c>
      <c r="AI22" s="4">
        <f t="shared" si="7"/>
        <v>0.15249857033260442</v>
      </c>
      <c r="AJ22" s="4">
        <v>3</v>
      </c>
      <c r="AK22" s="4">
        <f t="shared" si="8"/>
        <v>-0.11378284406259526</v>
      </c>
      <c r="AL22" s="4">
        <v>1</v>
      </c>
      <c r="AM22" s="4">
        <f t="shared" si="9"/>
        <v>-0.91475281364619965</v>
      </c>
      <c r="AN22" s="4">
        <v>3</v>
      </c>
      <c r="AO22" s="4">
        <f t="shared" si="10"/>
        <v>-0.37801019129213792</v>
      </c>
      <c r="AP22" s="4" t="s">
        <v>38</v>
      </c>
      <c r="AQ22" s="4">
        <f t="shared" si="11"/>
        <v>3</v>
      </c>
      <c r="AR22" s="4">
        <f t="shared" si="12"/>
        <v>1.4602557046779163</v>
      </c>
      <c r="AS22" s="4">
        <f t="shared" si="13"/>
        <v>2</v>
      </c>
      <c r="AT22" s="4">
        <f t="shared" si="14"/>
        <v>1.7668026683019797</v>
      </c>
      <c r="AU22" s="4" t="s">
        <v>51</v>
      </c>
      <c r="AV22" s="4" t="s">
        <v>36</v>
      </c>
    </row>
    <row r="23" spans="1:48" ht="12.75" customHeight="1" x14ac:dyDescent="0.2">
      <c r="A23">
        <v>2</v>
      </c>
      <c r="B23" s="3">
        <v>41309.615752314799</v>
      </c>
      <c r="C23" s="4" t="s">
        <v>7</v>
      </c>
      <c r="D23" s="4">
        <f t="shared" ref="D23:G45" si="17">IF(($C23=D$2), 1, 0)</f>
        <v>0</v>
      </c>
      <c r="E23" s="4">
        <f t="shared" si="17"/>
        <v>1</v>
      </c>
      <c r="F23" s="4">
        <f t="shared" si="17"/>
        <v>0</v>
      </c>
      <c r="G23" s="4">
        <f t="shared" si="17"/>
        <v>0</v>
      </c>
      <c r="H23" s="4" t="s">
        <v>11</v>
      </c>
      <c r="I23" s="4">
        <f t="shared" ref="I23:M32" si="18">IF(($H23=I$2),1,0)</f>
        <v>1</v>
      </c>
      <c r="J23" s="4">
        <f t="shared" si="18"/>
        <v>0</v>
      </c>
      <c r="K23" s="4">
        <f t="shared" si="18"/>
        <v>0</v>
      </c>
      <c r="L23" s="4">
        <f t="shared" si="18"/>
        <v>0</v>
      </c>
      <c r="M23" s="4">
        <f t="shared" si="18"/>
        <v>0</v>
      </c>
      <c r="N23" s="4" t="s">
        <v>17</v>
      </c>
      <c r="O23" s="4">
        <f t="shared" ref="O23:S32" si="19">IF(($N23=O$2),1,0)</f>
        <v>0</v>
      </c>
      <c r="P23" s="4">
        <f t="shared" si="19"/>
        <v>0</v>
      </c>
      <c r="Q23" s="4">
        <f t="shared" si="19"/>
        <v>0</v>
      </c>
      <c r="R23" s="4">
        <f t="shared" si="19"/>
        <v>1</v>
      </c>
      <c r="S23" s="4">
        <f t="shared" si="19"/>
        <v>0</v>
      </c>
      <c r="T23" s="4" t="s">
        <v>52</v>
      </c>
      <c r="U23" s="4">
        <f t="shared" ref="U23:X45" si="20">IF(ISNUMBER(FIND(U$2,$T23)), 1, 0)</f>
        <v>0</v>
      </c>
      <c r="V23" s="4">
        <f t="shared" si="20"/>
        <v>1</v>
      </c>
      <c r="W23" s="4">
        <f t="shared" si="20"/>
        <v>1</v>
      </c>
      <c r="X23" s="4">
        <f t="shared" si="20"/>
        <v>0</v>
      </c>
      <c r="Y23" s="4" t="s">
        <v>37</v>
      </c>
      <c r="Z23" s="4">
        <f t="shared" ref="Z23:AC45" si="21">IF(ISNUMBER(FIND(Z$2,$Y23)), 1, 0)</f>
        <v>0</v>
      </c>
      <c r="AA23" s="4">
        <f t="shared" si="21"/>
        <v>1</v>
      </c>
      <c r="AB23" s="4">
        <f t="shared" si="21"/>
        <v>0</v>
      </c>
      <c r="AC23" s="4">
        <f t="shared" si="21"/>
        <v>0</v>
      </c>
      <c r="AD23" s="4">
        <v>2</v>
      </c>
      <c r="AE23" s="4">
        <f t="shared" si="5"/>
        <v>-0.29222344580335757</v>
      </c>
      <c r="AF23" s="4">
        <v>3</v>
      </c>
      <c r="AG23" s="4">
        <f t="shared" si="6"/>
        <v>0.2168802130101852</v>
      </c>
      <c r="AH23" s="4">
        <v>3</v>
      </c>
      <c r="AI23" s="4">
        <f t="shared" si="7"/>
        <v>0.15249857033260442</v>
      </c>
      <c r="AJ23" s="4">
        <v>5</v>
      </c>
      <c r="AK23" s="4">
        <f t="shared" si="8"/>
        <v>1.5171045875012723</v>
      </c>
      <c r="AL23" s="4">
        <v>1</v>
      </c>
      <c r="AM23" s="4">
        <f t="shared" si="9"/>
        <v>-0.91475281364619965</v>
      </c>
      <c r="AN23" s="4">
        <v>2</v>
      </c>
      <c r="AO23" s="4">
        <f t="shared" si="10"/>
        <v>-1.4616394063295994</v>
      </c>
      <c r="AP23" s="4" t="s">
        <v>41</v>
      </c>
      <c r="AQ23" s="4">
        <f t="shared" si="11"/>
        <v>1</v>
      </c>
      <c r="AR23" s="4">
        <f t="shared" si="12"/>
        <v>-1.6027196758660061</v>
      </c>
      <c r="AS23" s="4">
        <f t="shared" si="13"/>
        <v>0</v>
      </c>
      <c r="AT23" s="4">
        <f t="shared" si="14"/>
        <v>-0.57081316975910112</v>
      </c>
      <c r="AU23" s="4" t="s">
        <v>53</v>
      </c>
      <c r="AV23" s="4" t="s">
        <v>39</v>
      </c>
    </row>
    <row r="24" spans="1:48" ht="12.75" customHeight="1" x14ac:dyDescent="0.2">
      <c r="A24">
        <v>2</v>
      </c>
      <c r="B24" s="3">
        <v>41309.627708333297</v>
      </c>
      <c r="C24" s="4" t="s">
        <v>6</v>
      </c>
      <c r="D24" s="4">
        <f t="shared" si="17"/>
        <v>1</v>
      </c>
      <c r="E24" s="4">
        <f t="shared" si="17"/>
        <v>0</v>
      </c>
      <c r="F24" s="4">
        <f t="shared" si="17"/>
        <v>0</v>
      </c>
      <c r="G24" s="4">
        <f t="shared" si="17"/>
        <v>0</v>
      </c>
      <c r="H24" s="4" t="s">
        <v>12</v>
      </c>
      <c r="I24" s="4">
        <f t="shared" si="18"/>
        <v>0</v>
      </c>
      <c r="J24" s="4">
        <f t="shared" si="18"/>
        <v>1</v>
      </c>
      <c r="K24" s="4">
        <f t="shared" si="18"/>
        <v>0</v>
      </c>
      <c r="L24" s="4">
        <f t="shared" si="18"/>
        <v>0</v>
      </c>
      <c r="M24" s="4">
        <f t="shared" si="18"/>
        <v>0</v>
      </c>
      <c r="N24" s="4" t="s">
        <v>17</v>
      </c>
      <c r="O24" s="4">
        <f t="shared" si="19"/>
        <v>0</v>
      </c>
      <c r="P24" s="4">
        <f t="shared" si="19"/>
        <v>0</v>
      </c>
      <c r="Q24" s="4">
        <f t="shared" si="19"/>
        <v>0</v>
      </c>
      <c r="R24" s="4">
        <f t="shared" si="19"/>
        <v>1</v>
      </c>
      <c r="S24" s="4">
        <f t="shared" si="19"/>
        <v>0</v>
      </c>
      <c r="T24" s="4"/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20"/>
        <v>0</v>
      </c>
      <c r="Y24" s="4"/>
      <c r="Z24" s="4">
        <f t="shared" si="21"/>
        <v>0</v>
      </c>
      <c r="AA24" s="4">
        <f t="shared" si="21"/>
        <v>0</v>
      </c>
      <c r="AB24" s="4">
        <f t="shared" si="21"/>
        <v>0</v>
      </c>
      <c r="AC24" s="4">
        <f t="shared" si="21"/>
        <v>0</v>
      </c>
      <c r="AD24" s="4">
        <v>2</v>
      </c>
      <c r="AE24" s="4">
        <f t="shared" si="5"/>
        <v>-0.29222344580335757</v>
      </c>
      <c r="AF24" s="4">
        <v>3</v>
      </c>
      <c r="AG24" s="4">
        <f t="shared" si="6"/>
        <v>0.2168802130101852</v>
      </c>
      <c r="AH24" s="4">
        <v>2</v>
      </c>
      <c r="AI24" s="4">
        <f t="shared" si="7"/>
        <v>-0.94040785038439545</v>
      </c>
      <c r="AJ24" s="4">
        <v>2</v>
      </c>
      <c r="AK24" s="4">
        <f t="shared" si="8"/>
        <v>-0.92922655984452907</v>
      </c>
      <c r="AL24" s="4">
        <v>2</v>
      </c>
      <c r="AM24" s="4">
        <f t="shared" si="9"/>
        <v>0.14833829410478916</v>
      </c>
      <c r="AN24" s="4">
        <v>4</v>
      </c>
      <c r="AO24" s="4">
        <f t="shared" si="10"/>
        <v>0.70561902374532359</v>
      </c>
      <c r="AP24" s="4" t="s">
        <v>35</v>
      </c>
      <c r="AQ24" s="4">
        <f t="shared" si="11"/>
        <v>2</v>
      </c>
      <c r="AR24" s="4">
        <f t="shared" si="12"/>
        <v>-7.1231985594044839E-2</v>
      </c>
      <c r="AS24" s="4">
        <f t="shared" si="13"/>
        <v>0</v>
      </c>
      <c r="AT24" s="4">
        <f t="shared" si="14"/>
        <v>-0.57081316975910112</v>
      </c>
      <c r="AU24" s="4"/>
      <c r="AV24" s="4" t="s">
        <v>39</v>
      </c>
    </row>
    <row r="25" spans="1:48" ht="12.75" customHeight="1" x14ac:dyDescent="0.2">
      <c r="A25">
        <v>2</v>
      </c>
      <c r="B25" s="3">
        <v>41309.633472222202</v>
      </c>
      <c r="C25" s="4" t="s">
        <v>7</v>
      </c>
      <c r="D25" s="4">
        <f t="shared" si="17"/>
        <v>0</v>
      </c>
      <c r="E25" s="4">
        <f t="shared" si="17"/>
        <v>1</v>
      </c>
      <c r="F25" s="4">
        <f t="shared" si="17"/>
        <v>0</v>
      </c>
      <c r="G25" s="4">
        <f t="shared" si="17"/>
        <v>0</v>
      </c>
      <c r="H25" s="4" t="s">
        <v>11</v>
      </c>
      <c r="I25" s="4">
        <f t="shared" si="18"/>
        <v>1</v>
      </c>
      <c r="J25" s="4">
        <f t="shared" si="18"/>
        <v>0</v>
      </c>
      <c r="K25" s="4">
        <f t="shared" si="18"/>
        <v>0</v>
      </c>
      <c r="L25" s="4">
        <f t="shared" si="18"/>
        <v>0</v>
      </c>
      <c r="M25" s="4">
        <f t="shared" si="18"/>
        <v>0</v>
      </c>
      <c r="N25" s="4" t="s">
        <v>17</v>
      </c>
      <c r="O25" s="4">
        <f t="shared" si="19"/>
        <v>0</v>
      </c>
      <c r="P25" s="4">
        <f t="shared" si="19"/>
        <v>0</v>
      </c>
      <c r="Q25" s="4">
        <f t="shared" si="19"/>
        <v>0</v>
      </c>
      <c r="R25" s="4">
        <f t="shared" si="19"/>
        <v>1</v>
      </c>
      <c r="S25" s="4">
        <f t="shared" si="19"/>
        <v>0</v>
      </c>
      <c r="T25" s="4" t="s">
        <v>33</v>
      </c>
      <c r="U25" s="4">
        <f t="shared" si="20"/>
        <v>1</v>
      </c>
      <c r="V25" s="4">
        <f t="shared" si="20"/>
        <v>1</v>
      </c>
      <c r="W25" s="4">
        <f t="shared" si="20"/>
        <v>0</v>
      </c>
      <c r="X25" s="4">
        <f t="shared" si="20"/>
        <v>0</v>
      </c>
      <c r="Y25" s="4" t="s">
        <v>37</v>
      </c>
      <c r="Z25" s="4">
        <f t="shared" si="21"/>
        <v>0</v>
      </c>
      <c r="AA25" s="4">
        <f t="shared" si="21"/>
        <v>1</v>
      </c>
      <c r="AB25" s="4">
        <f t="shared" si="21"/>
        <v>0</v>
      </c>
      <c r="AC25" s="4">
        <f t="shared" si="21"/>
        <v>0</v>
      </c>
      <c r="AD25" s="4">
        <v>1</v>
      </c>
      <c r="AE25" s="4">
        <f t="shared" si="5"/>
        <v>-1.4345514612164825</v>
      </c>
      <c r="AF25" s="4">
        <v>1</v>
      </c>
      <c r="AG25" s="4">
        <f t="shared" si="6"/>
        <v>-1.8555307113093629</v>
      </c>
      <c r="AH25" s="4">
        <v>2</v>
      </c>
      <c r="AI25" s="4">
        <f t="shared" si="7"/>
        <v>-0.94040785038439545</v>
      </c>
      <c r="AJ25" s="4">
        <v>2</v>
      </c>
      <c r="AK25" s="4">
        <f t="shared" si="8"/>
        <v>-0.92922655984452907</v>
      </c>
      <c r="AL25" s="4">
        <v>2</v>
      </c>
      <c r="AM25" s="4">
        <f t="shared" si="9"/>
        <v>0.14833829410478916</v>
      </c>
      <c r="AN25" s="4">
        <v>4</v>
      </c>
      <c r="AO25" s="4">
        <f t="shared" si="10"/>
        <v>0.70561902374532359</v>
      </c>
      <c r="AP25" s="4" t="s">
        <v>35</v>
      </c>
      <c r="AQ25" s="4">
        <f t="shared" si="11"/>
        <v>2</v>
      </c>
      <c r="AR25" s="4">
        <f t="shared" si="12"/>
        <v>-7.1231985594044839E-2</v>
      </c>
      <c r="AS25" s="4">
        <f t="shared" si="13"/>
        <v>0</v>
      </c>
      <c r="AT25" s="4">
        <f t="shared" si="14"/>
        <v>-0.57081316975910112</v>
      </c>
      <c r="AU25" s="4" t="s">
        <v>54</v>
      </c>
      <c r="AV25" s="4" t="s">
        <v>39</v>
      </c>
    </row>
    <row r="26" spans="1:48" ht="12.75" customHeight="1" x14ac:dyDescent="0.2">
      <c r="A26">
        <v>2</v>
      </c>
      <c r="B26" s="3">
        <v>41309.634097222202</v>
      </c>
      <c r="C26" s="4" t="s">
        <v>8</v>
      </c>
      <c r="D26" s="4">
        <f t="shared" si="17"/>
        <v>0</v>
      </c>
      <c r="E26" s="4">
        <f t="shared" si="17"/>
        <v>0</v>
      </c>
      <c r="F26" s="4">
        <f t="shared" si="17"/>
        <v>1</v>
      </c>
      <c r="G26" s="4">
        <f t="shared" si="17"/>
        <v>0</v>
      </c>
      <c r="H26" s="4" t="s">
        <v>12</v>
      </c>
      <c r="I26" s="4">
        <f t="shared" si="18"/>
        <v>0</v>
      </c>
      <c r="J26" s="4">
        <f t="shared" si="18"/>
        <v>1</v>
      </c>
      <c r="K26" s="4">
        <f t="shared" si="18"/>
        <v>0</v>
      </c>
      <c r="L26" s="4">
        <f t="shared" si="18"/>
        <v>0</v>
      </c>
      <c r="M26" s="4">
        <f t="shared" si="18"/>
        <v>0</v>
      </c>
      <c r="N26" s="4" t="s">
        <v>17</v>
      </c>
      <c r="O26" s="4">
        <f t="shared" si="19"/>
        <v>0</v>
      </c>
      <c r="P26" s="4">
        <f t="shared" si="19"/>
        <v>0</v>
      </c>
      <c r="Q26" s="4">
        <f t="shared" si="19"/>
        <v>0</v>
      </c>
      <c r="R26" s="4">
        <f t="shared" si="19"/>
        <v>1</v>
      </c>
      <c r="S26" s="4">
        <f t="shared" si="19"/>
        <v>0</v>
      </c>
      <c r="T26" s="4"/>
      <c r="U26" s="4">
        <f t="shared" si="20"/>
        <v>0</v>
      </c>
      <c r="V26" s="4">
        <f t="shared" si="20"/>
        <v>0</v>
      </c>
      <c r="W26" s="4">
        <f t="shared" si="20"/>
        <v>0</v>
      </c>
      <c r="X26" s="4">
        <f t="shared" si="20"/>
        <v>0</v>
      </c>
      <c r="Y26" s="4" t="s">
        <v>34</v>
      </c>
      <c r="Z26" s="4">
        <f t="shared" si="21"/>
        <v>1</v>
      </c>
      <c r="AA26" s="4">
        <f t="shared" si="21"/>
        <v>0</v>
      </c>
      <c r="AB26" s="4">
        <f t="shared" si="21"/>
        <v>0</v>
      </c>
      <c r="AC26" s="4">
        <f t="shared" si="21"/>
        <v>0</v>
      </c>
      <c r="AD26" s="4">
        <v>1</v>
      </c>
      <c r="AE26" s="4">
        <f t="shared" si="5"/>
        <v>-1.4345514612164825</v>
      </c>
      <c r="AF26" s="4">
        <v>2</v>
      </c>
      <c r="AG26" s="4">
        <f t="shared" si="6"/>
        <v>-0.81932524914958882</v>
      </c>
      <c r="AH26" s="4">
        <v>2</v>
      </c>
      <c r="AI26" s="4">
        <f t="shared" si="7"/>
        <v>-0.94040785038439545</v>
      </c>
      <c r="AJ26" s="4">
        <v>3</v>
      </c>
      <c r="AK26" s="4">
        <f t="shared" si="8"/>
        <v>-0.11378284406259526</v>
      </c>
      <c r="AL26" s="4">
        <v>2</v>
      </c>
      <c r="AM26" s="4">
        <f t="shared" si="9"/>
        <v>0.14833829410478916</v>
      </c>
      <c r="AN26" s="4">
        <v>4</v>
      </c>
      <c r="AO26" s="4">
        <f t="shared" si="10"/>
        <v>0.70561902374532359</v>
      </c>
      <c r="AP26" s="4" t="s">
        <v>38</v>
      </c>
      <c r="AQ26" s="4">
        <f t="shared" si="11"/>
        <v>3</v>
      </c>
      <c r="AR26" s="4">
        <f t="shared" si="12"/>
        <v>1.4602557046779163</v>
      </c>
      <c r="AS26" s="4">
        <f t="shared" si="13"/>
        <v>0</v>
      </c>
      <c r="AT26" s="4">
        <f t="shared" si="14"/>
        <v>-0.57081316975910112</v>
      </c>
      <c r="AU26" s="4"/>
      <c r="AV26" s="4" t="s">
        <v>39</v>
      </c>
    </row>
    <row r="27" spans="1:48" ht="12.75" customHeight="1" x14ac:dyDescent="0.2">
      <c r="A27">
        <v>2</v>
      </c>
      <c r="B27" s="3">
        <v>41309.640555555598</v>
      </c>
      <c r="C27" s="4" t="s">
        <v>8</v>
      </c>
      <c r="D27" s="4">
        <f t="shared" si="17"/>
        <v>0</v>
      </c>
      <c r="E27" s="4">
        <f t="shared" si="17"/>
        <v>0</v>
      </c>
      <c r="F27" s="4">
        <f t="shared" si="17"/>
        <v>1</v>
      </c>
      <c r="G27" s="4">
        <f t="shared" si="17"/>
        <v>0</v>
      </c>
      <c r="H27" s="4" t="s">
        <v>12</v>
      </c>
      <c r="I27" s="4">
        <f t="shared" si="18"/>
        <v>0</v>
      </c>
      <c r="J27" s="4">
        <f t="shared" si="18"/>
        <v>1</v>
      </c>
      <c r="K27" s="4">
        <f t="shared" si="18"/>
        <v>0</v>
      </c>
      <c r="L27" s="4">
        <f t="shared" si="18"/>
        <v>0</v>
      </c>
      <c r="M27" s="4">
        <f t="shared" si="18"/>
        <v>0</v>
      </c>
      <c r="N27" s="4" t="s">
        <v>13</v>
      </c>
      <c r="O27" s="4">
        <f t="shared" si="19"/>
        <v>0</v>
      </c>
      <c r="P27" s="4">
        <f t="shared" si="19"/>
        <v>0</v>
      </c>
      <c r="Q27" s="4">
        <f t="shared" si="19"/>
        <v>1</v>
      </c>
      <c r="R27" s="4">
        <f t="shared" si="19"/>
        <v>0</v>
      </c>
      <c r="S27" s="4">
        <f t="shared" si="19"/>
        <v>0</v>
      </c>
      <c r="T27" s="4" t="s">
        <v>42</v>
      </c>
      <c r="U27" s="4">
        <f t="shared" si="20"/>
        <v>0</v>
      </c>
      <c r="V27" s="4">
        <f t="shared" si="20"/>
        <v>0</v>
      </c>
      <c r="W27" s="4">
        <f t="shared" si="20"/>
        <v>1</v>
      </c>
      <c r="X27" s="4">
        <f t="shared" si="20"/>
        <v>0</v>
      </c>
      <c r="Y27" s="4" t="s">
        <v>34</v>
      </c>
      <c r="Z27" s="4">
        <f t="shared" si="21"/>
        <v>1</v>
      </c>
      <c r="AA27" s="4">
        <f t="shared" si="21"/>
        <v>0</v>
      </c>
      <c r="AB27" s="4">
        <f t="shared" si="21"/>
        <v>0</v>
      </c>
      <c r="AC27" s="4">
        <f t="shared" si="21"/>
        <v>0</v>
      </c>
      <c r="AD27" s="4">
        <v>4</v>
      </c>
      <c r="AE27" s="4">
        <f t="shared" si="5"/>
        <v>1.9924325850228923</v>
      </c>
      <c r="AF27" s="4">
        <v>4</v>
      </c>
      <c r="AG27" s="4">
        <f t="shared" si="6"/>
        <v>1.2530856751699593</v>
      </c>
      <c r="AH27" s="4">
        <v>2</v>
      </c>
      <c r="AI27" s="4">
        <f t="shared" si="7"/>
        <v>-0.94040785038439545</v>
      </c>
      <c r="AJ27" s="4">
        <v>2</v>
      </c>
      <c r="AK27" s="4">
        <f t="shared" si="8"/>
        <v>-0.92922655984452907</v>
      </c>
      <c r="AL27" s="4">
        <v>2</v>
      </c>
      <c r="AM27" s="4">
        <f t="shared" si="9"/>
        <v>0.14833829410478916</v>
      </c>
      <c r="AN27" s="4">
        <v>4</v>
      </c>
      <c r="AO27" s="4">
        <f t="shared" si="10"/>
        <v>0.70561902374532359</v>
      </c>
      <c r="AP27" s="4" t="s">
        <v>35</v>
      </c>
      <c r="AQ27" s="4">
        <f t="shared" si="11"/>
        <v>2</v>
      </c>
      <c r="AR27" s="4">
        <f t="shared" si="12"/>
        <v>-7.1231985594044839E-2</v>
      </c>
      <c r="AS27" s="4">
        <f t="shared" si="13"/>
        <v>0</v>
      </c>
      <c r="AT27" s="4">
        <f t="shared" si="14"/>
        <v>-0.57081316975910112</v>
      </c>
      <c r="AU27" s="4" t="s">
        <v>55</v>
      </c>
      <c r="AV27" s="4" t="s">
        <v>39</v>
      </c>
    </row>
    <row r="28" spans="1:48" ht="12.75" customHeight="1" x14ac:dyDescent="0.2">
      <c r="A28">
        <v>2</v>
      </c>
      <c r="B28" s="3">
        <v>41309.641469907401</v>
      </c>
      <c r="C28" s="4" t="s">
        <v>6</v>
      </c>
      <c r="D28" s="4">
        <f t="shared" si="17"/>
        <v>1</v>
      </c>
      <c r="E28" s="4">
        <f t="shared" si="17"/>
        <v>0</v>
      </c>
      <c r="F28" s="4">
        <f t="shared" si="17"/>
        <v>0</v>
      </c>
      <c r="G28" s="4">
        <f t="shared" si="17"/>
        <v>0</v>
      </c>
      <c r="H28" s="4" t="s">
        <v>12</v>
      </c>
      <c r="I28" s="4">
        <f t="shared" si="18"/>
        <v>0</v>
      </c>
      <c r="J28" s="4">
        <f t="shared" si="18"/>
        <v>1</v>
      </c>
      <c r="K28" s="4">
        <f t="shared" si="18"/>
        <v>0</v>
      </c>
      <c r="L28" s="4">
        <f t="shared" si="18"/>
        <v>0</v>
      </c>
      <c r="M28" s="4">
        <f t="shared" si="18"/>
        <v>0</v>
      </c>
      <c r="N28" s="4" t="s">
        <v>17</v>
      </c>
      <c r="O28" s="4">
        <f t="shared" si="19"/>
        <v>0</v>
      </c>
      <c r="P28" s="4">
        <f t="shared" si="19"/>
        <v>0</v>
      </c>
      <c r="Q28" s="4">
        <f t="shared" si="19"/>
        <v>0</v>
      </c>
      <c r="R28" s="4">
        <f t="shared" si="19"/>
        <v>1</v>
      </c>
      <c r="S28" s="4">
        <f t="shared" si="19"/>
        <v>0</v>
      </c>
      <c r="T28" s="4"/>
      <c r="U28" s="4">
        <f t="shared" si="20"/>
        <v>0</v>
      </c>
      <c r="V28" s="4">
        <f t="shared" si="20"/>
        <v>0</v>
      </c>
      <c r="W28" s="4">
        <f t="shared" si="20"/>
        <v>0</v>
      </c>
      <c r="X28" s="4">
        <f t="shared" si="20"/>
        <v>0</v>
      </c>
      <c r="Y28" s="4" t="s">
        <v>34</v>
      </c>
      <c r="Z28" s="4">
        <f t="shared" si="21"/>
        <v>1</v>
      </c>
      <c r="AA28" s="4">
        <f t="shared" si="21"/>
        <v>0</v>
      </c>
      <c r="AB28" s="4">
        <f t="shared" si="21"/>
        <v>0</v>
      </c>
      <c r="AC28" s="4">
        <f t="shared" si="21"/>
        <v>0</v>
      </c>
      <c r="AD28" s="4">
        <v>1</v>
      </c>
      <c r="AE28" s="4">
        <f t="shared" si="5"/>
        <v>-1.4345514612164825</v>
      </c>
      <c r="AF28" s="4">
        <v>1</v>
      </c>
      <c r="AG28" s="4">
        <f t="shared" si="6"/>
        <v>-1.8555307113093629</v>
      </c>
      <c r="AH28" s="4">
        <v>1</v>
      </c>
      <c r="AI28" s="4">
        <f t="shared" si="7"/>
        <v>-2.0333142711013954</v>
      </c>
      <c r="AJ28" s="4">
        <v>2</v>
      </c>
      <c r="AK28" s="4">
        <f t="shared" si="8"/>
        <v>-0.92922655984452907</v>
      </c>
      <c r="AL28" s="4">
        <v>3</v>
      </c>
      <c r="AM28" s="4">
        <f t="shared" si="9"/>
        <v>1.2114294018557779</v>
      </c>
      <c r="AN28" s="4">
        <v>4</v>
      </c>
      <c r="AO28" s="4">
        <f t="shared" si="10"/>
        <v>0.70561902374532359</v>
      </c>
      <c r="AP28" s="4" t="s">
        <v>38</v>
      </c>
      <c r="AQ28" s="4">
        <f t="shared" si="11"/>
        <v>3</v>
      </c>
      <c r="AR28" s="4">
        <f t="shared" si="12"/>
        <v>1.4602557046779163</v>
      </c>
      <c r="AS28" s="4">
        <f t="shared" si="13"/>
        <v>0</v>
      </c>
      <c r="AT28" s="4">
        <f t="shared" si="14"/>
        <v>-0.57081316975910112</v>
      </c>
      <c r="AU28" s="4"/>
      <c r="AV28" s="4" t="s">
        <v>39</v>
      </c>
    </row>
    <row r="29" spans="1:48" ht="12.75" customHeight="1" x14ac:dyDescent="0.2">
      <c r="A29">
        <v>2</v>
      </c>
      <c r="B29" s="3">
        <v>41309.6505555556</v>
      </c>
      <c r="C29" s="4" t="s">
        <v>9</v>
      </c>
      <c r="D29" s="4">
        <f t="shared" si="17"/>
        <v>0</v>
      </c>
      <c r="E29" s="4">
        <f t="shared" si="17"/>
        <v>0</v>
      </c>
      <c r="F29" s="4">
        <f t="shared" si="17"/>
        <v>0</v>
      </c>
      <c r="G29" s="4">
        <f t="shared" si="17"/>
        <v>1</v>
      </c>
      <c r="H29" s="4" t="s">
        <v>12</v>
      </c>
      <c r="I29" s="4">
        <f t="shared" si="18"/>
        <v>0</v>
      </c>
      <c r="J29" s="4">
        <f t="shared" si="18"/>
        <v>1</v>
      </c>
      <c r="K29" s="4">
        <f t="shared" si="18"/>
        <v>0</v>
      </c>
      <c r="L29" s="4">
        <f t="shared" si="18"/>
        <v>0</v>
      </c>
      <c r="M29" s="4">
        <f t="shared" si="18"/>
        <v>0</v>
      </c>
      <c r="N29" s="4" t="s">
        <v>11</v>
      </c>
      <c r="O29" s="4">
        <f t="shared" si="19"/>
        <v>1</v>
      </c>
      <c r="P29" s="4">
        <f t="shared" si="19"/>
        <v>0</v>
      </c>
      <c r="Q29" s="4">
        <f t="shared" si="19"/>
        <v>0</v>
      </c>
      <c r="R29" s="4">
        <f t="shared" si="19"/>
        <v>0</v>
      </c>
      <c r="S29" s="4">
        <f t="shared" si="19"/>
        <v>0</v>
      </c>
      <c r="T29" s="4" t="s">
        <v>42</v>
      </c>
      <c r="U29" s="4">
        <f t="shared" si="20"/>
        <v>0</v>
      </c>
      <c r="V29" s="4">
        <f t="shared" si="20"/>
        <v>0</v>
      </c>
      <c r="W29" s="4">
        <f t="shared" si="20"/>
        <v>1</v>
      </c>
      <c r="X29" s="4">
        <f t="shared" si="20"/>
        <v>0</v>
      </c>
      <c r="Y29" s="4" t="s">
        <v>34</v>
      </c>
      <c r="Z29" s="4">
        <f t="shared" si="21"/>
        <v>1</v>
      </c>
      <c r="AA29" s="4">
        <f t="shared" si="21"/>
        <v>0</v>
      </c>
      <c r="AB29" s="4">
        <f t="shared" si="21"/>
        <v>0</v>
      </c>
      <c r="AC29" s="4">
        <f t="shared" si="21"/>
        <v>0</v>
      </c>
      <c r="AD29" s="4">
        <v>3</v>
      </c>
      <c r="AE29" s="4">
        <f t="shared" si="5"/>
        <v>0.85010456960976744</v>
      </c>
      <c r="AF29" s="4">
        <v>3</v>
      </c>
      <c r="AG29" s="4">
        <f t="shared" si="6"/>
        <v>0.2168802130101852</v>
      </c>
      <c r="AH29" s="4">
        <v>4</v>
      </c>
      <c r="AI29" s="4">
        <f t="shared" si="7"/>
        <v>1.2454049910496043</v>
      </c>
      <c r="AJ29" s="4">
        <v>4</v>
      </c>
      <c r="AK29" s="4">
        <f t="shared" si="8"/>
        <v>0.70166087171933855</v>
      </c>
      <c r="AL29" s="4">
        <v>1</v>
      </c>
      <c r="AM29" s="4">
        <f t="shared" si="9"/>
        <v>-0.91475281364619965</v>
      </c>
      <c r="AN29" s="4">
        <v>3</v>
      </c>
      <c r="AO29" s="4">
        <f t="shared" si="10"/>
        <v>-0.37801019129213792</v>
      </c>
      <c r="AP29" s="4" t="s">
        <v>35</v>
      </c>
      <c r="AQ29" s="4">
        <f t="shared" si="11"/>
        <v>2</v>
      </c>
      <c r="AR29" s="4">
        <f t="shared" si="12"/>
        <v>-7.1231985594044839E-2</v>
      </c>
      <c r="AS29" s="4">
        <f t="shared" si="13"/>
        <v>0</v>
      </c>
      <c r="AT29" s="4">
        <f t="shared" si="14"/>
        <v>-0.57081316975910112</v>
      </c>
      <c r="AU29" s="4" t="s">
        <v>59</v>
      </c>
      <c r="AV29" s="4" t="s">
        <v>39</v>
      </c>
    </row>
    <row r="30" spans="1:48" ht="12.75" customHeight="1" x14ac:dyDescent="0.2">
      <c r="A30">
        <v>2</v>
      </c>
      <c r="B30" s="3">
        <v>41309.820104166698</v>
      </c>
      <c r="C30" s="4" t="s">
        <v>7</v>
      </c>
      <c r="D30" s="4">
        <f t="shared" si="17"/>
        <v>0</v>
      </c>
      <c r="E30" s="4">
        <f t="shared" si="17"/>
        <v>1</v>
      </c>
      <c r="F30" s="4">
        <f t="shared" si="17"/>
        <v>0</v>
      </c>
      <c r="G30" s="4">
        <f t="shared" si="17"/>
        <v>0</v>
      </c>
      <c r="H30" s="4" t="s">
        <v>13</v>
      </c>
      <c r="I30" s="4">
        <f t="shared" si="18"/>
        <v>0</v>
      </c>
      <c r="J30" s="4">
        <f t="shared" si="18"/>
        <v>0</v>
      </c>
      <c r="K30" s="4">
        <f t="shared" si="18"/>
        <v>1</v>
      </c>
      <c r="L30" s="4">
        <f t="shared" si="18"/>
        <v>0</v>
      </c>
      <c r="M30" s="4">
        <f t="shared" si="18"/>
        <v>0</v>
      </c>
      <c r="N30" s="4" t="s">
        <v>13</v>
      </c>
      <c r="O30" s="4">
        <f t="shared" si="19"/>
        <v>0</v>
      </c>
      <c r="P30" s="4">
        <f t="shared" si="19"/>
        <v>0</v>
      </c>
      <c r="Q30" s="4">
        <f t="shared" si="19"/>
        <v>1</v>
      </c>
      <c r="R30" s="4">
        <f t="shared" si="19"/>
        <v>0</v>
      </c>
      <c r="S30" s="4">
        <f t="shared" si="19"/>
        <v>0</v>
      </c>
      <c r="T30" s="4"/>
      <c r="U30" s="4">
        <f t="shared" si="20"/>
        <v>0</v>
      </c>
      <c r="V30" s="4">
        <f t="shared" si="20"/>
        <v>0</v>
      </c>
      <c r="W30" s="4">
        <f t="shared" si="20"/>
        <v>0</v>
      </c>
      <c r="X30" s="4">
        <f t="shared" si="20"/>
        <v>0</v>
      </c>
      <c r="Y30" s="4" t="s">
        <v>34</v>
      </c>
      <c r="Z30" s="4">
        <f t="shared" si="21"/>
        <v>1</v>
      </c>
      <c r="AA30" s="4">
        <f t="shared" si="21"/>
        <v>0</v>
      </c>
      <c r="AB30" s="4">
        <f t="shared" si="21"/>
        <v>0</v>
      </c>
      <c r="AC30" s="4">
        <f t="shared" si="21"/>
        <v>0</v>
      </c>
      <c r="AD30" s="4">
        <v>2</v>
      </c>
      <c r="AE30" s="4">
        <f t="shared" si="5"/>
        <v>-0.29222344580335757</v>
      </c>
      <c r="AF30" s="4">
        <v>2</v>
      </c>
      <c r="AG30" s="4">
        <f t="shared" si="6"/>
        <v>-0.81932524914958882</v>
      </c>
      <c r="AH30" s="4">
        <v>3</v>
      </c>
      <c r="AI30" s="4">
        <f t="shared" si="7"/>
        <v>0.15249857033260442</v>
      </c>
      <c r="AJ30" s="4">
        <v>4</v>
      </c>
      <c r="AK30" s="4">
        <f t="shared" si="8"/>
        <v>0.70166087171933855</v>
      </c>
      <c r="AL30" s="4">
        <v>1</v>
      </c>
      <c r="AM30" s="4">
        <f t="shared" si="9"/>
        <v>-0.91475281364619965</v>
      </c>
      <c r="AN30" s="4">
        <v>3</v>
      </c>
      <c r="AO30" s="4">
        <f t="shared" si="10"/>
        <v>-0.37801019129213792</v>
      </c>
      <c r="AP30" s="4" t="s">
        <v>38</v>
      </c>
      <c r="AQ30" s="4">
        <f t="shared" si="11"/>
        <v>3</v>
      </c>
      <c r="AR30" s="4">
        <f t="shared" si="12"/>
        <v>1.4602557046779163</v>
      </c>
      <c r="AS30" s="4">
        <f t="shared" si="13"/>
        <v>0</v>
      </c>
      <c r="AT30" s="4">
        <f t="shared" si="14"/>
        <v>-0.57081316975910112</v>
      </c>
      <c r="AU30" s="4"/>
      <c r="AV30" s="4" t="s">
        <v>39</v>
      </c>
    </row>
    <row r="31" spans="1:48" ht="12.75" customHeight="1" x14ac:dyDescent="0.2">
      <c r="A31">
        <v>2</v>
      </c>
      <c r="B31" s="3">
        <v>41309.835613425901</v>
      </c>
      <c r="C31" s="4" t="s">
        <v>6</v>
      </c>
      <c r="D31" s="4">
        <f t="shared" si="17"/>
        <v>1</v>
      </c>
      <c r="E31" s="4">
        <f t="shared" si="17"/>
        <v>0</v>
      </c>
      <c r="F31" s="4">
        <f t="shared" si="17"/>
        <v>0</v>
      </c>
      <c r="G31" s="4">
        <f t="shared" si="17"/>
        <v>0</v>
      </c>
      <c r="H31" s="4" t="s">
        <v>12</v>
      </c>
      <c r="I31" s="4">
        <f t="shared" si="18"/>
        <v>0</v>
      </c>
      <c r="J31" s="4">
        <f t="shared" si="18"/>
        <v>1</v>
      </c>
      <c r="K31" s="4">
        <f t="shared" si="18"/>
        <v>0</v>
      </c>
      <c r="L31" s="4">
        <f t="shared" si="18"/>
        <v>0</v>
      </c>
      <c r="M31" s="4">
        <f t="shared" si="18"/>
        <v>0</v>
      </c>
      <c r="N31" s="4" t="s">
        <v>13</v>
      </c>
      <c r="O31" s="4">
        <f t="shared" si="19"/>
        <v>0</v>
      </c>
      <c r="P31" s="4">
        <f t="shared" si="19"/>
        <v>0</v>
      </c>
      <c r="Q31" s="4">
        <f t="shared" si="19"/>
        <v>1</v>
      </c>
      <c r="R31" s="4">
        <f t="shared" si="19"/>
        <v>0</v>
      </c>
      <c r="S31" s="4">
        <f t="shared" si="19"/>
        <v>0</v>
      </c>
      <c r="T31" s="4"/>
      <c r="U31" s="4">
        <f t="shared" si="20"/>
        <v>0</v>
      </c>
      <c r="V31" s="4">
        <f t="shared" si="20"/>
        <v>0</v>
      </c>
      <c r="W31" s="4">
        <f t="shared" si="20"/>
        <v>0</v>
      </c>
      <c r="X31" s="4">
        <f t="shared" si="20"/>
        <v>0</v>
      </c>
      <c r="Y31" s="4" t="s">
        <v>37</v>
      </c>
      <c r="Z31" s="4">
        <f t="shared" si="21"/>
        <v>0</v>
      </c>
      <c r="AA31" s="4">
        <f t="shared" si="21"/>
        <v>1</v>
      </c>
      <c r="AB31" s="4">
        <f t="shared" si="21"/>
        <v>0</v>
      </c>
      <c r="AC31" s="4">
        <f t="shared" si="21"/>
        <v>0</v>
      </c>
      <c r="AD31" s="4">
        <v>2</v>
      </c>
      <c r="AE31" s="4">
        <f t="shared" si="5"/>
        <v>-0.29222344580335757</v>
      </c>
      <c r="AF31" s="4">
        <v>3</v>
      </c>
      <c r="AG31" s="4">
        <f t="shared" si="6"/>
        <v>0.2168802130101852</v>
      </c>
      <c r="AH31" s="4">
        <v>4</v>
      </c>
      <c r="AI31" s="4">
        <f t="shared" si="7"/>
        <v>1.2454049910496043</v>
      </c>
      <c r="AJ31" s="4">
        <v>3</v>
      </c>
      <c r="AK31" s="4">
        <f t="shared" si="8"/>
        <v>-0.11378284406259526</v>
      </c>
      <c r="AL31" s="4">
        <v>2</v>
      </c>
      <c r="AM31" s="4">
        <f t="shared" si="9"/>
        <v>0.14833829410478916</v>
      </c>
      <c r="AN31" s="4">
        <v>2</v>
      </c>
      <c r="AO31" s="4">
        <f t="shared" si="10"/>
        <v>-1.4616394063295994</v>
      </c>
      <c r="AP31" s="4" t="s">
        <v>41</v>
      </c>
      <c r="AQ31" s="4">
        <f t="shared" si="11"/>
        <v>1</v>
      </c>
      <c r="AR31" s="4">
        <f t="shared" si="12"/>
        <v>-1.6027196758660061</v>
      </c>
      <c r="AS31" s="4">
        <f t="shared" si="13"/>
        <v>0</v>
      </c>
      <c r="AT31" s="4">
        <f t="shared" si="14"/>
        <v>-0.57081316975910112</v>
      </c>
      <c r="AU31" s="4" t="s">
        <v>60</v>
      </c>
      <c r="AV31" s="4" t="s">
        <v>39</v>
      </c>
    </row>
    <row r="32" spans="1:48" ht="12.75" customHeight="1" x14ac:dyDescent="0.2">
      <c r="A32">
        <v>2</v>
      </c>
      <c r="B32" s="3">
        <v>41309.851435185199</v>
      </c>
      <c r="C32" s="4" t="s">
        <v>7</v>
      </c>
      <c r="D32" s="4">
        <f t="shared" si="17"/>
        <v>0</v>
      </c>
      <c r="E32" s="4">
        <f t="shared" si="17"/>
        <v>1</v>
      </c>
      <c r="F32" s="4">
        <f t="shared" si="17"/>
        <v>0</v>
      </c>
      <c r="G32" s="4">
        <f t="shared" si="17"/>
        <v>0</v>
      </c>
      <c r="H32" s="4" t="s">
        <v>12</v>
      </c>
      <c r="I32" s="4">
        <f t="shared" si="18"/>
        <v>0</v>
      </c>
      <c r="J32" s="4">
        <f t="shared" si="18"/>
        <v>1</v>
      </c>
      <c r="K32" s="4">
        <f t="shared" si="18"/>
        <v>0</v>
      </c>
      <c r="L32" s="4">
        <f t="shared" si="18"/>
        <v>0</v>
      </c>
      <c r="M32" s="4">
        <f t="shared" si="18"/>
        <v>0</v>
      </c>
      <c r="N32" s="4" t="s">
        <v>12</v>
      </c>
      <c r="O32" s="4">
        <f t="shared" si="19"/>
        <v>0</v>
      </c>
      <c r="P32" s="4">
        <f t="shared" si="19"/>
        <v>1</v>
      </c>
      <c r="Q32" s="4">
        <f t="shared" si="19"/>
        <v>0</v>
      </c>
      <c r="R32" s="4">
        <f t="shared" si="19"/>
        <v>0</v>
      </c>
      <c r="S32" s="4">
        <f t="shared" si="19"/>
        <v>0</v>
      </c>
      <c r="T32" s="4" t="s">
        <v>33</v>
      </c>
      <c r="U32" s="4">
        <f t="shared" si="20"/>
        <v>1</v>
      </c>
      <c r="V32" s="4">
        <f t="shared" si="20"/>
        <v>1</v>
      </c>
      <c r="W32" s="4">
        <f t="shared" si="20"/>
        <v>0</v>
      </c>
      <c r="X32" s="4">
        <f t="shared" si="20"/>
        <v>0</v>
      </c>
      <c r="Y32" s="4" t="s">
        <v>37</v>
      </c>
      <c r="Z32" s="4">
        <f t="shared" si="21"/>
        <v>0</v>
      </c>
      <c r="AA32" s="4">
        <f t="shared" si="21"/>
        <v>1</v>
      </c>
      <c r="AB32" s="4">
        <f t="shared" si="21"/>
        <v>0</v>
      </c>
      <c r="AC32" s="4">
        <f t="shared" si="21"/>
        <v>0</v>
      </c>
      <c r="AD32" s="4">
        <v>3</v>
      </c>
      <c r="AE32" s="4">
        <f t="shared" si="5"/>
        <v>0.85010456960976744</v>
      </c>
      <c r="AF32" s="4">
        <v>5</v>
      </c>
      <c r="AG32" s="4">
        <f t="shared" si="6"/>
        <v>2.2892911373297333</v>
      </c>
      <c r="AH32" s="4">
        <v>5</v>
      </c>
      <c r="AI32" s="4">
        <f t="shared" si="7"/>
        <v>2.338311411766604</v>
      </c>
      <c r="AJ32" s="4">
        <v>5</v>
      </c>
      <c r="AK32" s="4">
        <f t="shared" si="8"/>
        <v>1.5171045875012723</v>
      </c>
      <c r="AL32" s="4">
        <v>2</v>
      </c>
      <c r="AM32" s="4">
        <f t="shared" si="9"/>
        <v>0.14833829410478916</v>
      </c>
      <c r="AN32" s="4">
        <v>3</v>
      </c>
      <c r="AO32" s="4">
        <f t="shared" si="10"/>
        <v>-0.37801019129213792</v>
      </c>
      <c r="AP32" s="4" t="s">
        <v>38</v>
      </c>
      <c r="AQ32" s="4">
        <f t="shared" si="11"/>
        <v>3</v>
      </c>
      <c r="AR32" s="4">
        <f t="shared" si="12"/>
        <v>1.4602557046779163</v>
      </c>
      <c r="AS32" s="4">
        <f t="shared" si="13"/>
        <v>0</v>
      </c>
      <c r="AT32" s="4">
        <f t="shared" si="14"/>
        <v>-0.57081316975910112</v>
      </c>
      <c r="AU32" s="4" t="s">
        <v>61</v>
      </c>
      <c r="AV32" s="4" t="s">
        <v>39</v>
      </c>
    </row>
    <row r="33" spans="1:48" ht="12.75" customHeight="1" x14ac:dyDescent="0.2">
      <c r="A33">
        <v>2</v>
      </c>
      <c r="B33" s="3">
        <v>41310.7245833333</v>
      </c>
      <c r="C33" s="4" t="s">
        <v>8</v>
      </c>
      <c r="D33" s="4">
        <f t="shared" si="17"/>
        <v>0</v>
      </c>
      <c r="E33" s="4">
        <f t="shared" si="17"/>
        <v>0</v>
      </c>
      <c r="F33" s="4">
        <f t="shared" si="17"/>
        <v>1</v>
      </c>
      <c r="G33" s="4">
        <f t="shared" si="17"/>
        <v>0</v>
      </c>
      <c r="H33" s="4" t="s">
        <v>15</v>
      </c>
      <c r="I33" s="4">
        <f t="shared" ref="I33:M45" si="22">IF(($H33=I$2),1,0)</f>
        <v>0</v>
      </c>
      <c r="J33" s="4">
        <f t="shared" si="22"/>
        <v>0</v>
      </c>
      <c r="K33" s="4">
        <f t="shared" si="22"/>
        <v>0</v>
      </c>
      <c r="L33" s="4">
        <f t="shared" si="22"/>
        <v>0</v>
      </c>
      <c r="M33" s="4">
        <f t="shared" si="22"/>
        <v>1</v>
      </c>
      <c r="N33" s="4" t="s">
        <v>17</v>
      </c>
      <c r="O33" s="4">
        <f t="shared" ref="O33:S45" si="23">IF(($N33=O$2),1,0)</f>
        <v>0</v>
      </c>
      <c r="P33" s="4">
        <f t="shared" si="23"/>
        <v>0</v>
      </c>
      <c r="Q33" s="4">
        <f t="shared" si="23"/>
        <v>0</v>
      </c>
      <c r="R33" s="4">
        <f t="shared" si="23"/>
        <v>1</v>
      </c>
      <c r="S33" s="4">
        <f t="shared" si="23"/>
        <v>0</v>
      </c>
      <c r="T33" s="4" t="s">
        <v>52</v>
      </c>
      <c r="U33" s="4">
        <f t="shared" si="20"/>
        <v>0</v>
      </c>
      <c r="V33" s="4">
        <f t="shared" si="20"/>
        <v>1</v>
      </c>
      <c r="W33" s="4">
        <f t="shared" si="20"/>
        <v>1</v>
      </c>
      <c r="X33" s="4">
        <f t="shared" si="20"/>
        <v>0</v>
      </c>
      <c r="Y33" s="4" t="s">
        <v>42</v>
      </c>
      <c r="Z33" s="4">
        <f t="shared" si="21"/>
        <v>0</v>
      </c>
      <c r="AA33" s="4">
        <f t="shared" si="21"/>
        <v>0</v>
      </c>
      <c r="AB33" s="4">
        <f t="shared" si="21"/>
        <v>1</v>
      </c>
      <c r="AC33" s="4">
        <f t="shared" si="21"/>
        <v>0</v>
      </c>
      <c r="AD33" s="4">
        <v>2</v>
      </c>
      <c r="AE33" s="4">
        <f t="shared" si="5"/>
        <v>-0.29222344580335757</v>
      </c>
      <c r="AF33" s="4">
        <v>4</v>
      </c>
      <c r="AG33" s="4">
        <f t="shared" si="6"/>
        <v>1.2530856751699593</v>
      </c>
      <c r="AH33" s="4">
        <v>4</v>
      </c>
      <c r="AI33" s="4">
        <f t="shared" si="7"/>
        <v>1.2454049910496043</v>
      </c>
      <c r="AJ33" s="4">
        <v>4</v>
      </c>
      <c r="AK33" s="4">
        <f t="shared" si="8"/>
        <v>0.70166087171933855</v>
      </c>
      <c r="AL33" s="4">
        <v>2</v>
      </c>
      <c r="AM33" s="4">
        <f t="shared" si="9"/>
        <v>0.14833829410478916</v>
      </c>
      <c r="AN33" s="4">
        <v>5</v>
      </c>
      <c r="AO33" s="4">
        <f t="shared" si="10"/>
        <v>1.789248238782785</v>
      </c>
      <c r="AP33" s="4" t="s">
        <v>35</v>
      </c>
      <c r="AQ33" s="4">
        <f t="shared" si="11"/>
        <v>2</v>
      </c>
      <c r="AR33" s="4">
        <f t="shared" si="12"/>
        <v>-7.1231985594044839E-2</v>
      </c>
      <c r="AS33" s="4">
        <f t="shared" si="13"/>
        <v>0</v>
      </c>
      <c r="AT33" s="4">
        <f t="shared" si="14"/>
        <v>-0.57081316975910112</v>
      </c>
      <c r="AU33" s="4"/>
      <c r="AV33" s="4" t="s">
        <v>39</v>
      </c>
    </row>
    <row r="34" spans="1:48" ht="12.75" customHeight="1" x14ac:dyDescent="0.2">
      <c r="A34">
        <v>2</v>
      </c>
      <c r="B34" s="3">
        <v>41310.927199074104</v>
      </c>
      <c r="C34" s="4" t="s">
        <v>8</v>
      </c>
      <c r="D34" s="4">
        <f t="shared" si="17"/>
        <v>0</v>
      </c>
      <c r="E34" s="4">
        <f t="shared" si="17"/>
        <v>0</v>
      </c>
      <c r="F34" s="4">
        <f t="shared" si="17"/>
        <v>1</v>
      </c>
      <c r="G34" s="4">
        <f t="shared" si="17"/>
        <v>0</v>
      </c>
      <c r="H34" s="4" t="s">
        <v>15</v>
      </c>
      <c r="I34" s="4">
        <f t="shared" si="22"/>
        <v>0</v>
      </c>
      <c r="J34" s="4">
        <f t="shared" si="22"/>
        <v>0</v>
      </c>
      <c r="K34" s="4">
        <f t="shared" si="22"/>
        <v>0</v>
      </c>
      <c r="L34" s="4">
        <f t="shared" si="22"/>
        <v>0</v>
      </c>
      <c r="M34" s="4">
        <f t="shared" si="22"/>
        <v>1</v>
      </c>
      <c r="N34" s="4" t="s">
        <v>17</v>
      </c>
      <c r="O34" s="4">
        <f t="shared" si="23"/>
        <v>0</v>
      </c>
      <c r="P34" s="4">
        <f t="shared" si="23"/>
        <v>0</v>
      </c>
      <c r="Q34" s="4">
        <f t="shared" si="23"/>
        <v>0</v>
      </c>
      <c r="R34" s="4">
        <f t="shared" si="23"/>
        <v>1</v>
      </c>
      <c r="S34" s="4">
        <f t="shared" si="23"/>
        <v>0</v>
      </c>
      <c r="T34" s="4"/>
      <c r="U34" s="4">
        <f t="shared" si="20"/>
        <v>0</v>
      </c>
      <c r="V34" s="4">
        <f t="shared" si="20"/>
        <v>0</v>
      </c>
      <c r="W34" s="4">
        <f t="shared" si="20"/>
        <v>0</v>
      </c>
      <c r="X34" s="4">
        <f t="shared" si="20"/>
        <v>0</v>
      </c>
      <c r="Y34" s="4" t="s">
        <v>42</v>
      </c>
      <c r="Z34" s="4">
        <f t="shared" si="21"/>
        <v>0</v>
      </c>
      <c r="AA34" s="4">
        <f t="shared" si="21"/>
        <v>0</v>
      </c>
      <c r="AB34" s="4">
        <f t="shared" si="21"/>
        <v>1</v>
      </c>
      <c r="AC34" s="4">
        <f t="shared" si="21"/>
        <v>0</v>
      </c>
      <c r="AD34" s="4">
        <v>3</v>
      </c>
      <c r="AE34" s="4">
        <f t="shared" si="5"/>
        <v>0.85010456960976744</v>
      </c>
      <c r="AF34" s="4">
        <v>4</v>
      </c>
      <c r="AG34" s="4">
        <f t="shared" si="6"/>
        <v>1.2530856751699593</v>
      </c>
      <c r="AH34" s="4">
        <v>4</v>
      </c>
      <c r="AI34" s="4">
        <f t="shared" si="7"/>
        <v>1.2454049910496043</v>
      </c>
      <c r="AJ34" s="4">
        <v>3</v>
      </c>
      <c r="AK34" s="4">
        <f t="shared" si="8"/>
        <v>-0.11378284406259526</v>
      </c>
      <c r="AL34" s="4">
        <v>3</v>
      </c>
      <c r="AM34" s="4">
        <f t="shared" si="9"/>
        <v>1.2114294018557779</v>
      </c>
      <c r="AN34" s="4">
        <v>2</v>
      </c>
      <c r="AO34" s="4">
        <f t="shared" si="10"/>
        <v>-1.4616394063295994</v>
      </c>
      <c r="AP34" s="4" t="s">
        <v>35</v>
      </c>
      <c r="AQ34" s="4">
        <f t="shared" si="11"/>
        <v>2</v>
      </c>
      <c r="AR34" s="4">
        <f t="shared" si="12"/>
        <v>-7.1231985594044839E-2</v>
      </c>
      <c r="AS34" s="4">
        <f t="shared" si="13"/>
        <v>1</v>
      </c>
      <c r="AT34" s="4">
        <f t="shared" si="14"/>
        <v>0.59799474927143936</v>
      </c>
      <c r="AU34" s="4"/>
      <c r="AV34" s="4" t="s">
        <v>62</v>
      </c>
    </row>
    <row r="35" spans="1:48" ht="12.75" customHeight="1" x14ac:dyDescent="0.2">
      <c r="A35">
        <v>2</v>
      </c>
      <c r="B35" s="3">
        <v>41310.932175925896</v>
      </c>
      <c r="C35" s="4" t="s">
        <v>7</v>
      </c>
      <c r="D35" s="4">
        <f t="shared" si="17"/>
        <v>0</v>
      </c>
      <c r="E35" s="4">
        <f t="shared" si="17"/>
        <v>1</v>
      </c>
      <c r="F35" s="4">
        <f t="shared" si="17"/>
        <v>0</v>
      </c>
      <c r="G35" s="4">
        <f t="shared" si="17"/>
        <v>0</v>
      </c>
      <c r="H35" s="4" t="s">
        <v>12</v>
      </c>
      <c r="I35" s="4">
        <f t="shared" si="22"/>
        <v>0</v>
      </c>
      <c r="J35" s="4">
        <f t="shared" si="22"/>
        <v>1</v>
      </c>
      <c r="K35" s="4">
        <f t="shared" si="22"/>
        <v>0</v>
      </c>
      <c r="L35" s="4">
        <f t="shared" si="22"/>
        <v>0</v>
      </c>
      <c r="M35" s="4">
        <f t="shared" si="22"/>
        <v>0</v>
      </c>
      <c r="N35" s="4" t="s">
        <v>11</v>
      </c>
      <c r="O35" s="4">
        <f t="shared" si="23"/>
        <v>1</v>
      </c>
      <c r="P35" s="4">
        <f t="shared" si="23"/>
        <v>0</v>
      </c>
      <c r="Q35" s="4">
        <f t="shared" si="23"/>
        <v>0</v>
      </c>
      <c r="R35" s="4">
        <f t="shared" si="23"/>
        <v>0</v>
      </c>
      <c r="S35" s="4">
        <f t="shared" si="23"/>
        <v>0</v>
      </c>
      <c r="T35" s="4" t="s">
        <v>37</v>
      </c>
      <c r="U35" s="4">
        <f t="shared" si="20"/>
        <v>0</v>
      </c>
      <c r="V35" s="4">
        <f t="shared" si="20"/>
        <v>1</v>
      </c>
      <c r="W35" s="4">
        <f t="shared" si="20"/>
        <v>0</v>
      </c>
      <c r="X35" s="4">
        <f t="shared" si="20"/>
        <v>0</v>
      </c>
      <c r="Y35" s="4" t="s">
        <v>37</v>
      </c>
      <c r="Z35" s="4">
        <f t="shared" si="21"/>
        <v>0</v>
      </c>
      <c r="AA35" s="4">
        <f t="shared" si="21"/>
        <v>1</v>
      </c>
      <c r="AB35" s="4">
        <f t="shared" si="21"/>
        <v>0</v>
      </c>
      <c r="AC35" s="4">
        <f t="shared" si="21"/>
        <v>0</v>
      </c>
      <c r="AD35" s="4">
        <v>2</v>
      </c>
      <c r="AE35" s="4">
        <f t="shared" si="5"/>
        <v>-0.29222344580335757</v>
      </c>
      <c r="AF35" s="4">
        <v>4</v>
      </c>
      <c r="AG35" s="4">
        <f t="shared" si="6"/>
        <v>1.2530856751699593</v>
      </c>
      <c r="AH35" s="4">
        <v>2</v>
      </c>
      <c r="AI35" s="4">
        <f t="shared" si="7"/>
        <v>-0.94040785038439545</v>
      </c>
      <c r="AJ35" s="4">
        <v>4</v>
      </c>
      <c r="AK35" s="4">
        <f t="shared" si="8"/>
        <v>0.70166087171933855</v>
      </c>
      <c r="AL35" s="4">
        <v>1</v>
      </c>
      <c r="AM35" s="4">
        <f t="shared" si="9"/>
        <v>-0.91475281364619965</v>
      </c>
      <c r="AN35" s="4">
        <v>4</v>
      </c>
      <c r="AO35" s="4">
        <f t="shared" si="10"/>
        <v>0.70561902374532359</v>
      </c>
      <c r="AP35" s="4" t="s">
        <v>35</v>
      </c>
      <c r="AQ35" s="4">
        <f t="shared" si="11"/>
        <v>2</v>
      </c>
      <c r="AR35" s="4">
        <f t="shared" si="12"/>
        <v>-7.1231985594044839E-2</v>
      </c>
      <c r="AS35" s="4">
        <f t="shared" si="13"/>
        <v>0</v>
      </c>
      <c r="AT35" s="4">
        <f t="shared" si="14"/>
        <v>-0.57081316975910112</v>
      </c>
      <c r="AU35" s="4"/>
      <c r="AV35" s="4" t="s">
        <v>39</v>
      </c>
    </row>
    <row r="36" spans="1:48" ht="12.75" customHeight="1" x14ac:dyDescent="0.2">
      <c r="A36">
        <v>2</v>
      </c>
      <c r="B36" s="3">
        <v>41311.425439814797</v>
      </c>
      <c r="C36" s="4" t="s">
        <v>6</v>
      </c>
      <c r="D36" s="4">
        <f t="shared" si="17"/>
        <v>1</v>
      </c>
      <c r="E36" s="4">
        <f t="shared" si="17"/>
        <v>0</v>
      </c>
      <c r="F36" s="4">
        <f t="shared" si="17"/>
        <v>0</v>
      </c>
      <c r="G36" s="4">
        <f t="shared" si="17"/>
        <v>0</v>
      </c>
      <c r="H36" s="4" t="s">
        <v>12</v>
      </c>
      <c r="I36" s="4">
        <f t="shared" si="22"/>
        <v>0</v>
      </c>
      <c r="J36" s="4">
        <f t="shared" si="22"/>
        <v>1</v>
      </c>
      <c r="K36" s="4">
        <f t="shared" si="22"/>
        <v>0</v>
      </c>
      <c r="L36" s="4">
        <f t="shared" si="22"/>
        <v>0</v>
      </c>
      <c r="M36" s="4">
        <f t="shared" si="22"/>
        <v>0</v>
      </c>
      <c r="N36" s="4" t="s">
        <v>17</v>
      </c>
      <c r="O36" s="4">
        <f t="shared" si="23"/>
        <v>0</v>
      </c>
      <c r="P36" s="4">
        <f t="shared" si="23"/>
        <v>0</v>
      </c>
      <c r="Q36" s="4">
        <f t="shared" si="23"/>
        <v>0</v>
      </c>
      <c r="R36" s="4">
        <f t="shared" si="23"/>
        <v>1</v>
      </c>
      <c r="S36" s="4">
        <f t="shared" si="23"/>
        <v>0</v>
      </c>
      <c r="T36" s="4" t="s">
        <v>34</v>
      </c>
      <c r="U36" s="4">
        <f t="shared" si="20"/>
        <v>1</v>
      </c>
      <c r="V36" s="4">
        <f t="shared" si="20"/>
        <v>0</v>
      </c>
      <c r="W36" s="4">
        <f t="shared" si="20"/>
        <v>0</v>
      </c>
      <c r="X36" s="4">
        <f t="shared" si="20"/>
        <v>0</v>
      </c>
      <c r="Y36" s="4" t="s">
        <v>34</v>
      </c>
      <c r="Z36" s="4">
        <f t="shared" si="21"/>
        <v>1</v>
      </c>
      <c r="AA36" s="4">
        <f t="shared" si="21"/>
        <v>0</v>
      </c>
      <c r="AB36" s="4">
        <f t="shared" si="21"/>
        <v>0</v>
      </c>
      <c r="AC36" s="4">
        <f t="shared" si="21"/>
        <v>0</v>
      </c>
      <c r="AD36" s="4">
        <v>3</v>
      </c>
      <c r="AE36" s="4">
        <f t="shared" si="5"/>
        <v>0.85010456960976744</v>
      </c>
      <c r="AF36" s="4">
        <v>4</v>
      </c>
      <c r="AG36" s="4">
        <f t="shared" si="6"/>
        <v>1.2530856751699593</v>
      </c>
      <c r="AH36" s="4">
        <v>3</v>
      </c>
      <c r="AI36" s="4">
        <f t="shared" si="7"/>
        <v>0.15249857033260442</v>
      </c>
      <c r="AJ36" s="4">
        <v>5</v>
      </c>
      <c r="AK36" s="4">
        <f t="shared" si="8"/>
        <v>1.5171045875012723</v>
      </c>
      <c r="AL36" s="4">
        <v>1</v>
      </c>
      <c r="AM36" s="4">
        <f t="shared" si="9"/>
        <v>-0.91475281364619965</v>
      </c>
      <c r="AN36" s="4">
        <v>4</v>
      </c>
      <c r="AO36" s="4">
        <f t="shared" si="10"/>
        <v>0.70561902374532359</v>
      </c>
      <c r="AP36" s="4" t="s">
        <v>35</v>
      </c>
      <c r="AQ36" s="4">
        <f t="shared" si="11"/>
        <v>2</v>
      </c>
      <c r="AR36" s="4">
        <f t="shared" si="12"/>
        <v>-7.1231985594044839E-2</v>
      </c>
      <c r="AS36" s="4">
        <f t="shared" si="13"/>
        <v>0</v>
      </c>
      <c r="AT36" s="4">
        <f t="shared" si="14"/>
        <v>-0.57081316975910112</v>
      </c>
      <c r="AU36" s="4" t="s">
        <v>61</v>
      </c>
      <c r="AV36" s="4" t="s">
        <v>39</v>
      </c>
    </row>
    <row r="37" spans="1:48" ht="12.75" customHeight="1" x14ac:dyDescent="0.2">
      <c r="A37">
        <v>2</v>
      </c>
      <c r="B37" s="3">
        <v>41311.471481481502</v>
      </c>
      <c r="C37" s="4" t="s">
        <v>8</v>
      </c>
      <c r="D37" s="4">
        <f t="shared" si="17"/>
        <v>0</v>
      </c>
      <c r="E37" s="4">
        <f t="shared" si="17"/>
        <v>0</v>
      </c>
      <c r="F37" s="4">
        <f t="shared" si="17"/>
        <v>1</v>
      </c>
      <c r="G37" s="4">
        <f t="shared" si="17"/>
        <v>0</v>
      </c>
      <c r="H37" s="4" t="s">
        <v>13</v>
      </c>
      <c r="I37" s="4">
        <f t="shared" si="22"/>
        <v>0</v>
      </c>
      <c r="J37" s="4">
        <f t="shared" si="22"/>
        <v>0</v>
      </c>
      <c r="K37" s="4">
        <f t="shared" si="22"/>
        <v>1</v>
      </c>
      <c r="L37" s="4">
        <f t="shared" si="22"/>
        <v>0</v>
      </c>
      <c r="M37" s="4">
        <f t="shared" si="22"/>
        <v>0</v>
      </c>
      <c r="N37" s="4" t="s">
        <v>17</v>
      </c>
      <c r="O37" s="4">
        <f t="shared" si="23"/>
        <v>0</v>
      </c>
      <c r="P37" s="4">
        <f t="shared" si="23"/>
        <v>0</v>
      </c>
      <c r="Q37" s="4">
        <f t="shared" si="23"/>
        <v>0</v>
      </c>
      <c r="R37" s="4">
        <f t="shared" si="23"/>
        <v>1</v>
      </c>
      <c r="S37" s="4">
        <f t="shared" si="23"/>
        <v>0</v>
      </c>
      <c r="T37" s="4" t="s">
        <v>42</v>
      </c>
      <c r="U37" s="4">
        <f t="shared" si="20"/>
        <v>0</v>
      </c>
      <c r="V37" s="4">
        <f t="shared" si="20"/>
        <v>0</v>
      </c>
      <c r="W37" s="4">
        <f t="shared" si="20"/>
        <v>1</v>
      </c>
      <c r="X37" s="4">
        <f t="shared" si="20"/>
        <v>0</v>
      </c>
      <c r="Y37" s="4" t="s">
        <v>37</v>
      </c>
      <c r="Z37" s="4">
        <f t="shared" si="21"/>
        <v>0</v>
      </c>
      <c r="AA37" s="4">
        <f t="shared" si="21"/>
        <v>1</v>
      </c>
      <c r="AB37" s="4">
        <f t="shared" si="21"/>
        <v>0</v>
      </c>
      <c r="AC37" s="4">
        <f t="shared" si="21"/>
        <v>0</v>
      </c>
      <c r="AD37" s="4">
        <v>3</v>
      </c>
      <c r="AE37" s="4">
        <f t="shared" si="5"/>
        <v>0.85010456960976744</v>
      </c>
      <c r="AF37" s="4">
        <v>2</v>
      </c>
      <c r="AG37" s="4">
        <f t="shared" si="6"/>
        <v>-0.81932524914958882</v>
      </c>
      <c r="AH37" s="4">
        <v>2</v>
      </c>
      <c r="AI37" s="4">
        <f t="shared" si="7"/>
        <v>-0.94040785038439545</v>
      </c>
      <c r="AJ37" s="4">
        <v>1</v>
      </c>
      <c r="AK37" s="4">
        <f t="shared" si="8"/>
        <v>-1.7446702756264629</v>
      </c>
      <c r="AL37" s="4">
        <v>2</v>
      </c>
      <c r="AM37" s="4">
        <f t="shared" si="9"/>
        <v>0.14833829410478916</v>
      </c>
      <c r="AN37" s="4">
        <v>4</v>
      </c>
      <c r="AO37" s="4">
        <f t="shared" si="10"/>
        <v>0.70561902374532359</v>
      </c>
      <c r="AP37" s="4" t="s">
        <v>41</v>
      </c>
      <c r="AQ37" s="4">
        <f t="shared" si="11"/>
        <v>1</v>
      </c>
      <c r="AR37" s="4">
        <f t="shared" si="12"/>
        <v>-1.6027196758660061</v>
      </c>
      <c r="AS37" s="4">
        <f t="shared" si="13"/>
        <v>0</v>
      </c>
      <c r="AT37" s="4">
        <f t="shared" si="14"/>
        <v>-0.57081316975910112</v>
      </c>
      <c r="AU37" s="4" t="s">
        <v>65</v>
      </c>
      <c r="AV37" s="4" t="s">
        <v>39</v>
      </c>
    </row>
    <row r="38" spans="1:48" ht="12.75" customHeight="1" x14ac:dyDescent="0.2">
      <c r="A38">
        <v>2</v>
      </c>
      <c r="B38" s="3">
        <v>41311.607986111099</v>
      </c>
      <c r="C38" s="4" t="s">
        <v>8</v>
      </c>
      <c r="D38" s="4">
        <f t="shared" si="17"/>
        <v>0</v>
      </c>
      <c r="E38" s="4">
        <f t="shared" si="17"/>
        <v>0</v>
      </c>
      <c r="F38" s="4">
        <f t="shared" si="17"/>
        <v>1</v>
      </c>
      <c r="G38" s="4">
        <f t="shared" si="17"/>
        <v>0</v>
      </c>
      <c r="H38" s="4" t="s">
        <v>15</v>
      </c>
      <c r="I38" s="4">
        <f t="shared" si="22"/>
        <v>0</v>
      </c>
      <c r="J38" s="4">
        <f t="shared" si="22"/>
        <v>0</v>
      </c>
      <c r="K38" s="4">
        <f t="shared" si="22"/>
        <v>0</v>
      </c>
      <c r="L38" s="4">
        <f t="shared" si="22"/>
        <v>0</v>
      </c>
      <c r="M38" s="4">
        <f t="shared" si="22"/>
        <v>1</v>
      </c>
      <c r="N38" s="4" t="s">
        <v>17</v>
      </c>
      <c r="O38" s="4">
        <f t="shared" si="23"/>
        <v>0</v>
      </c>
      <c r="P38" s="4">
        <f t="shared" si="23"/>
        <v>0</v>
      </c>
      <c r="Q38" s="4">
        <f t="shared" si="23"/>
        <v>0</v>
      </c>
      <c r="R38" s="4">
        <f t="shared" si="23"/>
        <v>1</v>
      </c>
      <c r="S38" s="4">
        <f t="shared" si="23"/>
        <v>0</v>
      </c>
      <c r="T38" s="4" t="s">
        <v>63</v>
      </c>
      <c r="U38" s="4">
        <f t="shared" si="20"/>
        <v>0</v>
      </c>
      <c r="V38" s="4">
        <f t="shared" si="20"/>
        <v>0</v>
      </c>
      <c r="W38" s="4">
        <f t="shared" si="20"/>
        <v>0</v>
      </c>
      <c r="X38" s="4">
        <f t="shared" si="20"/>
        <v>1</v>
      </c>
      <c r="Y38" s="4" t="s">
        <v>42</v>
      </c>
      <c r="Z38" s="4">
        <f t="shared" si="21"/>
        <v>0</v>
      </c>
      <c r="AA38" s="4">
        <f t="shared" si="21"/>
        <v>0</v>
      </c>
      <c r="AB38" s="4">
        <f t="shared" si="21"/>
        <v>1</v>
      </c>
      <c r="AC38" s="4">
        <f t="shared" si="21"/>
        <v>0</v>
      </c>
      <c r="AD38" s="4">
        <v>2</v>
      </c>
      <c r="AE38" s="4">
        <f t="shared" si="5"/>
        <v>-0.29222344580335757</v>
      </c>
      <c r="AF38" s="4">
        <v>2</v>
      </c>
      <c r="AG38" s="4">
        <f t="shared" si="6"/>
        <v>-0.81932524914958882</v>
      </c>
      <c r="AH38" s="4">
        <v>3</v>
      </c>
      <c r="AI38" s="4">
        <f t="shared" si="7"/>
        <v>0.15249857033260442</v>
      </c>
      <c r="AJ38" s="4">
        <v>2</v>
      </c>
      <c r="AK38" s="4">
        <f t="shared" si="8"/>
        <v>-0.92922655984452907</v>
      </c>
      <c r="AL38" s="4">
        <v>1</v>
      </c>
      <c r="AM38" s="4">
        <f t="shared" si="9"/>
        <v>-0.91475281364619965</v>
      </c>
      <c r="AN38" s="4">
        <v>5</v>
      </c>
      <c r="AO38" s="4">
        <f t="shared" si="10"/>
        <v>1.789248238782785</v>
      </c>
      <c r="AP38" s="4" t="s">
        <v>35</v>
      </c>
      <c r="AQ38" s="4">
        <f t="shared" si="11"/>
        <v>2</v>
      </c>
      <c r="AR38" s="4">
        <f t="shared" si="12"/>
        <v>-7.1231985594044839E-2</v>
      </c>
      <c r="AS38" s="4">
        <f t="shared" si="13"/>
        <v>0</v>
      </c>
      <c r="AT38" s="4">
        <f t="shared" si="14"/>
        <v>-0.57081316975910112</v>
      </c>
      <c r="AU38" s="4" t="s">
        <v>66</v>
      </c>
      <c r="AV38" s="4" t="s">
        <v>39</v>
      </c>
    </row>
    <row r="39" spans="1:48" ht="12.75" customHeight="1" x14ac:dyDescent="0.2">
      <c r="A39">
        <v>2</v>
      </c>
      <c r="B39" s="3">
        <v>41311.703946759299</v>
      </c>
      <c r="C39" s="4" t="s">
        <v>8</v>
      </c>
      <c r="D39" s="4">
        <f t="shared" si="17"/>
        <v>0</v>
      </c>
      <c r="E39" s="4">
        <f t="shared" si="17"/>
        <v>0</v>
      </c>
      <c r="F39" s="4">
        <f t="shared" si="17"/>
        <v>1</v>
      </c>
      <c r="G39" s="4">
        <f t="shared" si="17"/>
        <v>0</v>
      </c>
      <c r="H39" s="4" t="s">
        <v>12</v>
      </c>
      <c r="I39" s="4">
        <f t="shared" si="22"/>
        <v>0</v>
      </c>
      <c r="J39" s="4">
        <f t="shared" si="22"/>
        <v>1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N39" s="4" t="s">
        <v>13</v>
      </c>
      <c r="O39" s="4">
        <f t="shared" si="23"/>
        <v>0</v>
      </c>
      <c r="P39" s="4">
        <f t="shared" si="23"/>
        <v>0</v>
      </c>
      <c r="Q39" s="4">
        <f t="shared" si="23"/>
        <v>1</v>
      </c>
      <c r="R39" s="4">
        <f t="shared" si="23"/>
        <v>0</v>
      </c>
      <c r="S39" s="4">
        <f t="shared" si="23"/>
        <v>0</v>
      </c>
      <c r="T39" s="4" t="s">
        <v>34</v>
      </c>
      <c r="U39" s="4">
        <f t="shared" si="20"/>
        <v>1</v>
      </c>
      <c r="V39" s="4">
        <f t="shared" si="20"/>
        <v>0</v>
      </c>
      <c r="W39" s="4">
        <f t="shared" si="20"/>
        <v>0</v>
      </c>
      <c r="X39" s="4">
        <f t="shared" si="20"/>
        <v>0</v>
      </c>
      <c r="Y39" s="4" t="s">
        <v>37</v>
      </c>
      <c r="Z39" s="4">
        <f t="shared" si="21"/>
        <v>0</v>
      </c>
      <c r="AA39" s="4">
        <f t="shared" si="21"/>
        <v>1</v>
      </c>
      <c r="AB39" s="4">
        <f t="shared" si="21"/>
        <v>0</v>
      </c>
      <c r="AC39" s="4">
        <f t="shared" si="21"/>
        <v>0</v>
      </c>
      <c r="AD39" s="4">
        <v>3</v>
      </c>
      <c r="AE39" s="4">
        <f t="shared" si="5"/>
        <v>0.85010456960976744</v>
      </c>
      <c r="AF39" s="4">
        <v>4</v>
      </c>
      <c r="AG39" s="4">
        <f t="shared" si="6"/>
        <v>1.2530856751699593</v>
      </c>
      <c r="AH39" s="4">
        <v>2</v>
      </c>
      <c r="AI39" s="4">
        <f t="shared" si="7"/>
        <v>-0.94040785038439545</v>
      </c>
      <c r="AJ39" s="4">
        <v>3</v>
      </c>
      <c r="AK39" s="4">
        <f t="shared" si="8"/>
        <v>-0.11378284406259526</v>
      </c>
      <c r="AL39" s="4">
        <v>1</v>
      </c>
      <c r="AM39" s="4">
        <f t="shared" si="9"/>
        <v>-0.91475281364619965</v>
      </c>
      <c r="AN39" s="4">
        <v>2</v>
      </c>
      <c r="AO39" s="4">
        <f t="shared" si="10"/>
        <v>-1.4616394063295994</v>
      </c>
      <c r="AP39" s="4" t="s">
        <v>35</v>
      </c>
      <c r="AQ39" s="4">
        <f t="shared" si="11"/>
        <v>2</v>
      </c>
      <c r="AR39" s="4">
        <f t="shared" si="12"/>
        <v>-7.1231985594044839E-2</v>
      </c>
      <c r="AS39" s="4">
        <f t="shared" si="13"/>
        <v>0</v>
      </c>
      <c r="AT39" s="4">
        <f t="shared" si="14"/>
        <v>-0.57081316975910112</v>
      </c>
      <c r="AU39" s="4" t="s">
        <v>67</v>
      </c>
      <c r="AV39" s="4" t="s">
        <v>39</v>
      </c>
    </row>
    <row r="40" spans="1:48" ht="12.75" customHeight="1" x14ac:dyDescent="0.2">
      <c r="A40">
        <v>2</v>
      </c>
      <c r="B40" s="3">
        <v>41312.485439814802</v>
      </c>
      <c r="C40" s="4" t="s">
        <v>8</v>
      </c>
      <c r="D40" s="4">
        <f t="shared" si="17"/>
        <v>0</v>
      </c>
      <c r="E40" s="4">
        <f t="shared" si="17"/>
        <v>0</v>
      </c>
      <c r="F40" s="4">
        <f t="shared" si="17"/>
        <v>1</v>
      </c>
      <c r="G40" s="4">
        <f t="shared" si="17"/>
        <v>0</v>
      </c>
      <c r="H40" s="4" t="s">
        <v>12</v>
      </c>
      <c r="I40" s="4">
        <f t="shared" si="22"/>
        <v>0</v>
      </c>
      <c r="J40" s="4">
        <f t="shared" si="22"/>
        <v>1</v>
      </c>
      <c r="K40" s="4">
        <f t="shared" si="22"/>
        <v>0</v>
      </c>
      <c r="L40" s="4">
        <f t="shared" si="22"/>
        <v>0</v>
      </c>
      <c r="M40" s="4">
        <f t="shared" si="22"/>
        <v>0</v>
      </c>
      <c r="N40" s="4" t="s">
        <v>12</v>
      </c>
      <c r="O40" s="4">
        <f t="shared" si="23"/>
        <v>0</v>
      </c>
      <c r="P40" s="4">
        <f t="shared" si="23"/>
        <v>1</v>
      </c>
      <c r="Q40" s="4">
        <f t="shared" si="23"/>
        <v>0</v>
      </c>
      <c r="R40" s="4">
        <f t="shared" si="23"/>
        <v>0</v>
      </c>
      <c r="S40" s="4">
        <f t="shared" si="23"/>
        <v>0</v>
      </c>
      <c r="T40" s="4"/>
      <c r="U40" s="4">
        <f t="shared" si="20"/>
        <v>0</v>
      </c>
      <c r="V40" s="4">
        <f t="shared" si="20"/>
        <v>0</v>
      </c>
      <c r="W40" s="4">
        <f t="shared" si="20"/>
        <v>0</v>
      </c>
      <c r="X40" s="4">
        <f t="shared" si="20"/>
        <v>0</v>
      </c>
      <c r="Y40" s="4" t="s">
        <v>37</v>
      </c>
      <c r="Z40" s="4">
        <f t="shared" si="21"/>
        <v>0</v>
      </c>
      <c r="AA40" s="4">
        <f t="shared" si="21"/>
        <v>1</v>
      </c>
      <c r="AB40" s="4">
        <f t="shared" si="21"/>
        <v>0</v>
      </c>
      <c r="AC40" s="4">
        <f t="shared" si="21"/>
        <v>0</v>
      </c>
      <c r="AD40" s="4">
        <v>2</v>
      </c>
      <c r="AE40" s="4">
        <f t="shared" si="5"/>
        <v>-0.29222344580335757</v>
      </c>
      <c r="AF40" s="4">
        <v>3</v>
      </c>
      <c r="AG40" s="4">
        <f t="shared" si="6"/>
        <v>0.2168802130101852</v>
      </c>
      <c r="AH40" s="4">
        <v>3</v>
      </c>
      <c r="AI40" s="4">
        <f t="shared" si="7"/>
        <v>0.15249857033260442</v>
      </c>
      <c r="AJ40" s="4">
        <v>4</v>
      </c>
      <c r="AK40" s="4">
        <f t="shared" si="8"/>
        <v>0.70166087171933855</v>
      </c>
      <c r="AL40" s="4">
        <v>1</v>
      </c>
      <c r="AM40" s="4">
        <f t="shared" si="9"/>
        <v>-0.91475281364619965</v>
      </c>
      <c r="AN40" s="4">
        <v>4</v>
      </c>
      <c r="AO40" s="4">
        <f t="shared" si="10"/>
        <v>0.70561902374532359</v>
      </c>
      <c r="AP40" s="4" t="s">
        <v>41</v>
      </c>
      <c r="AQ40" s="4">
        <f t="shared" si="11"/>
        <v>1</v>
      </c>
      <c r="AR40" s="4">
        <f t="shared" si="12"/>
        <v>-1.6027196758660061</v>
      </c>
      <c r="AS40" s="4">
        <f t="shared" si="13"/>
        <v>2</v>
      </c>
      <c r="AT40" s="4">
        <f t="shared" si="14"/>
        <v>1.7668026683019797</v>
      </c>
      <c r="AU40" s="4"/>
      <c r="AV40" s="4" t="s">
        <v>36</v>
      </c>
    </row>
    <row r="41" spans="1:48" ht="12.75" customHeight="1" x14ac:dyDescent="0.2">
      <c r="A41">
        <v>2</v>
      </c>
      <c r="B41" s="3">
        <v>41312.5949652778</v>
      </c>
      <c r="C41" s="4" t="s">
        <v>8</v>
      </c>
      <c r="D41" s="4">
        <f t="shared" si="17"/>
        <v>0</v>
      </c>
      <c r="E41" s="4">
        <f t="shared" si="17"/>
        <v>0</v>
      </c>
      <c r="F41" s="4">
        <f t="shared" si="17"/>
        <v>1</v>
      </c>
      <c r="G41" s="4">
        <f t="shared" si="17"/>
        <v>0</v>
      </c>
      <c r="H41" s="4" t="s">
        <v>17</v>
      </c>
      <c r="I41" s="4">
        <f t="shared" si="22"/>
        <v>0</v>
      </c>
      <c r="J41" s="4">
        <f t="shared" si="22"/>
        <v>0</v>
      </c>
      <c r="K41" s="4">
        <f t="shared" si="22"/>
        <v>0</v>
      </c>
      <c r="L41" s="4">
        <f t="shared" si="22"/>
        <v>0</v>
      </c>
      <c r="M41" s="4">
        <f t="shared" si="22"/>
        <v>0</v>
      </c>
      <c r="N41" s="4" t="s">
        <v>17</v>
      </c>
      <c r="O41" s="4">
        <f t="shared" si="23"/>
        <v>0</v>
      </c>
      <c r="P41" s="4">
        <f t="shared" si="23"/>
        <v>0</v>
      </c>
      <c r="Q41" s="4">
        <f t="shared" si="23"/>
        <v>0</v>
      </c>
      <c r="R41" s="4">
        <f t="shared" si="23"/>
        <v>1</v>
      </c>
      <c r="S41" s="4">
        <f t="shared" si="23"/>
        <v>0</v>
      </c>
      <c r="T41" s="4" t="s">
        <v>34</v>
      </c>
      <c r="U41" s="4">
        <f t="shared" si="20"/>
        <v>1</v>
      </c>
      <c r="V41" s="4">
        <f t="shared" si="20"/>
        <v>0</v>
      </c>
      <c r="W41" s="4">
        <f t="shared" si="20"/>
        <v>0</v>
      </c>
      <c r="X41" s="4">
        <f t="shared" si="20"/>
        <v>0</v>
      </c>
      <c r="Y41" s="4" t="s">
        <v>37</v>
      </c>
      <c r="Z41" s="4">
        <f t="shared" si="21"/>
        <v>0</v>
      </c>
      <c r="AA41" s="4">
        <f t="shared" si="21"/>
        <v>1</v>
      </c>
      <c r="AB41" s="4">
        <f t="shared" si="21"/>
        <v>0</v>
      </c>
      <c r="AC41" s="4">
        <f t="shared" si="21"/>
        <v>0</v>
      </c>
      <c r="AD41" s="4">
        <v>4</v>
      </c>
      <c r="AE41" s="4">
        <f t="shared" si="5"/>
        <v>1.9924325850228923</v>
      </c>
      <c r="AF41" s="4">
        <v>1</v>
      </c>
      <c r="AG41" s="4">
        <f t="shared" si="6"/>
        <v>-1.8555307113093629</v>
      </c>
      <c r="AH41" s="4">
        <v>4</v>
      </c>
      <c r="AI41" s="4">
        <f t="shared" si="7"/>
        <v>1.2454049910496043</v>
      </c>
      <c r="AJ41" s="4">
        <v>2</v>
      </c>
      <c r="AK41" s="4">
        <f t="shared" si="8"/>
        <v>-0.92922655984452907</v>
      </c>
      <c r="AL41" s="4">
        <v>3</v>
      </c>
      <c r="AM41" s="4">
        <f t="shared" si="9"/>
        <v>1.2114294018557779</v>
      </c>
      <c r="AN41" s="4">
        <v>3</v>
      </c>
      <c r="AO41" s="4">
        <f t="shared" si="10"/>
        <v>-0.37801019129213792</v>
      </c>
      <c r="AP41" s="4" t="s">
        <v>38</v>
      </c>
      <c r="AQ41" s="4">
        <f t="shared" si="11"/>
        <v>3</v>
      </c>
      <c r="AR41" s="4">
        <f t="shared" si="12"/>
        <v>1.4602557046779163</v>
      </c>
      <c r="AS41" s="4">
        <f t="shared" si="13"/>
        <v>2</v>
      </c>
      <c r="AT41" s="4">
        <f t="shared" si="14"/>
        <v>1.7668026683019797</v>
      </c>
      <c r="AU41" s="4" t="s">
        <v>68</v>
      </c>
      <c r="AV41" s="4" t="s">
        <v>36</v>
      </c>
    </row>
    <row r="42" spans="1:48" ht="12.75" customHeight="1" x14ac:dyDescent="0.2">
      <c r="A42">
        <v>2</v>
      </c>
      <c r="B42" s="3">
        <v>41312.651168981502</v>
      </c>
      <c r="C42" s="4" t="s">
        <v>7</v>
      </c>
      <c r="D42" s="4">
        <f t="shared" si="17"/>
        <v>0</v>
      </c>
      <c r="E42" s="4">
        <f t="shared" si="17"/>
        <v>1</v>
      </c>
      <c r="F42" s="4">
        <f t="shared" si="17"/>
        <v>0</v>
      </c>
      <c r="G42" s="4">
        <f t="shared" si="17"/>
        <v>0</v>
      </c>
      <c r="H42" s="4" t="s">
        <v>13</v>
      </c>
      <c r="I42" s="4">
        <f t="shared" si="22"/>
        <v>0</v>
      </c>
      <c r="J42" s="4">
        <f t="shared" si="22"/>
        <v>0</v>
      </c>
      <c r="K42" s="4">
        <f t="shared" si="22"/>
        <v>1</v>
      </c>
      <c r="L42" s="4">
        <f t="shared" si="22"/>
        <v>0</v>
      </c>
      <c r="M42" s="4">
        <f t="shared" si="22"/>
        <v>0</v>
      </c>
      <c r="N42" s="4" t="s">
        <v>17</v>
      </c>
      <c r="O42" s="4">
        <f t="shared" si="23"/>
        <v>0</v>
      </c>
      <c r="P42" s="4">
        <f t="shared" si="23"/>
        <v>0</v>
      </c>
      <c r="Q42" s="4">
        <f t="shared" si="23"/>
        <v>0</v>
      </c>
      <c r="R42" s="4">
        <f t="shared" si="23"/>
        <v>1</v>
      </c>
      <c r="S42" s="4">
        <f t="shared" si="23"/>
        <v>0</v>
      </c>
      <c r="T42" s="4" t="s">
        <v>34</v>
      </c>
      <c r="U42" s="4">
        <f t="shared" si="20"/>
        <v>1</v>
      </c>
      <c r="V42" s="4">
        <f t="shared" si="20"/>
        <v>0</v>
      </c>
      <c r="W42" s="4">
        <f t="shared" si="20"/>
        <v>0</v>
      </c>
      <c r="X42" s="4">
        <f t="shared" si="20"/>
        <v>0</v>
      </c>
      <c r="Y42" s="4" t="s">
        <v>34</v>
      </c>
      <c r="Z42" s="4">
        <f t="shared" si="21"/>
        <v>1</v>
      </c>
      <c r="AA42" s="4">
        <f t="shared" si="21"/>
        <v>0</v>
      </c>
      <c r="AB42" s="4">
        <f t="shared" si="21"/>
        <v>0</v>
      </c>
      <c r="AC42" s="4">
        <f t="shared" si="21"/>
        <v>0</v>
      </c>
      <c r="AD42" s="4">
        <v>3</v>
      </c>
      <c r="AE42" s="4">
        <f t="shared" si="5"/>
        <v>0.85010456960976744</v>
      </c>
      <c r="AF42" s="4">
        <v>3</v>
      </c>
      <c r="AG42" s="4">
        <f t="shared" si="6"/>
        <v>0.2168802130101852</v>
      </c>
      <c r="AH42" s="4">
        <v>3</v>
      </c>
      <c r="AI42" s="4">
        <f t="shared" si="7"/>
        <v>0.15249857033260442</v>
      </c>
      <c r="AJ42" s="4">
        <v>5</v>
      </c>
      <c r="AK42" s="4">
        <f t="shared" si="8"/>
        <v>1.5171045875012723</v>
      </c>
      <c r="AL42" s="4">
        <v>1</v>
      </c>
      <c r="AM42" s="4">
        <f t="shared" si="9"/>
        <v>-0.91475281364619965</v>
      </c>
      <c r="AN42" s="4">
        <v>2</v>
      </c>
      <c r="AO42" s="4">
        <f t="shared" si="10"/>
        <v>-1.4616394063295994</v>
      </c>
      <c r="AP42" s="4" t="s">
        <v>35</v>
      </c>
      <c r="AQ42" s="4">
        <f t="shared" si="11"/>
        <v>2</v>
      </c>
      <c r="AR42" s="4">
        <f t="shared" si="12"/>
        <v>-7.1231985594044839E-2</v>
      </c>
      <c r="AS42" s="4">
        <f t="shared" si="13"/>
        <v>2</v>
      </c>
      <c r="AT42" s="4">
        <f t="shared" si="14"/>
        <v>1.7668026683019797</v>
      </c>
      <c r="AU42" s="4" t="s">
        <v>69</v>
      </c>
      <c r="AV42" s="4" t="s">
        <v>36</v>
      </c>
    </row>
    <row r="43" spans="1:48" ht="12.75" customHeight="1" x14ac:dyDescent="0.2">
      <c r="A43">
        <v>2</v>
      </c>
      <c r="B43" s="3">
        <v>41312.653437499997</v>
      </c>
      <c r="C43" s="4" t="s">
        <v>7</v>
      </c>
      <c r="D43" s="4">
        <f t="shared" si="17"/>
        <v>0</v>
      </c>
      <c r="E43" s="4">
        <f t="shared" si="17"/>
        <v>1</v>
      </c>
      <c r="F43" s="4">
        <f t="shared" si="17"/>
        <v>0</v>
      </c>
      <c r="G43" s="4">
        <f t="shared" si="17"/>
        <v>0</v>
      </c>
      <c r="H43" s="4" t="s">
        <v>12</v>
      </c>
      <c r="I43" s="4">
        <f t="shared" si="22"/>
        <v>0</v>
      </c>
      <c r="J43" s="4">
        <f t="shared" si="22"/>
        <v>1</v>
      </c>
      <c r="K43" s="4">
        <f t="shared" si="22"/>
        <v>0</v>
      </c>
      <c r="L43" s="4">
        <f t="shared" si="22"/>
        <v>0</v>
      </c>
      <c r="M43" s="4">
        <f t="shared" si="22"/>
        <v>0</v>
      </c>
      <c r="N43" s="4" t="s">
        <v>13</v>
      </c>
      <c r="O43" s="4">
        <f t="shared" si="23"/>
        <v>0</v>
      </c>
      <c r="P43" s="4">
        <f t="shared" si="23"/>
        <v>0</v>
      </c>
      <c r="Q43" s="4">
        <f t="shared" si="23"/>
        <v>1</v>
      </c>
      <c r="R43" s="4">
        <f t="shared" si="23"/>
        <v>0</v>
      </c>
      <c r="S43" s="4">
        <f t="shared" si="23"/>
        <v>0</v>
      </c>
      <c r="T43" s="4" t="s">
        <v>34</v>
      </c>
      <c r="U43" s="4">
        <f t="shared" si="20"/>
        <v>1</v>
      </c>
      <c r="V43" s="4">
        <f t="shared" si="20"/>
        <v>0</v>
      </c>
      <c r="W43" s="4">
        <f t="shared" si="20"/>
        <v>0</v>
      </c>
      <c r="X43" s="4">
        <f t="shared" si="20"/>
        <v>0</v>
      </c>
      <c r="Y43" s="4" t="s">
        <v>37</v>
      </c>
      <c r="Z43" s="4">
        <f t="shared" si="21"/>
        <v>0</v>
      </c>
      <c r="AA43" s="4">
        <f t="shared" si="21"/>
        <v>1</v>
      </c>
      <c r="AB43" s="4">
        <f t="shared" si="21"/>
        <v>0</v>
      </c>
      <c r="AC43" s="4">
        <f t="shared" si="21"/>
        <v>0</v>
      </c>
      <c r="AD43" s="4">
        <v>3</v>
      </c>
      <c r="AE43" s="4">
        <f t="shared" si="5"/>
        <v>0.85010456960976744</v>
      </c>
      <c r="AF43" s="4">
        <v>3</v>
      </c>
      <c r="AG43" s="4">
        <f t="shared" si="6"/>
        <v>0.2168802130101852</v>
      </c>
      <c r="AH43" s="4">
        <v>3</v>
      </c>
      <c r="AI43" s="4">
        <f t="shared" si="7"/>
        <v>0.15249857033260442</v>
      </c>
      <c r="AJ43" s="4">
        <v>4</v>
      </c>
      <c r="AK43" s="4">
        <f t="shared" si="8"/>
        <v>0.70166087171933855</v>
      </c>
      <c r="AL43" s="4">
        <v>2</v>
      </c>
      <c r="AM43" s="4">
        <f t="shared" si="9"/>
        <v>0.14833829410478916</v>
      </c>
      <c r="AN43" s="4">
        <v>4</v>
      </c>
      <c r="AO43" s="4">
        <f t="shared" si="10"/>
        <v>0.70561902374532359</v>
      </c>
      <c r="AP43" s="4" t="s">
        <v>35</v>
      </c>
      <c r="AQ43" s="4">
        <f t="shared" si="11"/>
        <v>2</v>
      </c>
      <c r="AR43" s="4">
        <f t="shared" si="12"/>
        <v>-7.1231985594044839E-2</v>
      </c>
      <c r="AS43" s="4">
        <f t="shared" si="13"/>
        <v>2</v>
      </c>
      <c r="AT43" s="4">
        <f t="shared" si="14"/>
        <v>1.7668026683019797</v>
      </c>
      <c r="AU43" s="4" t="s">
        <v>70</v>
      </c>
      <c r="AV43" s="4" t="s">
        <v>36</v>
      </c>
    </row>
    <row r="44" spans="1:48" ht="12.75" customHeight="1" x14ac:dyDescent="0.2">
      <c r="A44">
        <v>2</v>
      </c>
      <c r="B44" s="3">
        <v>41312.812696759298</v>
      </c>
      <c r="C44" s="4" t="s">
        <v>8</v>
      </c>
      <c r="D44" s="4">
        <f t="shared" si="17"/>
        <v>0</v>
      </c>
      <c r="E44" s="4">
        <f t="shared" si="17"/>
        <v>0</v>
      </c>
      <c r="F44" s="4">
        <f t="shared" si="17"/>
        <v>1</v>
      </c>
      <c r="G44" s="4">
        <f t="shared" si="17"/>
        <v>0</v>
      </c>
      <c r="H44" s="4" t="s">
        <v>15</v>
      </c>
      <c r="I44" s="4">
        <f t="shared" si="22"/>
        <v>0</v>
      </c>
      <c r="J44" s="4">
        <f t="shared" si="22"/>
        <v>0</v>
      </c>
      <c r="K44" s="4">
        <f t="shared" si="22"/>
        <v>0</v>
      </c>
      <c r="L44" s="4">
        <f t="shared" si="22"/>
        <v>0</v>
      </c>
      <c r="M44" s="4">
        <f t="shared" si="22"/>
        <v>1</v>
      </c>
      <c r="N44" s="4" t="s">
        <v>11</v>
      </c>
      <c r="O44" s="4">
        <f t="shared" si="23"/>
        <v>1</v>
      </c>
      <c r="P44" s="4">
        <f t="shared" si="23"/>
        <v>0</v>
      </c>
      <c r="Q44" s="4">
        <f t="shared" si="23"/>
        <v>0</v>
      </c>
      <c r="R44" s="4">
        <f t="shared" si="23"/>
        <v>0</v>
      </c>
      <c r="S44" s="4">
        <f t="shared" si="23"/>
        <v>0</v>
      </c>
      <c r="T44" s="4" t="s">
        <v>37</v>
      </c>
      <c r="U44" s="4">
        <f t="shared" si="20"/>
        <v>0</v>
      </c>
      <c r="V44" s="4">
        <f t="shared" si="20"/>
        <v>1</v>
      </c>
      <c r="W44" s="4">
        <f t="shared" si="20"/>
        <v>0</v>
      </c>
      <c r="X44" s="4">
        <f t="shared" si="20"/>
        <v>0</v>
      </c>
      <c r="Y44" s="4" t="s">
        <v>37</v>
      </c>
      <c r="Z44" s="4">
        <f t="shared" si="21"/>
        <v>0</v>
      </c>
      <c r="AA44" s="4">
        <f t="shared" si="21"/>
        <v>1</v>
      </c>
      <c r="AB44" s="4">
        <f t="shared" si="21"/>
        <v>0</v>
      </c>
      <c r="AC44" s="4">
        <f t="shared" si="21"/>
        <v>0</v>
      </c>
      <c r="AD44" s="4">
        <v>1</v>
      </c>
      <c r="AE44" s="4">
        <f t="shared" si="5"/>
        <v>-1.4345514612164825</v>
      </c>
      <c r="AF44" s="4">
        <v>3</v>
      </c>
      <c r="AG44" s="4">
        <f t="shared" si="6"/>
        <v>0.2168802130101852</v>
      </c>
      <c r="AH44" s="4">
        <v>4</v>
      </c>
      <c r="AI44" s="4">
        <f t="shared" si="7"/>
        <v>1.2454049910496043</v>
      </c>
      <c r="AJ44" s="4">
        <v>3</v>
      </c>
      <c r="AK44" s="4">
        <f t="shared" si="8"/>
        <v>-0.11378284406259526</v>
      </c>
      <c r="AL44" s="4">
        <v>2</v>
      </c>
      <c r="AM44" s="4">
        <f t="shared" si="9"/>
        <v>0.14833829410478916</v>
      </c>
      <c r="AN44" s="4">
        <v>5</v>
      </c>
      <c r="AO44" s="4">
        <f t="shared" si="10"/>
        <v>1.789248238782785</v>
      </c>
      <c r="AP44" s="4" t="s">
        <v>35</v>
      </c>
      <c r="AQ44" s="4">
        <f t="shared" si="11"/>
        <v>2</v>
      </c>
      <c r="AR44" s="4">
        <f t="shared" si="12"/>
        <v>-7.1231985594044839E-2</v>
      </c>
      <c r="AS44" s="4">
        <f t="shared" si="13"/>
        <v>0</v>
      </c>
      <c r="AT44" s="4">
        <f t="shared" si="14"/>
        <v>-0.57081316975910112</v>
      </c>
      <c r="AU44" s="4" t="s">
        <v>47</v>
      </c>
      <c r="AV44" s="4" t="s">
        <v>39</v>
      </c>
    </row>
    <row r="45" spans="1:48" ht="12.75" customHeight="1" x14ac:dyDescent="0.2">
      <c r="A45">
        <v>2</v>
      </c>
      <c r="B45" s="3">
        <v>41314.702847222201</v>
      </c>
      <c r="C45" s="4" t="s">
        <v>7</v>
      </c>
      <c r="D45" s="4">
        <f t="shared" si="17"/>
        <v>0</v>
      </c>
      <c r="E45" s="4">
        <f t="shared" si="17"/>
        <v>1</v>
      </c>
      <c r="F45" s="4">
        <f t="shared" si="17"/>
        <v>0</v>
      </c>
      <c r="G45" s="4">
        <f t="shared" si="17"/>
        <v>0</v>
      </c>
      <c r="H45" s="4" t="s">
        <v>12</v>
      </c>
      <c r="I45" s="4">
        <f t="shared" si="22"/>
        <v>0</v>
      </c>
      <c r="J45" s="4">
        <f t="shared" si="22"/>
        <v>1</v>
      </c>
      <c r="K45" s="4">
        <f t="shared" si="22"/>
        <v>0</v>
      </c>
      <c r="L45" s="4">
        <f t="shared" si="22"/>
        <v>0</v>
      </c>
      <c r="M45" s="4">
        <f t="shared" si="22"/>
        <v>0</v>
      </c>
      <c r="N45" s="4" t="s">
        <v>17</v>
      </c>
      <c r="O45" s="4">
        <f t="shared" si="23"/>
        <v>0</v>
      </c>
      <c r="P45" s="4">
        <f t="shared" si="23"/>
        <v>0</v>
      </c>
      <c r="Q45" s="4">
        <f t="shared" si="23"/>
        <v>0</v>
      </c>
      <c r="R45" s="4">
        <f t="shared" si="23"/>
        <v>1</v>
      </c>
      <c r="S45" s="4">
        <f t="shared" si="23"/>
        <v>0</v>
      </c>
      <c r="T45" s="4"/>
      <c r="U45" s="4">
        <f t="shared" si="20"/>
        <v>0</v>
      </c>
      <c r="V45" s="4">
        <f t="shared" si="20"/>
        <v>0</v>
      </c>
      <c r="W45" s="4">
        <f t="shared" si="20"/>
        <v>0</v>
      </c>
      <c r="X45" s="4">
        <f t="shared" si="20"/>
        <v>0</v>
      </c>
      <c r="Y45" s="4" t="s">
        <v>42</v>
      </c>
      <c r="Z45" s="4">
        <f t="shared" si="21"/>
        <v>0</v>
      </c>
      <c r="AA45" s="4">
        <f t="shared" si="21"/>
        <v>0</v>
      </c>
      <c r="AB45" s="4">
        <f t="shared" si="21"/>
        <v>1</v>
      </c>
      <c r="AC45" s="4">
        <f t="shared" si="21"/>
        <v>0</v>
      </c>
      <c r="AD45" s="4">
        <v>3</v>
      </c>
      <c r="AE45" s="4">
        <f t="shared" si="5"/>
        <v>0.85010456960976744</v>
      </c>
      <c r="AF45" s="4">
        <v>1</v>
      </c>
      <c r="AG45" s="4">
        <f t="shared" si="6"/>
        <v>-1.8555307113093629</v>
      </c>
      <c r="AH45" s="4">
        <v>3</v>
      </c>
      <c r="AI45" s="4">
        <f t="shared" si="7"/>
        <v>0.15249857033260442</v>
      </c>
      <c r="AJ45" s="4">
        <v>3</v>
      </c>
      <c r="AK45" s="4">
        <f t="shared" si="8"/>
        <v>-0.11378284406259526</v>
      </c>
      <c r="AL45" s="4">
        <v>2</v>
      </c>
      <c r="AM45" s="4">
        <f t="shared" si="9"/>
        <v>0.14833829410478916</v>
      </c>
      <c r="AN45" s="4">
        <v>3</v>
      </c>
      <c r="AO45" s="4">
        <f t="shared" si="10"/>
        <v>-0.37801019129213792</v>
      </c>
      <c r="AP45" s="4" t="s">
        <v>41</v>
      </c>
      <c r="AQ45" s="4">
        <f t="shared" si="11"/>
        <v>1</v>
      </c>
      <c r="AR45" s="4">
        <f t="shared" si="12"/>
        <v>-1.6027196758660061</v>
      </c>
      <c r="AS45" s="4">
        <f t="shared" si="13"/>
        <v>0</v>
      </c>
      <c r="AT45" s="4">
        <f t="shared" si="14"/>
        <v>-0.57081316975910112</v>
      </c>
      <c r="AU45" s="4"/>
      <c r="AV45" s="4" t="s">
        <v>39</v>
      </c>
    </row>
  </sheetData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C45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workbookViewId="0">
      <pane xSplit="1" topLeftCell="X1" activePane="topRight" state="frozen"/>
      <selection pane="topRight" activeCell="AE10" sqref="AE10"/>
    </sheetView>
  </sheetViews>
  <sheetFormatPr defaultColWidth="17.140625" defaultRowHeight="12.75" customHeight="1" x14ac:dyDescent="0.2"/>
  <cols>
    <col min="3" max="3" width="0" hidden="1"/>
    <col min="8" max="8" width="0" hidden="1"/>
    <col min="14" max="14" width="0" hidden="1"/>
    <col min="20" max="20" width="0" hidden="1"/>
    <col min="25" max="25" width="0" hidden="1"/>
    <col min="30" max="30" width="13.140625" hidden="1" customWidth="1"/>
    <col min="32" max="32" width="0" hidden="1"/>
    <col min="34" max="34" width="0" hidden="1"/>
    <col min="36" max="36" width="0" hidden="1"/>
    <col min="38" max="38" width="0" hidden="1"/>
    <col min="40" max="40" width="0" hidden="1"/>
    <col min="42" max="43" width="0" hidden="1"/>
    <col min="45" max="45" width="0" hidden="1"/>
    <col min="48" max="48" width="0" hidden="1"/>
  </cols>
  <sheetData>
    <row r="1" spans="1:48" ht="12.75" customHeight="1" x14ac:dyDescent="0.2">
      <c r="D1" t="s">
        <v>0</v>
      </c>
      <c r="E1" t="s">
        <v>0</v>
      </c>
      <c r="F1" t="s">
        <v>0</v>
      </c>
      <c r="G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2</v>
      </c>
      <c r="Z1" t="s">
        <v>2</v>
      </c>
      <c r="AA1" t="s">
        <v>2</v>
      </c>
      <c r="AB1" t="s">
        <v>2</v>
      </c>
      <c r="AC1" t="s">
        <v>2</v>
      </c>
    </row>
    <row r="2" spans="1:48" ht="12.75" customHeight="1" x14ac:dyDescent="0.2">
      <c r="A2" t="s">
        <v>71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11</v>
      </c>
      <c r="P2" s="1" t="s">
        <v>12</v>
      </c>
      <c r="Q2" s="1" t="s">
        <v>13</v>
      </c>
      <c r="R2" s="1" t="s">
        <v>17</v>
      </c>
      <c r="S2" s="1" t="s">
        <v>15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24</v>
      </c>
      <c r="AE2" s="1" t="s">
        <v>24</v>
      </c>
      <c r="AF2" s="1" t="s">
        <v>25</v>
      </c>
      <c r="AG2" s="1" t="s">
        <v>25</v>
      </c>
      <c r="AH2" s="1" t="s">
        <v>26</v>
      </c>
      <c r="AI2" s="1" t="s">
        <v>26</v>
      </c>
      <c r="AJ2" s="1" t="s">
        <v>27</v>
      </c>
      <c r="AK2" s="1" t="s">
        <v>27</v>
      </c>
      <c r="AL2" s="1" t="s">
        <v>28</v>
      </c>
      <c r="AM2" s="1" t="s">
        <v>28</v>
      </c>
      <c r="AN2" s="1" t="s">
        <v>29</v>
      </c>
      <c r="AO2" s="1" t="s">
        <v>29</v>
      </c>
      <c r="AP2" s="1" t="s">
        <v>30</v>
      </c>
      <c r="AQ2" s="1" t="s">
        <v>30</v>
      </c>
      <c r="AR2" s="1" t="s">
        <v>30</v>
      </c>
      <c r="AS2" s="1" t="s">
        <v>31</v>
      </c>
      <c r="AT2" s="1" t="s">
        <v>31</v>
      </c>
      <c r="AU2" s="1" t="s">
        <v>32</v>
      </c>
      <c r="AV2" s="1" t="s">
        <v>31</v>
      </c>
    </row>
    <row r="3" spans="1:48" ht="12.75" customHeight="1" x14ac:dyDescent="0.2">
      <c r="A3">
        <v>1</v>
      </c>
      <c r="B3" s="3">
        <v>41309.543668981503</v>
      </c>
      <c r="C3" s="4" t="s">
        <v>6</v>
      </c>
      <c r="D3" s="4">
        <f>IF(($C3=D$2), 1, 0)</f>
        <v>1</v>
      </c>
      <c r="E3" s="4">
        <f>IF(($C3=E$2), 1, 0)</f>
        <v>0</v>
      </c>
      <c r="F3" s="4">
        <f>IF(($C3=F$2), 1, 0)</f>
        <v>0</v>
      </c>
      <c r="G3" s="4">
        <f>IF(($C3=G$2), 1, 0)</f>
        <v>0</v>
      </c>
      <c r="H3" s="4" t="s">
        <v>12</v>
      </c>
      <c r="I3" s="4">
        <f>IF(($H3=I$2),1,0)</f>
        <v>0</v>
      </c>
      <c r="J3" s="4">
        <f>IF(($H3=J$2),1,0)</f>
        <v>1</v>
      </c>
      <c r="K3" s="4">
        <f>IF(($H3=K$2),1,0)</f>
        <v>0</v>
      </c>
      <c r="L3" s="4">
        <f>IF(($H3=L$2),1,0)</f>
        <v>0</v>
      </c>
      <c r="M3" s="4">
        <f>IF(($H3=M$2),1,0)</f>
        <v>0</v>
      </c>
      <c r="N3" s="4" t="s">
        <v>17</v>
      </c>
      <c r="O3" s="4">
        <f>IF(($N3=O$2),1,0)</f>
        <v>0</v>
      </c>
      <c r="P3" s="4">
        <f>IF(($N3=P$2),1,0)</f>
        <v>0</v>
      </c>
      <c r="Q3" s="4">
        <f>IF(($N3=Q$2),1,0)</f>
        <v>0</v>
      </c>
      <c r="R3" s="4">
        <f>IF(($N3=R$2),1,0)</f>
        <v>1</v>
      </c>
      <c r="S3" s="4">
        <f>IF(($N3=S$2),1,0)</f>
        <v>0</v>
      </c>
      <c r="T3" s="4" t="s">
        <v>33</v>
      </c>
      <c r="U3" s="4">
        <f>IF(ISNUMBER(FIND(U$2,$T3)), 1, 0)</f>
        <v>1</v>
      </c>
      <c r="V3" s="4">
        <f>IF(ISNUMBER(FIND(V$2,$T3)), 1, 0)</f>
        <v>1</v>
      </c>
      <c r="W3" s="4">
        <f>IF(ISNUMBER(FIND(W$2,$T3)), 1, 0)</f>
        <v>0</v>
      </c>
      <c r="X3" s="4">
        <f>IF(ISNUMBER(FIND(X$2,$T3)), 1, 0)</f>
        <v>0</v>
      </c>
      <c r="Y3" s="4" t="s">
        <v>34</v>
      </c>
      <c r="Z3" s="4">
        <f>IF(ISNUMBER(FIND(Z$2,$Y3)), 1, 0)</f>
        <v>1</v>
      </c>
      <c r="AA3" s="4">
        <f>IF(ISNUMBER(FIND(AA$2,$Y3)), 1, 0)</f>
        <v>0</v>
      </c>
      <c r="AB3" s="4">
        <f>IF(ISNUMBER(FIND(AB$2,$Y3)), 1, 0)</f>
        <v>0</v>
      </c>
      <c r="AC3" s="4">
        <f>IF(ISNUMBER(FIND(AC$2,$Y3)), 1, 0)</f>
        <v>0</v>
      </c>
      <c r="AD3" s="4">
        <v>3</v>
      </c>
      <c r="AE3" s="4">
        <f>STANDARDIZE(AD3, AVERAGE(AD:AD),STDEV(AD:AD))</f>
        <v>0.85010456960976744</v>
      </c>
      <c r="AF3" s="4">
        <v>2</v>
      </c>
      <c r="AG3" s="4">
        <f>STANDARDIZE(AF3, AVERAGE(AF:AF),STDEV(AF:AF))</f>
        <v>-0.81932524914958882</v>
      </c>
      <c r="AH3" s="4">
        <v>3</v>
      </c>
      <c r="AI3" s="4">
        <f>STANDARDIZE(AH3,AVERAGE(AH:AH),STDEV(AH:AH))</f>
        <v>0.15249857033260442</v>
      </c>
      <c r="AJ3" s="4">
        <v>2</v>
      </c>
      <c r="AK3" s="4">
        <f>STANDARDIZE(AJ3,AVERAGE(AJ:AJ),STDEV(AJ:AJ))</f>
        <v>-0.92922655984452907</v>
      </c>
      <c r="AL3" s="4">
        <v>2</v>
      </c>
      <c r="AM3" s="4">
        <f>STANDARDIZE(AL3,AVERAGE(AL:AL),STDEV(AL:AL))</f>
        <v>0.14833829410478916</v>
      </c>
      <c r="AN3" s="4">
        <v>2</v>
      </c>
      <c r="AO3" s="4">
        <f>STANDARDIZE(AN3,AVERAGE(AN:AN),STDEV(AN:AN))</f>
        <v>-1.4616394063295994</v>
      </c>
      <c r="AP3" s="4" t="s">
        <v>35</v>
      </c>
      <c r="AQ3" s="4">
        <f>IF((AP3="First week"), 0, IF((AP3="First month"),1, IF((AP3="First year"), 2, 3)))</f>
        <v>2</v>
      </c>
      <c r="AR3" s="4">
        <f>STANDARDIZE(AQ3,AVERAGE(AQ:AQ),STDEV(AQ:AQ))</f>
        <v>-7.1231985594044839E-2</v>
      </c>
      <c r="AS3" s="4">
        <f>IF((AV3="No"), 0, IF((AV3="Completed"), 2, 1))</f>
        <v>2</v>
      </c>
      <c r="AT3" s="4">
        <f>STANDARDIZE(AS3,AVERAGE(AS:AS),STDEV(AS:AS))</f>
        <v>1.7668026683019797</v>
      </c>
      <c r="AU3" s="4"/>
      <c r="AV3" s="4" t="s">
        <v>36</v>
      </c>
    </row>
    <row r="4" spans="1:48" ht="12.75" customHeight="1" x14ac:dyDescent="0.2">
      <c r="A4">
        <v>1</v>
      </c>
      <c r="B4" s="3">
        <v>41309.543784722198</v>
      </c>
      <c r="C4" s="4" t="s">
        <v>7</v>
      </c>
      <c r="D4" s="4">
        <f>IF(($C4=D$2), 1, 0)</f>
        <v>0</v>
      </c>
      <c r="E4" s="4">
        <f>IF(($C4=E$2), 1, 0)</f>
        <v>1</v>
      </c>
      <c r="F4" s="4">
        <f>IF(($C4=F$2), 1, 0)</f>
        <v>0</v>
      </c>
      <c r="G4" s="4">
        <f>IF(($C4=G$2), 1, 0)</f>
        <v>0</v>
      </c>
      <c r="H4" s="4" t="s">
        <v>12</v>
      </c>
      <c r="I4" s="4">
        <f>IF(($H4=I$2),1,0)</f>
        <v>0</v>
      </c>
      <c r="J4" s="4">
        <f>IF(($H4=J$2),1,0)</f>
        <v>1</v>
      </c>
      <c r="K4" s="4">
        <f>IF(($H4=K$2),1,0)</f>
        <v>0</v>
      </c>
      <c r="L4" s="4">
        <f>IF(($H4=L$2),1,0)</f>
        <v>0</v>
      </c>
      <c r="M4" s="4">
        <f>IF(($H4=M$2),1,0)</f>
        <v>0</v>
      </c>
      <c r="N4" s="4" t="s">
        <v>17</v>
      </c>
      <c r="O4" s="4">
        <f>IF(($N4=O$2),1,0)</f>
        <v>0</v>
      </c>
      <c r="P4" s="4">
        <f>IF(($N4=P$2),1,0)</f>
        <v>0</v>
      </c>
      <c r="Q4" s="4">
        <f>IF(($N4=Q$2),1,0)</f>
        <v>0</v>
      </c>
      <c r="R4" s="4">
        <f>IF(($N4=R$2),1,0)</f>
        <v>1</v>
      </c>
      <c r="S4" s="4">
        <f>IF(($N4=S$2),1,0)</f>
        <v>0</v>
      </c>
      <c r="T4" s="4" t="s">
        <v>37</v>
      </c>
      <c r="U4" s="4">
        <f>IF(ISNUMBER(FIND(U$2,$T4)), 1, 0)</f>
        <v>0</v>
      </c>
      <c r="V4" s="4">
        <f>IF(ISNUMBER(FIND(V$2,$T4)), 1, 0)</f>
        <v>1</v>
      </c>
      <c r="W4" s="4">
        <f>IF(ISNUMBER(FIND(W$2,$T4)), 1, 0)</f>
        <v>0</v>
      </c>
      <c r="X4" s="4">
        <f>IF(ISNUMBER(FIND(X$2,$T4)), 1, 0)</f>
        <v>0</v>
      </c>
      <c r="Y4" s="4" t="s">
        <v>37</v>
      </c>
      <c r="Z4" s="4">
        <f>IF(ISNUMBER(FIND(Z$2,$Y4)), 1, 0)</f>
        <v>0</v>
      </c>
      <c r="AA4" s="4">
        <f>IF(ISNUMBER(FIND(AA$2,$Y4)), 1, 0)</f>
        <v>1</v>
      </c>
      <c r="AB4" s="4">
        <f>IF(ISNUMBER(FIND(AB$2,$Y4)), 1, 0)</f>
        <v>0</v>
      </c>
      <c r="AC4" s="4">
        <f>IF(ISNUMBER(FIND(AC$2,$Y4)), 1, 0)</f>
        <v>0</v>
      </c>
      <c r="AD4" s="4">
        <v>1</v>
      </c>
      <c r="AE4" s="4">
        <f>STANDARDIZE(AD4, AVERAGE(AD:AD),STDEV(AD:AD))</f>
        <v>-1.4345514612164825</v>
      </c>
      <c r="AF4" s="4">
        <v>2</v>
      </c>
      <c r="AG4" s="4">
        <f>STANDARDIZE(AF4, AVERAGE(AF:AF),STDEV(AF:AF))</f>
        <v>-0.81932524914958882</v>
      </c>
      <c r="AH4" s="4">
        <v>3</v>
      </c>
      <c r="AI4" s="4">
        <f>STANDARDIZE(AH4,AVERAGE(AH:AH),STDEV(AH:AH))</f>
        <v>0.15249857033260442</v>
      </c>
      <c r="AJ4" s="4">
        <v>4</v>
      </c>
      <c r="AK4" s="4">
        <f>STANDARDIZE(AJ4,AVERAGE(AJ:AJ),STDEV(AJ:AJ))</f>
        <v>0.70166087171933855</v>
      </c>
      <c r="AL4" s="4">
        <v>1</v>
      </c>
      <c r="AM4" s="4">
        <f>STANDARDIZE(AL4,AVERAGE(AL:AL),STDEV(AL:AL))</f>
        <v>-0.91475281364619965</v>
      </c>
      <c r="AN4" s="4">
        <v>3</v>
      </c>
      <c r="AO4" s="4">
        <f>STANDARDIZE(AN4,AVERAGE(AN:AN),STDEV(AN:AN))</f>
        <v>-0.37801019129213792</v>
      </c>
      <c r="AP4" s="4" t="s">
        <v>38</v>
      </c>
      <c r="AQ4" s="4">
        <f>IF((AP4="First week"), 0, IF((AP4="First month"),1, IF((AP4="First year"), 2, 3)))</f>
        <v>3</v>
      </c>
      <c r="AR4" s="4">
        <f>STANDARDIZE(AQ4,AVERAGE(AQ:AQ),STDEV(AQ:AQ))</f>
        <v>1.4602557046779163</v>
      </c>
      <c r="AS4" s="4">
        <f>IF((AV4="No"), 0, IF((AV4="Completed"), 2, 1))</f>
        <v>0</v>
      </c>
      <c r="AT4" s="4">
        <f>STANDARDIZE(AS4,AVERAGE(AS:AS),STDEV(AS:AS))</f>
        <v>-0.57081316975910112</v>
      </c>
      <c r="AU4" s="4"/>
      <c r="AV4" s="4" t="s">
        <v>39</v>
      </c>
    </row>
    <row r="5" spans="1:48" ht="12.75" customHeight="1" x14ac:dyDescent="0.2">
      <c r="A5">
        <v>1</v>
      </c>
      <c r="B5" s="3">
        <v>41309.544305555602</v>
      </c>
      <c r="C5" s="4" t="s">
        <v>6</v>
      </c>
      <c r="D5" s="4">
        <f>IF(($C5=D$2), 1, 0)</f>
        <v>1</v>
      </c>
      <c r="E5" s="4">
        <f>IF(($C5=E$2), 1, 0)</f>
        <v>0</v>
      </c>
      <c r="F5" s="4">
        <f>IF(($C5=F$2), 1, 0)</f>
        <v>0</v>
      </c>
      <c r="G5" s="4">
        <f>IF(($C5=G$2), 1, 0)</f>
        <v>0</v>
      </c>
      <c r="H5" s="4" t="s">
        <v>11</v>
      </c>
      <c r="I5" s="4">
        <f>IF(($H5=I$2),1,0)</f>
        <v>1</v>
      </c>
      <c r="J5" s="4">
        <f>IF(($H5=J$2),1,0)</f>
        <v>0</v>
      </c>
      <c r="K5" s="4">
        <f>IF(($H5=K$2),1,0)</f>
        <v>0</v>
      </c>
      <c r="L5" s="4">
        <f>IF(($H5=L$2),1,0)</f>
        <v>0</v>
      </c>
      <c r="M5" s="4">
        <f>IF(($H5=M$2),1,0)</f>
        <v>0</v>
      </c>
      <c r="N5" s="4" t="s">
        <v>17</v>
      </c>
      <c r="O5" s="4">
        <f>IF(($N5=O$2),1,0)</f>
        <v>0</v>
      </c>
      <c r="P5" s="4">
        <f>IF(($N5=P$2),1,0)</f>
        <v>0</v>
      </c>
      <c r="Q5" s="4">
        <f>IF(($N5=Q$2),1,0)</f>
        <v>0</v>
      </c>
      <c r="R5" s="4">
        <f>IF(($N5=R$2),1,0)</f>
        <v>1</v>
      </c>
      <c r="S5" s="4">
        <f>IF(($N5=S$2),1,0)</f>
        <v>0</v>
      </c>
      <c r="T5" s="4" t="s">
        <v>33</v>
      </c>
      <c r="U5" s="4">
        <f>IF(ISNUMBER(FIND(U$2,$T5)), 1, 0)</f>
        <v>1</v>
      </c>
      <c r="V5" s="4">
        <f>IF(ISNUMBER(FIND(V$2,$T5)), 1, 0)</f>
        <v>1</v>
      </c>
      <c r="W5" s="4">
        <f>IF(ISNUMBER(FIND(W$2,$T5)), 1, 0)</f>
        <v>0</v>
      </c>
      <c r="X5" s="4">
        <f>IF(ISNUMBER(FIND(X$2,$T5)), 1, 0)</f>
        <v>0</v>
      </c>
      <c r="Y5" s="4" t="s">
        <v>37</v>
      </c>
      <c r="Z5" s="4">
        <f>IF(ISNUMBER(FIND(Z$2,$Y5)), 1, 0)</f>
        <v>0</v>
      </c>
      <c r="AA5" s="4">
        <f>IF(ISNUMBER(FIND(AA$2,$Y5)), 1, 0)</f>
        <v>1</v>
      </c>
      <c r="AB5" s="4">
        <f>IF(ISNUMBER(FIND(AB$2,$Y5)), 1, 0)</f>
        <v>0</v>
      </c>
      <c r="AC5" s="4">
        <f>IF(ISNUMBER(FIND(AC$2,$Y5)), 1, 0)</f>
        <v>0</v>
      </c>
      <c r="AD5" s="4">
        <v>2</v>
      </c>
      <c r="AE5" s="4">
        <f>STANDARDIZE(AD5, AVERAGE(AD:AD),STDEV(AD:AD))</f>
        <v>-0.29222344580335757</v>
      </c>
      <c r="AF5" s="4">
        <v>3</v>
      </c>
      <c r="AG5" s="4">
        <f>STANDARDIZE(AF5, AVERAGE(AF:AF),STDEV(AF:AF))</f>
        <v>0.2168802130101852</v>
      </c>
      <c r="AH5" s="4">
        <v>2</v>
      </c>
      <c r="AI5" s="4">
        <f>STANDARDIZE(AH5,AVERAGE(AH:AH),STDEV(AH:AH))</f>
        <v>-0.94040785038439545</v>
      </c>
      <c r="AJ5" s="4">
        <v>2</v>
      </c>
      <c r="AK5" s="4">
        <f>STANDARDIZE(AJ5,AVERAGE(AJ:AJ),STDEV(AJ:AJ))</f>
        <v>-0.92922655984452907</v>
      </c>
      <c r="AL5" s="4">
        <v>1</v>
      </c>
      <c r="AM5" s="4">
        <f>STANDARDIZE(AL5,AVERAGE(AL:AL),STDEV(AL:AL))</f>
        <v>-0.91475281364619965</v>
      </c>
      <c r="AN5" s="4">
        <v>3</v>
      </c>
      <c r="AO5" s="4">
        <f>STANDARDIZE(AN5,AVERAGE(AN:AN),STDEV(AN:AN))</f>
        <v>-0.37801019129213792</v>
      </c>
      <c r="AP5" s="4" t="s">
        <v>38</v>
      </c>
      <c r="AQ5" s="4">
        <f>IF((AP5="First week"), 0, IF((AP5="First month"),1, IF((AP5="First year"), 2, 3)))</f>
        <v>3</v>
      </c>
      <c r="AR5" s="4">
        <f>STANDARDIZE(AQ5,AVERAGE(AQ:AQ),STDEV(AQ:AQ))</f>
        <v>1.4602557046779163</v>
      </c>
      <c r="AS5" s="4">
        <f>IF((AV5="No"), 0, IF((AV5="Completed"), 2, 1))</f>
        <v>0</v>
      </c>
      <c r="AT5" s="4">
        <f>STANDARDIZE(AS5,AVERAGE(AS:AS),STDEV(AS:AS))</f>
        <v>-0.57081316975910112</v>
      </c>
      <c r="AU5" s="4" t="s">
        <v>40</v>
      </c>
      <c r="AV5" s="4" t="s">
        <v>39</v>
      </c>
    </row>
    <row r="6" spans="1:48" ht="12.75" customHeight="1" x14ac:dyDescent="0.2">
      <c r="A6">
        <v>1</v>
      </c>
      <c r="B6" s="3">
        <v>41309.548877314803</v>
      </c>
      <c r="C6" s="4" t="s">
        <v>7</v>
      </c>
      <c r="D6" s="4">
        <f>IF(($C6=D$2), 1, 0)</f>
        <v>0</v>
      </c>
      <c r="E6" s="4">
        <f>IF(($C6=E$2), 1, 0)</f>
        <v>1</v>
      </c>
      <c r="F6" s="4">
        <f>IF(($C6=F$2), 1, 0)</f>
        <v>0</v>
      </c>
      <c r="G6" s="4">
        <f>IF(($C6=G$2), 1, 0)</f>
        <v>0</v>
      </c>
      <c r="H6" s="4" t="s">
        <v>12</v>
      </c>
      <c r="I6" s="4">
        <f>IF(($H6=I$2),1,0)</f>
        <v>0</v>
      </c>
      <c r="J6" s="4">
        <f>IF(($H6=J$2),1,0)</f>
        <v>1</v>
      </c>
      <c r="K6" s="4">
        <f>IF(($H6=K$2),1,0)</f>
        <v>0</v>
      </c>
      <c r="L6" s="4">
        <f>IF(($H6=L$2),1,0)</f>
        <v>0</v>
      </c>
      <c r="M6" s="4">
        <f>IF(($H6=M$2),1,0)</f>
        <v>0</v>
      </c>
      <c r="N6" s="4" t="s">
        <v>15</v>
      </c>
      <c r="O6" s="4">
        <f>IF(($N6=O$2),1,0)</f>
        <v>0</v>
      </c>
      <c r="P6" s="4">
        <f>IF(($N6=P$2),1,0)</f>
        <v>0</v>
      </c>
      <c r="Q6" s="4">
        <f>IF(($N6=Q$2),1,0)</f>
        <v>0</v>
      </c>
      <c r="R6" s="4">
        <f>IF(($N6=R$2),1,0)</f>
        <v>0</v>
      </c>
      <c r="S6" s="4">
        <f>IF(($N6=S$2),1,0)</f>
        <v>1</v>
      </c>
      <c r="T6" s="4" t="s">
        <v>42</v>
      </c>
      <c r="U6" s="4">
        <f>IF(ISNUMBER(FIND(U$2,$T6)), 1, 0)</f>
        <v>0</v>
      </c>
      <c r="V6" s="4">
        <f>IF(ISNUMBER(FIND(V$2,$T6)), 1, 0)</f>
        <v>0</v>
      </c>
      <c r="W6" s="4">
        <f>IF(ISNUMBER(FIND(W$2,$T6)), 1, 0)</f>
        <v>1</v>
      </c>
      <c r="X6" s="4">
        <f>IF(ISNUMBER(FIND(X$2,$T6)), 1, 0)</f>
        <v>0</v>
      </c>
      <c r="Y6" s="4" t="s">
        <v>37</v>
      </c>
      <c r="Z6" s="4">
        <f>IF(ISNUMBER(FIND(Z$2,$Y6)), 1, 0)</f>
        <v>0</v>
      </c>
      <c r="AA6" s="4">
        <f>IF(ISNUMBER(FIND(AA$2,$Y6)), 1, 0)</f>
        <v>1</v>
      </c>
      <c r="AB6" s="4">
        <f>IF(ISNUMBER(FIND(AB$2,$Y6)), 1, 0)</f>
        <v>0</v>
      </c>
      <c r="AC6" s="4">
        <f>IF(ISNUMBER(FIND(AC$2,$Y6)), 1, 0)</f>
        <v>0</v>
      </c>
      <c r="AD6" s="4">
        <v>2</v>
      </c>
      <c r="AE6" s="4">
        <f>STANDARDIZE(AD6, AVERAGE(AD:AD),STDEV(AD:AD))</f>
        <v>-0.29222344580335757</v>
      </c>
      <c r="AF6" s="4">
        <v>2</v>
      </c>
      <c r="AG6" s="4">
        <f>STANDARDIZE(AF6, AVERAGE(AF:AF),STDEV(AF:AF))</f>
        <v>-0.81932524914958882</v>
      </c>
      <c r="AH6" s="4">
        <v>2</v>
      </c>
      <c r="AI6" s="4">
        <f>STANDARDIZE(AH6,AVERAGE(AH:AH),STDEV(AH:AH))</f>
        <v>-0.94040785038439545</v>
      </c>
      <c r="AJ6" s="4">
        <v>2</v>
      </c>
      <c r="AK6" s="4">
        <f>STANDARDIZE(AJ6,AVERAGE(AJ:AJ),STDEV(AJ:AJ))</f>
        <v>-0.92922655984452907</v>
      </c>
      <c r="AL6" s="4">
        <v>4</v>
      </c>
      <c r="AM6" s="4">
        <f>STANDARDIZE(AL6,AVERAGE(AL:AL),STDEV(AL:AL))</f>
        <v>2.2745205096067669</v>
      </c>
      <c r="AN6" s="4">
        <v>3</v>
      </c>
      <c r="AO6" s="4">
        <f>STANDARDIZE(AN6,AVERAGE(AN:AN),STDEV(AN:AN))</f>
        <v>-0.37801019129213792</v>
      </c>
      <c r="AP6" s="4" t="s">
        <v>35</v>
      </c>
      <c r="AQ6" s="4">
        <f>IF((AP6="First week"), 0, IF((AP6="First month"),1, IF((AP6="First year"), 2, 3)))</f>
        <v>2</v>
      </c>
      <c r="AR6" s="4">
        <f>STANDARDIZE(AQ6,AVERAGE(AQ:AQ),STDEV(AQ:AQ))</f>
        <v>-7.1231985594044839E-2</v>
      </c>
      <c r="AS6" s="4">
        <f>IF((AV6="No"), 0, IF((AV6="Completed"), 2, 1))</f>
        <v>2</v>
      </c>
      <c r="AT6" s="4">
        <f>STANDARDIZE(AS6,AVERAGE(AS:AS),STDEV(AS:AS))</f>
        <v>1.7668026683019797</v>
      </c>
      <c r="AU6" s="4" t="s">
        <v>43</v>
      </c>
      <c r="AV6" s="4" t="s">
        <v>36</v>
      </c>
    </row>
    <row r="7" spans="1:48" ht="12.75" customHeight="1" x14ac:dyDescent="0.2">
      <c r="A7">
        <v>1</v>
      </c>
      <c r="B7" s="3">
        <v>41309.555659722202</v>
      </c>
      <c r="C7" s="4" t="s">
        <v>7</v>
      </c>
      <c r="D7" s="4">
        <f>IF(($C7=D$2), 1, 0)</f>
        <v>0</v>
      </c>
      <c r="E7" s="4">
        <f>IF(($C7=E$2), 1, 0)</f>
        <v>1</v>
      </c>
      <c r="F7" s="4">
        <f>IF(($C7=F$2), 1, 0)</f>
        <v>0</v>
      </c>
      <c r="G7" s="4">
        <f>IF(($C7=G$2), 1, 0)</f>
        <v>0</v>
      </c>
      <c r="H7" s="4" t="s">
        <v>12</v>
      </c>
      <c r="I7" s="4">
        <f>IF(($H7=I$2),1,0)</f>
        <v>0</v>
      </c>
      <c r="J7" s="4">
        <f>IF(($H7=J$2),1,0)</f>
        <v>1</v>
      </c>
      <c r="K7" s="4">
        <f>IF(($H7=K$2),1,0)</f>
        <v>0</v>
      </c>
      <c r="L7" s="4">
        <f>IF(($H7=L$2),1,0)</f>
        <v>0</v>
      </c>
      <c r="M7" s="4">
        <f>IF(($H7=M$2),1,0)</f>
        <v>0</v>
      </c>
      <c r="N7" s="4" t="s">
        <v>15</v>
      </c>
      <c r="O7" s="4">
        <f>IF(($N7=O$2),1,0)</f>
        <v>0</v>
      </c>
      <c r="P7" s="4">
        <f>IF(($N7=P$2),1,0)</f>
        <v>0</v>
      </c>
      <c r="Q7" s="4">
        <f>IF(($N7=Q$2),1,0)</f>
        <v>0</v>
      </c>
      <c r="R7" s="4">
        <f>IF(($N7=R$2),1,0)</f>
        <v>0</v>
      </c>
      <c r="S7" s="4">
        <f>IF(($N7=S$2),1,0)</f>
        <v>1</v>
      </c>
      <c r="T7" s="4"/>
      <c r="U7" s="4">
        <f>IF(ISNUMBER(FIND(U$2,$T7)), 1, 0)</f>
        <v>0</v>
      </c>
      <c r="V7" s="4">
        <f>IF(ISNUMBER(FIND(V$2,$T7)), 1, 0)</f>
        <v>0</v>
      </c>
      <c r="W7" s="4">
        <f>IF(ISNUMBER(FIND(W$2,$T7)), 1, 0)</f>
        <v>0</v>
      </c>
      <c r="X7" s="4">
        <f>IF(ISNUMBER(FIND(X$2,$T7)), 1, 0)</f>
        <v>0</v>
      </c>
      <c r="Y7" s="4" t="s">
        <v>37</v>
      </c>
      <c r="Z7" s="4">
        <f>IF(ISNUMBER(FIND(Z$2,$Y7)), 1, 0)</f>
        <v>0</v>
      </c>
      <c r="AA7" s="4">
        <f>IF(ISNUMBER(FIND(AA$2,$Y7)), 1, 0)</f>
        <v>1</v>
      </c>
      <c r="AB7" s="4">
        <f>IF(ISNUMBER(FIND(AB$2,$Y7)), 1, 0)</f>
        <v>0</v>
      </c>
      <c r="AC7" s="4">
        <f>IF(ISNUMBER(FIND(AC$2,$Y7)), 1, 0)</f>
        <v>0</v>
      </c>
      <c r="AD7" s="4">
        <v>2</v>
      </c>
      <c r="AE7" s="4">
        <f>STANDARDIZE(AD7, AVERAGE(AD:AD),STDEV(AD:AD))</f>
        <v>-0.29222344580335757</v>
      </c>
      <c r="AF7" s="4">
        <v>3</v>
      </c>
      <c r="AG7" s="4">
        <f>STANDARDIZE(AF7, AVERAGE(AF:AF),STDEV(AF:AF))</f>
        <v>0.2168802130101852</v>
      </c>
      <c r="AH7" s="4">
        <v>1</v>
      </c>
      <c r="AI7" s="4">
        <f>STANDARDIZE(AH7,AVERAGE(AH:AH),STDEV(AH:AH))</f>
        <v>-2.0333142711013954</v>
      </c>
      <c r="AJ7" s="4">
        <v>2</v>
      </c>
      <c r="AK7" s="4">
        <f>STANDARDIZE(AJ7,AVERAGE(AJ:AJ),STDEV(AJ:AJ))</f>
        <v>-0.92922655984452907</v>
      </c>
      <c r="AL7" s="4">
        <v>2</v>
      </c>
      <c r="AM7" s="4">
        <f>STANDARDIZE(AL7,AVERAGE(AL:AL),STDEV(AL:AL))</f>
        <v>0.14833829410478916</v>
      </c>
      <c r="AN7" s="4">
        <v>3</v>
      </c>
      <c r="AO7" s="4">
        <f>STANDARDIZE(AN7,AVERAGE(AN:AN),STDEV(AN:AN))</f>
        <v>-0.37801019129213792</v>
      </c>
      <c r="AP7" s="4" t="s">
        <v>38</v>
      </c>
      <c r="AQ7" s="4">
        <f>IF((AP7="First week"), 0, IF((AP7="First month"),1, IF((AP7="First year"), 2, 3)))</f>
        <v>3</v>
      </c>
      <c r="AR7" s="4">
        <f>STANDARDIZE(AQ7,AVERAGE(AQ:AQ),STDEV(AQ:AQ))</f>
        <v>1.4602557046779163</v>
      </c>
      <c r="AS7" s="4">
        <f>IF((AV7="No"), 0, IF((AV7="Completed"), 2, 1))</f>
        <v>0</v>
      </c>
      <c r="AT7" s="4">
        <f>STANDARDIZE(AS7,AVERAGE(AS:AS),STDEV(AS:AS))</f>
        <v>-0.57081316975910112</v>
      </c>
      <c r="AU7" s="4"/>
      <c r="AV7" s="4" t="s">
        <v>39</v>
      </c>
    </row>
    <row r="8" spans="1:48" ht="12.75" customHeight="1" x14ac:dyDescent="0.2">
      <c r="A8">
        <v>1</v>
      </c>
      <c r="B8" s="3">
        <v>41309.561215277798</v>
      </c>
      <c r="C8" s="4" t="s">
        <v>6</v>
      </c>
      <c r="D8" s="4">
        <f>IF(($C8=D$2), 1, 0)</f>
        <v>1</v>
      </c>
      <c r="E8" s="4">
        <f>IF(($C8=E$2), 1, 0)</f>
        <v>0</v>
      </c>
      <c r="F8" s="4">
        <f>IF(($C8=F$2), 1, 0)</f>
        <v>0</v>
      </c>
      <c r="G8" s="4">
        <f>IF(($C8=G$2), 1, 0)</f>
        <v>0</v>
      </c>
      <c r="H8" s="4" t="s">
        <v>12</v>
      </c>
      <c r="I8" s="4">
        <f>IF(($H8=I$2),1,0)</f>
        <v>0</v>
      </c>
      <c r="J8" s="4">
        <f>IF(($H8=J$2),1,0)</f>
        <v>1</v>
      </c>
      <c r="K8" s="4">
        <f>IF(($H8=K$2),1,0)</f>
        <v>0</v>
      </c>
      <c r="L8" s="4">
        <f>IF(($H8=L$2),1,0)</f>
        <v>0</v>
      </c>
      <c r="M8" s="4">
        <f>IF(($H8=M$2),1,0)</f>
        <v>0</v>
      </c>
      <c r="N8" s="4" t="s">
        <v>17</v>
      </c>
      <c r="O8" s="4">
        <f>IF(($N8=O$2),1,0)</f>
        <v>0</v>
      </c>
      <c r="P8" s="4">
        <f>IF(($N8=P$2),1,0)</f>
        <v>0</v>
      </c>
      <c r="Q8" s="4">
        <f>IF(($N8=Q$2),1,0)</f>
        <v>0</v>
      </c>
      <c r="R8" s="4">
        <f>IF(($N8=R$2),1,0)</f>
        <v>1</v>
      </c>
      <c r="S8" s="4">
        <f>IF(($N8=S$2),1,0)</f>
        <v>0</v>
      </c>
      <c r="T8" s="4" t="s">
        <v>37</v>
      </c>
      <c r="U8" s="4">
        <f>IF(ISNUMBER(FIND(U$2,$T8)), 1, 0)</f>
        <v>0</v>
      </c>
      <c r="V8" s="4">
        <f>IF(ISNUMBER(FIND(V$2,$T8)), 1, 0)</f>
        <v>1</v>
      </c>
      <c r="W8" s="4">
        <f>IF(ISNUMBER(FIND(W$2,$T8)), 1, 0)</f>
        <v>0</v>
      </c>
      <c r="X8" s="4">
        <f>IF(ISNUMBER(FIND(X$2,$T8)), 1, 0)</f>
        <v>0</v>
      </c>
      <c r="Y8" s="4" t="s">
        <v>37</v>
      </c>
      <c r="Z8" s="4">
        <f>IF(ISNUMBER(FIND(Z$2,$Y8)), 1, 0)</f>
        <v>0</v>
      </c>
      <c r="AA8" s="4">
        <f>IF(ISNUMBER(FIND(AA$2,$Y8)), 1, 0)</f>
        <v>1</v>
      </c>
      <c r="AB8" s="4">
        <f>IF(ISNUMBER(FIND(AB$2,$Y8)), 1, 0)</f>
        <v>0</v>
      </c>
      <c r="AC8" s="4">
        <f>IF(ISNUMBER(FIND(AC$2,$Y8)), 1, 0)</f>
        <v>0</v>
      </c>
      <c r="AD8" s="4">
        <v>1</v>
      </c>
      <c r="AE8" s="4">
        <f>STANDARDIZE(AD8, AVERAGE(AD:AD),STDEV(AD:AD))</f>
        <v>-1.4345514612164825</v>
      </c>
      <c r="AF8" s="4">
        <v>3</v>
      </c>
      <c r="AG8" s="4">
        <f>STANDARDIZE(AF8, AVERAGE(AF:AF),STDEV(AF:AF))</f>
        <v>0.2168802130101852</v>
      </c>
      <c r="AH8" s="4">
        <v>2</v>
      </c>
      <c r="AI8" s="4">
        <f>STANDARDIZE(AH8,AVERAGE(AH:AH),STDEV(AH:AH))</f>
        <v>-0.94040785038439545</v>
      </c>
      <c r="AJ8" s="4">
        <v>4</v>
      </c>
      <c r="AK8" s="4">
        <f>STANDARDIZE(AJ8,AVERAGE(AJ:AJ),STDEV(AJ:AJ))</f>
        <v>0.70166087171933855</v>
      </c>
      <c r="AL8" s="4">
        <v>1</v>
      </c>
      <c r="AM8" s="4">
        <f>STANDARDIZE(AL8,AVERAGE(AL:AL),STDEV(AL:AL))</f>
        <v>-0.91475281364619965</v>
      </c>
      <c r="AN8" s="4">
        <v>3</v>
      </c>
      <c r="AO8" s="4">
        <f>STANDARDIZE(AN8,AVERAGE(AN:AN),STDEV(AN:AN))</f>
        <v>-0.37801019129213792</v>
      </c>
      <c r="AP8" s="4" t="s">
        <v>35</v>
      </c>
      <c r="AQ8" s="4">
        <f>IF((AP8="First week"), 0, IF((AP8="First month"),1, IF((AP8="First year"), 2, 3)))</f>
        <v>2</v>
      </c>
      <c r="AR8" s="4">
        <f>STANDARDIZE(AQ8,AVERAGE(AQ:AQ),STDEV(AQ:AQ))</f>
        <v>-7.1231985594044839E-2</v>
      </c>
      <c r="AS8" s="4">
        <f>IF((AV8="No"), 0, IF((AV8="Completed"), 2, 1))</f>
        <v>0</v>
      </c>
      <c r="AT8" s="4">
        <f>STANDARDIZE(AS8,AVERAGE(AS:AS),STDEV(AS:AS))</f>
        <v>-0.57081316975910112</v>
      </c>
      <c r="AU8" s="4" t="s">
        <v>46</v>
      </c>
      <c r="AV8" s="4" t="s">
        <v>39</v>
      </c>
    </row>
    <row r="9" spans="1:48" ht="12.75" customHeight="1" x14ac:dyDescent="0.2">
      <c r="A9">
        <v>1</v>
      </c>
      <c r="B9" s="3">
        <v>41309.572523148199</v>
      </c>
      <c r="C9" s="4" t="s">
        <v>8</v>
      </c>
      <c r="D9" s="4">
        <f>IF(($C9=D$2), 1, 0)</f>
        <v>0</v>
      </c>
      <c r="E9" s="4">
        <f>IF(($C9=E$2), 1, 0)</f>
        <v>0</v>
      </c>
      <c r="F9" s="4">
        <f>IF(($C9=F$2), 1, 0)</f>
        <v>1</v>
      </c>
      <c r="G9" s="4">
        <f>IF(($C9=G$2), 1, 0)</f>
        <v>0</v>
      </c>
      <c r="H9" s="4" t="s">
        <v>12</v>
      </c>
      <c r="I9" s="4">
        <f>IF(($H9=I$2),1,0)</f>
        <v>0</v>
      </c>
      <c r="J9" s="4">
        <f>IF(($H9=J$2),1,0)</f>
        <v>1</v>
      </c>
      <c r="K9" s="4">
        <f>IF(($H9=K$2),1,0)</f>
        <v>0</v>
      </c>
      <c r="L9" s="4">
        <f>IF(($H9=L$2),1,0)</f>
        <v>0</v>
      </c>
      <c r="M9" s="4">
        <f>IF(($H9=M$2),1,0)</f>
        <v>0</v>
      </c>
      <c r="N9" s="4" t="s">
        <v>17</v>
      </c>
      <c r="O9" s="4">
        <f>IF(($N9=O$2),1,0)</f>
        <v>0</v>
      </c>
      <c r="P9" s="4">
        <f>IF(($N9=P$2),1,0)</f>
        <v>0</v>
      </c>
      <c r="Q9" s="4">
        <f>IF(($N9=Q$2),1,0)</f>
        <v>0</v>
      </c>
      <c r="R9" s="4">
        <f>IF(($N9=R$2),1,0)</f>
        <v>1</v>
      </c>
      <c r="S9" s="4">
        <f>IF(($N9=S$2),1,0)</f>
        <v>0</v>
      </c>
      <c r="T9" s="4" t="s">
        <v>42</v>
      </c>
      <c r="U9" s="4">
        <f>IF(ISNUMBER(FIND(U$2,$T9)), 1, 0)</f>
        <v>0</v>
      </c>
      <c r="V9" s="4">
        <f>IF(ISNUMBER(FIND(V$2,$T9)), 1, 0)</f>
        <v>0</v>
      </c>
      <c r="W9" s="4">
        <f>IF(ISNUMBER(FIND(W$2,$T9)), 1, 0)</f>
        <v>1</v>
      </c>
      <c r="X9" s="4">
        <f>IF(ISNUMBER(FIND(X$2,$T9)), 1, 0)</f>
        <v>0</v>
      </c>
      <c r="Y9" s="4" t="s">
        <v>37</v>
      </c>
      <c r="Z9" s="4">
        <f>IF(ISNUMBER(FIND(Z$2,$Y9)), 1, 0)</f>
        <v>0</v>
      </c>
      <c r="AA9" s="4">
        <f>IF(ISNUMBER(FIND(AA$2,$Y9)), 1, 0)</f>
        <v>1</v>
      </c>
      <c r="AB9" s="4">
        <f>IF(ISNUMBER(FIND(AB$2,$Y9)), 1, 0)</f>
        <v>0</v>
      </c>
      <c r="AC9" s="4">
        <f>IF(ISNUMBER(FIND(AC$2,$Y9)), 1, 0)</f>
        <v>0</v>
      </c>
      <c r="AD9" s="4">
        <v>4</v>
      </c>
      <c r="AE9" s="4">
        <f>STANDARDIZE(AD9, AVERAGE(AD:AD),STDEV(AD:AD))</f>
        <v>1.9924325850228923</v>
      </c>
      <c r="AF9" s="4">
        <v>3</v>
      </c>
      <c r="AG9" s="4">
        <f>STANDARDIZE(AF9, AVERAGE(AF:AF),STDEV(AF:AF))</f>
        <v>0.2168802130101852</v>
      </c>
      <c r="AH9" s="4">
        <v>3</v>
      </c>
      <c r="AI9" s="4">
        <f>STANDARDIZE(AH9,AVERAGE(AH:AH),STDEV(AH:AH))</f>
        <v>0.15249857033260442</v>
      </c>
      <c r="AJ9" s="4">
        <v>2</v>
      </c>
      <c r="AK9" s="4">
        <f>STANDARDIZE(AJ9,AVERAGE(AJ:AJ),STDEV(AJ:AJ))</f>
        <v>-0.92922655984452907</v>
      </c>
      <c r="AL9" s="4">
        <v>2</v>
      </c>
      <c r="AM9" s="4">
        <f>STANDARDIZE(AL9,AVERAGE(AL:AL),STDEV(AL:AL))</f>
        <v>0.14833829410478916</v>
      </c>
      <c r="AN9" s="4">
        <v>2</v>
      </c>
      <c r="AO9" s="4">
        <f>STANDARDIZE(AN9,AVERAGE(AN:AN),STDEV(AN:AN))</f>
        <v>-1.4616394063295994</v>
      </c>
      <c r="AP9" s="4" t="s">
        <v>38</v>
      </c>
      <c r="AQ9" s="4">
        <f>IF((AP9="First week"), 0, IF((AP9="First month"),1, IF((AP9="First year"), 2, 3)))</f>
        <v>3</v>
      </c>
      <c r="AR9" s="4">
        <f>STANDARDIZE(AQ9,AVERAGE(AQ:AQ),STDEV(AQ:AQ))</f>
        <v>1.4602557046779163</v>
      </c>
      <c r="AS9" s="4">
        <f>IF((AV9="No"), 0, IF((AV9="Completed"), 2, 1))</f>
        <v>0</v>
      </c>
      <c r="AT9" s="4">
        <f>STANDARDIZE(AS9,AVERAGE(AS:AS),STDEV(AS:AS))</f>
        <v>-0.57081316975910112</v>
      </c>
      <c r="AU9" s="4"/>
      <c r="AV9" s="4" t="s">
        <v>39</v>
      </c>
    </row>
    <row r="10" spans="1:48" ht="12.75" customHeight="1" x14ac:dyDescent="0.2">
      <c r="A10">
        <v>1</v>
      </c>
      <c r="B10" s="3">
        <v>41309.597488425898</v>
      </c>
      <c r="C10" s="4" t="s">
        <v>6</v>
      </c>
      <c r="D10" s="4">
        <f>IF(($C10=D$2), 1, 0)</f>
        <v>1</v>
      </c>
      <c r="E10" s="4">
        <f>IF(($C10=E$2), 1, 0)</f>
        <v>0</v>
      </c>
      <c r="F10" s="4">
        <f>IF(($C10=F$2), 1, 0)</f>
        <v>0</v>
      </c>
      <c r="G10" s="4">
        <f>IF(($C10=G$2), 1, 0)</f>
        <v>0</v>
      </c>
      <c r="H10" s="4" t="s">
        <v>12</v>
      </c>
      <c r="I10" s="4">
        <f>IF(($H10=I$2),1,0)</f>
        <v>0</v>
      </c>
      <c r="J10" s="4">
        <f>IF(($H10=J$2),1,0)</f>
        <v>1</v>
      </c>
      <c r="K10" s="4">
        <f>IF(($H10=K$2),1,0)</f>
        <v>0</v>
      </c>
      <c r="L10" s="4">
        <f>IF(($H10=L$2),1,0)</f>
        <v>0</v>
      </c>
      <c r="M10" s="4">
        <f>IF(($H10=M$2),1,0)</f>
        <v>0</v>
      </c>
      <c r="N10" s="4" t="s">
        <v>13</v>
      </c>
      <c r="O10" s="4">
        <f>IF(($N10=O$2),1,0)</f>
        <v>0</v>
      </c>
      <c r="P10" s="4">
        <f>IF(($N10=P$2),1,0)</f>
        <v>0</v>
      </c>
      <c r="Q10" s="4">
        <f>IF(($N10=Q$2),1,0)</f>
        <v>1</v>
      </c>
      <c r="R10" s="4">
        <f>IF(($N10=R$2),1,0)</f>
        <v>0</v>
      </c>
      <c r="S10" s="4">
        <f>IF(($N10=S$2),1,0)</f>
        <v>0</v>
      </c>
      <c r="T10" s="4" t="s">
        <v>34</v>
      </c>
      <c r="U10" s="4">
        <f>IF(ISNUMBER(FIND(U$2,$T10)), 1, 0)</f>
        <v>1</v>
      </c>
      <c r="V10" s="4">
        <f>IF(ISNUMBER(FIND(V$2,$T10)), 1, 0)</f>
        <v>0</v>
      </c>
      <c r="W10" s="4">
        <f>IF(ISNUMBER(FIND(W$2,$T10)), 1, 0)</f>
        <v>0</v>
      </c>
      <c r="X10" s="4">
        <f>IF(ISNUMBER(FIND(X$2,$T10)), 1, 0)</f>
        <v>0</v>
      </c>
      <c r="Y10" s="4" t="s">
        <v>37</v>
      </c>
      <c r="Z10" s="4">
        <f>IF(ISNUMBER(FIND(Z$2,$Y10)), 1, 0)</f>
        <v>0</v>
      </c>
      <c r="AA10" s="4">
        <f>IF(ISNUMBER(FIND(AA$2,$Y10)), 1, 0)</f>
        <v>1</v>
      </c>
      <c r="AB10" s="4">
        <f>IF(ISNUMBER(FIND(AB$2,$Y10)), 1, 0)</f>
        <v>0</v>
      </c>
      <c r="AC10" s="4">
        <f>IF(ISNUMBER(FIND(AC$2,$Y10)), 1, 0)</f>
        <v>0</v>
      </c>
      <c r="AD10" s="4">
        <v>2</v>
      </c>
      <c r="AE10" s="4">
        <f>STANDARDIZE(AD10, AVERAGE(AD:AD),STDEV(AD:AD))</f>
        <v>-0.29222344580335757</v>
      </c>
      <c r="AF10" s="4">
        <v>2</v>
      </c>
      <c r="AG10" s="4">
        <f>STANDARDIZE(AF10, AVERAGE(AF:AF),STDEV(AF:AF))</f>
        <v>-0.81932524914958882</v>
      </c>
      <c r="AH10" s="4">
        <v>2</v>
      </c>
      <c r="AI10" s="4">
        <f>STANDARDIZE(AH10,AVERAGE(AH:AH),STDEV(AH:AH))</f>
        <v>-0.94040785038439545</v>
      </c>
      <c r="AJ10" s="4">
        <v>4</v>
      </c>
      <c r="AK10" s="4">
        <f>STANDARDIZE(AJ10,AVERAGE(AJ:AJ),STDEV(AJ:AJ))</f>
        <v>0.70166087171933855</v>
      </c>
      <c r="AL10" s="4">
        <v>2</v>
      </c>
      <c r="AM10" s="4">
        <f>STANDARDIZE(AL10,AVERAGE(AL:AL),STDEV(AL:AL))</f>
        <v>0.14833829410478916</v>
      </c>
      <c r="AN10" s="4">
        <v>4</v>
      </c>
      <c r="AO10" s="4">
        <f>STANDARDIZE(AN10,AVERAGE(AN:AN),STDEV(AN:AN))</f>
        <v>0.70561902374532359</v>
      </c>
      <c r="AP10" s="4" t="s">
        <v>35</v>
      </c>
      <c r="AQ10" s="4">
        <f>IF((AP10="First week"), 0, IF((AP10="First month"),1, IF((AP10="First year"), 2, 3)))</f>
        <v>2</v>
      </c>
      <c r="AR10" s="4">
        <f>STANDARDIZE(AQ10,AVERAGE(AQ:AQ),STDEV(AQ:AQ))</f>
        <v>-7.1231985594044839E-2</v>
      </c>
      <c r="AS10" s="4">
        <f>IF((AV10="No"), 0, IF((AV10="Completed"), 2, 1))</f>
        <v>0</v>
      </c>
      <c r="AT10" s="4">
        <f>STANDARDIZE(AS10,AVERAGE(AS:AS),STDEV(AS:AS))</f>
        <v>-0.57081316975910112</v>
      </c>
      <c r="AU10" s="4" t="s">
        <v>47</v>
      </c>
      <c r="AV10" s="4" t="s">
        <v>39</v>
      </c>
    </row>
    <row r="11" spans="1:48" ht="12.75" customHeight="1" x14ac:dyDescent="0.2">
      <c r="A11">
        <v>1</v>
      </c>
      <c r="B11" s="3">
        <v>41309.606041666702</v>
      </c>
      <c r="C11" s="4" t="s">
        <v>8</v>
      </c>
      <c r="D11" s="4">
        <f>IF(($C11=D$2), 1, 0)</f>
        <v>0</v>
      </c>
      <c r="E11" s="4">
        <f>IF(($C11=E$2), 1, 0)</f>
        <v>0</v>
      </c>
      <c r="F11" s="4">
        <f>IF(($C11=F$2), 1, 0)</f>
        <v>1</v>
      </c>
      <c r="G11" s="4">
        <f>IF(($C11=G$2), 1, 0)</f>
        <v>0</v>
      </c>
      <c r="H11" s="4" t="s">
        <v>11</v>
      </c>
      <c r="I11" s="4">
        <f>IF(($H11=I$2),1,0)</f>
        <v>1</v>
      </c>
      <c r="J11" s="4">
        <f>IF(($H11=J$2),1,0)</f>
        <v>0</v>
      </c>
      <c r="K11" s="4">
        <f>IF(($H11=K$2),1,0)</f>
        <v>0</v>
      </c>
      <c r="L11" s="4">
        <f>IF(($H11=L$2),1,0)</f>
        <v>0</v>
      </c>
      <c r="M11" s="4">
        <f>IF(($H11=M$2),1,0)</f>
        <v>0</v>
      </c>
      <c r="N11" s="4" t="s">
        <v>17</v>
      </c>
      <c r="O11" s="4">
        <f>IF(($N11=O$2),1,0)</f>
        <v>0</v>
      </c>
      <c r="P11" s="4">
        <f>IF(($N11=P$2),1,0)</f>
        <v>0</v>
      </c>
      <c r="Q11" s="4">
        <f>IF(($N11=Q$2),1,0)</f>
        <v>0</v>
      </c>
      <c r="R11" s="4">
        <f>IF(($N11=R$2),1,0)</f>
        <v>1</v>
      </c>
      <c r="S11" s="4">
        <f>IF(($N11=S$2),1,0)</f>
        <v>0</v>
      </c>
      <c r="T11" s="4" t="s">
        <v>48</v>
      </c>
      <c r="U11" s="4">
        <f>IF(ISNUMBER(FIND(U$2,$T11)), 1, 0)</f>
        <v>1</v>
      </c>
      <c r="V11" s="4">
        <f>IF(ISNUMBER(FIND(V$2,$T11)), 1, 0)</f>
        <v>0</v>
      </c>
      <c r="W11" s="4">
        <f>IF(ISNUMBER(FIND(W$2,$T11)), 1, 0)</f>
        <v>1</v>
      </c>
      <c r="X11" s="4">
        <f>IF(ISNUMBER(FIND(X$2,$T11)), 1, 0)</f>
        <v>0</v>
      </c>
      <c r="Y11" s="4" t="s">
        <v>37</v>
      </c>
      <c r="Z11" s="4">
        <f>IF(ISNUMBER(FIND(Z$2,$Y11)), 1, 0)</f>
        <v>0</v>
      </c>
      <c r="AA11" s="4">
        <f>IF(ISNUMBER(FIND(AA$2,$Y11)), 1, 0)</f>
        <v>1</v>
      </c>
      <c r="AB11" s="4">
        <f>IF(ISNUMBER(FIND(AB$2,$Y11)), 1, 0)</f>
        <v>0</v>
      </c>
      <c r="AC11" s="4">
        <f>IF(ISNUMBER(FIND(AC$2,$Y11)), 1, 0)</f>
        <v>0</v>
      </c>
      <c r="AD11" s="4">
        <v>3</v>
      </c>
      <c r="AE11" s="4">
        <f>STANDARDIZE(AD11, AVERAGE(AD:AD),STDEV(AD:AD))</f>
        <v>0.85010456960976744</v>
      </c>
      <c r="AF11" s="4">
        <v>3</v>
      </c>
      <c r="AG11" s="4">
        <f>STANDARDIZE(AF11, AVERAGE(AF:AF),STDEV(AF:AF))</f>
        <v>0.2168802130101852</v>
      </c>
      <c r="AH11" s="4">
        <v>2</v>
      </c>
      <c r="AI11" s="4">
        <f>STANDARDIZE(AH11,AVERAGE(AH:AH),STDEV(AH:AH))</f>
        <v>-0.94040785038439545</v>
      </c>
      <c r="AJ11" s="4">
        <v>1</v>
      </c>
      <c r="AK11" s="4">
        <f>STANDARDIZE(AJ11,AVERAGE(AJ:AJ),STDEV(AJ:AJ))</f>
        <v>-1.7446702756264629</v>
      </c>
      <c r="AL11" s="4">
        <v>2</v>
      </c>
      <c r="AM11" s="4">
        <f>STANDARDIZE(AL11,AVERAGE(AL:AL),STDEV(AL:AL))</f>
        <v>0.14833829410478916</v>
      </c>
      <c r="AN11" s="4">
        <v>4</v>
      </c>
      <c r="AO11" s="4">
        <f>STANDARDIZE(AN11,AVERAGE(AN:AN),STDEV(AN:AN))</f>
        <v>0.70561902374532359</v>
      </c>
      <c r="AP11" s="4" t="s">
        <v>35</v>
      </c>
      <c r="AQ11" s="4">
        <f>IF((AP11="First week"), 0, IF((AP11="First month"),1, IF((AP11="First year"), 2, 3)))</f>
        <v>2</v>
      </c>
      <c r="AR11" s="4">
        <f>STANDARDIZE(AQ11,AVERAGE(AQ:AQ),STDEV(AQ:AQ))</f>
        <v>-7.1231985594044839E-2</v>
      </c>
      <c r="AS11" s="4">
        <f>IF((AV11="No"), 0, IF((AV11="Completed"), 2, 1))</f>
        <v>0</v>
      </c>
      <c r="AT11" s="4">
        <f>STANDARDIZE(AS11,AVERAGE(AS:AS),STDEV(AS:AS))</f>
        <v>-0.57081316975910112</v>
      </c>
      <c r="AU11" s="4" t="s">
        <v>49</v>
      </c>
      <c r="AV11" s="4" t="s">
        <v>39</v>
      </c>
    </row>
    <row r="12" spans="1:48" ht="12.75" customHeight="1" x14ac:dyDescent="0.2">
      <c r="A12">
        <v>1</v>
      </c>
      <c r="B12" s="3">
        <v>41309.614432870403</v>
      </c>
      <c r="C12" s="4" t="s">
        <v>7</v>
      </c>
      <c r="D12" s="4">
        <f>IF(($C12=D$2), 1, 0)</f>
        <v>0</v>
      </c>
      <c r="E12" s="4">
        <f>IF(($C12=E$2), 1, 0)</f>
        <v>1</v>
      </c>
      <c r="F12" s="4">
        <f>IF(($C12=F$2), 1, 0)</f>
        <v>0</v>
      </c>
      <c r="G12" s="4">
        <f>IF(($C12=G$2), 1, 0)</f>
        <v>0</v>
      </c>
      <c r="H12" s="4" t="s">
        <v>12</v>
      </c>
      <c r="I12" s="4">
        <f>IF(($H12=I$2),1,0)</f>
        <v>0</v>
      </c>
      <c r="J12" s="4">
        <f>IF(($H12=J$2),1,0)</f>
        <v>1</v>
      </c>
      <c r="K12" s="4">
        <f>IF(($H12=K$2),1,0)</f>
        <v>0</v>
      </c>
      <c r="L12" s="4">
        <f>IF(($H12=L$2),1,0)</f>
        <v>0</v>
      </c>
      <c r="M12" s="4">
        <f>IF(($H12=M$2),1,0)</f>
        <v>0</v>
      </c>
      <c r="N12" s="4" t="s">
        <v>17</v>
      </c>
      <c r="O12" s="4">
        <f>IF(($N12=O$2),1,0)</f>
        <v>0</v>
      </c>
      <c r="P12" s="4">
        <f>IF(($N12=P$2),1,0)</f>
        <v>0</v>
      </c>
      <c r="Q12" s="4">
        <f>IF(($N12=Q$2),1,0)</f>
        <v>0</v>
      </c>
      <c r="R12" s="4">
        <f>IF(($N12=R$2),1,0)</f>
        <v>1</v>
      </c>
      <c r="S12" s="4">
        <f>IF(($N12=S$2),1,0)</f>
        <v>0</v>
      </c>
      <c r="T12" s="4"/>
      <c r="U12" s="4">
        <f>IF(ISNUMBER(FIND(U$2,$T12)), 1, 0)</f>
        <v>0</v>
      </c>
      <c r="V12" s="4">
        <f>IF(ISNUMBER(FIND(V$2,$T12)), 1, 0)</f>
        <v>0</v>
      </c>
      <c r="W12" s="4">
        <f>IF(ISNUMBER(FIND(W$2,$T12)), 1, 0)</f>
        <v>0</v>
      </c>
      <c r="X12" s="4">
        <f>IF(ISNUMBER(FIND(X$2,$T12)), 1, 0)</f>
        <v>0</v>
      </c>
      <c r="Y12" s="4" t="s">
        <v>34</v>
      </c>
      <c r="Z12" s="4">
        <f>IF(ISNUMBER(FIND(Z$2,$Y12)), 1, 0)</f>
        <v>1</v>
      </c>
      <c r="AA12" s="4">
        <f>IF(ISNUMBER(FIND(AA$2,$Y12)), 1, 0)</f>
        <v>0</v>
      </c>
      <c r="AB12" s="4">
        <f>IF(ISNUMBER(FIND(AB$2,$Y12)), 1, 0)</f>
        <v>0</v>
      </c>
      <c r="AC12" s="4">
        <f>IF(ISNUMBER(FIND(AC$2,$Y12)), 1, 0)</f>
        <v>0</v>
      </c>
      <c r="AD12" s="4">
        <v>2</v>
      </c>
      <c r="AE12" s="4">
        <f>STANDARDIZE(AD12, AVERAGE(AD:AD),STDEV(AD:AD))</f>
        <v>-0.29222344580335757</v>
      </c>
      <c r="AF12" s="4">
        <v>3</v>
      </c>
      <c r="AG12" s="4">
        <f>STANDARDIZE(AF12, AVERAGE(AF:AF),STDEV(AF:AF))</f>
        <v>0.2168802130101852</v>
      </c>
      <c r="AH12" s="4">
        <v>3</v>
      </c>
      <c r="AI12" s="4">
        <f>STANDARDIZE(AH12,AVERAGE(AH:AH),STDEV(AH:AH))</f>
        <v>0.15249857033260442</v>
      </c>
      <c r="AJ12" s="4">
        <v>3</v>
      </c>
      <c r="AK12" s="4">
        <f>STANDARDIZE(AJ12,AVERAGE(AJ:AJ),STDEV(AJ:AJ))</f>
        <v>-0.11378284406259526</v>
      </c>
      <c r="AL12" s="4">
        <v>1</v>
      </c>
      <c r="AM12" s="4">
        <f>STANDARDIZE(AL12,AVERAGE(AL:AL),STDEV(AL:AL))</f>
        <v>-0.91475281364619965</v>
      </c>
      <c r="AN12" s="4">
        <v>3</v>
      </c>
      <c r="AO12" s="4">
        <f>STANDARDIZE(AN12,AVERAGE(AN:AN),STDEV(AN:AN))</f>
        <v>-0.37801019129213792</v>
      </c>
      <c r="AP12" s="4" t="s">
        <v>38</v>
      </c>
      <c r="AQ12" s="4">
        <f>IF((AP12="First week"), 0, IF((AP12="First month"),1, IF((AP12="First year"), 2, 3)))</f>
        <v>3</v>
      </c>
      <c r="AR12" s="4">
        <f>STANDARDIZE(AQ12,AVERAGE(AQ:AQ),STDEV(AQ:AQ))</f>
        <v>1.4602557046779163</v>
      </c>
      <c r="AS12" s="4">
        <f>IF((AV12="No"), 0, IF((AV12="Completed"), 2, 1))</f>
        <v>2</v>
      </c>
      <c r="AT12" s="4">
        <f>STANDARDIZE(AS12,AVERAGE(AS:AS),STDEV(AS:AS))</f>
        <v>1.7668026683019797</v>
      </c>
      <c r="AU12" s="4" t="s">
        <v>51</v>
      </c>
      <c r="AV12" s="4" t="s">
        <v>36</v>
      </c>
    </row>
    <row r="13" spans="1:48" ht="12.75" customHeight="1" x14ac:dyDescent="0.2">
      <c r="A13">
        <v>1</v>
      </c>
      <c r="B13" s="3">
        <v>41309.615752314799</v>
      </c>
      <c r="C13" s="4" t="s">
        <v>7</v>
      </c>
      <c r="D13" s="4">
        <f>IF(($C13=D$2), 1, 0)</f>
        <v>0</v>
      </c>
      <c r="E13" s="4">
        <f>IF(($C13=E$2), 1, 0)</f>
        <v>1</v>
      </c>
      <c r="F13" s="4">
        <f>IF(($C13=F$2), 1, 0)</f>
        <v>0</v>
      </c>
      <c r="G13" s="4">
        <f>IF(($C13=G$2), 1, 0)</f>
        <v>0</v>
      </c>
      <c r="H13" s="4" t="s">
        <v>11</v>
      </c>
      <c r="I13" s="4">
        <f>IF(($H13=I$2),1,0)</f>
        <v>1</v>
      </c>
      <c r="J13" s="4">
        <f>IF(($H13=J$2),1,0)</f>
        <v>0</v>
      </c>
      <c r="K13" s="4">
        <f>IF(($H13=K$2),1,0)</f>
        <v>0</v>
      </c>
      <c r="L13" s="4">
        <f>IF(($H13=L$2),1,0)</f>
        <v>0</v>
      </c>
      <c r="M13" s="4">
        <f>IF(($H13=M$2),1,0)</f>
        <v>0</v>
      </c>
      <c r="N13" s="4" t="s">
        <v>17</v>
      </c>
      <c r="O13" s="4">
        <f>IF(($N13=O$2),1,0)</f>
        <v>0</v>
      </c>
      <c r="P13" s="4">
        <f>IF(($N13=P$2),1,0)</f>
        <v>0</v>
      </c>
      <c r="Q13" s="4">
        <f>IF(($N13=Q$2),1,0)</f>
        <v>0</v>
      </c>
      <c r="R13" s="4">
        <f>IF(($N13=R$2),1,0)</f>
        <v>1</v>
      </c>
      <c r="S13" s="4">
        <f>IF(($N13=S$2),1,0)</f>
        <v>0</v>
      </c>
      <c r="T13" s="4" t="s">
        <v>52</v>
      </c>
      <c r="U13" s="4">
        <f>IF(ISNUMBER(FIND(U$2,$T13)), 1, 0)</f>
        <v>0</v>
      </c>
      <c r="V13" s="4">
        <f>IF(ISNUMBER(FIND(V$2,$T13)), 1, 0)</f>
        <v>1</v>
      </c>
      <c r="W13" s="4">
        <f>IF(ISNUMBER(FIND(W$2,$T13)), 1, 0)</f>
        <v>1</v>
      </c>
      <c r="X13" s="4">
        <f>IF(ISNUMBER(FIND(X$2,$T13)), 1, 0)</f>
        <v>0</v>
      </c>
      <c r="Y13" s="4" t="s">
        <v>37</v>
      </c>
      <c r="Z13" s="4">
        <f>IF(ISNUMBER(FIND(Z$2,$Y13)), 1, 0)</f>
        <v>0</v>
      </c>
      <c r="AA13" s="4">
        <f>IF(ISNUMBER(FIND(AA$2,$Y13)), 1, 0)</f>
        <v>1</v>
      </c>
      <c r="AB13" s="4">
        <f>IF(ISNUMBER(FIND(AB$2,$Y13)), 1, 0)</f>
        <v>0</v>
      </c>
      <c r="AC13" s="4">
        <f>IF(ISNUMBER(FIND(AC$2,$Y13)), 1, 0)</f>
        <v>0</v>
      </c>
      <c r="AD13" s="4">
        <v>2</v>
      </c>
      <c r="AE13" s="4">
        <f>STANDARDIZE(AD13, AVERAGE(AD:AD),STDEV(AD:AD))</f>
        <v>-0.29222344580335757</v>
      </c>
      <c r="AF13" s="4">
        <v>3</v>
      </c>
      <c r="AG13" s="4">
        <f>STANDARDIZE(AF13, AVERAGE(AF:AF),STDEV(AF:AF))</f>
        <v>0.2168802130101852</v>
      </c>
      <c r="AH13" s="4">
        <v>3</v>
      </c>
      <c r="AI13" s="4">
        <f>STANDARDIZE(AH13,AVERAGE(AH:AH),STDEV(AH:AH))</f>
        <v>0.15249857033260442</v>
      </c>
      <c r="AJ13" s="4">
        <v>5</v>
      </c>
      <c r="AK13" s="4">
        <f>STANDARDIZE(AJ13,AVERAGE(AJ:AJ),STDEV(AJ:AJ))</f>
        <v>1.5171045875012723</v>
      </c>
      <c r="AL13" s="4">
        <v>1</v>
      </c>
      <c r="AM13" s="4">
        <f>STANDARDIZE(AL13,AVERAGE(AL:AL),STDEV(AL:AL))</f>
        <v>-0.91475281364619965</v>
      </c>
      <c r="AN13" s="4">
        <v>2</v>
      </c>
      <c r="AO13" s="4">
        <f>STANDARDIZE(AN13,AVERAGE(AN:AN),STDEV(AN:AN))</f>
        <v>-1.4616394063295994</v>
      </c>
      <c r="AP13" s="4" t="s">
        <v>41</v>
      </c>
      <c r="AQ13" s="4">
        <f>IF((AP13="First week"), 0, IF((AP13="First month"),1, IF((AP13="First year"), 2, 3)))</f>
        <v>1</v>
      </c>
      <c r="AR13" s="4">
        <f>STANDARDIZE(AQ13,AVERAGE(AQ:AQ),STDEV(AQ:AQ))</f>
        <v>-1.6027196758660061</v>
      </c>
      <c r="AS13" s="4">
        <f>IF((AV13="No"), 0, IF((AV13="Completed"), 2, 1))</f>
        <v>0</v>
      </c>
      <c r="AT13" s="4">
        <f>STANDARDIZE(AS13,AVERAGE(AS:AS),STDEV(AS:AS))</f>
        <v>-0.57081316975910112</v>
      </c>
      <c r="AU13" s="4" t="s">
        <v>53</v>
      </c>
      <c r="AV13" s="4" t="s">
        <v>39</v>
      </c>
    </row>
    <row r="14" spans="1:48" ht="12.75" customHeight="1" x14ac:dyDescent="0.2">
      <c r="A14">
        <v>1</v>
      </c>
      <c r="B14" s="3">
        <v>41309.627708333297</v>
      </c>
      <c r="C14" s="4" t="s">
        <v>6</v>
      </c>
      <c r="D14" s="4">
        <f>IF(($C14=D$2), 1, 0)</f>
        <v>1</v>
      </c>
      <c r="E14" s="4">
        <f>IF(($C14=E$2), 1, 0)</f>
        <v>0</v>
      </c>
      <c r="F14" s="4">
        <f>IF(($C14=F$2), 1, 0)</f>
        <v>0</v>
      </c>
      <c r="G14" s="4">
        <f>IF(($C14=G$2), 1, 0)</f>
        <v>0</v>
      </c>
      <c r="H14" s="4" t="s">
        <v>12</v>
      </c>
      <c r="I14" s="4">
        <f>IF(($H14=I$2),1,0)</f>
        <v>0</v>
      </c>
      <c r="J14" s="4">
        <f>IF(($H14=J$2),1,0)</f>
        <v>1</v>
      </c>
      <c r="K14" s="4">
        <f>IF(($H14=K$2),1,0)</f>
        <v>0</v>
      </c>
      <c r="L14" s="4">
        <f>IF(($H14=L$2),1,0)</f>
        <v>0</v>
      </c>
      <c r="M14" s="4">
        <f>IF(($H14=M$2),1,0)</f>
        <v>0</v>
      </c>
      <c r="N14" s="4" t="s">
        <v>17</v>
      </c>
      <c r="O14" s="4">
        <f>IF(($N14=O$2),1,0)</f>
        <v>0</v>
      </c>
      <c r="P14" s="4">
        <f>IF(($N14=P$2),1,0)</f>
        <v>0</v>
      </c>
      <c r="Q14" s="4">
        <f>IF(($N14=Q$2),1,0)</f>
        <v>0</v>
      </c>
      <c r="R14" s="4">
        <f>IF(($N14=R$2),1,0)</f>
        <v>1</v>
      </c>
      <c r="S14" s="4">
        <f>IF(($N14=S$2),1,0)</f>
        <v>0</v>
      </c>
      <c r="T14" s="4"/>
      <c r="U14" s="4">
        <f>IF(ISNUMBER(FIND(U$2,$T14)), 1, 0)</f>
        <v>0</v>
      </c>
      <c r="V14" s="4">
        <f>IF(ISNUMBER(FIND(V$2,$T14)), 1, 0)</f>
        <v>0</v>
      </c>
      <c r="W14" s="4">
        <f>IF(ISNUMBER(FIND(W$2,$T14)), 1, 0)</f>
        <v>0</v>
      </c>
      <c r="X14" s="4">
        <f>IF(ISNUMBER(FIND(X$2,$T14)), 1, 0)</f>
        <v>0</v>
      </c>
      <c r="Y14" s="4"/>
      <c r="Z14" s="4">
        <f>IF(ISNUMBER(FIND(Z$2,$Y14)), 1, 0)</f>
        <v>0</v>
      </c>
      <c r="AA14" s="4">
        <f>IF(ISNUMBER(FIND(AA$2,$Y14)), 1, 0)</f>
        <v>0</v>
      </c>
      <c r="AB14" s="4">
        <f>IF(ISNUMBER(FIND(AB$2,$Y14)), 1, 0)</f>
        <v>0</v>
      </c>
      <c r="AC14" s="4">
        <f>IF(ISNUMBER(FIND(AC$2,$Y14)), 1, 0)</f>
        <v>0</v>
      </c>
      <c r="AD14" s="4">
        <v>2</v>
      </c>
      <c r="AE14" s="4">
        <f>STANDARDIZE(AD14, AVERAGE(AD:AD),STDEV(AD:AD))</f>
        <v>-0.29222344580335757</v>
      </c>
      <c r="AF14" s="4">
        <v>3</v>
      </c>
      <c r="AG14" s="4">
        <f>STANDARDIZE(AF14, AVERAGE(AF:AF),STDEV(AF:AF))</f>
        <v>0.2168802130101852</v>
      </c>
      <c r="AH14" s="4">
        <v>2</v>
      </c>
      <c r="AI14" s="4">
        <f>STANDARDIZE(AH14,AVERAGE(AH:AH),STDEV(AH:AH))</f>
        <v>-0.94040785038439545</v>
      </c>
      <c r="AJ14" s="4">
        <v>2</v>
      </c>
      <c r="AK14" s="4">
        <f>STANDARDIZE(AJ14,AVERAGE(AJ:AJ),STDEV(AJ:AJ))</f>
        <v>-0.92922655984452907</v>
      </c>
      <c r="AL14" s="4">
        <v>2</v>
      </c>
      <c r="AM14" s="4">
        <f>STANDARDIZE(AL14,AVERAGE(AL:AL),STDEV(AL:AL))</f>
        <v>0.14833829410478916</v>
      </c>
      <c r="AN14" s="4">
        <v>4</v>
      </c>
      <c r="AO14" s="4">
        <f>STANDARDIZE(AN14,AVERAGE(AN:AN),STDEV(AN:AN))</f>
        <v>0.70561902374532359</v>
      </c>
      <c r="AP14" s="4" t="s">
        <v>35</v>
      </c>
      <c r="AQ14" s="4">
        <f>IF((AP14="First week"), 0, IF((AP14="First month"),1, IF((AP14="First year"), 2, 3)))</f>
        <v>2</v>
      </c>
      <c r="AR14" s="4">
        <f>STANDARDIZE(AQ14,AVERAGE(AQ:AQ),STDEV(AQ:AQ))</f>
        <v>-7.1231985594044839E-2</v>
      </c>
      <c r="AS14" s="4">
        <f>IF((AV14="No"), 0, IF((AV14="Completed"), 2, 1))</f>
        <v>0</v>
      </c>
      <c r="AT14" s="4">
        <f>STANDARDIZE(AS14,AVERAGE(AS:AS),STDEV(AS:AS))</f>
        <v>-0.57081316975910112</v>
      </c>
      <c r="AU14" s="4"/>
      <c r="AV14" s="4" t="s">
        <v>39</v>
      </c>
    </row>
    <row r="15" spans="1:48" ht="12.75" customHeight="1" x14ac:dyDescent="0.2">
      <c r="A15">
        <v>1</v>
      </c>
      <c r="B15" s="3">
        <v>41309.633472222202</v>
      </c>
      <c r="C15" s="4" t="s">
        <v>7</v>
      </c>
      <c r="D15" s="4">
        <f>IF(($C15=D$2), 1, 0)</f>
        <v>0</v>
      </c>
      <c r="E15" s="4">
        <f>IF(($C15=E$2), 1, 0)</f>
        <v>1</v>
      </c>
      <c r="F15" s="4">
        <f>IF(($C15=F$2), 1, 0)</f>
        <v>0</v>
      </c>
      <c r="G15" s="4">
        <f>IF(($C15=G$2), 1, 0)</f>
        <v>0</v>
      </c>
      <c r="H15" s="4" t="s">
        <v>11</v>
      </c>
      <c r="I15" s="4">
        <f>IF(($H15=I$2),1,0)</f>
        <v>1</v>
      </c>
      <c r="J15" s="4">
        <f>IF(($H15=J$2),1,0)</f>
        <v>0</v>
      </c>
      <c r="K15" s="4">
        <f>IF(($H15=K$2),1,0)</f>
        <v>0</v>
      </c>
      <c r="L15" s="4">
        <f>IF(($H15=L$2),1,0)</f>
        <v>0</v>
      </c>
      <c r="M15" s="4">
        <f>IF(($H15=M$2),1,0)</f>
        <v>0</v>
      </c>
      <c r="N15" s="4" t="s">
        <v>17</v>
      </c>
      <c r="O15" s="4">
        <f>IF(($N15=O$2),1,0)</f>
        <v>0</v>
      </c>
      <c r="P15" s="4">
        <f>IF(($N15=P$2),1,0)</f>
        <v>0</v>
      </c>
      <c r="Q15" s="4">
        <f>IF(($N15=Q$2),1,0)</f>
        <v>0</v>
      </c>
      <c r="R15" s="4">
        <f>IF(($N15=R$2),1,0)</f>
        <v>1</v>
      </c>
      <c r="S15" s="4">
        <f>IF(($N15=S$2),1,0)</f>
        <v>0</v>
      </c>
      <c r="T15" s="4" t="s">
        <v>33</v>
      </c>
      <c r="U15" s="4">
        <f>IF(ISNUMBER(FIND(U$2,$T15)), 1, 0)</f>
        <v>1</v>
      </c>
      <c r="V15" s="4">
        <f>IF(ISNUMBER(FIND(V$2,$T15)), 1, 0)</f>
        <v>1</v>
      </c>
      <c r="W15" s="4">
        <f>IF(ISNUMBER(FIND(W$2,$T15)), 1, 0)</f>
        <v>0</v>
      </c>
      <c r="X15" s="4">
        <f>IF(ISNUMBER(FIND(X$2,$T15)), 1, 0)</f>
        <v>0</v>
      </c>
      <c r="Y15" s="4" t="s">
        <v>37</v>
      </c>
      <c r="Z15" s="4">
        <f>IF(ISNUMBER(FIND(Z$2,$Y15)), 1, 0)</f>
        <v>0</v>
      </c>
      <c r="AA15" s="4">
        <f>IF(ISNUMBER(FIND(AA$2,$Y15)), 1, 0)</f>
        <v>1</v>
      </c>
      <c r="AB15" s="4">
        <f>IF(ISNUMBER(FIND(AB$2,$Y15)), 1, 0)</f>
        <v>0</v>
      </c>
      <c r="AC15" s="4">
        <f>IF(ISNUMBER(FIND(AC$2,$Y15)), 1, 0)</f>
        <v>0</v>
      </c>
      <c r="AD15" s="4">
        <v>1</v>
      </c>
      <c r="AE15" s="4">
        <f>STANDARDIZE(AD15, AVERAGE(AD:AD),STDEV(AD:AD))</f>
        <v>-1.4345514612164825</v>
      </c>
      <c r="AF15" s="4">
        <v>1</v>
      </c>
      <c r="AG15" s="4">
        <f>STANDARDIZE(AF15, AVERAGE(AF:AF),STDEV(AF:AF))</f>
        <v>-1.8555307113093629</v>
      </c>
      <c r="AH15" s="4">
        <v>2</v>
      </c>
      <c r="AI15" s="4">
        <f>STANDARDIZE(AH15,AVERAGE(AH:AH),STDEV(AH:AH))</f>
        <v>-0.94040785038439545</v>
      </c>
      <c r="AJ15" s="4">
        <v>2</v>
      </c>
      <c r="AK15" s="4">
        <f>STANDARDIZE(AJ15,AVERAGE(AJ:AJ),STDEV(AJ:AJ))</f>
        <v>-0.92922655984452907</v>
      </c>
      <c r="AL15" s="4">
        <v>2</v>
      </c>
      <c r="AM15" s="4">
        <f>STANDARDIZE(AL15,AVERAGE(AL:AL),STDEV(AL:AL))</f>
        <v>0.14833829410478916</v>
      </c>
      <c r="AN15" s="4">
        <v>4</v>
      </c>
      <c r="AO15" s="4">
        <f>STANDARDIZE(AN15,AVERAGE(AN:AN),STDEV(AN:AN))</f>
        <v>0.70561902374532359</v>
      </c>
      <c r="AP15" s="4" t="s">
        <v>35</v>
      </c>
      <c r="AQ15" s="4">
        <f>IF((AP15="First week"), 0, IF((AP15="First month"),1, IF((AP15="First year"), 2, 3)))</f>
        <v>2</v>
      </c>
      <c r="AR15" s="4">
        <f>STANDARDIZE(AQ15,AVERAGE(AQ:AQ),STDEV(AQ:AQ))</f>
        <v>-7.1231985594044839E-2</v>
      </c>
      <c r="AS15" s="4">
        <f>IF((AV15="No"), 0, IF((AV15="Completed"), 2, 1))</f>
        <v>0</v>
      </c>
      <c r="AT15" s="4">
        <f>STANDARDIZE(AS15,AVERAGE(AS:AS),STDEV(AS:AS))</f>
        <v>-0.57081316975910112</v>
      </c>
      <c r="AU15" s="4" t="s">
        <v>54</v>
      </c>
      <c r="AV15" s="4" t="s">
        <v>39</v>
      </c>
    </row>
    <row r="16" spans="1:48" ht="12.75" customHeight="1" x14ac:dyDescent="0.2">
      <c r="A16">
        <v>1</v>
      </c>
      <c r="B16" s="3">
        <v>41309.634097222202</v>
      </c>
      <c r="C16" s="4" t="s">
        <v>8</v>
      </c>
      <c r="D16" s="4">
        <f>IF(($C16=D$2), 1, 0)</f>
        <v>0</v>
      </c>
      <c r="E16" s="4">
        <f>IF(($C16=E$2), 1, 0)</f>
        <v>0</v>
      </c>
      <c r="F16" s="4">
        <f>IF(($C16=F$2), 1, 0)</f>
        <v>1</v>
      </c>
      <c r="G16" s="4">
        <f>IF(($C16=G$2), 1, 0)</f>
        <v>0</v>
      </c>
      <c r="H16" s="4" t="s">
        <v>12</v>
      </c>
      <c r="I16" s="4">
        <f>IF(($H16=I$2),1,0)</f>
        <v>0</v>
      </c>
      <c r="J16" s="4">
        <f>IF(($H16=J$2),1,0)</f>
        <v>1</v>
      </c>
      <c r="K16" s="4">
        <f>IF(($H16=K$2),1,0)</f>
        <v>0</v>
      </c>
      <c r="L16" s="4">
        <f>IF(($H16=L$2),1,0)</f>
        <v>0</v>
      </c>
      <c r="M16" s="4">
        <f>IF(($H16=M$2),1,0)</f>
        <v>0</v>
      </c>
      <c r="N16" s="4" t="s">
        <v>17</v>
      </c>
      <c r="O16" s="4">
        <f>IF(($N16=O$2),1,0)</f>
        <v>0</v>
      </c>
      <c r="P16" s="4">
        <f>IF(($N16=P$2),1,0)</f>
        <v>0</v>
      </c>
      <c r="Q16" s="4">
        <f>IF(($N16=Q$2),1,0)</f>
        <v>0</v>
      </c>
      <c r="R16" s="4">
        <f>IF(($N16=R$2),1,0)</f>
        <v>1</v>
      </c>
      <c r="S16" s="4">
        <f>IF(($N16=S$2),1,0)</f>
        <v>0</v>
      </c>
      <c r="T16" s="4"/>
      <c r="U16" s="4">
        <f>IF(ISNUMBER(FIND(U$2,$T16)), 1, 0)</f>
        <v>0</v>
      </c>
      <c r="V16" s="4">
        <f>IF(ISNUMBER(FIND(V$2,$T16)), 1, 0)</f>
        <v>0</v>
      </c>
      <c r="W16" s="4">
        <f>IF(ISNUMBER(FIND(W$2,$T16)), 1, 0)</f>
        <v>0</v>
      </c>
      <c r="X16" s="4">
        <f>IF(ISNUMBER(FIND(X$2,$T16)), 1, 0)</f>
        <v>0</v>
      </c>
      <c r="Y16" s="4" t="s">
        <v>34</v>
      </c>
      <c r="Z16" s="4">
        <f>IF(ISNUMBER(FIND(Z$2,$Y16)), 1, 0)</f>
        <v>1</v>
      </c>
      <c r="AA16" s="4">
        <f>IF(ISNUMBER(FIND(AA$2,$Y16)), 1, 0)</f>
        <v>0</v>
      </c>
      <c r="AB16" s="4">
        <f>IF(ISNUMBER(FIND(AB$2,$Y16)), 1, 0)</f>
        <v>0</v>
      </c>
      <c r="AC16" s="4">
        <f>IF(ISNUMBER(FIND(AC$2,$Y16)), 1, 0)</f>
        <v>0</v>
      </c>
      <c r="AD16" s="4">
        <v>1</v>
      </c>
      <c r="AE16" s="4">
        <f>STANDARDIZE(AD16, AVERAGE(AD:AD),STDEV(AD:AD))</f>
        <v>-1.4345514612164825</v>
      </c>
      <c r="AF16" s="4">
        <v>2</v>
      </c>
      <c r="AG16" s="4">
        <f>STANDARDIZE(AF16, AVERAGE(AF:AF),STDEV(AF:AF))</f>
        <v>-0.81932524914958882</v>
      </c>
      <c r="AH16" s="4">
        <v>2</v>
      </c>
      <c r="AI16" s="4">
        <f>STANDARDIZE(AH16,AVERAGE(AH:AH),STDEV(AH:AH))</f>
        <v>-0.94040785038439545</v>
      </c>
      <c r="AJ16" s="4">
        <v>3</v>
      </c>
      <c r="AK16" s="4">
        <f>STANDARDIZE(AJ16,AVERAGE(AJ:AJ),STDEV(AJ:AJ))</f>
        <v>-0.11378284406259526</v>
      </c>
      <c r="AL16" s="4">
        <v>2</v>
      </c>
      <c r="AM16" s="4">
        <f>STANDARDIZE(AL16,AVERAGE(AL:AL),STDEV(AL:AL))</f>
        <v>0.14833829410478916</v>
      </c>
      <c r="AN16" s="4">
        <v>4</v>
      </c>
      <c r="AO16" s="4">
        <f>STANDARDIZE(AN16,AVERAGE(AN:AN),STDEV(AN:AN))</f>
        <v>0.70561902374532359</v>
      </c>
      <c r="AP16" s="4" t="s">
        <v>38</v>
      </c>
      <c r="AQ16" s="4">
        <f>IF((AP16="First week"), 0, IF((AP16="First month"),1, IF((AP16="First year"), 2, 3)))</f>
        <v>3</v>
      </c>
      <c r="AR16" s="4">
        <f>STANDARDIZE(AQ16,AVERAGE(AQ:AQ),STDEV(AQ:AQ))</f>
        <v>1.4602557046779163</v>
      </c>
      <c r="AS16" s="4">
        <f>IF((AV16="No"), 0, IF((AV16="Completed"), 2, 1))</f>
        <v>0</v>
      </c>
      <c r="AT16" s="4">
        <f>STANDARDIZE(AS16,AVERAGE(AS:AS),STDEV(AS:AS))</f>
        <v>-0.57081316975910112</v>
      </c>
      <c r="AU16" s="4"/>
      <c r="AV16" s="4" t="s">
        <v>39</v>
      </c>
    </row>
    <row r="17" spans="1:48" ht="12.75" customHeight="1" x14ac:dyDescent="0.2">
      <c r="A17">
        <v>1</v>
      </c>
      <c r="B17" s="3">
        <v>41309.641469907401</v>
      </c>
      <c r="C17" s="4" t="s">
        <v>6</v>
      </c>
      <c r="D17" s="4">
        <f>IF(($C17=D$2), 1, 0)</f>
        <v>1</v>
      </c>
      <c r="E17" s="4">
        <f>IF(($C17=E$2), 1, 0)</f>
        <v>0</v>
      </c>
      <c r="F17" s="4">
        <f>IF(($C17=F$2), 1, 0)</f>
        <v>0</v>
      </c>
      <c r="G17" s="4">
        <f>IF(($C17=G$2), 1, 0)</f>
        <v>0</v>
      </c>
      <c r="H17" s="4" t="s">
        <v>12</v>
      </c>
      <c r="I17" s="4">
        <f>IF(($H17=I$2),1,0)</f>
        <v>0</v>
      </c>
      <c r="J17" s="4">
        <f>IF(($H17=J$2),1,0)</f>
        <v>1</v>
      </c>
      <c r="K17" s="4">
        <f>IF(($H17=K$2),1,0)</f>
        <v>0</v>
      </c>
      <c r="L17" s="4">
        <f>IF(($H17=L$2),1,0)</f>
        <v>0</v>
      </c>
      <c r="M17" s="4">
        <f>IF(($H17=M$2),1,0)</f>
        <v>0</v>
      </c>
      <c r="N17" s="4" t="s">
        <v>17</v>
      </c>
      <c r="O17" s="4">
        <f>IF(($N17=O$2),1,0)</f>
        <v>0</v>
      </c>
      <c r="P17" s="4">
        <f>IF(($N17=P$2),1,0)</f>
        <v>0</v>
      </c>
      <c r="Q17" s="4">
        <f>IF(($N17=Q$2),1,0)</f>
        <v>0</v>
      </c>
      <c r="R17" s="4">
        <f>IF(($N17=R$2),1,0)</f>
        <v>1</v>
      </c>
      <c r="S17" s="4">
        <f>IF(($N17=S$2),1,0)</f>
        <v>0</v>
      </c>
      <c r="T17" s="4"/>
      <c r="U17" s="4">
        <f>IF(ISNUMBER(FIND(U$2,$T17)), 1, 0)</f>
        <v>0</v>
      </c>
      <c r="V17" s="4">
        <f>IF(ISNUMBER(FIND(V$2,$T17)), 1, 0)</f>
        <v>0</v>
      </c>
      <c r="W17" s="4">
        <f>IF(ISNUMBER(FIND(W$2,$T17)), 1, 0)</f>
        <v>0</v>
      </c>
      <c r="X17" s="4">
        <f>IF(ISNUMBER(FIND(X$2,$T17)), 1, 0)</f>
        <v>0</v>
      </c>
      <c r="Y17" s="4" t="s">
        <v>34</v>
      </c>
      <c r="Z17" s="4">
        <f>IF(ISNUMBER(FIND(Z$2,$Y17)), 1, 0)</f>
        <v>1</v>
      </c>
      <c r="AA17" s="4">
        <f>IF(ISNUMBER(FIND(AA$2,$Y17)), 1, 0)</f>
        <v>0</v>
      </c>
      <c r="AB17" s="4">
        <f>IF(ISNUMBER(FIND(AB$2,$Y17)), 1, 0)</f>
        <v>0</v>
      </c>
      <c r="AC17" s="4">
        <f>IF(ISNUMBER(FIND(AC$2,$Y17)), 1, 0)</f>
        <v>0</v>
      </c>
      <c r="AD17" s="4">
        <v>1</v>
      </c>
      <c r="AE17" s="4">
        <f>STANDARDIZE(AD17, AVERAGE(AD:AD),STDEV(AD:AD))</f>
        <v>-1.4345514612164825</v>
      </c>
      <c r="AF17" s="4">
        <v>1</v>
      </c>
      <c r="AG17" s="4">
        <f>STANDARDIZE(AF17, AVERAGE(AF:AF),STDEV(AF:AF))</f>
        <v>-1.8555307113093629</v>
      </c>
      <c r="AH17" s="4">
        <v>1</v>
      </c>
      <c r="AI17" s="4">
        <f>STANDARDIZE(AH17,AVERAGE(AH:AH),STDEV(AH:AH))</f>
        <v>-2.0333142711013954</v>
      </c>
      <c r="AJ17" s="4">
        <v>2</v>
      </c>
      <c r="AK17" s="4">
        <f>STANDARDIZE(AJ17,AVERAGE(AJ:AJ),STDEV(AJ:AJ))</f>
        <v>-0.92922655984452907</v>
      </c>
      <c r="AL17" s="4">
        <v>3</v>
      </c>
      <c r="AM17" s="4">
        <f>STANDARDIZE(AL17,AVERAGE(AL:AL),STDEV(AL:AL))</f>
        <v>1.2114294018557779</v>
      </c>
      <c r="AN17" s="4">
        <v>4</v>
      </c>
      <c r="AO17" s="4">
        <f>STANDARDIZE(AN17,AVERAGE(AN:AN),STDEV(AN:AN))</f>
        <v>0.70561902374532359</v>
      </c>
      <c r="AP17" s="4" t="s">
        <v>38</v>
      </c>
      <c r="AQ17" s="4">
        <f>IF((AP17="First week"), 0, IF((AP17="First month"),1, IF((AP17="First year"), 2, 3)))</f>
        <v>3</v>
      </c>
      <c r="AR17" s="4">
        <f>STANDARDIZE(AQ17,AVERAGE(AQ:AQ),STDEV(AQ:AQ))</f>
        <v>1.4602557046779163</v>
      </c>
      <c r="AS17" s="4">
        <f>IF((AV17="No"), 0, IF((AV17="Completed"), 2, 1))</f>
        <v>0</v>
      </c>
      <c r="AT17" s="4">
        <f>STANDARDIZE(AS17,AVERAGE(AS:AS),STDEV(AS:AS))</f>
        <v>-0.57081316975910112</v>
      </c>
      <c r="AU17" s="4"/>
      <c r="AV17" s="4" t="s">
        <v>39</v>
      </c>
    </row>
    <row r="18" spans="1:48" ht="12.75" customHeight="1" x14ac:dyDescent="0.2">
      <c r="A18">
        <v>1</v>
      </c>
      <c r="B18" s="3">
        <v>41309.644259259301</v>
      </c>
      <c r="C18" s="4" t="s">
        <v>7</v>
      </c>
      <c r="D18" s="4">
        <f>IF(($C18=D$2), 1, 0)</f>
        <v>0</v>
      </c>
      <c r="E18" s="4">
        <f>IF(($C18=E$2), 1, 0)</f>
        <v>1</v>
      </c>
      <c r="F18" s="4">
        <f>IF(($C18=F$2), 1, 0)</f>
        <v>0</v>
      </c>
      <c r="G18" s="4">
        <f>IF(($C18=G$2), 1, 0)</f>
        <v>0</v>
      </c>
      <c r="H18" s="4" t="s">
        <v>12</v>
      </c>
      <c r="I18" s="4">
        <f>IF(($H18=I$2),1,0)</f>
        <v>0</v>
      </c>
      <c r="J18" s="4">
        <f>IF(($H18=J$2),1,0)</f>
        <v>1</v>
      </c>
      <c r="K18" s="4">
        <f>IF(($H18=K$2),1,0)</f>
        <v>0</v>
      </c>
      <c r="L18" s="4">
        <f>IF(($H18=L$2),1,0)</f>
        <v>0</v>
      </c>
      <c r="M18" s="4">
        <f>IF(($H18=M$2),1,0)</f>
        <v>0</v>
      </c>
      <c r="N18" s="4" t="s">
        <v>13</v>
      </c>
      <c r="O18" s="4">
        <f>IF(($N18=O$2),1,0)</f>
        <v>0</v>
      </c>
      <c r="P18" s="4">
        <f>IF(($N18=P$2),1,0)</f>
        <v>0</v>
      </c>
      <c r="Q18" s="4">
        <f>IF(($N18=Q$2),1,0)</f>
        <v>1</v>
      </c>
      <c r="R18" s="4">
        <f>IF(($N18=R$2),1,0)</f>
        <v>0</v>
      </c>
      <c r="S18" s="4">
        <f>IF(($N18=S$2),1,0)</f>
        <v>0</v>
      </c>
      <c r="T18" s="4" t="s">
        <v>33</v>
      </c>
      <c r="U18" s="4">
        <f>IF(ISNUMBER(FIND(U$2,$T18)), 1, 0)</f>
        <v>1</v>
      </c>
      <c r="V18" s="4">
        <f>IF(ISNUMBER(FIND(V$2,$T18)), 1, 0)</f>
        <v>1</v>
      </c>
      <c r="W18" s="4">
        <f>IF(ISNUMBER(FIND(W$2,$T18)), 1, 0)</f>
        <v>0</v>
      </c>
      <c r="X18" s="4">
        <f>IF(ISNUMBER(FIND(X$2,$T18)), 1, 0)</f>
        <v>0</v>
      </c>
      <c r="Y18" s="4" t="s">
        <v>37</v>
      </c>
      <c r="Z18" s="4">
        <f>IF(ISNUMBER(FIND(Z$2,$Y18)), 1, 0)</f>
        <v>0</v>
      </c>
      <c r="AA18" s="4">
        <f>IF(ISNUMBER(FIND(AA$2,$Y18)), 1, 0)</f>
        <v>1</v>
      </c>
      <c r="AB18" s="4">
        <f>IF(ISNUMBER(FIND(AB$2,$Y18)), 1, 0)</f>
        <v>0</v>
      </c>
      <c r="AC18" s="4">
        <f>IF(ISNUMBER(FIND(AC$2,$Y18)), 1, 0)</f>
        <v>0</v>
      </c>
      <c r="AD18" s="4">
        <v>2</v>
      </c>
      <c r="AE18" s="4">
        <f>STANDARDIZE(AD18, AVERAGE(AD:AD),STDEV(AD:AD))</f>
        <v>-0.29222344580335757</v>
      </c>
      <c r="AF18" s="4">
        <v>2</v>
      </c>
      <c r="AG18" s="4">
        <f>STANDARDIZE(AF18, AVERAGE(AF:AF),STDEV(AF:AF))</f>
        <v>-0.81932524914958882</v>
      </c>
      <c r="AH18" s="4">
        <v>2</v>
      </c>
      <c r="AI18" s="4">
        <f>STANDARDIZE(AH18,AVERAGE(AH:AH),STDEV(AH:AH))</f>
        <v>-0.94040785038439545</v>
      </c>
      <c r="AJ18" s="4">
        <v>1</v>
      </c>
      <c r="AK18" s="4">
        <f>STANDARDIZE(AJ18,AVERAGE(AJ:AJ),STDEV(AJ:AJ))</f>
        <v>-1.7446702756264629</v>
      </c>
      <c r="AL18" s="4">
        <v>1</v>
      </c>
      <c r="AM18" s="4">
        <f>STANDARDIZE(AL18,AVERAGE(AL:AL),STDEV(AL:AL))</f>
        <v>-0.91475281364619965</v>
      </c>
      <c r="AN18" s="4">
        <v>2</v>
      </c>
      <c r="AO18" s="4">
        <f>STANDARDIZE(AN18,AVERAGE(AN:AN),STDEV(AN:AN))</f>
        <v>-1.4616394063295994</v>
      </c>
      <c r="AP18" s="4" t="s">
        <v>35</v>
      </c>
      <c r="AQ18" s="4">
        <f>IF((AP18="First week"), 0, IF((AP18="First month"),1, IF((AP18="First year"), 2, 3)))</f>
        <v>2</v>
      </c>
      <c r="AR18" s="4">
        <f>STANDARDIZE(AQ18,AVERAGE(AQ:AQ),STDEV(AQ:AQ))</f>
        <v>-7.1231985594044839E-2</v>
      </c>
      <c r="AS18" s="4">
        <f>IF((AV18="No"), 0, IF((AV18="Completed"), 2, 1))</f>
        <v>0</v>
      </c>
      <c r="AT18" s="4">
        <f>STANDARDIZE(AS18,AVERAGE(AS:AS),STDEV(AS:AS))</f>
        <v>-0.57081316975910112</v>
      </c>
      <c r="AU18" s="4" t="s">
        <v>56</v>
      </c>
      <c r="AV18" s="4" t="s">
        <v>39</v>
      </c>
    </row>
    <row r="19" spans="1:48" ht="12.75" customHeight="1" x14ac:dyDescent="0.2">
      <c r="A19">
        <v>1</v>
      </c>
      <c r="B19" s="3">
        <v>41311.607986111099</v>
      </c>
      <c r="C19" s="4" t="s">
        <v>8</v>
      </c>
      <c r="D19" s="4">
        <f>IF(($C19=D$2), 1, 0)</f>
        <v>0</v>
      </c>
      <c r="E19" s="4">
        <f>IF(($C19=E$2), 1, 0)</f>
        <v>0</v>
      </c>
      <c r="F19" s="4">
        <f>IF(($C19=F$2), 1, 0)</f>
        <v>1</v>
      </c>
      <c r="G19" s="4">
        <f>IF(($C19=G$2), 1, 0)</f>
        <v>0</v>
      </c>
      <c r="H19" s="4" t="s">
        <v>15</v>
      </c>
      <c r="I19" s="4">
        <f>IF(($H19=I$2),1,0)</f>
        <v>0</v>
      </c>
      <c r="J19" s="4">
        <f>IF(($H19=J$2),1,0)</f>
        <v>0</v>
      </c>
      <c r="K19" s="4">
        <f>IF(($H19=K$2),1,0)</f>
        <v>0</v>
      </c>
      <c r="L19" s="4">
        <f>IF(($H19=L$2),1,0)</f>
        <v>0</v>
      </c>
      <c r="M19" s="4">
        <f>IF(($H19=M$2),1,0)</f>
        <v>1</v>
      </c>
      <c r="N19" s="4" t="s">
        <v>17</v>
      </c>
      <c r="O19" s="4">
        <f>IF(($N19=O$2),1,0)</f>
        <v>0</v>
      </c>
      <c r="P19" s="4">
        <f>IF(($N19=P$2),1,0)</f>
        <v>0</v>
      </c>
      <c r="Q19" s="4">
        <f>IF(($N19=Q$2),1,0)</f>
        <v>0</v>
      </c>
      <c r="R19" s="4">
        <f>IF(($N19=R$2),1,0)</f>
        <v>1</v>
      </c>
      <c r="S19" s="4">
        <f>IF(($N19=S$2),1,0)</f>
        <v>0</v>
      </c>
      <c r="T19" s="4" t="s">
        <v>63</v>
      </c>
      <c r="U19" s="4">
        <f>IF(ISNUMBER(FIND(U$2,$T19)), 1, 0)</f>
        <v>0</v>
      </c>
      <c r="V19" s="4">
        <f>IF(ISNUMBER(FIND(V$2,$T19)), 1, 0)</f>
        <v>0</v>
      </c>
      <c r="W19" s="4">
        <f>IF(ISNUMBER(FIND(W$2,$T19)), 1, 0)</f>
        <v>0</v>
      </c>
      <c r="X19" s="4">
        <f>IF(ISNUMBER(FIND(X$2,$T19)), 1, 0)</f>
        <v>1</v>
      </c>
      <c r="Y19" s="4" t="s">
        <v>42</v>
      </c>
      <c r="Z19" s="4">
        <f>IF(ISNUMBER(FIND(Z$2,$Y19)), 1, 0)</f>
        <v>0</v>
      </c>
      <c r="AA19" s="4">
        <f>IF(ISNUMBER(FIND(AA$2,$Y19)), 1, 0)</f>
        <v>0</v>
      </c>
      <c r="AB19" s="4">
        <f>IF(ISNUMBER(FIND(AB$2,$Y19)), 1, 0)</f>
        <v>1</v>
      </c>
      <c r="AC19" s="4">
        <f>IF(ISNUMBER(FIND(AC$2,$Y19)), 1, 0)</f>
        <v>0</v>
      </c>
      <c r="AD19" s="4">
        <v>2</v>
      </c>
      <c r="AE19" s="4">
        <f>STANDARDIZE(AD19, AVERAGE(AD:AD),STDEV(AD:AD))</f>
        <v>-0.29222344580335757</v>
      </c>
      <c r="AF19" s="4">
        <v>2</v>
      </c>
      <c r="AG19" s="4">
        <f>STANDARDIZE(AF19, AVERAGE(AF:AF),STDEV(AF:AF))</f>
        <v>-0.81932524914958882</v>
      </c>
      <c r="AH19" s="4">
        <v>3</v>
      </c>
      <c r="AI19" s="4">
        <f>STANDARDIZE(AH19,AVERAGE(AH:AH),STDEV(AH:AH))</f>
        <v>0.15249857033260442</v>
      </c>
      <c r="AJ19" s="4">
        <v>2</v>
      </c>
      <c r="AK19" s="4">
        <f>STANDARDIZE(AJ19,AVERAGE(AJ:AJ),STDEV(AJ:AJ))</f>
        <v>-0.92922655984452907</v>
      </c>
      <c r="AL19" s="4">
        <v>1</v>
      </c>
      <c r="AM19" s="4">
        <f>STANDARDIZE(AL19,AVERAGE(AL:AL),STDEV(AL:AL))</f>
        <v>-0.91475281364619965</v>
      </c>
      <c r="AN19" s="4">
        <v>5</v>
      </c>
      <c r="AO19" s="4">
        <f>STANDARDIZE(AN19,AVERAGE(AN:AN),STDEV(AN:AN))</f>
        <v>1.789248238782785</v>
      </c>
      <c r="AP19" s="4" t="s">
        <v>35</v>
      </c>
      <c r="AQ19" s="4">
        <f>IF((AP19="First week"), 0, IF((AP19="First month"),1, IF((AP19="First year"), 2, 3)))</f>
        <v>2</v>
      </c>
      <c r="AR19" s="4">
        <f>STANDARDIZE(AQ19,AVERAGE(AQ:AQ),STDEV(AQ:AQ))</f>
        <v>-7.1231985594044839E-2</v>
      </c>
      <c r="AS19" s="4">
        <f>IF((AV19="No"), 0, IF((AV19="Completed"), 2, 1))</f>
        <v>0</v>
      </c>
      <c r="AT19" s="4">
        <f>STANDARDIZE(AS19,AVERAGE(AS:AS),STDEV(AS:AS))</f>
        <v>-0.57081316975910112</v>
      </c>
      <c r="AU19" s="4" t="s">
        <v>66</v>
      </c>
      <c r="AV19" s="4" t="s">
        <v>39</v>
      </c>
    </row>
    <row r="20" spans="1:48" ht="12.75" customHeight="1" x14ac:dyDescent="0.2">
      <c r="A20">
        <v>1</v>
      </c>
      <c r="B20" s="3">
        <v>41312.5949652778</v>
      </c>
      <c r="C20" s="4" t="s">
        <v>8</v>
      </c>
      <c r="D20" s="4">
        <f>IF(($C20=D$2), 1, 0)</f>
        <v>0</v>
      </c>
      <c r="E20" s="4">
        <f>IF(($C20=E$2), 1, 0)</f>
        <v>0</v>
      </c>
      <c r="F20" s="4">
        <f>IF(($C20=F$2), 1, 0)</f>
        <v>1</v>
      </c>
      <c r="G20" s="4">
        <f>IF(($C20=G$2), 1, 0)</f>
        <v>0</v>
      </c>
      <c r="H20" s="4" t="s">
        <v>17</v>
      </c>
      <c r="I20" s="4">
        <f>IF(($H20=I$2),1,0)</f>
        <v>0</v>
      </c>
      <c r="J20" s="4">
        <f>IF(($H20=J$2),1,0)</f>
        <v>0</v>
      </c>
      <c r="K20" s="4">
        <f>IF(($H20=K$2),1,0)</f>
        <v>0</v>
      </c>
      <c r="L20" s="4">
        <f>IF(($H20=L$2),1,0)</f>
        <v>0</v>
      </c>
      <c r="M20" s="4">
        <f>IF(($H20=M$2),1,0)</f>
        <v>0</v>
      </c>
      <c r="N20" s="4" t="s">
        <v>17</v>
      </c>
      <c r="O20" s="4">
        <f>IF(($N20=O$2),1,0)</f>
        <v>0</v>
      </c>
      <c r="P20" s="4">
        <f>IF(($N20=P$2),1,0)</f>
        <v>0</v>
      </c>
      <c r="Q20" s="4">
        <f>IF(($N20=Q$2),1,0)</f>
        <v>0</v>
      </c>
      <c r="R20" s="4">
        <f>IF(($N20=R$2),1,0)</f>
        <v>1</v>
      </c>
      <c r="S20" s="4">
        <f>IF(($N20=S$2),1,0)</f>
        <v>0</v>
      </c>
      <c r="T20" s="4" t="s">
        <v>34</v>
      </c>
      <c r="U20" s="4">
        <f>IF(ISNUMBER(FIND(U$2,$T20)), 1, 0)</f>
        <v>1</v>
      </c>
      <c r="V20" s="4">
        <f>IF(ISNUMBER(FIND(V$2,$T20)), 1, 0)</f>
        <v>0</v>
      </c>
      <c r="W20" s="4">
        <f>IF(ISNUMBER(FIND(W$2,$T20)), 1, 0)</f>
        <v>0</v>
      </c>
      <c r="X20" s="4">
        <f>IF(ISNUMBER(FIND(X$2,$T20)), 1, 0)</f>
        <v>0</v>
      </c>
      <c r="Y20" s="4" t="s">
        <v>37</v>
      </c>
      <c r="Z20" s="4">
        <f>IF(ISNUMBER(FIND(Z$2,$Y20)), 1, 0)</f>
        <v>0</v>
      </c>
      <c r="AA20" s="4">
        <f>IF(ISNUMBER(FIND(AA$2,$Y20)), 1, 0)</f>
        <v>1</v>
      </c>
      <c r="AB20" s="4">
        <f>IF(ISNUMBER(FIND(AB$2,$Y20)), 1, 0)</f>
        <v>0</v>
      </c>
      <c r="AC20" s="4">
        <f>IF(ISNUMBER(FIND(AC$2,$Y20)), 1, 0)</f>
        <v>0</v>
      </c>
      <c r="AD20" s="4">
        <v>4</v>
      </c>
      <c r="AE20" s="4">
        <f>STANDARDIZE(AD20, AVERAGE(AD:AD),STDEV(AD:AD))</f>
        <v>1.9924325850228923</v>
      </c>
      <c r="AF20" s="4">
        <v>1</v>
      </c>
      <c r="AG20" s="4">
        <f>STANDARDIZE(AF20, AVERAGE(AF:AF),STDEV(AF:AF))</f>
        <v>-1.8555307113093629</v>
      </c>
      <c r="AH20" s="4">
        <v>4</v>
      </c>
      <c r="AI20" s="4">
        <f>STANDARDIZE(AH20,AVERAGE(AH:AH),STDEV(AH:AH))</f>
        <v>1.2454049910496043</v>
      </c>
      <c r="AJ20" s="4">
        <v>2</v>
      </c>
      <c r="AK20" s="4">
        <f>STANDARDIZE(AJ20,AVERAGE(AJ:AJ),STDEV(AJ:AJ))</f>
        <v>-0.92922655984452907</v>
      </c>
      <c r="AL20" s="4">
        <v>3</v>
      </c>
      <c r="AM20" s="4">
        <f>STANDARDIZE(AL20,AVERAGE(AL:AL),STDEV(AL:AL))</f>
        <v>1.2114294018557779</v>
      </c>
      <c r="AN20" s="4">
        <v>3</v>
      </c>
      <c r="AO20" s="4">
        <f>STANDARDIZE(AN20,AVERAGE(AN:AN),STDEV(AN:AN))</f>
        <v>-0.37801019129213792</v>
      </c>
      <c r="AP20" s="4" t="s">
        <v>38</v>
      </c>
      <c r="AQ20" s="4">
        <f>IF((AP20="First week"), 0, IF((AP20="First month"),1, IF((AP20="First year"), 2, 3)))</f>
        <v>3</v>
      </c>
      <c r="AR20" s="4">
        <f>STANDARDIZE(AQ20,AVERAGE(AQ:AQ),STDEV(AQ:AQ))</f>
        <v>1.4602557046779163</v>
      </c>
      <c r="AS20" s="4">
        <f>IF((AV20="No"), 0, IF((AV20="Completed"), 2, 1))</f>
        <v>2</v>
      </c>
      <c r="AT20" s="4">
        <f>STANDARDIZE(AS20,AVERAGE(AS:AS),STDEV(AS:AS))</f>
        <v>1.7668026683019797</v>
      </c>
      <c r="AU20" s="4" t="s">
        <v>68</v>
      </c>
      <c r="AV20" s="4" t="s">
        <v>36</v>
      </c>
    </row>
    <row r="21" spans="1:48" ht="12.75" customHeight="1" x14ac:dyDescent="0.2">
      <c r="A21">
        <v>1</v>
      </c>
      <c r="B21" s="3">
        <v>41314.702847222201</v>
      </c>
      <c r="C21" s="4" t="s">
        <v>7</v>
      </c>
      <c r="D21" s="4">
        <f>IF(($C21=D$2), 1, 0)</f>
        <v>0</v>
      </c>
      <c r="E21" s="4">
        <f>IF(($C21=E$2), 1, 0)</f>
        <v>1</v>
      </c>
      <c r="F21" s="4">
        <f>IF(($C21=F$2), 1, 0)</f>
        <v>0</v>
      </c>
      <c r="G21" s="4">
        <f>IF(($C21=G$2), 1, 0)</f>
        <v>0</v>
      </c>
      <c r="H21" s="4" t="s">
        <v>12</v>
      </c>
      <c r="I21" s="4">
        <f>IF(($H21=I$2),1,0)</f>
        <v>0</v>
      </c>
      <c r="J21" s="4">
        <f>IF(($H21=J$2),1,0)</f>
        <v>1</v>
      </c>
      <c r="K21" s="4">
        <f>IF(($H21=K$2),1,0)</f>
        <v>0</v>
      </c>
      <c r="L21" s="4">
        <f>IF(($H21=L$2),1,0)</f>
        <v>0</v>
      </c>
      <c r="M21" s="4">
        <f>IF(($H21=M$2),1,0)</f>
        <v>0</v>
      </c>
      <c r="N21" s="4" t="s">
        <v>17</v>
      </c>
      <c r="O21" s="4">
        <f>IF(($N21=O$2),1,0)</f>
        <v>0</v>
      </c>
      <c r="P21" s="4">
        <f>IF(($N21=P$2),1,0)</f>
        <v>0</v>
      </c>
      <c r="Q21" s="4">
        <f>IF(($N21=Q$2),1,0)</f>
        <v>0</v>
      </c>
      <c r="R21" s="4">
        <f>IF(($N21=R$2),1,0)</f>
        <v>1</v>
      </c>
      <c r="S21" s="4">
        <f>IF(($N21=S$2),1,0)</f>
        <v>0</v>
      </c>
      <c r="T21" s="4"/>
      <c r="U21" s="4">
        <f>IF(ISNUMBER(FIND(U$2,$T21)), 1, 0)</f>
        <v>0</v>
      </c>
      <c r="V21" s="4">
        <f>IF(ISNUMBER(FIND(V$2,$T21)), 1, 0)</f>
        <v>0</v>
      </c>
      <c r="W21" s="4">
        <f>IF(ISNUMBER(FIND(W$2,$T21)), 1, 0)</f>
        <v>0</v>
      </c>
      <c r="X21" s="4">
        <f>IF(ISNUMBER(FIND(X$2,$T21)), 1, 0)</f>
        <v>0</v>
      </c>
      <c r="Y21" s="4" t="s">
        <v>42</v>
      </c>
      <c r="Z21" s="4">
        <f>IF(ISNUMBER(FIND(Z$2,$Y21)), 1, 0)</f>
        <v>0</v>
      </c>
      <c r="AA21" s="4">
        <f>IF(ISNUMBER(FIND(AA$2,$Y21)), 1, 0)</f>
        <v>0</v>
      </c>
      <c r="AB21" s="4">
        <f>IF(ISNUMBER(FIND(AB$2,$Y21)), 1, 0)</f>
        <v>1</v>
      </c>
      <c r="AC21" s="4">
        <f>IF(ISNUMBER(FIND(AC$2,$Y21)), 1, 0)</f>
        <v>0</v>
      </c>
      <c r="AD21" s="4">
        <v>3</v>
      </c>
      <c r="AE21" s="4">
        <f>STANDARDIZE(AD21, AVERAGE(AD:AD),STDEV(AD:AD))</f>
        <v>0.85010456960976744</v>
      </c>
      <c r="AF21" s="4">
        <v>1</v>
      </c>
      <c r="AG21" s="4">
        <f>STANDARDIZE(AF21, AVERAGE(AF:AF),STDEV(AF:AF))</f>
        <v>-1.8555307113093629</v>
      </c>
      <c r="AH21" s="4">
        <v>3</v>
      </c>
      <c r="AI21" s="4">
        <f>STANDARDIZE(AH21,AVERAGE(AH:AH),STDEV(AH:AH))</f>
        <v>0.15249857033260442</v>
      </c>
      <c r="AJ21" s="4">
        <v>3</v>
      </c>
      <c r="AK21" s="4">
        <f>STANDARDIZE(AJ21,AVERAGE(AJ:AJ),STDEV(AJ:AJ))</f>
        <v>-0.11378284406259526</v>
      </c>
      <c r="AL21" s="4">
        <v>2</v>
      </c>
      <c r="AM21" s="4">
        <f>STANDARDIZE(AL21,AVERAGE(AL:AL),STDEV(AL:AL))</f>
        <v>0.14833829410478916</v>
      </c>
      <c r="AN21" s="4">
        <v>3</v>
      </c>
      <c r="AO21" s="4">
        <f>STANDARDIZE(AN21,AVERAGE(AN:AN),STDEV(AN:AN))</f>
        <v>-0.37801019129213792</v>
      </c>
      <c r="AP21" s="4" t="s">
        <v>41</v>
      </c>
      <c r="AQ21" s="4">
        <f>IF((AP21="First week"), 0, IF((AP21="First month"),1, IF((AP21="First year"), 2, 3)))</f>
        <v>1</v>
      </c>
      <c r="AR21" s="4">
        <f>STANDARDIZE(AQ21,AVERAGE(AQ:AQ),STDEV(AQ:AQ))</f>
        <v>-1.6027196758660061</v>
      </c>
      <c r="AS21" s="4">
        <f>IF((AV21="No"), 0, IF((AV21="Completed"), 2, 1))</f>
        <v>0</v>
      </c>
      <c r="AT21" s="4">
        <f>STANDARDIZE(AS21,AVERAGE(AS:AS),STDEV(AS:AS))</f>
        <v>-0.57081316975910112</v>
      </c>
      <c r="AU21" s="4"/>
      <c r="AV21" s="4" t="s">
        <v>39</v>
      </c>
    </row>
    <row r="22" spans="1:48" ht="12.75" customHeight="1" x14ac:dyDescent="0.2">
      <c r="A22">
        <v>2</v>
      </c>
      <c r="B22" s="3">
        <v>41309.543738425898</v>
      </c>
      <c r="C22" s="4" t="s">
        <v>6</v>
      </c>
      <c r="D22" s="4">
        <f>IF(($C22=D$2), 1, 0)</f>
        <v>1</v>
      </c>
      <c r="E22" s="4">
        <f>IF(($C22=E$2), 1, 0)</f>
        <v>0</v>
      </c>
      <c r="F22" s="4">
        <f>IF(($C22=F$2), 1, 0)</f>
        <v>0</v>
      </c>
      <c r="G22" s="4">
        <f>IF(($C22=G$2), 1, 0)</f>
        <v>0</v>
      </c>
      <c r="H22" s="4" t="s">
        <v>13</v>
      </c>
      <c r="I22" s="4">
        <f>IF(($H22=I$2),1,0)</f>
        <v>0</v>
      </c>
      <c r="J22" s="4">
        <f>IF(($H22=J$2),1,0)</f>
        <v>0</v>
      </c>
      <c r="K22" s="4">
        <f>IF(($H22=K$2),1,0)</f>
        <v>1</v>
      </c>
      <c r="L22" s="4">
        <f>IF(($H22=L$2),1,0)</f>
        <v>0</v>
      </c>
      <c r="M22" s="4">
        <f>IF(($H22=M$2),1,0)</f>
        <v>0</v>
      </c>
      <c r="N22" s="4" t="s">
        <v>17</v>
      </c>
      <c r="O22" s="4">
        <f>IF(($N22=O$2),1,0)</f>
        <v>0</v>
      </c>
      <c r="P22" s="4">
        <f>IF(($N22=P$2),1,0)</f>
        <v>0</v>
      </c>
      <c r="Q22" s="4">
        <f>IF(($N22=Q$2),1,0)</f>
        <v>0</v>
      </c>
      <c r="R22" s="4">
        <f>IF(($N22=R$2),1,0)</f>
        <v>1</v>
      </c>
      <c r="S22" s="4">
        <f>IF(($N22=S$2),1,0)</f>
        <v>0</v>
      </c>
      <c r="T22" s="4" t="s">
        <v>34</v>
      </c>
      <c r="U22" s="4">
        <f>IF(ISNUMBER(FIND(U$2,$T22)), 1, 0)</f>
        <v>1</v>
      </c>
      <c r="V22" s="4">
        <f>IF(ISNUMBER(FIND(V$2,$T22)), 1, 0)</f>
        <v>0</v>
      </c>
      <c r="W22" s="4">
        <f>IF(ISNUMBER(FIND(W$2,$T22)), 1, 0)</f>
        <v>0</v>
      </c>
      <c r="X22" s="4">
        <f>IF(ISNUMBER(FIND(X$2,$T22)), 1, 0)</f>
        <v>0</v>
      </c>
      <c r="Y22" s="4" t="s">
        <v>34</v>
      </c>
      <c r="Z22" s="4">
        <f>IF(ISNUMBER(FIND(Z$2,$Y22)), 1, 0)</f>
        <v>1</v>
      </c>
      <c r="AA22" s="4">
        <f>IF(ISNUMBER(FIND(AA$2,$Y22)), 1, 0)</f>
        <v>0</v>
      </c>
      <c r="AB22" s="4">
        <f>IF(ISNUMBER(FIND(AB$2,$Y22)), 1, 0)</f>
        <v>0</v>
      </c>
      <c r="AC22" s="4">
        <f>IF(ISNUMBER(FIND(AC$2,$Y22)), 1, 0)</f>
        <v>0</v>
      </c>
      <c r="AD22" s="4">
        <v>3</v>
      </c>
      <c r="AE22" s="4">
        <f>STANDARDIZE(AD22, AVERAGE(AD:AD),STDEV(AD:AD))</f>
        <v>0.85010456960976744</v>
      </c>
      <c r="AF22" s="4">
        <v>1</v>
      </c>
      <c r="AG22" s="4">
        <f>STANDARDIZE(AF22, AVERAGE(AF:AF),STDEV(AF:AF))</f>
        <v>-1.8555307113093629</v>
      </c>
      <c r="AH22" s="4">
        <v>4</v>
      </c>
      <c r="AI22" s="4">
        <f>STANDARDIZE(AH22,AVERAGE(AH:AH),STDEV(AH:AH))</f>
        <v>1.2454049910496043</v>
      </c>
      <c r="AJ22" s="4">
        <v>5</v>
      </c>
      <c r="AK22" s="4">
        <f>STANDARDIZE(AJ22,AVERAGE(AJ:AJ),STDEV(AJ:AJ))</f>
        <v>1.5171045875012723</v>
      </c>
      <c r="AL22" s="4">
        <v>5</v>
      </c>
      <c r="AM22" s="4">
        <f>STANDARDIZE(AL22,AVERAGE(AL:AL),STDEV(AL:AL))</f>
        <v>3.3376116173577559</v>
      </c>
      <c r="AN22" s="4">
        <v>5</v>
      </c>
      <c r="AO22" s="4">
        <f>STANDARDIZE(AN22,AVERAGE(AN:AN),STDEV(AN:AN))</f>
        <v>1.789248238782785</v>
      </c>
      <c r="AP22" s="4" t="s">
        <v>35</v>
      </c>
      <c r="AQ22" s="4">
        <f>IF((AP22="First week"), 0, IF((AP22="First month"),1, IF((AP22="First year"), 2, 3)))</f>
        <v>2</v>
      </c>
      <c r="AR22" s="4">
        <f>STANDARDIZE(AQ22,AVERAGE(AQ:AQ),STDEV(AQ:AQ))</f>
        <v>-7.1231985594044839E-2</v>
      </c>
      <c r="AS22" s="4">
        <f>IF((AV22="No"), 0, IF((AV22="Completed"), 2, 1))</f>
        <v>2</v>
      </c>
      <c r="AT22" s="4">
        <f>STANDARDIZE(AS22,AVERAGE(AS:AS),STDEV(AS:AS))</f>
        <v>1.7668026683019797</v>
      </c>
      <c r="AU22" s="4"/>
      <c r="AV22" s="4" t="s">
        <v>36</v>
      </c>
    </row>
    <row r="23" spans="1:48" ht="12.75" customHeight="1" x14ac:dyDescent="0.2">
      <c r="A23">
        <v>2</v>
      </c>
      <c r="B23" s="3">
        <v>41309.6065393518</v>
      </c>
      <c r="C23" s="4" t="s">
        <v>6</v>
      </c>
      <c r="D23" s="4">
        <f>IF(($C23=D$2), 1, 0)</f>
        <v>1</v>
      </c>
      <c r="E23" s="4">
        <f>IF(($C23=E$2), 1, 0)</f>
        <v>0</v>
      </c>
      <c r="F23" s="4">
        <f>IF(($C23=F$2), 1, 0)</f>
        <v>0</v>
      </c>
      <c r="G23" s="4">
        <f>IF(($C23=G$2), 1, 0)</f>
        <v>0</v>
      </c>
      <c r="H23" s="4" t="s">
        <v>13</v>
      </c>
      <c r="I23" s="4">
        <f>IF(($H23=I$2),1,0)</f>
        <v>0</v>
      </c>
      <c r="J23" s="4">
        <f>IF(($H23=J$2),1,0)</f>
        <v>0</v>
      </c>
      <c r="K23" s="4">
        <f>IF(($H23=K$2),1,0)</f>
        <v>1</v>
      </c>
      <c r="L23" s="4">
        <f>IF(($H23=L$2),1,0)</f>
        <v>0</v>
      </c>
      <c r="M23" s="4">
        <f>IF(($H23=M$2),1,0)</f>
        <v>0</v>
      </c>
      <c r="N23" s="4" t="s">
        <v>11</v>
      </c>
      <c r="O23" s="4">
        <f>IF(($N23=O$2),1,0)</f>
        <v>1</v>
      </c>
      <c r="P23" s="4">
        <f>IF(($N23=P$2),1,0)</f>
        <v>0</v>
      </c>
      <c r="Q23" s="4">
        <f>IF(($N23=Q$2),1,0)</f>
        <v>0</v>
      </c>
      <c r="R23" s="4">
        <f>IF(($N23=R$2),1,0)</f>
        <v>0</v>
      </c>
      <c r="S23" s="4">
        <f>IF(($N23=S$2),1,0)</f>
        <v>0</v>
      </c>
      <c r="T23" s="4" t="s">
        <v>37</v>
      </c>
      <c r="U23" s="4">
        <f>IF(ISNUMBER(FIND(U$2,$T23)), 1, 0)</f>
        <v>0</v>
      </c>
      <c r="V23" s="4">
        <f>IF(ISNUMBER(FIND(V$2,$T23)), 1, 0)</f>
        <v>1</v>
      </c>
      <c r="W23" s="4">
        <f>IF(ISNUMBER(FIND(W$2,$T23)), 1, 0)</f>
        <v>0</v>
      </c>
      <c r="X23" s="4">
        <f>IF(ISNUMBER(FIND(X$2,$T23)), 1, 0)</f>
        <v>0</v>
      </c>
      <c r="Y23" s="4" t="s">
        <v>37</v>
      </c>
      <c r="Z23" s="4">
        <f>IF(ISNUMBER(FIND(Z$2,$Y23)), 1, 0)</f>
        <v>0</v>
      </c>
      <c r="AA23" s="4">
        <f>IF(ISNUMBER(FIND(AA$2,$Y23)), 1, 0)</f>
        <v>1</v>
      </c>
      <c r="AB23" s="4">
        <f>IF(ISNUMBER(FIND(AB$2,$Y23)), 1, 0)</f>
        <v>0</v>
      </c>
      <c r="AC23" s="4">
        <f>IF(ISNUMBER(FIND(AC$2,$Y23)), 1, 0)</f>
        <v>0</v>
      </c>
      <c r="AD23" s="4">
        <v>3</v>
      </c>
      <c r="AE23" s="4">
        <f>STANDARDIZE(AD23, AVERAGE(AD:AD),STDEV(AD:AD))</f>
        <v>0.85010456960976744</v>
      </c>
      <c r="AF23" s="4">
        <v>3</v>
      </c>
      <c r="AG23" s="4">
        <f>STANDARDIZE(AF23, AVERAGE(AF:AF),STDEV(AF:AF))</f>
        <v>0.2168802130101852</v>
      </c>
      <c r="AH23" s="4">
        <v>2</v>
      </c>
      <c r="AI23" s="4">
        <f>STANDARDIZE(AH23,AVERAGE(AH:AH),STDEV(AH:AH))</f>
        <v>-0.94040785038439545</v>
      </c>
      <c r="AJ23" s="4">
        <v>4</v>
      </c>
      <c r="AK23" s="4">
        <f>STANDARDIZE(AJ23,AVERAGE(AJ:AJ),STDEV(AJ:AJ))</f>
        <v>0.70166087171933855</v>
      </c>
      <c r="AL23" s="4">
        <v>2</v>
      </c>
      <c r="AM23" s="4">
        <f>STANDARDIZE(AL23,AVERAGE(AL:AL),STDEV(AL:AL))</f>
        <v>0.14833829410478916</v>
      </c>
      <c r="AN23" s="4">
        <v>3</v>
      </c>
      <c r="AO23" s="4">
        <f>STANDARDIZE(AN23,AVERAGE(AN:AN),STDEV(AN:AN))</f>
        <v>-0.37801019129213792</v>
      </c>
      <c r="AP23" s="4" t="s">
        <v>35</v>
      </c>
      <c r="AQ23" s="4">
        <f>IF((AP23="First week"), 0, IF((AP23="First month"),1, IF((AP23="First year"), 2, 3)))</f>
        <v>2</v>
      </c>
      <c r="AR23" s="4">
        <f>STANDARDIZE(AQ23,AVERAGE(AQ:AQ),STDEV(AQ:AQ))</f>
        <v>-7.1231985594044839E-2</v>
      </c>
      <c r="AS23" s="4">
        <f>IF((AV23="No"), 0, IF((AV23="Completed"), 2, 1))</f>
        <v>0</v>
      </c>
      <c r="AT23" s="4">
        <f>STANDARDIZE(AS23,AVERAGE(AS:AS),STDEV(AS:AS))</f>
        <v>-0.57081316975910112</v>
      </c>
      <c r="AU23" s="4" t="s">
        <v>50</v>
      </c>
      <c r="AV23" s="4" t="s">
        <v>39</v>
      </c>
    </row>
    <row r="24" spans="1:48" ht="12.75" customHeight="1" x14ac:dyDescent="0.2">
      <c r="A24">
        <v>2</v>
      </c>
      <c r="B24" s="3">
        <v>41309.648425925901</v>
      </c>
      <c r="C24" s="4" t="s">
        <v>6</v>
      </c>
      <c r="D24" s="4">
        <f>IF(($C24=D$2), 1, 0)</f>
        <v>1</v>
      </c>
      <c r="E24" s="4">
        <f>IF(($C24=E$2), 1, 0)</f>
        <v>0</v>
      </c>
      <c r="F24" s="4">
        <f>IF(($C24=F$2), 1, 0)</f>
        <v>0</v>
      </c>
      <c r="G24" s="4">
        <f>IF(($C24=G$2), 1, 0)</f>
        <v>0</v>
      </c>
      <c r="H24" s="4" t="s">
        <v>12</v>
      </c>
      <c r="I24" s="4">
        <f>IF(($H24=I$2),1,0)</f>
        <v>0</v>
      </c>
      <c r="J24" s="4">
        <f>IF(($H24=J$2),1,0)</f>
        <v>1</v>
      </c>
      <c r="K24" s="4">
        <f>IF(($H24=K$2),1,0)</f>
        <v>0</v>
      </c>
      <c r="L24" s="4">
        <f>IF(($H24=L$2),1,0)</f>
        <v>0</v>
      </c>
      <c r="M24" s="4">
        <f>IF(($H24=M$2),1,0)</f>
        <v>0</v>
      </c>
      <c r="N24" s="4" t="s">
        <v>15</v>
      </c>
      <c r="O24" s="4">
        <f>IF(($N24=O$2),1,0)</f>
        <v>0</v>
      </c>
      <c r="P24" s="4">
        <f>IF(($N24=P$2),1,0)</f>
        <v>0</v>
      </c>
      <c r="Q24" s="4">
        <f>IF(($N24=Q$2),1,0)</f>
        <v>0</v>
      </c>
      <c r="R24" s="4">
        <f>IF(($N24=R$2),1,0)</f>
        <v>0</v>
      </c>
      <c r="S24" s="4">
        <f>IF(($N24=S$2),1,0)</f>
        <v>1</v>
      </c>
      <c r="T24" s="4" t="s">
        <v>57</v>
      </c>
      <c r="U24" s="4">
        <f>IF(ISNUMBER(FIND(U$2,$T24)), 1, 0)</f>
        <v>1</v>
      </c>
      <c r="V24" s="4">
        <f>IF(ISNUMBER(FIND(V$2,$T24)), 1, 0)</f>
        <v>1</v>
      </c>
      <c r="W24" s="4">
        <f>IF(ISNUMBER(FIND(W$2,$T24)), 1, 0)</f>
        <v>1</v>
      </c>
      <c r="X24" s="4">
        <f>IF(ISNUMBER(FIND(X$2,$T24)), 1, 0)</f>
        <v>1</v>
      </c>
      <c r="Y24" s="4" t="s">
        <v>42</v>
      </c>
      <c r="Z24" s="4">
        <f>IF(ISNUMBER(FIND(Z$2,$Y24)), 1, 0)</f>
        <v>0</v>
      </c>
      <c r="AA24" s="4">
        <f>IF(ISNUMBER(FIND(AA$2,$Y24)), 1, 0)</f>
        <v>0</v>
      </c>
      <c r="AB24" s="4">
        <f>IF(ISNUMBER(FIND(AB$2,$Y24)), 1, 0)</f>
        <v>1</v>
      </c>
      <c r="AC24" s="4">
        <f>IF(ISNUMBER(FIND(AC$2,$Y24)), 1, 0)</f>
        <v>0</v>
      </c>
      <c r="AD24" s="4">
        <v>2</v>
      </c>
      <c r="AE24" s="4">
        <f>STANDARDIZE(AD24, AVERAGE(AD:AD),STDEV(AD:AD))</f>
        <v>-0.29222344580335757</v>
      </c>
      <c r="AF24" s="4">
        <v>3</v>
      </c>
      <c r="AG24" s="4">
        <f>STANDARDIZE(AF24, AVERAGE(AF:AF),STDEV(AF:AF))</f>
        <v>0.2168802130101852</v>
      </c>
      <c r="AH24" s="4">
        <v>3</v>
      </c>
      <c r="AI24" s="4">
        <f>STANDARDIZE(AH24,AVERAGE(AH:AH),STDEV(AH:AH))</f>
        <v>0.15249857033260442</v>
      </c>
      <c r="AJ24" s="4">
        <v>4</v>
      </c>
      <c r="AK24" s="4">
        <f>STANDARDIZE(AJ24,AVERAGE(AJ:AJ),STDEV(AJ:AJ))</f>
        <v>0.70166087171933855</v>
      </c>
      <c r="AL24" s="4">
        <v>4</v>
      </c>
      <c r="AM24" s="4">
        <f>STANDARDIZE(AL24,AVERAGE(AL:AL),STDEV(AL:AL))</f>
        <v>2.2745205096067669</v>
      </c>
      <c r="AN24" s="4">
        <v>3</v>
      </c>
      <c r="AO24" s="4">
        <f>STANDARDIZE(AN24,AVERAGE(AN:AN),STDEV(AN:AN))</f>
        <v>-0.37801019129213792</v>
      </c>
      <c r="AP24" s="4" t="s">
        <v>41</v>
      </c>
      <c r="AQ24" s="4">
        <f>IF((AP24="First week"), 0, IF((AP24="First month"),1, IF((AP24="First year"), 2, 3)))</f>
        <v>1</v>
      </c>
      <c r="AR24" s="4">
        <f>STANDARDIZE(AQ24,AVERAGE(AQ:AQ),STDEV(AQ:AQ))</f>
        <v>-1.6027196758660061</v>
      </c>
      <c r="AS24" s="4">
        <f>IF((AV24="No"), 0, IF((AV24="Completed"), 2, 1))</f>
        <v>0</v>
      </c>
      <c r="AT24" s="4">
        <f>STANDARDIZE(AS24,AVERAGE(AS:AS),STDEV(AS:AS))</f>
        <v>-0.57081316975910112</v>
      </c>
      <c r="AU24" s="4" t="s">
        <v>58</v>
      </c>
      <c r="AV24" s="4" t="s">
        <v>39</v>
      </c>
    </row>
    <row r="25" spans="1:48" ht="12.75" customHeight="1" x14ac:dyDescent="0.2">
      <c r="A25">
        <v>2</v>
      </c>
      <c r="B25" s="3">
        <v>41309.6505555556</v>
      </c>
      <c r="C25" s="4" t="s">
        <v>9</v>
      </c>
      <c r="D25" s="4">
        <f>IF(($C25=D$2), 1, 0)</f>
        <v>0</v>
      </c>
      <c r="E25" s="4">
        <f>IF(($C25=E$2), 1, 0)</f>
        <v>0</v>
      </c>
      <c r="F25" s="4">
        <f>IF(($C25=F$2), 1, 0)</f>
        <v>0</v>
      </c>
      <c r="G25" s="4">
        <f>IF(($C25=G$2), 1, 0)</f>
        <v>1</v>
      </c>
      <c r="H25" s="4" t="s">
        <v>12</v>
      </c>
      <c r="I25" s="4">
        <f>IF(($H25=I$2),1,0)</f>
        <v>0</v>
      </c>
      <c r="J25" s="4">
        <f>IF(($H25=J$2),1,0)</f>
        <v>1</v>
      </c>
      <c r="K25" s="4">
        <f>IF(($H25=K$2),1,0)</f>
        <v>0</v>
      </c>
      <c r="L25" s="4">
        <f>IF(($H25=L$2),1,0)</f>
        <v>0</v>
      </c>
      <c r="M25" s="4">
        <f>IF(($H25=M$2),1,0)</f>
        <v>0</v>
      </c>
      <c r="N25" s="4" t="s">
        <v>11</v>
      </c>
      <c r="O25" s="4">
        <f>IF(($N25=O$2),1,0)</f>
        <v>1</v>
      </c>
      <c r="P25" s="4">
        <f>IF(($N25=P$2),1,0)</f>
        <v>0</v>
      </c>
      <c r="Q25" s="4">
        <f>IF(($N25=Q$2),1,0)</f>
        <v>0</v>
      </c>
      <c r="R25" s="4">
        <f>IF(($N25=R$2),1,0)</f>
        <v>0</v>
      </c>
      <c r="S25" s="4">
        <f>IF(($N25=S$2),1,0)</f>
        <v>0</v>
      </c>
      <c r="T25" s="4" t="s">
        <v>42</v>
      </c>
      <c r="U25" s="4">
        <f>IF(ISNUMBER(FIND(U$2,$T25)), 1, 0)</f>
        <v>0</v>
      </c>
      <c r="V25" s="4">
        <f>IF(ISNUMBER(FIND(V$2,$T25)), 1, 0)</f>
        <v>0</v>
      </c>
      <c r="W25" s="4">
        <f>IF(ISNUMBER(FIND(W$2,$T25)), 1, 0)</f>
        <v>1</v>
      </c>
      <c r="X25" s="4">
        <f>IF(ISNUMBER(FIND(X$2,$T25)), 1, 0)</f>
        <v>0</v>
      </c>
      <c r="Y25" s="4" t="s">
        <v>34</v>
      </c>
      <c r="Z25" s="4">
        <f>IF(ISNUMBER(FIND(Z$2,$Y25)), 1, 0)</f>
        <v>1</v>
      </c>
      <c r="AA25" s="4">
        <f>IF(ISNUMBER(FIND(AA$2,$Y25)), 1, 0)</f>
        <v>0</v>
      </c>
      <c r="AB25" s="4">
        <f>IF(ISNUMBER(FIND(AB$2,$Y25)), 1, 0)</f>
        <v>0</v>
      </c>
      <c r="AC25" s="4">
        <f>IF(ISNUMBER(FIND(AC$2,$Y25)), 1, 0)</f>
        <v>0</v>
      </c>
      <c r="AD25" s="4">
        <v>3</v>
      </c>
      <c r="AE25" s="4">
        <f>STANDARDIZE(AD25, AVERAGE(AD:AD),STDEV(AD:AD))</f>
        <v>0.85010456960976744</v>
      </c>
      <c r="AF25" s="4">
        <v>3</v>
      </c>
      <c r="AG25" s="4">
        <f>STANDARDIZE(AF25, AVERAGE(AF:AF),STDEV(AF:AF))</f>
        <v>0.2168802130101852</v>
      </c>
      <c r="AH25" s="4">
        <v>4</v>
      </c>
      <c r="AI25" s="4">
        <f>STANDARDIZE(AH25,AVERAGE(AH:AH),STDEV(AH:AH))</f>
        <v>1.2454049910496043</v>
      </c>
      <c r="AJ25" s="4">
        <v>4</v>
      </c>
      <c r="AK25" s="4">
        <f>STANDARDIZE(AJ25,AVERAGE(AJ:AJ),STDEV(AJ:AJ))</f>
        <v>0.70166087171933855</v>
      </c>
      <c r="AL25" s="4">
        <v>1</v>
      </c>
      <c r="AM25" s="4">
        <f>STANDARDIZE(AL25,AVERAGE(AL:AL),STDEV(AL:AL))</f>
        <v>-0.91475281364619965</v>
      </c>
      <c r="AN25" s="4">
        <v>3</v>
      </c>
      <c r="AO25" s="4">
        <f>STANDARDIZE(AN25,AVERAGE(AN:AN),STDEV(AN:AN))</f>
        <v>-0.37801019129213792</v>
      </c>
      <c r="AP25" s="4" t="s">
        <v>35</v>
      </c>
      <c r="AQ25" s="4">
        <f>IF((AP25="First week"), 0, IF((AP25="First month"),1, IF((AP25="First year"), 2, 3)))</f>
        <v>2</v>
      </c>
      <c r="AR25" s="4">
        <f>STANDARDIZE(AQ25,AVERAGE(AQ:AQ),STDEV(AQ:AQ))</f>
        <v>-7.1231985594044839E-2</v>
      </c>
      <c r="AS25" s="4">
        <f>IF((AV25="No"), 0, IF((AV25="Completed"), 2, 1))</f>
        <v>0</v>
      </c>
      <c r="AT25" s="4">
        <f>STANDARDIZE(AS25,AVERAGE(AS:AS),STDEV(AS:AS))</f>
        <v>-0.57081316975910112</v>
      </c>
      <c r="AU25" s="4" t="s">
        <v>59</v>
      </c>
      <c r="AV25" s="4" t="s">
        <v>39</v>
      </c>
    </row>
    <row r="26" spans="1:48" ht="12.75" customHeight="1" x14ac:dyDescent="0.2">
      <c r="A26">
        <v>2</v>
      </c>
      <c r="B26" s="3">
        <v>41309.820104166698</v>
      </c>
      <c r="C26" s="4" t="s">
        <v>7</v>
      </c>
      <c r="D26" s="4">
        <f>IF(($C26=D$2), 1, 0)</f>
        <v>0</v>
      </c>
      <c r="E26" s="4">
        <f>IF(($C26=E$2), 1, 0)</f>
        <v>1</v>
      </c>
      <c r="F26" s="4">
        <f>IF(($C26=F$2), 1, 0)</f>
        <v>0</v>
      </c>
      <c r="G26" s="4">
        <f>IF(($C26=G$2), 1, 0)</f>
        <v>0</v>
      </c>
      <c r="H26" s="4" t="s">
        <v>13</v>
      </c>
      <c r="I26" s="4">
        <f>IF(($H26=I$2),1,0)</f>
        <v>0</v>
      </c>
      <c r="J26" s="4">
        <f>IF(($H26=J$2),1,0)</f>
        <v>0</v>
      </c>
      <c r="K26" s="4">
        <f>IF(($H26=K$2),1,0)</f>
        <v>1</v>
      </c>
      <c r="L26" s="4">
        <f>IF(($H26=L$2),1,0)</f>
        <v>0</v>
      </c>
      <c r="M26" s="4">
        <f>IF(($H26=M$2),1,0)</f>
        <v>0</v>
      </c>
      <c r="N26" s="4" t="s">
        <v>13</v>
      </c>
      <c r="O26" s="4">
        <f>IF(($N26=O$2),1,0)</f>
        <v>0</v>
      </c>
      <c r="P26" s="4">
        <f>IF(($N26=P$2),1,0)</f>
        <v>0</v>
      </c>
      <c r="Q26" s="4">
        <f>IF(($N26=Q$2),1,0)</f>
        <v>1</v>
      </c>
      <c r="R26" s="4">
        <f>IF(($N26=R$2),1,0)</f>
        <v>0</v>
      </c>
      <c r="S26" s="4">
        <f>IF(($N26=S$2),1,0)</f>
        <v>0</v>
      </c>
      <c r="T26" s="4"/>
      <c r="U26" s="4">
        <f>IF(ISNUMBER(FIND(U$2,$T26)), 1, 0)</f>
        <v>0</v>
      </c>
      <c r="V26" s="4">
        <f>IF(ISNUMBER(FIND(V$2,$T26)), 1, 0)</f>
        <v>0</v>
      </c>
      <c r="W26" s="4">
        <f>IF(ISNUMBER(FIND(W$2,$T26)), 1, 0)</f>
        <v>0</v>
      </c>
      <c r="X26" s="4">
        <f>IF(ISNUMBER(FIND(X$2,$T26)), 1, 0)</f>
        <v>0</v>
      </c>
      <c r="Y26" s="4" t="s">
        <v>34</v>
      </c>
      <c r="Z26" s="4">
        <f>IF(ISNUMBER(FIND(Z$2,$Y26)), 1, 0)</f>
        <v>1</v>
      </c>
      <c r="AA26" s="4">
        <f>IF(ISNUMBER(FIND(AA$2,$Y26)), 1, 0)</f>
        <v>0</v>
      </c>
      <c r="AB26" s="4">
        <f>IF(ISNUMBER(FIND(AB$2,$Y26)), 1, 0)</f>
        <v>0</v>
      </c>
      <c r="AC26" s="4">
        <f>IF(ISNUMBER(FIND(AC$2,$Y26)), 1, 0)</f>
        <v>0</v>
      </c>
      <c r="AD26" s="4">
        <v>2</v>
      </c>
      <c r="AE26" s="4">
        <f>STANDARDIZE(AD26, AVERAGE(AD:AD),STDEV(AD:AD))</f>
        <v>-0.29222344580335757</v>
      </c>
      <c r="AF26" s="4">
        <v>2</v>
      </c>
      <c r="AG26" s="4">
        <f>STANDARDIZE(AF26, AVERAGE(AF:AF),STDEV(AF:AF))</f>
        <v>-0.81932524914958882</v>
      </c>
      <c r="AH26" s="4">
        <v>3</v>
      </c>
      <c r="AI26" s="4">
        <f>STANDARDIZE(AH26,AVERAGE(AH:AH),STDEV(AH:AH))</f>
        <v>0.15249857033260442</v>
      </c>
      <c r="AJ26" s="4">
        <v>4</v>
      </c>
      <c r="AK26" s="4">
        <f>STANDARDIZE(AJ26,AVERAGE(AJ:AJ),STDEV(AJ:AJ))</f>
        <v>0.70166087171933855</v>
      </c>
      <c r="AL26" s="4">
        <v>1</v>
      </c>
      <c r="AM26" s="4">
        <f>STANDARDIZE(AL26,AVERAGE(AL:AL),STDEV(AL:AL))</f>
        <v>-0.91475281364619965</v>
      </c>
      <c r="AN26" s="4">
        <v>3</v>
      </c>
      <c r="AO26" s="4">
        <f>STANDARDIZE(AN26,AVERAGE(AN:AN),STDEV(AN:AN))</f>
        <v>-0.37801019129213792</v>
      </c>
      <c r="AP26" s="4" t="s">
        <v>38</v>
      </c>
      <c r="AQ26" s="4">
        <f>IF((AP26="First week"), 0, IF((AP26="First month"),1, IF((AP26="First year"), 2, 3)))</f>
        <v>3</v>
      </c>
      <c r="AR26" s="4">
        <f>STANDARDIZE(AQ26,AVERAGE(AQ:AQ),STDEV(AQ:AQ))</f>
        <v>1.4602557046779163</v>
      </c>
      <c r="AS26" s="4">
        <f>IF((AV26="No"), 0, IF((AV26="Completed"), 2, 1))</f>
        <v>0</v>
      </c>
      <c r="AT26" s="4">
        <f>STANDARDIZE(AS26,AVERAGE(AS:AS),STDEV(AS:AS))</f>
        <v>-0.57081316975910112</v>
      </c>
      <c r="AU26" s="4"/>
      <c r="AV26" s="4" t="s">
        <v>39</v>
      </c>
    </row>
    <row r="27" spans="1:48" ht="12.75" customHeight="1" x14ac:dyDescent="0.2">
      <c r="A27">
        <v>2</v>
      </c>
      <c r="B27" s="3">
        <v>41310.932175925896</v>
      </c>
      <c r="C27" s="4" t="s">
        <v>7</v>
      </c>
      <c r="D27" s="4">
        <f>IF(($C27=D$2), 1, 0)</f>
        <v>0</v>
      </c>
      <c r="E27" s="4">
        <f>IF(($C27=E$2), 1, 0)</f>
        <v>1</v>
      </c>
      <c r="F27" s="4">
        <f>IF(($C27=F$2), 1, 0)</f>
        <v>0</v>
      </c>
      <c r="G27" s="4">
        <f>IF(($C27=G$2), 1, 0)</f>
        <v>0</v>
      </c>
      <c r="H27" s="4" t="s">
        <v>12</v>
      </c>
      <c r="I27" s="4">
        <f>IF(($H27=I$2),1,0)</f>
        <v>0</v>
      </c>
      <c r="J27" s="4">
        <f>IF(($H27=J$2),1,0)</f>
        <v>1</v>
      </c>
      <c r="K27" s="4">
        <f>IF(($H27=K$2),1,0)</f>
        <v>0</v>
      </c>
      <c r="L27" s="4">
        <f>IF(($H27=L$2),1,0)</f>
        <v>0</v>
      </c>
      <c r="M27" s="4">
        <f>IF(($H27=M$2),1,0)</f>
        <v>0</v>
      </c>
      <c r="N27" s="4" t="s">
        <v>11</v>
      </c>
      <c r="O27" s="4">
        <f>IF(($N27=O$2),1,0)</f>
        <v>1</v>
      </c>
      <c r="P27" s="4">
        <f>IF(($N27=P$2),1,0)</f>
        <v>0</v>
      </c>
      <c r="Q27" s="4">
        <f>IF(($N27=Q$2),1,0)</f>
        <v>0</v>
      </c>
      <c r="R27" s="4">
        <f>IF(($N27=R$2),1,0)</f>
        <v>0</v>
      </c>
      <c r="S27" s="4">
        <f>IF(($N27=S$2),1,0)</f>
        <v>0</v>
      </c>
      <c r="T27" s="4" t="s">
        <v>37</v>
      </c>
      <c r="U27" s="4">
        <f>IF(ISNUMBER(FIND(U$2,$T27)), 1, 0)</f>
        <v>0</v>
      </c>
      <c r="V27" s="4">
        <f>IF(ISNUMBER(FIND(V$2,$T27)), 1, 0)</f>
        <v>1</v>
      </c>
      <c r="W27" s="4">
        <f>IF(ISNUMBER(FIND(W$2,$T27)), 1, 0)</f>
        <v>0</v>
      </c>
      <c r="X27" s="4">
        <f>IF(ISNUMBER(FIND(X$2,$T27)), 1, 0)</f>
        <v>0</v>
      </c>
      <c r="Y27" s="4" t="s">
        <v>37</v>
      </c>
      <c r="Z27" s="4">
        <f>IF(ISNUMBER(FIND(Z$2,$Y27)), 1, 0)</f>
        <v>0</v>
      </c>
      <c r="AA27" s="4">
        <f>IF(ISNUMBER(FIND(AA$2,$Y27)), 1, 0)</f>
        <v>1</v>
      </c>
      <c r="AB27" s="4">
        <f>IF(ISNUMBER(FIND(AB$2,$Y27)), 1, 0)</f>
        <v>0</v>
      </c>
      <c r="AC27" s="4">
        <f>IF(ISNUMBER(FIND(AC$2,$Y27)), 1, 0)</f>
        <v>0</v>
      </c>
      <c r="AD27" s="4">
        <v>2</v>
      </c>
      <c r="AE27" s="4">
        <f>STANDARDIZE(AD27, AVERAGE(AD:AD),STDEV(AD:AD))</f>
        <v>-0.29222344580335757</v>
      </c>
      <c r="AF27" s="4">
        <v>4</v>
      </c>
      <c r="AG27" s="4">
        <f>STANDARDIZE(AF27, AVERAGE(AF:AF),STDEV(AF:AF))</f>
        <v>1.2530856751699593</v>
      </c>
      <c r="AH27" s="4">
        <v>2</v>
      </c>
      <c r="AI27" s="4">
        <f>STANDARDIZE(AH27,AVERAGE(AH:AH),STDEV(AH:AH))</f>
        <v>-0.94040785038439545</v>
      </c>
      <c r="AJ27" s="4">
        <v>4</v>
      </c>
      <c r="AK27" s="4">
        <f>STANDARDIZE(AJ27,AVERAGE(AJ:AJ),STDEV(AJ:AJ))</f>
        <v>0.70166087171933855</v>
      </c>
      <c r="AL27" s="4">
        <v>1</v>
      </c>
      <c r="AM27" s="4">
        <f>STANDARDIZE(AL27,AVERAGE(AL:AL),STDEV(AL:AL))</f>
        <v>-0.91475281364619965</v>
      </c>
      <c r="AN27" s="4">
        <v>4</v>
      </c>
      <c r="AO27" s="4">
        <f>STANDARDIZE(AN27,AVERAGE(AN:AN),STDEV(AN:AN))</f>
        <v>0.70561902374532359</v>
      </c>
      <c r="AP27" s="4" t="s">
        <v>35</v>
      </c>
      <c r="AQ27" s="4">
        <f>IF((AP27="First week"), 0, IF((AP27="First month"),1, IF((AP27="First year"), 2, 3)))</f>
        <v>2</v>
      </c>
      <c r="AR27" s="4">
        <f>STANDARDIZE(AQ27,AVERAGE(AQ:AQ),STDEV(AQ:AQ))</f>
        <v>-7.1231985594044839E-2</v>
      </c>
      <c r="AS27" s="4">
        <f>IF((AV27="No"), 0, IF((AV27="Completed"), 2, 1))</f>
        <v>0</v>
      </c>
      <c r="AT27" s="4">
        <f>STANDARDIZE(AS27,AVERAGE(AS:AS),STDEV(AS:AS))</f>
        <v>-0.57081316975910112</v>
      </c>
      <c r="AU27" s="4"/>
      <c r="AV27" s="4" t="s">
        <v>39</v>
      </c>
    </row>
    <row r="28" spans="1:48" ht="12.75" customHeight="1" x14ac:dyDescent="0.2">
      <c r="A28">
        <v>2</v>
      </c>
      <c r="B28" s="3">
        <v>41311.471481481502</v>
      </c>
      <c r="C28" s="4" t="s">
        <v>8</v>
      </c>
      <c r="D28" s="4">
        <f>IF(($C28=D$2), 1, 0)</f>
        <v>0</v>
      </c>
      <c r="E28" s="4">
        <f>IF(($C28=E$2), 1, 0)</f>
        <v>0</v>
      </c>
      <c r="F28" s="4">
        <f>IF(($C28=F$2), 1, 0)</f>
        <v>1</v>
      </c>
      <c r="G28" s="4">
        <f>IF(($C28=G$2), 1, 0)</f>
        <v>0</v>
      </c>
      <c r="H28" s="4" t="s">
        <v>13</v>
      </c>
      <c r="I28" s="4">
        <f>IF(($H28=I$2),1,0)</f>
        <v>0</v>
      </c>
      <c r="J28" s="4">
        <f>IF(($H28=J$2),1,0)</f>
        <v>0</v>
      </c>
      <c r="K28" s="4">
        <f>IF(($H28=K$2),1,0)</f>
        <v>1</v>
      </c>
      <c r="L28" s="4">
        <f>IF(($H28=L$2),1,0)</f>
        <v>0</v>
      </c>
      <c r="M28" s="4">
        <f>IF(($H28=M$2),1,0)</f>
        <v>0</v>
      </c>
      <c r="N28" s="4" t="s">
        <v>17</v>
      </c>
      <c r="O28" s="4">
        <f>IF(($N28=O$2),1,0)</f>
        <v>0</v>
      </c>
      <c r="P28" s="4">
        <f>IF(($N28=P$2),1,0)</f>
        <v>0</v>
      </c>
      <c r="Q28" s="4">
        <f>IF(($N28=Q$2),1,0)</f>
        <v>0</v>
      </c>
      <c r="R28" s="4">
        <f>IF(($N28=R$2),1,0)</f>
        <v>1</v>
      </c>
      <c r="S28" s="4">
        <f>IF(($N28=S$2),1,0)</f>
        <v>0</v>
      </c>
      <c r="T28" s="4" t="s">
        <v>42</v>
      </c>
      <c r="U28" s="4">
        <f>IF(ISNUMBER(FIND(U$2,$T28)), 1, 0)</f>
        <v>0</v>
      </c>
      <c r="V28" s="4">
        <f>IF(ISNUMBER(FIND(V$2,$T28)), 1, 0)</f>
        <v>0</v>
      </c>
      <c r="W28" s="4">
        <f>IF(ISNUMBER(FIND(W$2,$T28)), 1, 0)</f>
        <v>1</v>
      </c>
      <c r="X28" s="4">
        <f>IF(ISNUMBER(FIND(X$2,$T28)), 1, 0)</f>
        <v>0</v>
      </c>
      <c r="Y28" s="4" t="s">
        <v>37</v>
      </c>
      <c r="Z28" s="4">
        <f>IF(ISNUMBER(FIND(Z$2,$Y28)), 1, 0)</f>
        <v>0</v>
      </c>
      <c r="AA28" s="4">
        <f>IF(ISNUMBER(FIND(AA$2,$Y28)), 1, 0)</f>
        <v>1</v>
      </c>
      <c r="AB28" s="4">
        <f>IF(ISNUMBER(FIND(AB$2,$Y28)), 1, 0)</f>
        <v>0</v>
      </c>
      <c r="AC28" s="4">
        <f>IF(ISNUMBER(FIND(AC$2,$Y28)), 1, 0)</f>
        <v>0</v>
      </c>
      <c r="AD28" s="4">
        <v>3</v>
      </c>
      <c r="AE28" s="4">
        <f>STANDARDIZE(AD28, AVERAGE(AD:AD),STDEV(AD:AD))</f>
        <v>0.85010456960976744</v>
      </c>
      <c r="AF28" s="4">
        <v>2</v>
      </c>
      <c r="AG28" s="4">
        <f>STANDARDIZE(AF28, AVERAGE(AF:AF),STDEV(AF:AF))</f>
        <v>-0.81932524914958882</v>
      </c>
      <c r="AH28" s="4">
        <v>2</v>
      </c>
      <c r="AI28" s="4">
        <f>STANDARDIZE(AH28,AVERAGE(AH:AH),STDEV(AH:AH))</f>
        <v>-0.94040785038439545</v>
      </c>
      <c r="AJ28" s="4">
        <v>1</v>
      </c>
      <c r="AK28" s="4">
        <f>STANDARDIZE(AJ28,AVERAGE(AJ:AJ),STDEV(AJ:AJ))</f>
        <v>-1.7446702756264629</v>
      </c>
      <c r="AL28" s="4">
        <v>2</v>
      </c>
      <c r="AM28" s="4">
        <f>STANDARDIZE(AL28,AVERAGE(AL:AL),STDEV(AL:AL))</f>
        <v>0.14833829410478916</v>
      </c>
      <c r="AN28" s="4">
        <v>4</v>
      </c>
      <c r="AO28" s="4">
        <f>STANDARDIZE(AN28,AVERAGE(AN:AN),STDEV(AN:AN))</f>
        <v>0.70561902374532359</v>
      </c>
      <c r="AP28" s="4" t="s">
        <v>41</v>
      </c>
      <c r="AQ28" s="4">
        <f>IF((AP28="First week"), 0, IF((AP28="First month"),1, IF((AP28="First year"), 2, 3)))</f>
        <v>1</v>
      </c>
      <c r="AR28" s="4">
        <f>STANDARDIZE(AQ28,AVERAGE(AQ:AQ),STDEV(AQ:AQ))</f>
        <v>-1.6027196758660061</v>
      </c>
      <c r="AS28" s="4">
        <f>IF((AV28="No"), 0, IF((AV28="Completed"), 2, 1))</f>
        <v>0</v>
      </c>
      <c r="AT28" s="4">
        <f>STANDARDIZE(AS28,AVERAGE(AS:AS),STDEV(AS:AS))</f>
        <v>-0.57081316975910112</v>
      </c>
      <c r="AU28" s="4" t="s">
        <v>65</v>
      </c>
      <c r="AV28" s="4" t="s">
        <v>39</v>
      </c>
    </row>
    <row r="29" spans="1:48" ht="12.75" customHeight="1" x14ac:dyDescent="0.2">
      <c r="A29">
        <v>2</v>
      </c>
      <c r="B29" s="3">
        <v>41312.651168981502</v>
      </c>
      <c r="C29" s="4" t="s">
        <v>7</v>
      </c>
      <c r="D29" s="4">
        <f>IF(($C29=D$2), 1, 0)</f>
        <v>0</v>
      </c>
      <c r="E29" s="4">
        <f>IF(($C29=E$2), 1, 0)</f>
        <v>1</v>
      </c>
      <c r="F29" s="4">
        <f>IF(($C29=F$2), 1, 0)</f>
        <v>0</v>
      </c>
      <c r="G29" s="4">
        <f>IF(($C29=G$2), 1, 0)</f>
        <v>0</v>
      </c>
      <c r="H29" s="4" t="s">
        <v>13</v>
      </c>
      <c r="I29" s="4">
        <f>IF(($H29=I$2),1,0)</f>
        <v>0</v>
      </c>
      <c r="J29" s="4">
        <f>IF(($H29=J$2),1,0)</f>
        <v>0</v>
      </c>
      <c r="K29" s="4">
        <f>IF(($H29=K$2),1,0)</f>
        <v>1</v>
      </c>
      <c r="L29" s="4">
        <f>IF(($H29=L$2),1,0)</f>
        <v>0</v>
      </c>
      <c r="M29" s="4">
        <f>IF(($H29=M$2),1,0)</f>
        <v>0</v>
      </c>
      <c r="N29" s="4" t="s">
        <v>17</v>
      </c>
      <c r="O29" s="4">
        <f>IF(($N29=O$2),1,0)</f>
        <v>0</v>
      </c>
      <c r="P29" s="4">
        <f>IF(($N29=P$2),1,0)</f>
        <v>0</v>
      </c>
      <c r="Q29" s="4">
        <f>IF(($N29=Q$2),1,0)</f>
        <v>0</v>
      </c>
      <c r="R29" s="4">
        <f>IF(($N29=R$2),1,0)</f>
        <v>1</v>
      </c>
      <c r="S29" s="4">
        <f>IF(($N29=S$2),1,0)</f>
        <v>0</v>
      </c>
      <c r="T29" s="4" t="s">
        <v>34</v>
      </c>
      <c r="U29" s="4">
        <f>IF(ISNUMBER(FIND(U$2,$T29)), 1, 0)</f>
        <v>1</v>
      </c>
      <c r="V29" s="4">
        <f>IF(ISNUMBER(FIND(V$2,$T29)), 1, 0)</f>
        <v>0</v>
      </c>
      <c r="W29" s="4">
        <f>IF(ISNUMBER(FIND(W$2,$T29)), 1, 0)</f>
        <v>0</v>
      </c>
      <c r="X29" s="4">
        <f>IF(ISNUMBER(FIND(X$2,$T29)), 1, 0)</f>
        <v>0</v>
      </c>
      <c r="Y29" s="4" t="s">
        <v>34</v>
      </c>
      <c r="Z29" s="4">
        <f>IF(ISNUMBER(FIND(Z$2,$Y29)), 1, 0)</f>
        <v>1</v>
      </c>
      <c r="AA29" s="4">
        <f>IF(ISNUMBER(FIND(AA$2,$Y29)), 1, 0)</f>
        <v>0</v>
      </c>
      <c r="AB29" s="4">
        <f>IF(ISNUMBER(FIND(AB$2,$Y29)), 1, 0)</f>
        <v>0</v>
      </c>
      <c r="AC29" s="4">
        <f>IF(ISNUMBER(FIND(AC$2,$Y29)), 1, 0)</f>
        <v>0</v>
      </c>
      <c r="AD29" s="4">
        <v>3</v>
      </c>
      <c r="AE29" s="4">
        <f>STANDARDIZE(AD29, AVERAGE(AD:AD),STDEV(AD:AD))</f>
        <v>0.85010456960976744</v>
      </c>
      <c r="AF29" s="4">
        <v>3</v>
      </c>
      <c r="AG29" s="4">
        <f>STANDARDIZE(AF29, AVERAGE(AF:AF),STDEV(AF:AF))</f>
        <v>0.2168802130101852</v>
      </c>
      <c r="AH29" s="4">
        <v>3</v>
      </c>
      <c r="AI29" s="4">
        <f>STANDARDIZE(AH29,AVERAGE(AH:AH),STDEV(AH:AH))</f>
        <v>0.15249857033260442</v>
      </c>
      <c r="AJ29" s="4">
        <v>5</v>
      </c>
      <c r="AK29" s="4">
        <f>STANDARDIZE(AJ29,AVERAGE(AJ:AJ),STDEV(AJ:AJ))</f>
        <v>1.5171045875012723</v>
      </c>
      <c r="AL29" s="4">
        <v>1</v>
      </c>
      <c r="AM29" s="4">
        <f>STANDARDIZE(AL29,AVERAGE(AL:AL),STDEV(AL:AL))</f>
        <v>-0.91475281364619965</v>
      </c>
      <c r="AN29" s="4">
        <v>2</v>
      </c>
      <c r="AO29" s="4">
        <f>STANDARDIZE(AN29,AVERAGE(AN:AN),STDEV(AN:AN))</f>
        <v>-1.4616394063295994</v>
      </c>
      <c r="AP29" s="4" t="s">
        <v>35</v>
      </c>
      <c r="AQ29" s="4">
        <f>IF((AP29="First week"), 0, IF((AP29="First month"),1, IF((AP29="First year"), 2, 3)))</f>
        <v>2</v>
      </c>
      <c r="AR29" s="4">
        <f>STANDARDIZE(AQ29,AVERAGE(AQ:AQ),STDEV(AQ:AQ))</f>
        <v>-7.1231985594044839E-2</v>
      </c>
      <c r="AS29" s="4">
        <f>IF((AV29="No"), 0, IF((AV29="Completed"), 2, 1))</f>
        <v>2</v>
      </c>
      <c r="AT29" s="4">
        <f>STANDARDIZE(AS29,AVERAGE(AS:AS),STDEV(AS:AS))</f>
        <v>1.7668026683019797</v>
      </c>
      <c r="AU29" s="4" t="s">
        <v>69</v>
      </c>
      <c r="AV29" s="4" t="s">
        <v>36</v>
      </c>
    </row>
    <row r="30" spans="1:48" ht="12.75" customHeight="1" x14ac:dyDescent="0.2">
      <c r="A30">
        <v>2</v>
      </c>
      <c r="B30" s="3">
        <v>41312.812696759298</v>
      </c>
      <c r="C30" s="4" t="s">
        <v>8</v>
      </c>
      <c r="D30" s="4">
        <f>IF(($C30=D$2), 1, 0)</f>
        <v>0</v>
      </c>
      <c r="E30" s="4">
        <f>IF(($C30=E$2), 1, 0)</f>
        <v>0</v>
      </c>
      <c r="F30" s="4">
        <f>IF(($C30=F$2), 1, 0)</f>
        <v>1</v>
      </c>
      <c r="G30" s="4">
        <f>IF(($C30=G$2), 1, 0)</f>
        <v>0</v>
      </c>
      <c r="H30" s="4" t="s">
        <v>15</v>
      </c>
      <c r="I30" s="4">
        <f>IF(($H30=I$2),1,0)</f>
        <v>0</v>
      </c>
      <c r="J30" s="4">
        <f>IF(($H30=J$2),1,0)</f>
        <v>0</v>
      </c>
      <c r="K30" s="4">
        <f>IF(($H30=K$2),1,0)</f>
        <v>0</v>
      </c>
      <c r="L30" s="4">
        <f>IF(($H30=L$2),1,0)</f>
        <v>0</v>
      </c>
      <c r="M30" s="4">
        <f>IF(($H30=M$2),1,0)</f>
        <v>1</v>
      </c>
      <c r="N30" s="4" t="s">
        <v>11</v>
      </c>
      <c r="O30" s="4">
        <f>IF(($N30=O$2),1,0)</f>
        <v>1</v>
      </c>
      <c r="P30" s="4">
        <f>IF(($N30=P$2),1,0)</f>
        <v>0</v>
      </c>
      <c r="Q30" s="4">
        <f>IF(($N30=Q$2),1,0)</f>
        <v>0</v>
      </c>
      <c r="R30" s="4">
        <f>IF(($N30=R$2),1,0)</f>
        <v>0</v>
      </c>
      <c r="S30" s="4">
        <f>IF(($N30=S$2),1,0)</f>
        <v>0</v>
      </c>
      <c r="T30" s="4" t="s">
        <v>37</v>
      </c>
      <c r="U30" s="4">
        <f>IF(ISNUMBER(FIND(U$2,$T30)), 1, 0)</f>
        <v>0</v>
      </c>
      <c r="V30" s="4">
        <f>IF(ISNUMBER(FIND(V$2,$T30)), 1, 0)</f>
        <v>1</v>
      </c>
      <c r="W30" s="4">
        <f>IF(ISNUMBER(FIND(W$2,$T30)), 1, 0)</f>
        <v>0</v>
      </c>
      <c r="X30" s="4">
        <f>IF(ISNUMBER(FIND(X$2,$T30)), 1, 0)</f>
        <v>0</v>
      </c>
      <c r="Y30" s="4" t="s">
        <v>37</v>
      </c>
      <c r="Z30" s="4">
        <f>IF(ISNUMBER(FIND(Z$2,$Y30)), 1, 0)</f>
        <v>0</v>
      </c>
      <c r="AA30" s="4">
        <f>IF(ISNUMBER(FIND(AA$2,$Y30)), 1, 0)</f>
        <v>1</v>
      </c>
      <c r="AB30" s="4">
        <f>IF(ISNUMBER(FIND(AB$2,$Y30)), 1, 0)</f>
        <v>0</v>
      </c>
      <c r="AC30" s="4">
        <f>IF(ISNUMBER(FIND(AC$2,$Y30)), 1, 0)</f>
        <v>0</v>
      </c>
      <c r="AD30" s="4">
        <v>1</v>
      </c>
      <c r="AE30" s="4">
        <f>STANDARDIZE(AD30, AVERAGE(AD:AD),STDEV(AD:AD))</f>
        <v>-1.4345514612164825</v>
      </c>
      <c r="AF30" s="4">
        <v>3</v>
      </c>
      <c r="AG30" s="4">
        <f>STANDARDIZE(AF30, AVERAGE(AF:AF),STDEV(AF:AF))</f>
        <v>0.2168802130101852</v>
      </c>
      <c r="AH30" s="4">
        <v>4</v>
      </c>
      <c r="AI30" s="4">
        <f>STANDARDIZE(AH30,AVERAGE(AH:AH),STDEV(AH:AH))</f>
        <v>1.2454049910496043</v>
      </c>
      <c r="AJ30" s="4">
        <v>3</v>
      </c>
      <c r="AK30" s="4">
        <f>STANDARDIZE(AJ30,AVERAGE(AJ:AJ),STDEV(AJ:AJ))</f>
        <v>-0.11378284406259526</v>
      </c>
      <c r="AL30" s="4">
        <v>2</v>
      </c>
      <c r="AM30" s="4">
        <f>STANDARDIZE(AL30,AVERAGE(AL:AL),STDEV(AL:AL))</f>
        <v>0.14833829410478916</v>
      </c>
      <c r="AN30" s="4">
        <v>5</v>
      </c>
      <c r="AO30" s="4">
        <f>STANDARDIZE(AN30,AVERAGE(AN:AN),STDEV(AN:AN))</f>
        <v>1.789248238782785</v>
      </c>
      <c r="AP30" s="4" t="s">
        <v>35</v>
      </c>
      <c r="AQ30" s="4">
        <f>IF((AP30="First week"), 0, IF((AP30="First month"),1, IF((AP30="First year"), 2, 3)))</f>
        <v>2</v>
      </c>
      <c r="AR30" s="4">
        <f>STANDARDIZE(AQ30,AVERAGE(AQ:AQ),STDEV(AQ:AQ))</f>
        <v>-7.1231985594044839E-2</v>
      </c>
      <c r="AS30" s="4">
        <f>IF((AV30="No"), 0, IF((AV30="Completed"), 2, 1))</f>
        <v>0</v>
      </c>
      <c r="AT30" s="4">
        <f>STANDARDIZE(AS30,AVERAGE(AS:AS),STDEV(AS:AS))</f>
        <v>-0.57081316975910112</v>
      </c>
      <c r="AU30" s="4" t="s">
        <v>47</v>
      </c>
      <c r="AV30" s="4" t="s">
        <v>39</v>
      </c>
    </row>
    <row r="31" spans="1:48" ht="12.75" customHeight="1" x14ac:dyDescent="0.2">
      <c r="A31">
        <v>3</v>
      </c>
      <c r="B31" s="3">
        <v>41309.546817129602</v>
      </c>
      <c r="C31" s="4" t="s">
        <v>7</v>
      </c>
      <c r="D31" s="4">
        <f>IF(($C31=D$2), 1, 0)</f>
        <v>0</v>
      </c>
      <c r="E31" s="4">
        <f>IF(($C31=E$2), 1, 0)</f>
        <v>1</v>
      </c>
      <c r="F31" s="4">
        <f>IF(($C31=F$2), 1, 0)</f>
        <v>0</v>
      </c>
      <c r="G31" s="4">
        <f>IF(($C31=G$2), 1, 0)</f>
        <v>0</v>
      </c>
      <c r="H31" s="4" t="s">
        <v>12</v>
      </c>
      <c r="I31" s="4">
        <f>IF(($H31=I$2),1,0)</f>
        <v>0</v>
      </c>
      <c r="J31" s="4">
        <f>IF(($H31=J$2),1,0)</f>
        <v>1</v>
      </c>
      <c r="K31" s="4">
        <f>IF(($H31=K$2),1,0)</f>
        <v>0</v>
      </c>
      <c r="L31" s="4">
        <f>IF(($H31=L$2),1,0)</f>
        <v>0</v>
      </c>
      <c r="M31" s="4">
        <f>IF(($H31=M$2),1,0)</f>
        <v>0</v>
      </c>
      <c r="N31" s="4" t="s">
        <v>13</v>
      </c>
      <c r="O31" s="4">
        <f>IF(($N31=O$2),1,0)</f>
        <v>0</v>
      </c>
      <c r="P31" s="4">
        <f>IF(($N31=P$2),1,0)</f>
        <v>0</v>
      </c>
      <c r="Q31" s="4">
        <f>IF(($N31=Q$2),1,0)</f>
        <v>1</v>
      </c>
      <c r="R31" s="4">
        <f>IF(($N31=R$2),1,0)</f>
        <v>0</v>
      </c>
      <c r="S31" s="4">
        <f>IF(($N31=S$2),1,0)</f>
        <v>0</v>
      </c>
      <c r="T31" s="4" t="s">
        <v>34</v>
      </c>
      <c r="U31" s="4">
        <f>IF(ISNUMBER(FIND(U$2,$T31)), 1, 0)</f>
        <v>1</v>
      </c>
      <c r="V31" s="4">
        <f>IF(ISNUMBER(FIND(V$2,$T31)), 1, 0)</f>
        <v>0</v>
      </c>
      <c r="W31" s="4">
        <f>IF(ISNUMBER(FIND(W$2,$T31)), 1, 0)</f>
        <v>0</v>
      </c>
      <c r="X31" s="4">
        <f>IF(ISNUMBER(FIND(X$2,$T31)), 1, 0)</f>
        <v>0</v>
      </c>
      <c r="Y31" s="4" t="s">
        <v>37</v>
      </c>
      <c r="Z31" s="4">
        <f>IF(ISNUMBER(FIND(Z$2,$Y31)), 1, 0)</f>
        <v>0</v>
      </c>
      <c r="AA31" s="4">
        <f>IF(ISNUMBER(FIND(AA$2,$Y31)), 1, 0)</f>
        <v>1</v>
      </c>
      <c r="AB31" s="4">
        <f>IF(ISNUMBER(FIND(AB$2,$Y31)), 1, 0)</f>
        <v>0</v>
      </c>
      <c r="AC31" s="4">
        <f>IF(ISNUMBER(FIND(AC$2,$Y31)), 1, 0)</f>
        <v>0</v>
      </c>
      <c r="AD31" s="4">
        <v>3</v>
      </c>
      <c r="AE31" s="4">
        <f>STANDARDIZE(AD31, AVERAGE(AD:AD),STDEV(AD:AD))</f>
        <v>0.85010456960976744</v>
      </c>
      <c r="AF31" s="4">
        <v>3</v>
      </c>
      <c r="AG31" s="4">
        <f>STANDARDIZE(AF31, AVERAGE(AF:AF),STDEV(AF:AF))</f>
        <v>0.2168802130101852</v>
      </c>
      <c r="AH31" s="4">
        <v>3</v>
      </c>
      <c r="AI31" s="4">
        <f>STANDARDIZE(AH31,AVERAGE(AH:AH),STDEV(AH:AH))</f>
        <v>0.15249857033260442</v>
      </c>
      <c r="AJ31" s="4">
        <v>4</v>
      </c>
      <c r="AK31" s="4">
        <f>STANDARDIZE(AJ31,AVERAGE(AJ:AJ),STDEV(AJ:AJ))</f>
        <v>0.70166087171933855</v>
      </c>
      <c r="AL31" s="4">
        <v>3</v>
      </c>
      <c r="AM31" s="4">
        <f>STANDARDIZE(AL31,AVERAGE(AL:AL),STDEV(AL:AL))</f>
        <v>1.2114294018557779</v>
      </c>
      <c r="AN31" s="4">
        <v>4</v>
      </c>
      <c r="AO31" s="4">
        <f>STANDARDIZE(AN31,AVERAGE(AN:AN),STDEV(AN:AN))</f>
        <v>0.70561902374532359</v>
      </c>
      <c r="AP31" s="4" t="s">
        <v>41</v>
      </c>
      <c r="AQ31" s="4">
        <f>IF((AP31="First week"), 0, IF((AP31="First month"),1, IF((AP31="First year"), 2, 3)))</f>
        <v>1</v>
      </c>
      <c r="AR31" s="4">
        <f>STANDARDIZE(AQ31,AVERAGE(AQ:AQ),STDEV(AQ:AQ))</f>
        <v>-1.6027196758660061</v>
      </c>
      <c r="AS31" s="4">
        <f>IF((AV31="No"), 0, IF((AV31="Completed"), 2, 1))</f>
        <v>2</v>
      </c>
      <c r="AT31" s="4">
        <f>STANDARDIZE(AS31,AVERAGE(AS:AS),STDEV(AS:AS))</f>
        <v>1.7668026683019797</v>
      </c>
      <c r="AU31" s="4"/>
      <c r="AV31" s="4" t="s">
        <v>36</v>
      </c>
    </row>
    <row r="32" spans="1:48" ht="12.75" customHeight="1" x14ac:dyDescent="0.2">
      <c r="A32">
        <v>3</v>
      </c>
      <c r="B32" s="3">
        <v>41309.550405092603</v>
      </c>
      <c r="C32" s="4" t="s">
        <v>8</v>
      </c>
      <c r="D32" s="4">
        <f>IF(($C32=D$2), 1, 0)</f>
        <v>0</v>
      </c>
      <c r="E32" s="4">
        <f>IF(($C32=E$2), 1, 0)</f>
        <v>0</v>
      </c>
      <c r="F32" s="4">
        <f>IF(($C32=F$2), 1, 0)</f>
        <v>1</v>
      </c>
      <c r="G32" s="4">
        <f>IF(($C32=G$2), 1, 0)</f>
        <v>0</v>
      </c>
      <c r="H32" s="4" t="s">
        <v>11</v>
      </c>
      <c r="I32" s="4">
        <f>IF(($H32=I$2),1,0)</f>
        <v>1</v>
      </c>
      <c r="J32" s="4">
        <f>IF(($H32=J$2),1,0)</f>
        <v>0</v>
      </c>
      <c r="K32" s="4">
        <f>IF(($H32=K$2),1,0)</f>
        <v>0</v>
      </c>
      <c r="L32" s="4">
        <f>IF(($H32=L$2),1,0)</f>
        <v>0</v>
      </c>
      <c r="M32" s="4">
        <f>IF(($H32=M$2),1,0)</f>
        <v>0</v>
      </c>
      <c r="N32" s="4" t="s">
        <v>13</v>
      </c>
      <c r="O32" s="4">
        <f>IF(($N32=O$2),1,0)</f>
        <v>0</v>
      </c>
      <c r="P32" s="4">
        <f>IF(($N32=P$2),1,0)</f>
        <v>0</v>
      </c>
      <c r="Q32" s="4">
        <f>IF(($N32=Q$2),1,0)</f>
        <v>1</v>
      </c>
      <c r="R32" s="4">
        <f>IF(($N32=R$2),1,0)</f>
        <v>0</v>
      </c>
      <c r="S32" s="4">
        <f>IF(($N32=S$2),1,0)</f>
        <v>0</v>
      </c>
      <c r="T32" s="4" t="s">
        <v>42</v>
      </c>
      <c r="U32" s="4">
        <f>IF(ISNUMBER(FIND(U$2,$T32)), 1, 0)</f>
        <v>0</v>
      </c>
      <c r="V32" s="4">
        <f>IF(ISNUMBER(FIND(V$2,$T32)), 1, 0)</f>
        <v>0</v>
      </c>
      <c r="W32" s="4">
        <f>IF(ISNUMBER(FIND(W$2,$T32)), 1, 0)</f>
        <v>1</v>
      </c>
      <c r="X32" s="4">
        <f>IF(ISNUMBER(FIND(X$2,$T32)), 1, 0)</f>
        <v>0</v>
      </c>
      <c r="Y32" s="4" t="s">
        <v>37</v>
      </c>
      <c r="Z32" s="4">
        <f>IF(ISNUMBER(FIND(Z$2,$Y32)), 1, 0)</f>
        <v>0</v>
      </c>
      <c r="AA32" s="4">
        <f>IF(ISNUMBER(FIND(AA$2,$Y32)), 1, 0)</f>
        <v>1</v>
      </c>
      <c r="AB32" s="4">
        <f>IF(ISNUMBER(FIND(AB$2,$Y32)), 1, 0)</f>
        <v>0</v>
      </c>
      <c r="AC32" s="4">
        <f>IF(ISNUMBER(FIND(AC$2,$Y32)), 1, 0)</f>
        <v>0</v>
      </c>
      <c r="AD32" s="4">
        <v>1</v>
      </c>
      <c r="AE32" s="4">
        <f>STANDARDIZE(AD32, AVERAGE(AD:AD),STDEV(AD:AD))</f>
        <v>-1.4345514612164825</v>
      </c>
      <c r="AF32" s="4">
        <v>3</v>
      </c>
      <c r="AG32" s="4">
        <f>STANDARDIZE(AF32, AVERAGE(AF:AF),STDEV(AF:AF))</f>
        <v>0.2168802130101852</v>
      </c>
      <c r="AH32" s="4">
        <v>4</v>
      </c>
      <c r="AI32" s="4">
        <f>STANDARDIZE(AH32,AVERAGE(AH:AH),STDEV(AH:AH))</f>
        <v>1.2454049910496043</v>
      </c>
      <c r="AJ32" s="4">
        <v>3</v>
      </c>
      <c r="AK32" s="4">
        <f>STANDARDIZE(AJ32,AVERAGE(AJ:AJ),STDEV(AJ:AJ))</f>
        <v>-0.11378284406259526</v>
      </c>
      <c r="AL32" s="4">
        <v>2</v>
      </c>
      <c r="AM32" s="4">
        <f>STANDARDIZE(AL32,AVERAGE(AL:AL),STDEV(AL:AL))</f>
        <v>0.14833829410478916</v>
      </c>
      <c r="AN32" s="4">
        <v>4</v>
      </c>
      <c r="AO32" s="4">
        <f>STANDARDIZE(AN32,AVERAGE(AN:AN),STDEV(AN:AN))</f>
        <v>0.70561902374532359</v>
      </c>
      <c r="AP32" s="4" t="s">
        <v>35</v>
      </c>
      <c r="AQ32" s="4">
        <f>IF((AP32="First week"), 0, IF((AP32="First month"),1, IF((AP32="First year"), 2, 3)))</f>
        <v>2</v>
      </c>
      <c r="AR32" s="4">
        <f>STANDARDIZE(AQ32,AVERAGE(AQ:AQ),STDEV(AQ:AQ))</f>
        <v>-7.1231985594044839E-2</v>
      </c>
      <c r="AS32" s="4">
        <f>IF((AV32="No"), 0, IF((AV32="Completed"), 2, 1))</f>
        <v>2</v>
      </c>
      <c r="AT32" s="4">
        <f>STANDARDIZE(AS32,AVERAGE(AS:AS),STDEV(AS:AS))</f>
        <v>1.7668026683019797</v>
      </c>
      <c r="AU32" s="4" t="s">
        <v>44</v>
      </c>
      <c r="AV32" s="4" t="s">
        <v>36</v>
      </c>
    </row>
    <row r="33" spans="1:48" ht="12.75" customHeight="1" x14ac:dyDescent="0.2">
      <c r="A33">
        <v>3</v>
      </c>
      <c r="B33" s="3">
        <v>41309.553252314799</v>
      </c>
      <c r="C33" s="4" t="s">
        <v>7</v>
      </c>
      <c r="D33" s="4">
        <f>IF(($C33=D$2), 1, 0)</f>
        <v>0</v>
      </c>
      <c r="E33" s="4">
        <f>IF(($C33=E$2), 1, 0)</f>
        <v>1</v>
      </c>
      <c r="F33" s="4">
        <f>IF(($C33=F$2), 1, 0)</f>
        <v>0</v>
      </c>
      <c r="G33" s="4">
        <f>IF(($C33=G$2), 1, 0)</f>
        <v>0</v>
      </c>
      <c r="H33" s="4" t="s">
        <v>12</v>
      </c>
      <c r="I33" s="4">
        <f>IF(($H33=I$2),1,0)</f>
        <v>0</v>
      </c>
      <c r="J33" s="4">
        <f>IF(($H33=J$2),1,0)</f>
        <v>1</v>
      </c>
      <c r="K33" s="4">
        <f>IF(($H33=K$2),1,0)</f>
        <v>0</v>
      </c>
      <c r="L33" s="4">
        <f>IF(($H33=L$2),1,0)</f>
        <v>0</v>
      </c>
      <c r="M33" s="4">
        <f>IF(($H33=M$2),1,0)</f>
        <v>0</v>
      </c>
      <c r="N33" s="4" t="s">
        <v>12</v>
      </c>
      <c r="O33" s="4">
        <f>IF(($N33=O$2),1,0)</f>
        <v>0</v>
      </c>
      <c r="P33" s="4">
        <f>IF(($N33=P$2),1,0)</f>
        <v>1</v>
      </c>
      <c r="Q33" s="4">
        <f>IF(($N33=Q$2),1,0)</f>
        <v>0</v>
      </c>
      <c r="R33" s="4">
        <f>IF(($N33=R$2),1,0)</f>
        <v>0</v>
      </c>
      <c r="S33" s="4">
        <f>IF(($N33=S$2),1,0)</f>
        <v>0</v>
      </c>
      <c r="T33" s="4" t="s">
        <v>45</v>
      </c>
      <c r="U33" s="4">
        <f>IF(ISNUMBER(FIND(U$2,$T33)), 1, 0)</f>
        <v>1</v>
      </c>
      <c r="V33" s="4">
        <f>IF(ISNUMBER(FIND(V$2,$T33)), 1, 0)</f>
        <v>0</v>
      </c>
      <c r="W33" s="4">
        <f>IF(ISNUMBER(FIND(W$2,$T33)), 1, 0)</f>
        <v>0</v>
      </c>
      <c r="X33" s="4">
        <f>IF(ISNUMBER(FIND(X$2,$T33)), 1, 0)</f>
        <v>1</v>
      </c>
      <c r="Y33" s="4" t="s">
        <v>34</v>
      </c>
      <c r="Z33" s="4">
        <f>IF(ISNUMBER(FIND(Z$2,$Y33)), 1, 0)</f>
        <v>1</v>
      </c>
      <c r="AA33" s="4">
        <f>IF(ISNUMBER(FIND(AA$2,$Y33)), 1, 0)</f>
        <v>0</v>
      </c>
      <c r="AB33" s="4">
        <f>IF(ISNUMBER(FIND(AB$2,$Y33)), 1, 0)</f>
        <v>0</v>
      </c>
      <c r="AC33" s="4">
        <f>IF(ISNUMBER(FIND(AC$2,$Y33)), 1, 0)</f>
        <v>0</v>
      </c>
      <c r="AD33" s="4">
        <v>2</v>
      </c>
      <c r="AE33" s="4">
        <f>STANDARDIZE(AD33, AVERAGE(AD:AD),STDEV(AD:AD))</f>
        <v>-0.29222344580335757</v>
      </c>
      <c r="AF33" s="4">
        <v>4</v>
      </c>
      <c r="AG33" s="4">
        <f>STANDARDIZE(AF33, AVERAGE(AF:AF),STDEV(AF:AF))</f>
        <v>1.2530856751699593</v>
      </c>
      <c r="AH33" s="4">
        <v>3</v>
      </c>
      <c r="AI33" s="4">
        <f>STANDARDIZE(AH33,AVERAGE(AH:AH),STDEV(AH:AH))</f>
        <v>0.15249857033260442</v>
      </c>
      <c r="AJ33" s="4">
        <v>5</v>
      </c>
      <c r="AK33" s="4">
        <f>STANDARDIZE(AJ33,AVERAGE(AJ:AJ),STDEV(AJ:AJ))</f>
        <v>1.5171045875012723</v>
      </c>
      <c r="AL33" s="4">
        <v>1</v>
      </c>
      <c r="AM33" s="4">
        <f>STANDARDIZE(AL33,AVERAGE(AL:AL),STDEV(AL:AL))</f>
        <v>-0.91475281364619965</v>
      </c>
      <c r="AN33" s="4">
        <v>3</v>
      </c>
      <c r="AO33" s="4">
        <f>STANDARDIZE(AN33,AVERAGE(AN:AN),STDEV(AN:AN))</f>
        <v>-0.37801019129213792</v>
      </c>
      <c r="AP33" s="4" t="s">
        <v>35</v>
      </c>
      <c r="AQ33" s="4">
        <f>IF((AP33="First week"), 0, IF((AP33="First month"),1, IF((AP33="First year"), 2, 3)))</f>
        <v>2</v>
      </c>
      <c r="AR33" s="4">
        <f>STANDARDIZE(AQ33,AVERAGE(AQ:AQ),STDEV(AQ:AQ))</f>
        <v>-7.1231985594044839E-2</v>
      </c>
      <c r="AS33" s="4">
        <f>IF((AV33="No"), 0, IF((AV33="Completed"), 2, 1))</f>
        <v>0</v>
      </c>
      <c r="AT33" s="4">
        <f>STANDARDIZE(AS33,AVERAGE(AS:AS),STDEV(AS:AS))</f>
        <v>-0.57081316975910112</v>
      </c>
      <c r="AU33" s="4"/>
      <c r="AV33" s="4" t="s">
        <v>39</v>
      </c>
    </row>
    <row r="34" spans="1:48" ht="12.75" customHeight="1" x14ac:dyDescent="0.2">
      <c r="A34">
        <v>3</v>
      </c>
      <c r="B34" s="3">
        <v>41309.584710648101</v>
      </c>
      <c r="C34" s="4" t="s">
        <v>7</v>
      </c>
      <c r="D34" s="4">
        <f>IF(($C34=D$2), 1, 0)</f>
        <v>0</v>
      </c>
      <c r="E34" s="4">
        <f>IF(($C34=E$2), 1, 0)</f>
        <v>1</v>
      </c>
      <c r="F34" s="4">
        <f>IF(($C34=F$2), 1, 0)</f>
        <v>0</v>
      </c>
      <c r="G34" s="4">
        <f>IF(($C34=G$2), 1, 0)</f>
        <v>0</v>
      </c>
      <c r="H34" s="4" t="s">
        <v>11</v>
      </c>
      <c r="I34" s="4">
        <f>IF(($H34=I$2),1,0)</f>
        <v>1</v>
      </c>
      <c r="J34" s="4">
        <f>IF(($H34=J$2),1,0)</f>
        <v>0</v>
      </c>
      <c r="K34" s="4">
        <f>IF(($H34=K$2),1,0)</f>
        <v>0</v>
      </c>
      <c r="L34" s="4">
        <f>IF(($H34=L$2),1,0)</f>
        <v>0</v>
      </c>
      <c r="M34" s="4">
        <f>IF(($H34=M$2),1,0)</f>
        <v>0</v>
      </c>
      <c r="N34" s="4" t="s">
        <v>13</v>
      </c>
      <c r="O34" s="4">
        <f>IF(($N34=O$2),1,0)</f>
        <v>0</v>
      </c>
      <c r="P34" s="4">
        <f>IF(($N34=P$2),1,0)</f>
        <v>0</v>
      </c>
      <c r="Q34" s="4">
        <f>IF(($N34=Q$2),1,0)</f>
        <v>1</v>
      </c>
      <c r="R34" s="4">
        <f>IF(($N34=R$2),1,0)</f>
        <v>0</v>
      </c>
      <c r="S34" s="4">
        <f>IF(($N34=S$2),1,0)</f>
        <v>0</v>
      </c>
      <c r="T34" s="4" t="s">
        <v>34</v>
      </c>
      <c r="U34" s="4">
        <f>IF(ISNUMBER(FIND(U$2,$T34)), 1, 0)</f>
        <v>1</v>
      </c>
      <c r="V34" s="4">
        <f>IF(ISNUMBER(FIND(V$2,$T34)), 1, 0)</f>
        <v>0</v>
      </c>
      <c r="W34" s="4">
        <f>IF(ISNUMBER(FIND(W$2,$T34)), 1, 0)</f>
        <v>0</v>
      </c>
      <c r="X34" s="4">
        <f>IF(ISNUMBER(FIND(X$2,$T34)), 1, 0)</f>
        <v>0</v>
      </c>
      <c r="Y34" s="4" t="s">
        <v>37</v>
      </c>
      <c r="Z34" s="4">
        <f>IF(ISNUMBER(FIND(Z$2,$Y34)), 1, 0)</f>
        <v>0</v>
      </c>
      <c r="AA34" s="4">
        <f>IF(ISNUMBER(FIND(AA$2,$Y34)), 1, 0)</f>
        <v>1</v>
      </c>
      <c r="AB34" s="4">
        <f>IF(ISNUMBER(FIND(AB$2,$Y34)), 1, 0)</f>
        <v>0</v>
      </c>
      <c r="AC34" s="4">
        <f>IF(ISNUMBER(FIND(AC$2,$Y34)), 1, 0)</f>
        <v>0</v>
      </c>
      <c r="AD34" s="4">
        <v>1</v>
      </c>
      <c r="AE34" s="4">
        <f>STANDARDIZE(AD34, AVERAGE(AD:AD),STDEV(AD:AD))</f>
        <v>-1.4345514612164825</v>
      </c>
      <c r="AF34" s="4">
        <v>3</v>
      </c>
      <c r="AG34" s="4">
        <f>STANDARDIZE(AF34, AVERAGE(AF:AF),STDEV(AF:AF))</f>
        <v>0.2168802130101852</v>
      </c>
      <c r="AH34" s="4">
        <v>4</v>
      </c>
      <c r="AI34" s="4">
        <f>STANDARDIZE(AH34,AVERAGE(AH:AH),STDEV(AH:AH))</f>
        <v>1.2454049910496043</v>
      </c>
      <c r="AJ34" s="4">
        <v>4</v>
      </c>
      <c r="AK34" s="4">
        <f>STANDARDIZE(AJ34,AVERAGE(AJ:AJ),STDEV(AJ:AJ))</f>
        <v>0.70166087171933855</v>
      </c>
      <c r="AL34" s="4">
        <v>1</v>
      </c>
      <c r="AM34" s="4">
        <f>STANDARDIZE(AL34,AVERAGE(AL:AL),STDEV(AL:AL))</f>
        <v>-0.91475281364619965</v>
      </c>
      <c r="AN34" s="4">
        <v>4</v>
      </c>
      <c r="AO34" s="4">
        <f>STANDARDIZE(AN34,AVERAGE(AN:AN),STDEV(AN:AN))</f>
        <v>0.70561902374532359</v>
      </c>
      <c r="AP34" s="4" t="s">
        <v>41</v>
      </c>
      <c r="AQ34" s="4">
        <f>IF((AP34="First week"), 0, IF((AP34="First month"),1, IF((AP34="First year"), 2, 3)))</f>
        <v>1</v>
      </c>
      <c r="AR34" s="4">
        <f>STANDARDIZE(AQ34,AVERAGE(AQ:AQ),STDEV(AQ:AQ))</f>
        <v>-1.6027196758660061</v>
      </c>
      <c r="AS34" s="4">
        <f>IF((AV34="No"), 0, IF((AV34="Completed"), 2, 1))</f>
        <v>0</v>
      </c>
      <c r="AT34" s="4">
        <f>STANDARDIZE(AS34,AVERAGE(AS:AS),STDEV(AS:AS))</f>
        <v>-0.57081316975910112</v>
      </c>
      <c r="AU34" s="4"/>
      <c r="AV34" s="4" t="s">
        <v>39</v>
      </c>
    </row>
    <row r="35" spans="1:48" ht="12.75" customHeight="1" x14ac:dyDescent="0.2">
      <c r="A35">
        <v>3</v>
      </c>
      <c r="B35" s="3">
        <v>41309.592199074097</v>
      </c>
      <c r="C35" s="4" t="s">
        <v>7</v>
      </c>
      <c r="D35" s="4">
        <f>IF(($C35=D$2), 1, 0)</f>
        <v>0</v>
      </c>
      <c r="E35" s="4">
        <f>IF(($C35=E$2), 1, 0)</f>
        <v>1</v>
      </c>
      <c r="F35" s="4">
        <f>IF(($C35=F$2), 1, 0)</f>
        <v>0</v>
      </c>
      <c r="G35" s="4">
        <f>IF(($C35=G$2), 1, 0)</f>
        <v>0</v>
      </c>
      <c r="H35" s="4" t="s">
        <v>12</v>
      </c>
      <c r="I35" s="4">
        <f>IF(($H35=I$2),1,0)</f>
        <v>0</v>
      </c>
      <c r="J35" s="4">
        <f>IF(($H35=J$2),1,0)</f>
        <v>1</v>
      </c>
      <c r="K35" s="4">
        <f>IF(($H35=K$2),1,0)</f>
        <v>0</v>
      </c>
      <c r="L35" s="4">
        <f>IF(($H35=L$2),1,0)</f>
        <v>0</v>
      </c>
      <c r="M35" s="4">
        <f>IF(($H35=M$2),1,0)</f>
        <v>0</v>
      </c>
      <c r="N35" s="4" t="s">
        <v>13</v>
      </c>
      <c r="O35" s="4">
        <f>IF(($N35=O$2),1,0)</f>
        <v>0</v>
      </c>
      <c r="P35" s="4">
        <f>IF(($N35=P$2),1,0)</f>
        <v>0</v>
      </c>
      <c r="Q35" s="4">
        <f>IF(($N35=Q$2),1,0)</f>
        <v>1</v>
      </c>
      <c r="R35" s="4">
        <f>IF(($N35=R$2),1,0)</f>
        <v>0</v>
      </c>
      <c r="S35" s="4">
        <f>IF(($N35=S$2),1,0)</f>
        <v>0</v>
      </c>
      <c r="T35" s="4"/>
      <c r="U35" s="4">
        <f>IF(ISNUMBER(FIND(U$2,$T35)), 1, 0)</f>
        <v>0</v>
      </c>
      <c r="V35" s="4">
        <f>IF(ISNUMBER(FIND(V$2,$T35)), 1, 0)</f>
        <v>0</v>
      </c>
      <c r="W35" s="4">
        <f>IF(ISNUMBER(FIND(W$2,$T35)), 1, 0)</f>
        <v>0</v>
      </c>
      <c r="X35" s="4">
        <f>IF(ISNUMBER(FIND(X$2,$T35)), 1, 0)</f>
        <v>0</v>
      </c>
      <c r="Y35" s="4"/>
      <c r="Z35" s="4">
        <f>IF(ISNUMBER(FIND(Z$2,$Y35)), 1, 0)</f>
        <v>0</v>
      </c>
      <c r="AA35" s="4">
        <f>IF(ISNUMBER(FIND(AA$2,$Y35)), 1, 0)</f>
        <v>0</v>
      </c>
      <c r="AB35" s="4">
        <f>IF(ISNUMBER(FIND(AB$2,$Y35)), 1, 0)</f>
        <v>0</v>
      </c>
      <c r="AC35" s="4">
        <f>IF(ISNUMBER(FIND(AC$2,$Y35)), 1, 0)</f>
        <v>0</v>
      </c>
      <c r="AD35" s="4">
        <v>2</v>
      </c>
      <c r="AE35" s="4">
        <f>STANDARDIZE(AD35, AVERAGE(AD:AD),STDEV(AD:AD))</f>
        <v>-0.29222344580335757</v>
      </c>
      <c r="AF35" s="4">
        <v>4</v>
      </c>
      <c r="AG35" s="4">
        <f>STANDARDIZE(AF35, AVERAGE(AF:AF),STDEV(AF:AF))</f>
        <v>1.2530856751699593</v>
      </c>
      <c r="AH35" s="4">
        <v>4</v>
      </c>
      <c r="AI35" s="4">
        <f>STANDARDIZE(AH35,AVERAGE(AH:AH),STDEV(AH:AH))</f>
        <v>1.2454049910496043</v>
      </c>
      <c r="AJ35" s="4">
        <v>3</v>
      </c>
      <c r="AK35" s="4">
        <f>STANDARDIZE(AJ35,AVERAGE(AJ:AJ),STDEV(AJ:AJ))</f>
        <v>-0.11378284406259526</v>
      </c>
      <c r="AL35" s="4">
        <v>1</v>
      </c>
      <c r="AM35" s="4">
        <f>STANDARDIZE(AL35,AVERAGE(AL:AL),STDEV(AL:AL))</f>
        <v>-0.91475281364619965</v>
      </c>
      <c r="AN35" s="4">
        <v>4</v>
      </c>
      <c r="AO35" s="4">
        <f>STANDARDIZE(AN35,AVERAGE(AN:AN),STDEV(AN:AN))</f>
        <v>0.70561902374532359</v>
      </c>
      <c r="AP35" s="4" t="s">
        <v>35</v>
      </c>
      <c r="AQ35" s="4">
        <f>IF((AP35="First week"), 0, IF((AP35="First month"),1, IF((AP35="First year"), 2, 3)))</f>
        <v>2</v>
      </c>
      <c r="AR35" s="4">
        <f>STANDARDIZE(AQ35,AVERAGE(AQ:AQ),STDEV(AQ:AQ))</f>
        <v>-7.1231985594044839E-2</v>
      </c>
      <c r="AS35" s="4">
        <f>IF((AV35="No"), 0, IF((AV35="Completed"), 2, 1))</f>
        <v>0</v>
      </c>
      <c r="AT35" s="4">
        <f>STANDARDIZE(AS35,AVERAGE(AS:AS),STDEV(AS:AS))</f>
        <v>-0.57081316975910112</v>
      </c>
      <c r="AU35" s="4"/>
      <c r="AV35" s="4" t="s">
        <v>39</v>
      </c>
    </row>
    <row r="36" spans="1:48" ht="12.75" customHeight="1" x14ac:dyDescent="0.2">
      <c r="A36">
        <v>3</v>
      </c>
      <c r="B36" s="3">
        <v>41309.640555555598</v>
      </c>
      <c r="C36" s="4" t="s">
        <v>8</v>
      </c>
      <c r="D36" s="4">
        <f>IF(($C36=D$2), 1, 0)</f>
        <v>0</v>
      </c>
      <c r="E36" s="4">
        <f>IF(($C36=E$2), 1, 0)</f>
        <v>0</v>
      </c>
      <c r="F36" s="4">
        <f>IF(($C36=F$2), 1, 0)</f>
        <v>1</v>
      </c>
      <c r="G36" s="4">
        <f>IF(($C36=G$2), 1, 0)</f>
        <v>0</v>
      </c>
      <c r="H36" s="4" t="s">
        <v>12</v>
      </c>
      <c r="I36" s="4">
        <f>IF(($H36=I$2),1,0)</f>
        <v>0</v>
      </c>
      <c r="J36" s="4">
        <f>IF(($H36=J$2),1,0)</f>
        <v>1</v>
      </c>
      <c r="K36" s="4">
        <f>IF(($H36=K$2),1,0)</f>
        <v>0</v>
      </c>
      <c r="L36" s="4">
        <f>IF(($H36=L$2),1,0)</f>
        <v>0</v>
      </c>
      <c r="M36" s="4">
        <f>IF(($H36=M$2),1,0)</f>
        <v>0</v>
      </c>
      <c r="N36" s="4" t="s">
        <v>13</v>
      </c>
      <c r="O36" s="4">
        <f>IF(($N36=O$2),1,0)</f>
        <v>0</v>
      </c>
      <c r="P36" s="4">
        <f>IF(($N36=P$2),1,0)</f>
        <v>0</v>
      </c>
      <c r="Q36" s="4">
        <f>IF(($N36=Q$2),1,0)</f>
        <v>1</v>
      </c>
      <c r="R36" s="4">
        <f>IF(($N36=R$2),1,0)</f>
        <v>0</v>
      </c>
      <c r="S36" s="4">
        <f>IF(($N36=S$2),1,0)</f>
        <v>0</v>
      </c>
      <c r="T36" s="4" t="s">
        <v>42</v>
      </c>
      <c r="U36" s="4">
        <f>IF(ISNUMBER(FIND(U$2,$T36)), 1, 0)</f>
        <v>0</v>
      </c>
      <c r="V36" s="4">
        <f>IF(ISNUMBER(FIND(V$2,$T36)), 1, 0)</f>
        <v>0</v>
      </c>
      <c r="W36" s="4">
        <f>IF(ISNUMBER(FIND(W$2,$T36)), 1, 0)</f>
        <v>1</v>
      </c>
      <c r="X36" s="4">
        <f>IF(ISNUMBER(FIND(X$2,$T36)), 1, 0)</f>
        <v>0</v>
      </c>
      <c r="Y36" s="4" t="s">
        <v>34</v>
      </c>
      <c r="Z36" s="4">
        <f>IF(ISNUMBER(FIND(Z$2,$Y36)), 1, 0)</f>
        <v>1</v>
      </c>
      <c r="AA36" s="4">
        <f>IF(ISNUMBER(FIND(AA$2,$Y36)), 1, 0)</f>
        <v>0</v>
      </c>
      <c r="AB36" s="4">
        <f>IF(ISNUMBER(FIND(AB$2,$Y36)), 1, 0)</f>
        <v>0</v>
      </c>
      <c r="AC36" s="4">
        <f>IF(ISNUMBER(FIND(AC$2,$Y36)), 1, 0)</f>
        <v>0</v>
      </c>
      <c r="AD36" s="4">
        <v>4</v>
      </c>
      <c r="AE36" s="4">
        <f>STANDARDIZE(AD36, AVERAGE(AD:AD),STDEV(AD:AD))</f>
        <v>1.9924325850228923</v>
      </c>
      <c r="AF36" s="4">
        <v>4</v>
      </c>
      <c r="AG36" s="4">
        <f>STANDARDIZE(AF36, AVERAGE(AF:AF),STDEV(AF:AF))</f>
        <v>1.2530856751699593</v>
      </c>
      <c r="AH36" s="4">
        <v>2</v>
      </c>
      <c r="AI36" s="4">
        <f>STANDARDIZE(AH36,AVERAGE(AH:AH),STDEV(AH:AH))</f>
        <v>-0.94040785038439545</v>
      </c>
      <c r="AJ36" s="4">
        <v>2</v>
      </c>
      <c r="AK36" s="4">
        <f>STANDARDIZE(AJ36,AVERAGE(AJ:AJ),STDEV(AJ:AJ))</f>
        <v>-0.92922655984452907</v>
      </c>
      <c r="AL36" s="4">
        <v>2</v>
      </c>
      <c r="AM36" s="4">
        <f>STANDARDIZE(AL36,AVERAGE(AL:AL),STDEV(AL:AL))</f>
        <v>0.14833829410478916</v>
      </c>
      <c r="AN36" s="4">
        <v>4</v>
      </c>
      <c r="AO36" s="4">
        <f>STANDARDIZE(AN36,AVERAGE(AN:AN),STDEV(AN:AN))</f>
        <v>0.70561902374532359</v>
      </c>
      <c r="AP36" s="4" t="s">
        <v>35</v>
      </c>
      <c r="AQ36" s="4">
        <f>IF((AP36="First week"), 0, IF((AP36="First month"),1, IF((AP36="First year"), 2, 3)))</f>
        <v>2</v>
      </c>
      <c r="AR36" s="4">
        <f>STANDARDIZE(AQ36,AVERAGE(AQ:AQ),STDEV(AQ:AQ))</f>
        <v>-7.1231985594044839E-2</v>
      </c>
      <c r="AS36" s="4">
        <f>IF((AV36="No"), 0, IF((AV36="Completed"), 2, 1))</f>
        <v>0</v>
      </c>
      <c r="AT36" s="4">
        <f>STANDARDIZE(AS36,AVERAGE(AS:AS),STDEV(AS:AS))</f>
        <v>-0.57081316975910112</v>
      </c>
      <c r="AU36" s="4" t="s">
        <v>55</v>
      </c>
      <c r="AV36" s="4" t="s">
        <v>39</v>
      </c>
    </row>
    <row r="37" spans="1:48" ht="12.75" customHeight="1" x14ac:dyDescent="0.2">
      <c r="A37">
        <v>3</v>
      </c>
      <c r="B37" s="3">
        <v>41309.835613425901</v>
      </c>
      <c r="C37" s="4" t="s">
        <v>6</v>
      </c>
      <c r="D37" s="4">
        <f>IF(($C37=D$2), 1, 0)</f>
        <v>1</v>
      </c>
      <c r="E37" s="4">
        <f>IF(($C37=E$2), 1, 0)</f>
        <v>0</v>
      </c>
      <c r="F37" s="4">
        <f>IF(($C37=F$2), 1, 0)</f>
        <v>0</v>
      </c>
      <c r="G37" s="4">
        <f>IF(($C37=G$2), 1, 0)</f>
        <v>0</v>
      </c>
      <c r="H37" s="4" t="s">
        <v>12</v>
      </c>
      <c r="I37" s="4">
        <f>IF(($H37=I$2),1,0)</f>
        <v>0</v>
      </c>
      <c r="J37" s="4">
        <f>IF(($H37=J$2),1,0)</f>
        <v>1</v>
      </c>
      <c r="K37" s="4">
        <f>IF(($H37=K$2),1,0)</f>
        <v>0</v>
      </c>
      <c r="L37" s="4">
        <f>IF(($H37=L$2),1,0)</f>
        <v>0</v>
      </c>
      <c r="M37" s="4">
        <f>IF(($H37=M$2),1,0)</f>
        <v>0</v>
      </c>
      <c r="N37" s="4" t="s">
        <v>13</v>
      </c>
      <c r="O37" s="4">
        <f>IF(($N37=O$2),1,0)</f>
        <v>0</v>
      </c>
      <c r="P37" s="4">
        <f>IF(($N37=P$2),1,0)</f>
        <v>0</v>
      </c>
      <c r="Q37" s="4">
        <f>IF(($N37=Q$2),1,0)</f>
        <v>1</v>
      </c>
      <c r="R37" s="4">
        <f>IF(($N37=R$2),1,0)</f>
        <v>0</v>
      </c>
      <c r="S37" s="4">
        <f>IF(($N37=S$2),1,0)</f>
        <v>0</v>
      </c>
      <c r="T37" s="4"/>
      <c r="U37" s="4">
        <f>IF(ISNUMBER(FIND(U$2,$T37)), 1, 0)</f>
        <v>0</v>
      </c>
      <c r="V37" s="4">
        <f>IF(ISNUMBER(FIND(V$2,$T37)), 1, 0)</f>
        <v>0</v>
      </c>
      <c r="W37" s="4">
        <f>IF(ISNUMBER(FIND(W$2,$T37)), 1, 0)</f>
        <v>0</v>
      </c>
      <c r="X37" s="4">
        <f>IF(ISNUMBER(FIND(X$2,$T37)), 1, 0)</f>
        <v>0</v>
      </c>
      <c r="Y37" s="4" t="s">
        <v>37</v>
      </c>
      <c r="Z37" s="4">
        <f>IF(ISNUMBER(FIND(Z$2,$Y37)), 1, 0)</f>
        <v>0</v>
      </c>
      <c r="AA37" s="4">
        <f>IF(ISNUMBER(FIND(AA$2,$Y37)), 1, 0)</f>
        <v>1</v>
      </c>
      <c r="AB37" s="4">
        <f>IF(ISNUMBER(FIND(AB$2,$Y37)), 1, 0)</f>
        <v>0</v>
      </c>
      <c r="AC37" s="4">
        <f>IF(ISNUMBER(FIND(AC$2,$Y37)), 1, 0)</f>
        <v>0</v>
      </c>
      <c r="AD37" s="4">
        <v>2</v>
      </c>
      <c r="AE37" s="4">
        <f>STANDARDIZE(AD37, AVERAGE(AD:AD),STDEV(AD:AD))</f>
        <v>-0.29222344580335757</v>
      </c>
      <c r="AF37" s="4">
        <v>3</v>
      </c>
      <c r="AG37" s="4">
        <f>STANDARDIZE(AF37, AVERAGE(AF:AF),STDEV(AF:AF))</f>
        <v>0.2168802130101852</v>
      </c>
      <c r="AH37" s="4">
        <v>4</v>
      </c>
      <c r="AI37" s="4">
        <f>STANDARDIZE(AH37,AVERAGE(AH:AH),STDEV(AH:AH))</f>
        <v>1.2454049910496043</v>
      </c>
      <c r="AJ37" s="4">
        <v>3</v>
      </c>
      <c r="AK37" s="4">
        <f>STANDARDIZE(AJ37,AVERAGE(AJ:AJ),STDEV(AJ:AJ))</f>
        <v>-0.11378284406259526</v>
      </c>
      <c r="AL37" s="4">
        <v>2</v>
      </c>
      <c r="AM37" s="4">
        <f>STANDARDIZE(AL37,AVERAGE(AL:AL),STDEV(AL:AL))</f>
        <v>0.14833829410478916</v>
      </c>
      <c r="AN37" s="4">
        <v>2</v>
      </c>
      <c r="AO37" s="4">
        <f>STANDARDIZE(AN37,AVERAGE(AN:AN),STDEV(AN:AN))</f>
        <v>-1.4616394063295994</v>
      </c>
      <c r="AP37" s="4" t="s">
        <v>41</v>
      </c>
      <c r="AQ37" s="4">
        <f>IF((AP37="First week"), 0, IF((AP37="First month"),1, IF((AP37="First year"), 2, 3)))</f>
        <v>1</v>
      </c>
      <c r="AR37" s="4">
        <f>STANDARDIZE(AQ37,AVERAGE(AQ:AQ),STDEV(AQ:AQ))</f>
        <v>-1.6027196758660061</v>
      </c>
      <c r="AS37" s="4">
        <f>IF((AV37="No"), 0, IF((AV37="Completed"), 2, 1))</f>
        <v>0</v>
      </c>
      <c r="AT37" s="4">
        <f>STANDARDIZE(AS37,AVERAGE(AS:AS),STDEV(AS:AS))</f>
        <v>-0.57081316975910112</v>
      </c>
      <c r="AU37" s="4" t="s">
        <v>60</v>
      </c>
      <c r="AV37" s="4" t="s">
        <v>39</v>
      </c>
    </row>
    <row r="38" spans="1:48" ht="12.75" customHeight="1" x14ac:dyDescent="0.2">
      <c r="A38">
        <v>3</v>
      </c>
      <c r="B38" s="3">
        <v>41309.851435185199</v>
      </c>
      <c r="C38" s="4" t="s">
        <v>7</v>
      </c>
      <c r="D38" s="4">
        <f>IF(($C38=D$2), 1, 0)</f>
        <v>0</v>
      </c>
      <c r="E38" s="4">
        <f>IF(($C38=E$2), 1, 0)</f>
        <v>1</v>
      </c>
      <c r="F38" s="4">
        <f>IF(($C38=F$2), 1, 0)</f>
        <v>0</v>
      </c>
      <c r="G38" s="4">
        <f>IF(($C38=G$2), 1, 0)</f>
        <v>0</v>
      </c>
      <c r="H38" s="4" t="s">
        <v>12</v>
      </c>
      <c r="I38" s="4">
        <f>IF(($H38=I$2),1,0)</f>
        <v>0</v>
      </c>
      <c r="J38" s="4">
        <f>IF(($H38=J$2),1,0)</f>
        <v>1</v>
      </c>
      <c r="K38" s="4">
        <f>IF(($H38=K$2),1,0)</f>
        <v>0</v>
      </c>
      <c r="L38" s="4">
        <f>IF(($H38=L$2),1,0)</f>
        <v>0</v>
      </c>
      <c r="M38" s="4">
        <f>IF(($H38=M$2),1,0)</f>
        <v>0</v>
      </c>
      <c r="N38" s="4" t="s">
        <v>12</v>
      </c>
      <c r="O38" s="4">
        <f>IF(($N38=O$2),1,0)</f>
        <v>0</v>
      </c>
      <c r="P38" s="4">
        <f>IF(($N38=P$2),1,0)</f>
        <v>1</v>
      </c>
      <c r="Q38" s="4">
        <f>IF(($N38=Q$2),1,0)</f>
        <v>0</v>
      </c>
      <c r="R38" s="4">
        <f>IF(($N38=R$2),1,0)</f>
        <v>0</v>
      </c>
      <c r="S38" s="4">
        <f>IF(($N38=S$2),1,0)</f>
        <v>0</v>
      </c>
      <c r="T38" s="4" t="s">
        <v>33</v>
      </c>
      <c r="U38" s="4">
        <f>IF(ISNUMBER(FIND(U$2,$T38)), 1, 0)</f>
        <v>1</v>
      </c>
      <c r="V38" s="4">
        <f>IF(ISNUMBER(FIND(V$2,$T38)), 1, 0)</f>
        <v>1</v>
      </c>
      <c r="W38" s="4">
        <f>IF(ISNUMBER(FIND(W$2,$T38)), 1, 0)</f>
        <v>0</v>
      </c>
      <c r="X38" s="4">
        <f>IF(ISNUMBER(FIND(X$2,$T38)), 1, 0)</f>
        <v>0</v>
      </c>
      <c r="Y38" s="4" t="s">
        <v>37</v>
      </c>
      <c r="Z38" s="4">
        <f>IF(ISNUMBER(FIND(Z$2,$Y38)), 1, 0)</f>
        <v>0</v>
      </c>
      <c r="AA38" s="4">
        <f>IF(ISNUMBER(FIND(AA$2,$Y38)), 1, 0)</f>
        <v>1</v>
      </c>
      <c r="AB38" s="4">
        <f>IF(ISNUMBER(FIND(AB$2,$Y38)), 1, 0)</f>
        <v>0</v>
      </c>
      <c r="AC38" s="4">
        <f>IF(ISNUMBER(FIND(AC$2,$Y38)), 1, 0)</f>
        <v>0</v>
      </c>
      <c r="AD38" s="4">
        <v>3</v>
      </c>
      <c r="AE38" s="4">
        <f>STANDARDIZE(AD38, AVERAGE(AD:AD),STDEV(AD:AD))</f>
        <v>0.85010456960976744</v>
      </c>
      <c r="AF38" s="4">
        <v>5</v>
      </c>
      <c r="AG38" s="4">
        <f>STANDARDIZE(AF38, AVERAGE(AF:AF),STDEV(AF:AF))</f>
        <v>2.2892911373297333</v>
      </c>
      <c r="AH38" s="4">
        <v>5</v>
      </c>
      <c r="AI38" s="4">
        <f>STANDARDIZE(AH38,AVERAGE(AH:AH),STDEV(AH:AH))</f>
        <v>2.338311411766604</v>
      </c>
      <c r="AJ38" s="4">
        <v>5</v>
      </c>
      <c r="AK38" s="4">
        <f>STANDARDIZE(AJ38,AVERAGE(AJ:AJ),STDEV(AJ:AJ))</f>
        <v>1.5171045875012723</v>
      </c>
      <c r="AL38" s="4">
        <v>2</v>
      </c>
      <c r="AM38" s="4">
        <f>STANDARDIZE(AL38,AVERAGE(AL:AL),STDEV(AL:AL))</f>
        <v>0.14833829410478916</v>
      </c>
      <c r="AN38" s="4">
        <v>3</v>
      </c>
      <c r="AO38" s="4">
        <f>STANDARDIZE(AN38,AVERAGE(AN:AN),STDEV(AN:AN))</f>
        <v>-0.37801019129213792</v>
      </c>
      <c r="AP38" s="4" t="s">
        <v>38</v>
      </c>
      <c r="AQ38" s="4">
        <f>IF((AP38="First week"), 0, IF((AP38="First month"),1, IF((AP38="First year"), 2, 3)))</f>
        <v>3</v>
      </c>
      <c r="AR38" s="4">
        <f>STANDARDIZE(AQ38,AVERAGE(AQ:AQ),STDEV(AQ:AQ))</f>
        <v>1.4602557046779163</v>
      </c>
      <c r="AS38" s="4">
        <f>IF((AV38="No"), 0, IF((AV38="Completed"), 2, 1))</f>
        <v>0</v>
      </c>
      <c r="AT38" s="4">
        <f>STANDARDIZE(AS38,AVERAGE(AS:AS),STDEV(AS:AS))</f>
        <v>-0.57081316975910112</v>
      </c>
      <c r="AU38" s="4" t="s">
        <v>61</v>
      </c>
      <c r="AV38" s="4" t="s">
        <v>39</v>
      </c>
    </row>
    <row r="39" spans="1:48" ht="12.75" customHeight="1" x14ac:dyDescent="0.2">
      <c r="A39">
        <v>3</v>
      </c>
      <c r="B39" s="3">
        <v>41310.7245833333</v>
      </c>
      <c r="C39" s="4" t="s">
        <v>8</v>
      </c>
      <c r="D39" s="4">
        <f>IF(($C39=D$2), 1, 0)</f>
        <v>0</v>
      </c>
      <c r="E39" s="4">
        <f>IF(($C39=E$2), 1, 0)</f>
        <v>0</v>
      </c>
      <c r="F39" s="4">
        <f>IF(($C39=F$2), 1, 0)</f>
        <v>1</v>
      </c>
      <c r="G39" s="4">
        <f>IF(($C39=G$2), 1, 0)</f>
        <v>0</v>
      </c>
      <c r="H39" s="4" t="s">
        <v>15</v>
      </c>
      <c r="I39" s="4">
        <f>IF(($H39=I$2),1,0)</f>
        <v>0</v>
      </c>
      <c r="J39" s="4">
        <f>IF(($H39=J$2),1,0)</f>
        <v>0</v>
      </c>
      <c r="K39" s="4">
        <f>IF(($H39=K$2),1,0)</f>
        <v>0</v>
      </c>
      <c r="L39" s="4">
        <f>IF(($H39=L$2),1,0)</f>
        <v>0</v>
      </c>
      <c r="M39" s="4">
        <f>IF(($H39=M$2),1,0)</f>
        <v>1</v>
      </c>
      <c r="N39" s="4" t="s">
        <v>17</v>
      </c>
      <c r="O39" s="4">
        <f>IF(($N39=O$2),1,0)</f>
        <v>0</v>
      </c>
      <c r="P39" s="4">
        <f>IF(($N39=P$2),1,0)</f>
        <v>0</v>
      </c>
      <c r="Q39" s="4">
        <f>IF(($N39=Q$2),1,0)</f>
        <v>0</v>
      </c>
      <c r="R39" s="4">
        <f>IF(($N39=R$2),1,0)</f>
        <v>1</v>
      </c>
      <c r="S39" s="4">
        <f>IF(($N39=S$2),1,0)</f>
        <v>0</v>
      </c>
      <c r="T39" s="4" t="s">
        <v>52</v>
      </c>
      <c r="U39" s="4">
        <f>IF(ISNUMBER(FIND(U$2,$T39)), 1, 0)</f>
        <v>0</v>
      </c>
      <c r="V39" s="4">
        <f>IF(ISNUMBER(FIND(V$2,$T39)), 1, 0)</f>
        <v>1</v>
      </c>
      <c r="W39" s="4">
        <f>IF(ISNUMBER(FIND(W$2,$T39)), 1, 0)</f>
        <v>1</v>
      </c>
      <c r="X39" s="4">
        <f>IF(ISNUMBER(FIND(X$2,$T39)), 1, 0)</f>
        <v>0</v>
      </c>
      <c r="Y39" s="4" t="s">
        <v>42</v>
      </c>
      <c r="Z39" s="4">
        <f>IF(ISNUMBER(FIND(Z$2,$Y39)), 1, 0)</f>
        <v>0</v>
      </c>
      <c r="AA39" s="4">
        <f>IF(ISNUMBER(FIND(AA$2,$Y39)), 1, 0)</f>
        <v>0</v>
      </c>
      <c r="AB39" s="4">
        <f>IF(ISNUMBER(FIND(AB$2,$Y39)), 1, 0)</f>
        <v>1</v>
      </c>
      <c r="AC39" s="4">
        <f>IF(ISNUMBER(FIND(AC$2,$Y39)), 1, 0)</f>
        <v>0</v>
      </c>
      <c r="AD39" s="4">
        <v>2</v>
      </c>
      <c r="AE39" s="4">
        <f>STANDARDIZE(AD39, AVERAGE(AD:AD),STDEV(AD:AD))</f>
        <v>-0.29222344580335757</v>
      </c>
      <c r="AF39" s="4">
        <v>4</v>
      </c>
      <c r="AG39" s="4">
        <f>STANDARDIZE(AF39, AVERAGE(AF:AF),STDEV(AF:AF))</f>
        <v>1.2530856751699593</v>
      </c>
      <c r="AH39" s="4">
        <v>4</v>
      </c>
      <c r="AI39" s="4">
        <f>STANDARDIZE(AH39,AVERAGE(AH:AH),STDEV(AH:AH))</f>
        <v>1.2454049910496043</v>
      </c>
      <c r="AJ39" s="4">
        <v>4</v>
      </c>
      <c r="AK39" s="4">
        <f>STANDARDIZE(AJ39,AVERAGE(AJ:AJ),STDEV(AJ:AJ))</f>
        <v>0.70166087171933855</v>
      </c>
      <c r="AL39" s="4">
        <v>2</v>
      </c>
      <c r="AM39" s="4">
        <f>STANDARDIZE(AL39,AVERAGE(AL:AL),STDEV(AL:AL))</f>
        <v>0.14833829410478916</v>
      </c>
      <c r="AN39" s="4">
        <v>5</v>
      </c>
      <c r="AO39" s="4">
        <f>STANDARDIZE(AN39,AVERAGE(AN:AN),STDEV(AN:AN))</f>
        <v>1.789248238782785</v>
      </c>
      <c r="AP39" s="4" t="s">
        <v>35</v>
      </c>
      <c r="AQ39" s="4">
        <f>IF((AP39="First week"), 0, IF((AP39="First month"),1, IF((AP39="First year"), 2, 3)))</f>
        <v>2</v>
      </c>
      <c r="AR39" s="4">
        <f>STANDARDIZE(AQ39,AVERAGE(AQ:AQ),STDEV(AQ:AQ))</f>
        <v>-7.1231985594044839E-2</v>
      </c>
      <c r="AS39" s="4">
        <f>IF((AV39="No"), 0, IF((AV39="Completed"), 2, 1))</f>
        <v>0</v>
      </c>
      <c r="AT39" s="4">
        <f>STANDARDIZE(AS39,AVERAGE(AS:AS),STDEV(AS:AS))</f>
        <v>-0.57081316975910112</v>
      </c>
      <c r="AU39" s="4"/>
      <c r="AV39" s="4" t="s">
        <v>39</v>
      </c>
    </row>
    <row r="40" spans="1:48" ht="12.75" customHeight="1" x14ac:dyDescent="0.2">
      <c r="A40">
        <v>3</v>
      </c>
      <c r="B40" s="3">
        <v>41310.927199074104</v>
      </c>
      <c r="C40" s="4" t="s">
        <v>8</v>
      </c>
      <c r="D40" s="4">
        <f>IF(($C40=D$2), 1, 0)</f>
        <v>0</v>
      </c>
      <c r="E40" s="4">
        <f>IF(($C40=E$2), 1, 0)</f>
        <v>0</v>
      </c>
      <c r="F40" s="4">
        <f>IF(($C40=F$2), 1, 0)</f>
        <v>1</v>
      </c>
      <c r="G40" s="4">
        <f>IF(($C40=G$2), 1, 0)</f>
        <v>0</v>
      </c>
      <c r="H40" s="4" t="s">
        <v>15</v>
      </c>
      <c r="I40" s="4">
        <f>IF(($H40=I$2),1,0)</f>
        <v>0</v>
      </c>
      <c r="J40" s="4">
        <f>IF(($H40=J$2),1,0)</f>
        <v>0</v>
      </c>
      <c r="K40" s="4">
        <f>IF(($H40=K$2),1,0)</f>
        <v>0</v>
      </c>
      <c r="L40" s="4">
        <f>IF(($H40=L$2),1,0)</f>
        <v>0</v>
      </c>
      <c r="M40" s="4">
        <f>IF(($H40=M$2),1,0)</f>
        <v>1</v>
      </c>
      <c r="N40" s="4" t="s">
        <v>17</v>
      </c>
      <c r="O40" s="4">
        <f>IF(($N40=O$2),1,0)</f>
        <v>0</v>
      </c>
      <c r="P40" s="4">
        <f>IF(($N40=P$2),1,0)</f>
        <v>0</v>
      </c>
      <c r="Q40" s="4">
        <f>IF(($N40=Q$2),1,0)</f>
        <v>0</v>
      </c>
      <c r="R40" s="4">
        <f>IF(($N40=R$2),1,0)</f>
        <v>1</v>
      </c>
      <c r="S40" s="4">
        <f>IF(($N40=S$2),1,0)</f>
        <v>0</v>
      </c>
      <c r="T40" s="4"/>
      <c r="U40" s="4">
        <f>IF(ISNUMBER(FIND(U$2,$T40)), 1, 0)</f>
        <v>0</v>
      </c>
      <c r="V40" s="4">
        <f>IF(ISNUMBER(FIND(V$2,$T40)), 1, 0)</f>
        <v>0</v>
      </c>
      <c r="W40" s="4">
        <f>IF(ISNUMBER(FIND(W$2,$T40)), 1, 0)</f>
        <v>0</v>
      </c>
      <c r="X40" s="4">
        <f>IF(ISNUMBER(FIND(X$2,$T40)), 1, 0)</f>
        <v>0</v>
      </c>
      <c r="Y40" s="4" t="s">
        <v>42</v>
      </c>
      <c r="Z40" s="4">
        <f>IF(ISNUMBER(FIND(Z$2,$Y40)), 1, 0)</f>
        <v>0</v>
      </c>
      <c r="AA40" s="4">
        <f>IF(ISNUMBER(FIND(AA$2,$Y40)), 1, 0)</f>
        <v>0</v>
      </c>
      <c r="AB40" s="4">
        <f>IF(ISNUMBER(FIND(AB$2,$Y40)), 1, 0)</f>
        <v>1</v>
      </c>
      <c r="AC40" s="4">
        <f>IF(ISNUMBER(FIND(AC$2,$Y40)), 1, 0)</f>
        <v>0</v>
      </c>
      <c r="AD40" s="4">
        <v>3</v>
      </c>
      <c r="AE40" s="4">
        <f>STANDARDIZE(AD40, AVERAGE(AD:AD),STDEV(AD:AD))</f>
        <v>0.85010456960976744</v>
      </c>
      <c r="AF40" s="4">
        <v>4</v>
      </c>
      <c r="AG40" s="4">
        <f>STANDARDIZE(AF40, AVERAGE(AF:AF),STDEV(AF:AF))</f>
        <v>1.2530856751699593</v>
      </c>
      <c r="AH40" s="4">
        <v>4</v>
      </c>
      <c r="AI40" s="4">
        <f>STANDARDIZE(AH40,AVERAGE(AH:AH),STDEV(AH:AH))</f>
        <v>1.2454049910496043</v>
      </c>
      <c r="AJ40" s="4">
        <v>3</v>
      </c>
      <c r="AK40" s="4">
        <f>STANDARDIZE(AJ40,AVERAGE(AJ:AJ),STDEV(AJ:AJ))</f>
        <v>-0.11378284406259526</v>
      </c>
      <c r="AL40" s="4">
        <v>3</v>
      </c>
      <c r="AM40" s="4">
        <f>STANDARDIZE(AL40,AVERAGE(AL:AL),STDEV(AL:AL))</f>
        <v>1.2114294018557779</v>
      </c>
      <c r="AN40" s="4">
        <v>2</v>
      </c>
      <c r="AO40" s="4">
        <f>STANDARDIZE(AN40,AVERAGE(AN:AN),STDEV(AN:AN))</f>
        <v>-1.4616394063295994</v>
      </c>
      <c r="AP40" s="4" t="s">
        <v>35</v>
      </c>
      <c r="AQ40" s="4">
        <f>IF((AP40="First week"), 0, IF((AP40="First month"),1, IF((AP40="First year"), 2, 3)))</f>
        <v>2</v>
      </c>
      <c r="AR40" s="4">
        <f>STANDARDIZE(AQ40,AVERAGE(AQ:AQ),STDEV(AQ:AQ))</f>
        <v>-7.1231985594044839E-2</v>
      </c>
      <c r="AS40" s="4">
        <f>IF((AV40="No"), 0, IF((AV40="Completed"), 2, 1))</f>
        <v>1</v>
      </c>
      <c r="AT40" s="4">
        <f>STANDARDIZE(AS40,AVERAGE(AS:AS),STDEV(AS:AS))</f>
        <v>0.59799474927143936</v>
      </c>
      <c r="AU40" s="4"/>
      <c r="AV40" s="4" t="s">
        <v>62</v>
      </c>
    </row>
    <row r="41" spans="1:48" ht="12.75" customHeight="1" x14ac:dyDescent="0.2">
      <c r="A41">
        <v>3</v>
      </c>
      <c r="B41" s="3">
        <v>41311.421747685199</v>
      </c>
      <c r="C41" s="4" t="s">
        <v>7</v>
      </c>
      <c r="D41" s="4">
        <f>IF(($C41=D$2), 1, 0)</f>
        <v>0</v>
      </c>
      <c r="E41" s="4">
        <f>IF(($C41=E$2), 1, 0)</f>
        <v>1</v>
      </c>
      <c r="F41" s="4">
        <f>IF(($C41=F$2), 1, 0)</f>
        <v>0</v>
      </c>
      <c r="G41" s="4">
        <f>IF(($C41=G$2), 1, 0)</f>
        <v>0</v>
      </c>
      <c r="H41" s="4" t="s">
        <v>12</v>
      </c>
      <c r="I41" s="4">
        <f>IF(($H41=I$2),1,0)</f>
        <v>0</v>
      </c>
      <c r="J41" s="4">
        <f>IF(($H41=J$2),1,0)</f>
        <v>1</v>
      </c>
      <c r="K41" s="4">
        <f>IF(($H41=K$2),1,0)</f>
        <v>0</v>
      </c>
      <c r="L41" s="4">
        <f>IF(($H41=L$2),1,0)</f>
        <v>0</v>
      </c>
      <c r="M41" s="4">
        <f>IF(($H41=M$2),1,0)</f>
        <v>0</v>
      </c>
      <c r="N41" s="4" t="s">
        <v>12</v>
      </c>
      <c r="O41" s="4">
        <f>IF(($N41=O$2),1,0)</f>
        <v>0</v>
      </c>
      <c r="P41" s="4">
        <f>IF(($N41=P$2),1,0)</f>
        <v>1</v>
      </c>
      <c r="Q41" s="4">
        <f>IF(($N41=Q$2),1,0)</f>
        <v>0</v>
      </c>
      <c r="R41" s="4">
        <f>IF(($N41=R$2),1,0)</f>
        <v>0</v>
      </c>
      <c r="S41" s="4">
        <f>IF(($N41=S$2),1,0)</f>
        <v>0</v>
      </c>
      <c r="T41" s="4" t="s">
        <v>63</v>
      </c>
      <c r="U41" s="4">
        <f>IF(ISNUMBER(FIND(U$2,$T41)), 1, 0)</f>
        <v>0</v>
      </c>
      <c r="V41" s="4">
        <f>IF(ISNUMBER(FIND(V$2,$T41)), 1, 0)</f>
        <v>0</v>
      </c>
      <c r="W41" s="4">
        <f>IF(ISNUMBER(FIND(W$2,$T41)), 1, 0)</f>
        <v>0</v>
      </c>
      <c r="X41" s="4">
        <f>IF(ISNUMBER(FIND(X$2,$T41)), 1, 0)</f>
        <v>1</v>
      </c>
      <c r="Y41" s="4" t="s">
        <v>42</v>
      </c>
      <c r="Z41" s="4">
        <f>IF(ISNUMBER(FIND(Z$2,$Y41)), 1, 0)</f>
        <v>0</v>
      </c>
      <c r="AA41" s="4">
        <f>IF(ISNUMBER(FIND(AA$2,$Y41)), 1, 0)</f>
        <v>0</v>
      </c>
      <c r="AB41" s="4">
        <f>IF(ISNUMBER(FIND(AB$2,$Y41)), 1, 0)</f>
        <v>1</v>
      </c>
      <c r="AC41" s="4">
        <f>IF(ISNUMBER(FIND(AC$2,$Y41)), 1, 0)</f>
        <v>0</v>
      </c>
      <c r="AD41" s="4">
        <v>1</v>
      </c>
      <c r="AE41" s="4">
        <f>STANDARDIZE(AD41, AVERAGE(AD:AD),STDEV(AD:AD))</f>
        <v>-1.4345514612164825</v>
      </c>
      <c r="AF41" s="4">
        <v>3</v>
      </c>
      <c r="AG41" s="4">
        <f>STANDARDIZE(AF41, AVERAGE(AF:AF),STDEV(AF:AF))</f>
        <v>0.2168802130101852</v>
      </c>
      <c r="AH41" s="4">
        <v>3</v>
      </c>
      <c r="AI41" s="4">
        <f>STANDARDIZE(AH41,AVERAGE(AH:AH),STDEV(AH:AH))</f>
        <v>0.15249857033260442</v>
      </c>
      <c r="AJ41" s="4">
        <v>1</v>
      </c>
      <c r="AK41" s="4">
        <f>STANDARDIZE(AJ41,AVERAGE(AJ:AJ),STDEV(AJ:AJ))</f>
        <v>-1.7446702756264629</v>
      </c>
      <c r="AL41" s="4">
        <v>2</v>
      </c>
      <c r="AM41" s="4">
        <f>STANDARDIZE(AL41,AVERAGE(AL:AL),STDEV(AL:AL))</f>
        <v>0.14833829410478916</v>
      </c>
      <c r="AN41" s="4">
        <v>2</v>
      </c>
      <c r="AO41" s="4">
        <f>STANDARDIZE(AN41,AVERAGE(AN:AN),STDEV(AN:AN))</f>
        <v>-1.4616394063295994</v>
      </c>
      <c r="AP41" s="4" t="s">
        <v>35</v>
      </c>
      <c r="AQ41" s="4">
        <f>IF((AP41="First week"), 0, IF((AP41="First month"),1, IF((AP41="First year"), 2, 3)))</f>
        <v>2</v>
      </c>
      <c r="AR41" s="4">
        <f>STANDARDIZE(AQ41,AVERAGE(AQ:AQ),STDEV(AQ:AQ))</f>
        <v>-7.1231985594044839E-2</v>
      </c>
      <c r="AS41" s="4">
        <f>IF((AV41="No"), 0, IF((AV41="Completed"), 2, 1))</f>
        <v>0</v>
      </c>
      <c r="AT41" s="4">
        <f>STANDARDIZE(AS41,AVERAGE(AS:AS),STDEV(AS:AS))</f>
        <v>-0.57081316975910112</v>
      </c>
      <c r="AU41" s="4" t="s">
        <v>64</v>
      </c>
      <c r="AV41" s="4" t="s">
        <v>39</v>
      </c>
    </row>
    <row r="42" spans="1:48" ht="12.75" customHeight="1" x14ac:dyDescent="0.2">
      <c r="A42">
        <v>3</v>
      </c>
      <c r="B42" s="3">
        <v>41311.425439814797</v>
      </c>
      <c r="C42" s="4" t="s">
        <v>6</v>
      </c>
      <c r="D42" s="4">
        <f>IF(($C42=D$2), 1, 0)</f>
        <v>1</v>
      </c>
      <c r="E42" s="4">
        <f>IF(($C42=E$2), 1, 0)</f>
        <v>0</v>
      </c>
      <c r="F42" s="4">
        <f>IF(($C42=F$2), 1, 0)</f>
        <v>0</v>
      </c>
      <c r="G42" s="4">
        <f>IF(($C42=G$2), 1, 0)</f>
        <v>0</v>
      </c>
      <c r="H42" s="4" t="s">
        <v>12</v>
      </c>
      <c r="I42" s="4">
        <f>IF(($H42=I$2),1,0)</f>
        <v>0</v>
      </c>
      <c r="J42" s="4">
        <f>IF(($H42=J$2),1,0)</f>
        <v>1</v>
      </c>
      <c r="K42" s="4">
        <f>IF(($H42=K$2),1,0)</f>
        <v>0</v>
      </c>
      <c r="L42" s="4">
        <f>IF(($H42=L$2),1,0)</f>
        <v>0</v>
      </c>
      <c r="M42" s="4">
        <f>IF(($H42=M$2),1,0)</f>
        <v>0</v>
      </c>
      <c r="N42" s="4" t="s">
        <v>17</v>
      </c>
      <c r="O42" s="4">
        <f>IF(($N42=O$2),1,0)</f>
        <v>0</v>
      </c>
      <c r="P42" s="4">
        <f>IF(($N42=P$2),1,0)</f>
        <v>0</v>
      </c>
      <c r="Q42" s="4">
        <f>IF(($N42=Q$2),1,0)</f>
        <v>0</v>
      </c>
      <c r="R42" s="4">
        <f>IF(($N42=R$2),1,0)</f>
        <v>1</v>
      </c>
      <c r="S42" s="4">
        <f>IF(($N42=S$2),1,0)</f>
        <v>0</v>
      </c>
      <c r="T42" s="4" t="s">
        <v>34</v>
      </c>
      <c r="U42" s="4">
        <f>IF(ISNUMBER(FIND(U$2,$T42)), 1, 0)</f>
        <v>1</v>
      </c>
      <c r="V42" s="4">
        <f>IF(ISNUMBER(FIND(V$2,$T42)), 1, 0)</f>
        <v>0</v>
      </c>
      <c r="W42" s="4">
        <f>IF(ISNUMBER(FIND(W$2,$T42)), 1, 0)</f>
        <v>0</v>
      </c>
      <c r="X42" s="4">
        <f>IF(ISNUMBER(FIND(X$2,$T42)), 1, 0)</f>
        <v>0</v>
      </c>
      <c r="Y42" s="4" t="s">
        <v>34</v>
      </c>
      <c r="Z42" s="4">
        <f>IF(ISNUMBER(FIND(Z$2,$Y42)), 1, 0)</f>
        <v>1</v>
      </c>
      <c r="AA42" s="4">
        <f>IF(ISNUMBER(FIND(AA$2,$Y42)), 1, 0)</f>
        <v>0</v>
      </c>
      <c r="AB42" s="4">
        <f>IF(ISNUMBER(FIND(AB$2,$Y42)), 1, 0)</f>
        <v>0</v>
      </c>
      <c r="AC42" s="4">
        <f>IF(ISNUMBER(FIND(AC$2,$Y42)), 1, 0)</f>
        <v>0</v>
      </c>
      <c r="AD42" s="4">
        <v>3</v>
      </c>
      <c r="AE42" s="4">
        <f>STANDARDIZE(AD42, AVERAGE(AD:AD),STDEV(AD:AD))</f>
        <v>0.85010456960976744</v>
      </c>
      <c r="AF42" s="4">
        <v>4</v>
      </c>
      <c r="AG42" s="4">
        <f>STANDARDIZE(AF42, AVERAGE(AF:AF),STDEV(AF:AF))</f>
        <v>1.2530856751699593</v>
      </c>
      <c r="AH42" s="4">
        <v>3</v>
      </c>
      <c r="AI42" s="4">
        <f>STANDARDIZE(AH42,AVERAGE(AH:AH),STDEV(AH:AH))</f>
        <v>0.15249857033260442</v>
      </c>
      <c r="AJ42" s="4">
        <v>5</v>
      </c>
      <c r="AK42" s="4">
        <f>STANDARDIZE(AJ42,AVERAGE(AJ:AJ),STDEV(AJ:AJ))</f>
        <v>1.5171045875012723</v>
      </c>
      <c r="AL42" s="4">
        <v>1</v>
      </c>
      <c r="AM42" s="4">
        <f>STANDARDIZE(AL42,AVERAGE(AL:AL),STDEV(AL:AL))</f>
        <v>-0.91475281364619965</v>
      </c>
      <c r="AN42" s="4">
        <v>4</v>
      </c>
      <c r="AO42" s="4">
        <f>STANDARDIZE(AN42,AVERAGE(AN:AN),STDEV(AN:AN))</f>
        <v>0.70561902374532359</v>
      </c>
      <c r="AP42" s="4" t="s">
        <v>35</v>
      </c>
      <c r="AQ42" s="4">
        <f>IF((AP42="First week"), 0, IF((AP42="First month"),1, IF((AP42="First year"), 2, 3)))</f>
        <v>2</v>
      </c>
      <c r="AR42" s="4">
        <f>STANDARDIZE(AQ42,AVERAGE(AQ:AQ),STDEV(AQ:AQ))</f>
        <v>-7.1231985594044839E-2</v>
      </c>
      <c r="AS42" s="4">
        <f>IF((AV42="No"), 0, IF((AV42="Completed"), 2, 1))</f>
        <v>0</v>
      </c>
      <c r="AT42" s="4">
        <f>STANDARDIZE(AS42,AVERAGE(AS:AS),STDEV(AS:AS))</f>
        <v>-0.57081316975910112</v>
      </c>
      <c r="AU42" s="4" t="s">
        <v>61</v>
      </c>
      <c r="AV42" s="4" t="s">
        <v>39</v>
      </c>
    </row>
    <row r="43" spans="1:48" ht="12.75" customHeight="1" x14ac:dyDescent="0.2">
      <c r="A43">
        <v>3</v>
      </c>
      <c r="B43" s="3">
        <v>41311.703946759299</v>
      </c>
      <c r="C43" s="4" t="s">
        <v>8</v>
      </c>
      <c r="D43" s="4">
        <f>IF(($C43=D$2), 1, 0)</f>
        <v>0</v>
      </c>
      <c r="E43" s="4">
        <f>IF(($C43=E$2), 1, 0)</f>
        <v>0</v>
      </c>
      <c r="F43" s="4">
        <f>IF(($C43=F$2), 1, 0)</f>
        <v>1</v>
      </c>
      <c r="G43" s="4">
        <f>IF(($C43=G$2), 1, 0)</f>
        <v>0</v>
      </c>
      <c r="H43" s="4" t="s">
        <v>12</v>
      </c>
      <c r="I43" s="4">
        <f>IF(($H43=I$2),1,0)</f>
        <v>0</v>
      </c>
      <c r="J43" s="4">
        <f>IF(($H43=J$2),1,0)</f>
        <v>1</v>
      </c>
      <c r="K43" s="4">
        <f>IF(($H43=K$2),1,0)</f>
        <v>0</v>
      </c>
      <c r="L43" s="4">
        <f>IF(($H43=L$2),1,0)</f>
        <v>0</v>
      </c>
      <c r="M43" s="4">
        <f>IF(($H43=M$2),1,0)</f>
        <v>0</v>
      </c>
      <c r="N43" s="4" t="s">
        <v>13</v>
      </c>
      <c r="O43" s="4">
        <f>IF(($N43=O$2),1,0)</f>
        <v>0</v>
      </c>
      <c r="P43" s="4">
        <f>IF(($N43=P$2),1,0)</f>
        <v>0</v>
      </c>
      <c r="Q43" s="4">
        <f>IF(($N43=Q$2),1,0)</f>
        <v>1</v>
      </c>
      <c r="R43" s="4">
        <f>IF(($N43=R$2),1,0)</f>
        <v>0</v>
      </c>
      <c r="S43" s="4">
        <f>IF(($N43=S$2),1,0)</f>
        <v>0</v>
      </c>
      <c r="T43" s="4" t="s">
        <v>34</v>
      </c>
      <c r="U43" s="4">
        <f>IF(ISNUMBER(FIND(U$2,$T43)), 1, 0)</f>
        <v>1</v>
      </c>
      <c r="V43" s="4">
        <f>IF(ISNUMBER(FIND(V$2,$T43)), 1, 0)</f>
        <v>0</v>
      </c>
      <c r="W43" s="4">
        <f>IF(ISNUMBER(FIND(W$2,$T43)), 1, 0)</f>
        <v>0</v>
      </c>
      <c r="X43" s="4">
        <f>IF(ISNUMBER(FIND(X$2,$T43)), 1, 0)</f>
        <v>0</v>
      </c>
      <c r="Y43" s="4" t="s">
        <v>37</v>
      </c>
      <c r="Z43" s="4">
        <f>IF(ISNUMBER(FIND(Z$2,$Y43)), 1, 0)</f>
        <v>0</v>
      </c>
      <c r="AA43" s="4">
        <f>IF(ISNUMBER(FIND(AA$2,$Y43)), 1, 0)</f>
        <v>1</v>
      </c>
      <c r="AB43" s="4">
        <f>IF(ISNUMBER(FIND(AB$2,$Y43)), 1, 0)</f>
        <v>0</v>
      </c>
      <c r="AC43" s="4">
        <f>IF(ISNUMBER(FIND(AC$2,$Y43)), 1, 0)</f>
        <v>0</v>
      </c>
      <c r="AD43" s="4">
        <v>3</v>
      </c>
      <c r="AE43" s="4">
        <f>STANDARDIZE(AD43, AVERAGE(AD:AD),STDEV(AD:AD))</f>
        <v>0.85010456960976744</v>
      </c>
      <c r="AF43" s="4">
        <v>4</v>
      </c>
      <c r="AG43" s="4">
        <f>STANDARDIZE(AF43, AVERAGE(AF:AF),STDEV(AF:AF))</f>
        <v>1.2530856751699593</v>
      </c>
      <c r="AH43" s="4">
        <v>2</v>
      </c>
      <c r="AI43" s="4">
        <f>STANDARDIZE(AH43,AVERAGE(AH:AH),STDEV(AH:AH))</f>
        <v>-0.94040785038439545</v>
      </c>
      <c r="AJ43" s="4">
        <v>3</v>
      </c>
      <c r="AK43" s="4">
        <f>STANDARDIZE(AJ43,AVERAGE(AJ:AJ),STDEV(AJ:AJ))</f>
        <v>-0.11378284406259526</v>
      </c>
      <c r="AL43" s="4">
        <v>1</v>
      </c>
      <c r="AM43" s="4">
        <f>STANDARDIZE(AL43,AVERAGE(AL:AL),STDEV(AL:AL))</f>
        <v>-0.91475281364619965</v>
      </c>
      <c r="AN43" s="4">
        <v>2</v>
      </c>
      <c r="AO43" s="4">
        <f>STANDARDIZE(AN43,AVERAGE(AN:AN),STDEV(AN:AN))</f>
        <v>-1.4616394063295994</v>
      </c>
      <c r="AP43" s="4" t="s">
        <v>35</v>
      </c>
      <c r="AQ43" s="4">
        <f>IF((AP43="First week"), 0, IF((AP43="First month"),1, IF((AP43="First year"), 2, 3)))</f>
        <v>2</v>
      </c>
      <c r="AR43" s="4">
        <f>STANDARDIZE(AQ43,AVERAGE(AQ:AQ),STDEV(AQ:AQ))</f>
        <v>-7.1231985594044839E-2</v>
      </c>
      <c r="AS43" s="4">
        <f>IF((AV43="No"), 0, IF((AV43="Completed"), 2, 1))</f>
        <v>0</v>
      </c>
      <c r="AT43" s="4">
        <f>STANDARDIZE(AS43,AVERAGE(AS:AS),STDEV(AS:AS))</f>
        <v>-0.57081316975910112</v>
      </c>
      <c r="AU43" s="4" t="s">
        <v>67</v>
      </c>
      <c r="AV43" s="4" t="s">
        <v>39</v>
      </c>
    </row>
    <row r="44" spans="1:48" ht="12.75" customHeight="1" x14ac:dyDescent="0.2">
      <c r="A44">
        <v>3</v>
      </c>
      <c r="B44" s="3">
        <v>41312.485439814802</v>
      </c>
      <c r="C44" s="4" t="s">
        <v>8</v>
      </c>
      <c r="D44" s="4">
        <f>IF(($C44=D$2), 1, 0)</f>
        <v>0</v>
      </c>
      <c r="E44" s="4">
        <f>IF(($C44=E$2), 1, 0)</f>
        <v>0</v>
      </c>
      <c r="F44" s="4">
        <f>IF(($C44=F$2), 1, 0)</f>
        <v>1</v>
      </c>
      <c r="G44" s="4">
        <f>IF(($C44=G$2), 1, 0)</f>
        <v>0</v>
      </c>
      <c r="H44" s="4" t="s">
        <v>12</v>
      </c>
      <c r="I44" s="4">
        <f>IF(($H44=I$2),1,0)</f>
        <v>0</v>
      </c>
      <c r="J44" s="4">
        <f>IF(($H44=J$2),1,0)</f>
        <v>1</v>
      </c>
      <c r="K44" s="4">
        <f>IF(($H44=K$2),1,0)</f>
        <v>0</v>
      </c>
      <c r="L44" s="4">
        <f>IF(($H44=L$2),1,0)</f>
        <v>0</v>
      </c>
      <c r="M44" s="4">
        <f>IF(($H44=M$2),1,0)</f>
        <v>0</v>
      </c>
      <c r="N44" s="4" t="s">
        <v>12</v>
      </c>
      <c r="O44" s="4">
        <f>IF(($N44=O$2),1,0)</f>
        <v>0</v>
      </c>
      <c r="P44" s="4">
        <f>IF(($N44=P$2),1,0)</f>
        <v>1</v>
      </c>
      <c r="Q44" s="4">
        <f>IF(($N44=Q$2),1,0)</f>
        <v>0</v>
      </c>
      <c r="R44" s="4">
        <f>IF(($N44=R$2),1,0)</f>
        <v>0</v>
      </c>
      <c r="S44" s="4">
        <f>IF(($N44=S$2),1,0)</f>
        <v>0</v>
      </c>
      <c r="T44" s="4"/>
      <c r="U44" s="4">
        <f>IF(ISNUMBER(FIND(U$2,$T44)), 1, 0)</f>
        <v>0</v>
      </c>
      <c r="V44" s="4">
        <f>IF(ISNUMBER(FIND(V$2,$T44)), 1, 0)</f>
        <v>0</v>
      </c>
      <c r="W44" s="4">
        <f>IF(ISNUMBER(FIND(W$2,$T44)), 1, 0)</f>
        <v>0</v>
      </c>
      <c r="X44" s="4">
        <f>IF(ISNUMBER(FIND(X$2,$T44)), 1, 0)</f>
        <v>0</v>
      </c>
      <c r="Y44" s="4" t="s">
        <v>37</v>
      </c>
      <c r="Z44" s="4">
        <f>IF(ISNUMBER(FIND(Z$2,$Y44)), 1, 0)</f>
        <v>0</v>
      </c>
      <c r="AA44" s="4">
        <f>IF(ISNUMBER(FIND(AA$2,$Y44)), 1, 0)</f>
        <v>1</v>
      </c>
      <c r="AB44" s="4">
        <f>IF(ISNUMBER(FIND(AB$2,$Y44)), 1, 0)</f>
        <v>0</v>
      </c>
      <c r="AC44" s="4">
        <f>IF(ISNUMBER(FIND(AC$2,$Y44)), 1, 0)</f>
        <v>0</v>
      </c>
      <c r="AD44" s="4">
        <v>2</v>
      </c>
      <c r="AE44" s="4">
        <f>STANDARDIZE(AD44, AVERAGE(AD:AD),STDEV(AD:AD))</f>
        <v>-0.29222344580335757</v>
      </c>
      <c r="AF44" s="4">
        <v>3</v>
      </c>
      <c r="AG44" s="4">
        <f>STANDARDIZE(AF44, AVERAGE(AF:AF),STDEV(AF:AF))</f>
        <v>0.2168802130101852</v>
      </c>
      <c r="AH44" s="4">
        <v>3</v>
      </c>
      <c r="AI44" s="4">
        <f>STANDARDIZE(AH44,AVERAGE(AH:AH),STDEV(AH:AH))</f>
        <v>0.15249857033260442</v>
      </c>
      <c r="AJ44" s="4">
        <v>4</v>
      </c>
      <c r="AK44" s="4">
        <f>STANDARDIZE(AJ44,AVERAGE(AJ:AJ),STDEV(AJ:AJ))</f>
        <v>0.70166087171933855</v>
      </c>
      <c r="AL44" s="4">
        <v>1</v>
      </c>
      <c r="AM44" s="4">
        <f>STANDARDIZE(AL44,AVERAGE(AL:AL),STDEV(AL:AL))</f>
        <v>-0.91475281364619965</v>
      </c>
      <c r="AN44" s="4">
        <v>4</v>
      </c>
      <c r="AO44" s="4">
        <f>STANDARDIZE(AN44,AVERAGE(AN:AN),STDEV(AN:AN))</f>
        <v>0.70561902374532359</v>
      </c>
      <c r="AP44" s="4" t="s">
        <v>41</v>
      </c>
      <c r="AQ44" s="4">
        <f>IF((AP44="First week"), 0, IF((AP44="First month"),1, IF((AP44="First year"), 2, 3)))</f>
        <v>1</v>
      </c>
      <c r="AR44" s="4">
        <f>STANDARDIZE(AQ44,AVERAGE(AQ:AQ),STDEV(AQ:AQ))</f>
        <v>-1.6027196758660061</v>
      </c>
      <c r="AS44" s="4">
        <f>IF((AV44="No"), 0, IF((AV44="Completed"), 2, 1))</f>
        <v>2</v>
      </c>
      <c r="AT44" s="4">
        <f>STANDARDIZE(AS44,AVERAGE(AS:AS),STDEV(AS:AS))</f>
        <v>1.7668026683019797</v>
      </c>
      <c r="AU44" s="4"/>
      <c r="AV44" s="4" t="s">
        <v>36</v>
      </c>
    </row>
    <row r="45" spans="1:48" ht="12.75" customHeight="1" x14ac:dyDescent="0.2">
      <c r="A45">
        <v>3</v>
      </c>
      <c r="B45" s="3">
        <v>41312.653437499997</v>
      </c>
      <c r="C45" s="4" t="s">
        <v>7</v>
      </c>
      <c r="D45" s="4">
        <f>IF(($C45=D$2), 1, 0)</f>
        <v>0</v>
      </c>
      <c r="E45" s="4">
        <f>IF(($C45=E$2), 1, 0)</f>
        <v>1</v>
      </c>
      <c r="F45" s="4">
        <f>IF(($C45=F$2), 1, 0)</f>
        <v>0</v>
      </c>
      <c r="G45" s="4">
        <f>IF(($C45=G$2), 1, 0)</f>
        <v>0</v>
      </c>
      <c r="H45" s="4" t="s">
        <v>12</v>
      </c>
      <c r="I45" s="4">
        <f>IF(($H45=I$2),1,0)</f>
        <v>0</v>
      </c>
      <c r="J45" s="4">
        <f>IF(($H45=J$2),1,0)</f>
        <v>1</v>
      </c>
      <c r="K45" s="4">
        <f>IF(($H45=K$2),1,0)</f>
        <v>0</v>
      </c>
      <c r="L45" s="4">
        <f>IF(($H45=L$2),1,0)</f>
        <v>0</v>
      </c>
      <c r="M45" s="4">
        <f>IF(($H45=M$2),1,0)</f>
        <v>0</v>
      </c>
      <c r="N45" s="4" t="s">
        <v>13</v>
      </c>
      <c r="O45" s="4">
        <f>IF(($N45=O$2),1,0)</f>
        <v>0</v>
      </c>
      <c r="P45" s="4">
        <f>IF(($N45=P$2),1,0)</f>
        <v>0</v>
      </c>
      <c r="Q45" s="4">
        <f>IF(($N45=Q$2),1,0)</f>
        <v>1</v>
      </c>
      <c r="R45" s="4">
        <f>IF(($N45=R$2),1,0)</f>
        <v>0</v>
      </c>
      <c r="S45" s="4">
        <f>IF(($N45=S$2),1,0)</f>
        <v>0</v>
      </c>
      <c r="T45" s="4" t="s">
        <v>34</v>
      </c>
      <c r="U45" s="4">
        <f>IF(ISNUMBER(FIND(U$2,$T45)), 1, 0)</f>
        <v>1</v>
      </c>
      <c r="V45" s="4">
        <f>IF(ISNUMBER(FIND(V$2,$T45)), 1, 0)</f>
        <v>0</v>
      </c>
      <c r="W45" s="4">
        <f>IF(ISNUMBER(FIND(W$2,$T45)), 1, 0)</f>
        <v>0</v>
      </c>
      <c r="X45" s="4">
        <f>IF(ISNUMBER(FIND(X$2,$T45)), 1, 0)</f>
        <v>0</v>
      </c>
      <c r="Y45" s="4" t="s">
        <v>37</v>
      </c>
      <c r="Z45" s="4">
        <f>IF(ISNUMBER(FIND(Z$2,$Y45)), 1, 0)</f>
        <v>0</v>
      </c>
      <c r="AA45" s="4">
        <f>IF(ISNUMBER(FIND(AA$2,$Y45)), 1, 0)</f>
        <v>1</v>
      </c>
      <c r="AB45" s="4">
        <f>IF(ISNUMBER(FIND(AB$2,$Y45)), 1, 0)</f>
        <v>0</v>
      </c>
      <c r="AC45" s="4">
        <f>IF(ISNUMBER(FIND(AC$2,$Y45)), 1, 0)</f>
        <v>0</v>
      </c>
      <c r="AD45" s="4">
        <v>3</v>
      </c>
      <c r="AE45" s="4">
        <f>STANDARDIZE(AD45, AVERAGE(AD:AD),STDEV(AD:AD))</f>
        <v>0.85010456960976744</v>
      </c>
      <c r="AF45" s="4">
        <v>3</v>
      </c>
      <c r="AG45" s="4">
        <f>STANDARDIZE(AF45, AVERAGE(AF:AF),STDEV(AF:AF))</f>
        <v>0.2168802130101852</v>
      </c>
      <c r="AH45" s="4">
        <v>3</v>
      </c>
      <c r="AI45" s="4">
        <f>STANDARDIZE(AH45,AVERAGE(AH:AH),STDEV(AH:AH))</f>
        <v>0.15249857033260442</v>
      </c>
      <c r="AJ45" s="4">
        <v>4</v>
      </c>
      <c r="AK45" s="4">
        <f>STANDARDIZE(AJ45,AVERAGE(AJ:AJ),STDEV(AJ:AJ))</f>
        <v>0.70166087171933855</v>
      </c>
      <c r="AL45" s="4">
        <v>2</v>
      </c>
      <c r="AM45" s="4">
        <f>STANDARDIZE(AL45,AVERAGE(AL:AL),STDEV(AL:AL))</f>
        <v>0.14833829410478916</v>
      </c>
      <c r="AN45" s="4">
        <v>4</v>
      </c>
      <c r="AO45" s="4">
        <f>STANDARDIZE(AN45,AVERAGE(AN:AN),STDEV(AN:AN))</f>
        <v>0.70561902374532359</v>
      </c>
      <c r="AP45" s="4" t="s">
        <v>35</v>
      </c>
      <c r="AQ45" s="4">
        <f>IF((AP45="First week"), 0, IF((AP45="First month"),1, IF((AP45="First year"), 2, 3)))</f>
        <v>2</v>
      </c>
      <c r="AR45" s="4">
        <f>STANDARDIZE(AQ45,AVERAGE(AQ:AQ),STDEV(AQ:AQ))</f>
        <v>-7.1231985594044839E-2</v>
      </c>
      <c r="AS45" s="4">
        <f>IF((AV45="No"), 0, IF((AV45="Completed"), 2, 1))</f>
        <v>2</v>
      </c>
      <c r="AT45" s="4">
        <f>STANDARDIZE(AS45,AVERAGE(AS:AS),STDEV(AS:AS))</f>
        <v>1.7668026683019797</v>
      </c>
      <c r="AU45" s="4" t="s">
        <v>70</v>
      </c>
      <c r="AV45" s="4" t="s">
        <v>36</v>
      </c>
    </row>
  </sheetData>
  <autoFilter ref="A2:AV45">
    <sortState ref="A3:AV45">
      <sortCondition ref="A2:A45"/>
    </sortState>
  </autoFilter>
  <conditionalFormatting sqref="D3:AC45">
    <cfRule type="cellIs" dxfId="4" priority="2" operator="equal">
      <formula>1</formula>
    </cfRule>
  </conditionalFormatting>
  <conditionalFormatting sqref="AE3:AT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3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ColWidth="17.140625" defaultRowHeight="12.75" x14ac:dyDescent="0.2"/>
  <cols>
    <col min="1" max="2" width="8" customWidth="1"/>
    <col min="3" max="3" width="8" hidden="1" customWidth="1"/>
    <col min="4" max="7" width="8" customWidth="1"/>
    <col min="8" max="8" width="8" hidden="1" customWidth="1"/>
    <col min="9" max="13" width="8" customWidth="1"/>
    <col min="14" max="14" width="8" hidden="1" customWidth="1"/>
    <col min="15" max="19" width="8" customWidth="1"/>
    <col min="20" max="20" width="8" hidden="1" customWidth="1"/>
    <col min="21" max="24" width="8" customWidth="1"/>
    <col min="25" max="25" width="8" hidden="1" customWidth="1"/>
    <col min="26" max="29" width="8" customWidth="1"/>
    <col min="30" max="30" width="8" hidden="1" customWidth="1"/>
    <col min="31" max="31" width="13" customWidth="1"/>
    <col min="32" max="32" width="13" hidden="1" customWidth="1"/>
    <col min="33" max="33" width="13" customWidth="1"/>
    <col min="34" max="34" width="13" hidden="1" customWidth="1"/>
    <col min="35" max="35" width="13" customWidth="1"/>
    <col min="36" max="36" width="13" hidden="1" customWidth="1"/>
    <col min="37" max="37" width="13" customWidth="1"/>
    <col min="38" max="38" width="13" hidden="1" customWidth="1"/>
    <col min="39" max="39" width="13" customWidth="1"/>
    <col min="40" max="40" width="13" hidden="1" customWidth="1"/>
    <col min="41" max="41" width="13" customWidth="1"/>
    <col min="42" max="43" width="13" hidden="1" customWidth="1"/>
    <col min="44" max="44" width="13" customWidth="1"/>
    <col min="45" max="45" width="13" hidden="1" customWidth="1"/>
    <col min="46" max="47" width="13" customWidth="1"/>
    <col min="48" max="48" width="8" hidden="1" customWidth="1"/>
    <col min="49" max="55" width="8" customWidth="1"/>
  </cols>
  <sheetData>
    <row r="1" spans="1:48" x14ac:dyDescent="0.2">
      <c r="D1" t="s">
        <v>0</v>
      </c>
      <c r="E1" t="s">
        <v>0</v>
      </c>
      <c r="F1" t="s">
        <v>0</v>
      </c>
      <c r="G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U1" s="2"/>
    </row>
    <row r="2" spans="1:48" ht="116.25" customHeight="1" x14ac:dyDescent="0.2">
      <c r="A2" t="s">
        <v>71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11</v>
      </c>
      <c r="P2" s="1" t="s">
        <v>12</v>
      </c>
      <c r="Q2" s="1" t="s">
        <v>13</v>
      </c>
      <c r="R2" s="1" t="s">
        <v>17</v>
      </c>
      <c r="S2" s="1" t="s">
        <v>15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24</v>
      </c>
      <c r="AE2" s="1" t="s">
        <v>24</v>
      </c>
      <c r="AF2" s="1" t="s">
        <v>25</v>
      </c>
      <c r="AG2" s="1" t="s">
        <v>25</v>
      </c>
      <c r="AH2" s="1" t="s">
        <v>26</v>
      </c>
      <c r="AI2" s="1" t="s">
        <v>26</v>
      </c>
      <c r="AJ2" s="1" t="s">
        <v>27</v>
      </c>
      <c r="AK2" s="1" t="s">
        <v>27</v>
      </c>
      <c r="AL2" s="1" t="s">
        <v>28</v>
      </c>
      <c r="AM2" s="1" t="s">
        <v>28</v>
      </c>
      <c r="AN2" s="1" t="s">
        <v>29</v>
      </c>
      <c r="AO2" s="1" t="s">
        <v>29</v>
      </c>
      <c r="AP2" s="1" t="s">
        <v>30</v>
      </c>
      <c r="AQ2" s="1" t="s">
        <v>30</v>
      </c>
      <c r="AR2" s="1" t="s">
        <v>30</v>
      </c>
      <c r="AS2" s="1" t="s">
        <v>31</v>
      </c>
      <c r="AT2" s="1" t="s">
        <v>31</v>
      </c>
      <c r="AU2" s="1" t="s">
        <v>32</v>
      </c>
      <c r="AV2" s="1" t="s">
        <v>31</v>
      </c>
    </row>
    <row r="3" spans="1:48" ht="13.5" customHeight="1" x14ac:dyDescent="0.2">
      <c r="A3">
        <v>1</v>
      </c>
      <c r="B3" s="3">
        <v>41309.572523148199</v>
      </c>
      <c r="C3" s="4" t="s">
        <v>8</v>
      </c>
      <c r="D3" s="4">
        <f t="shared" ref="D3:G22" si="0">IF(($C3=D$2), 1, 0)</f>
        <v>0</v>
      </c>
      <c r="E3" s="4">
        <f t="shared" si="0"/>
        <v>0</v>
      </c>
      <c r="F3" s="4">
        <f t="shared" si="0"/>
        <v>1</v>
      </c>
      <c r="G3" s="4">
        <f t="shared" si="0"/>
        <v>0</v>
      </c>
      <c r="H3" s="4" t="s">
        <v>12</v>
      </c>
      <c r="I3" s="4">
        <f t="shared" ref="I3:M12" si="1">IF(($H3=I$2),1,0)</f>
        <v>0</v>
      </c>
      <c r="J3" s="4">
        <f t="shared" si="1"/>
        <v>1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 t="s">
        <v>17</v>
      </c>
      <c r="O3" s="4">
        <f t="shared" ref="O3:S12" si="2">IF(($N3=O$2),1,0)</f>
        <v>0</v>
      </c>
      <c r="P3" s="4">
        <f t="shared" si="2"/>
        <v>0</v>
      </c>
      <c r="Q3" s="4">
        <f t="shared" si="2"/>
        <v>0</v>
      </c>
      <c r="R3" s="4">
        <f t="shared" si="2"/>
        <v>1</v>
      </c>
      <c r="S3" s="4">
        <f t="shared" si="2"/>
        <v>0</v>
      </c>
      <c r="T3" s="4" t="s">
        <v>42</v>
      </c>
      <c r="U3" s="4">
        <f t="shared" ref="U3:X22" si="3">IF(ISNUMBER(FIND(U$2,$T3)), 1, 0)</f>
        <v>0</v>
      </c>
      <c r="V3" s="4">
        <f t="shared" si="3"/>
        <v>0</v>
      </c>
      <c r="W3" s="4">
        <f t="shared" si="3"/>
        <v>1</v>
      </c>
      <c r="X3" s="4">
        <f t="shared" si="3"/>
        <v>0</v>
      </c>
      <c r="Y3" s="4" t="s">
        <v>37</v>
      </c>
      <c r="Z3" s="4">
        <f t="shared" ref="Z3:AC22" si="4">IF(ISNUMBER(FIND(Z$2,$Y3)), 1, 0)</f>
        <v>0</v>
      </c>
      <c r="AA3" s="4">
        <f t="shared" si="4"/>
        <v>1</v>
      </c>
      <c r="AB3" s="4">
        <f t="shared" si="4"/>
        <v>0</v>
      </c>
      <c r="AC3" s="4">
        <f t="shared" si="4"/>
        <v>0</v>
      </c>
      <c r="AD3" s="4">
        <v>4</v>
      </c>
      <c r="AE3" s="4">
        <f t="shared" ref="AE3:AE45" si="5">STANDARDIZE(AD3, AVERAGE(AD:AD),STDEV(AD:AD))</f>
        <v>1.9924325850228923</v>
      </c>
      <c r="AF3" s="4">
        <v>3</v>
      </c>
      <c r="AG3" s="4">
        <f t="shared" ref="AG3:AG45" si="6">STANDARDIZE(AF3, AVERAGE(AF:AF),STDEV(AF:AF))</f>
        <v>0.2168802130101852</v>
      </c>
      <c r="AH3" s="4">
        <v>3</v>
      </c>
      <c r="AI3" s="4">
        <f t="shared" ref="AI3:AI45" si="7">STANDARDIZE(AH3,AVERAGE(AH:AH),STDEV(AH:AH))</f>
        <v>0.15249857033260442</v>
      </c>
      <c r="AJ3" s="4">
        <v>2</v>
      </c>
      <c r="AK3" s="4">
        <f t="shared" ref="AK3:AK45" si="8">STANDARDIZE(AJ3,AVERAGE(AJ:AJ),STDEV(AJ:AJ))</f>
        <v>-0.92922655984452907</v>
      </c>
      <c r="AL3" s="4">
        <v>2</v>
      </c>
      <c r="AM3" s="4">
        <f t="shared" ref="AM3:AM45" si="9">STANDARDIZE(AL3,AVERAGE(AL:AL),STDEV(AL:AL))</f>
        <v>0.14833829410478916</v>
      </c>
      <c r="AN3" s="4">
        <v>2</v>
      </c>
      <c r="AO3" s="4">
        <f t="shared" ref="AO3:AO45" si="10">STANDARDIZE(AN3,AVERAGE(AN:AN),STDEV(AN:AN))</f>
        <v>-1.4616394063295994</v>
      </c>
      <c r="AP3" s="4" t="s">
        <v>38</v>
      </c>
      <c r="AQ3" s="4">
        <f t="shared" ref="AQ3:AQ45" si="11">IF((AP3="First week"), 0, IF((AP3="First month"),1, IF((AP3="First year"), 2, 3)))</f>
        <v>3</v>
      </c>
      <c r="AR3" s="4">
        <f t="shared" ref="AR3:AR45" si="12">STANDARDIZE(AQ3,AVERAGE(AQ:AQ),STDEV(AQ:AQ))</f>
        <v>1.4602557046779163</v>
      </c>
      <c r="AS3" s="4">
        <f t="shared" ref="AS3:AS45" si="13">IF((AV3="No"), 0, IF((AV3="Completed"), 2, 1))</f>
        <v>0</v>
      </c>
      <c r="AT3" s="4">
        <f t="shared" ref="AT3:AT45" si="14">STANDARDIZE(AS3,AVERAGE(AS:AS),STDEV(AS:AS))</f>
        <v>-0.57081316975910112</v>
      </c>
      <c r="AU3" s="5"/>
      <c r="AV3" s="4" t="s">
        <v>39</v>
      </c>
    </row>
    <row r="4" spans="1:48" ht="13.5" customHeight="1" x14ac:dyDescent="0.2">
      <c r="A4">
        <v>1</v>
      </c>
      <c r="B4" s="3">
        <v>41309.640555555598</v>
      </c>
      <c r="C4" s="4" t="s">
        <v>8</v>
      </c>
      <c r="D4" s="4">
        <f t="shared" si="0"/>
        <v>0</v>
      </c>
      <c r="E4" s="4">
        <f t="shared" si="0"/>
        <v>0</v>
      </c>
      <c r="F4" s="4">
        <f t="shared" si="0"/>
        <v>1</v>
      </c>
      <c r="G4" s="4">
        <f t="shared" si="0"/>
        <v>0</v>
      </c>
      <c r="H4" s="4" t="s">
        <v>12</v>
      </c>
      <c r="I4" s="4">
        <f t="shared" si="1"/>
        <v>0</v>
      </c>
      <c r="J4" s="4">
        <f t="shared" si="1"/>
        <v>1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 t="s">
        <v>13</v>
      </c>
      <c r="O4" s="4">
        <f t="shared" si="2"/>
        <v>0</v>
      </c>
      <c r="P4" s="4">
        <f t="shared" si="2"/>
        <v>0</v>
      </c>
      <c r="Q4" s="4">
        <f t="shared" si="2"/>
        <v>1</v>
      </c>
      <c r="R4" s="4">
        <f t="shared" si="2"/>
        <v>0</v>
      </c>
      <c r="S4" s="4">
        <f t="shared" si="2"/>
        <v>0</v>
      </c>
      <c r="T4" s="4" t="s">
        <v>42</v>
      </c>
      <c r="U4" s="4">
        <f t="shared" si="3"/>
        <v>0</v>
      </c>
      <c r="V4" s="4">
        <f t="shared" si="3"/>
        <v>0</v>
      </c>
      <c r="W4" s="4">
        <f t="shared" si="3"/>
        <v>1</v>
      </c>
      <c r="X4" s="4">
        <f t="shared" si="3"/>
        <v>0</v>
      </c>
      <c r="Y4" s="4" t="s">
        <v>34</v>
      </c>
      <c r="Z4" s="4">
        <f t="shared" si="4"/>
        <v>1</v>
      </c>
      <c r="AA4" s="4">
        <f t="shared" si="4"/>
        <v>0</v>
      </c>
      <c r="AB4" s="4">
        <f t="shared" si="4"/>
        <v>0</v>
      </c>
      <c r="AC4" s="4">
        <f t="shared" si="4"/>
        <v>0</v>
      </c>
      <c r="AD4" s="4">
        <v>4</v>
      </c>
      <c r="AE4" s="4">
        <f t="shared" si="5"/>
        <v>1.9924325850228923</v>
      </c>
      <c r="AF4" s="4">
        <v>4</v>
      </c>
      <c r="AG4" s="4">
        <f t="shared" si="6"/>
        <v>1.2530856751699593</v>
      </c>
      <c r="AH4" s="4">
        <v>2</v>
      </c>
      <c r="AI4" s="4">
        <f t="shared" si="7"/>
        <v>-0.94040785038439545</v>
      </c>
      <c r="AJ4" s="4">
        <v>2</v>
      </c>
      <c r="AK4" s="4">
        <f t="shared" si="8"/>
        <v>-0.92922655984452907</v>
      </c>
      <c r="AL4" s="4">
        <v>2</v>
      </c>
      <c r="AM4" s="4">
        <f t="shared" si="9"/>
        <v>0.14833829410478916</v>
      </c>
      <c r="AN4" s="4">
        <v>4</v>
      </c>
      <c r="AO4" s="4">
        <f t="shared" si="10"/>
        <v>0.70561902374532359</v>
      </c>
      <c r="AP4" s="4" t="s">
        <v>35</v>
      </c>
      <c r="AQ4" s="4">
        <f t="shared" si="11"/>
        <v>2</v>
      </c>
      <c r="AR4" s="4">
        <f t="shared" si="12"/>
        <v>-7.1231985594044839E-2</v>
      </c>
      <c r="AS4" s="4">
        <f t="shared" si="13"/>
        <v>0</v>
      </c>
      <c r="AT4" s="4">
        <f t="shared" si="14"/>
        <v>-0.57081316975910112</v>
      </c>
      <c r="AU4" s="5" t="s">
        <v>55</v>
      </c>
      <c r="AV4" s="4" t="s">
        <v>39</v>
      </c>
    </row>
    <row r="5" spans="1:48" ht="13.5" customHeight="1" x14ac:dyDescent="0.2">
      <c r="A5">
        <v>1</v>
      </c>
      <c r="B5" s="3">
        <v>41309.6505555556</v>
      </c>
      <c r="C5" s="4" t="s">
        <v>9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1</v>
      </c>
      <c r="H5" s="4" t="s">
        <v>12</v>
      </c>
      <c r="I5" s="4">
        <f t="shared" si="1"/>
        <v>0</v>
      </c>
      <c r="J5" s="4">
        <f t="shared" si="1"/>
        <v>1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 t="s">
        <v>11</v>
      </c>
      <c r="O5" s="4">
        <f t="shared" si="2"/>
        <v>1</v>
      </c>
      <c r="P5" s="4">
        <f t="shared" si="2"/>
        <v>0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 t="s">
        <v>42</v>
      </c>
      <c r="U5" s="4">
        <f t="shared" si="3"/>
        <v>0</v>
      </c>
      <c r="V5" s="4">
        <f t="shared" si="3"/>
        <v>0</v>
      </c>
      <c r="W5" s="4">
        <f t="shared" si="3"/>
        <v>1</v>
      </c>
      <c r="X5" s="4">
        <f t="shared" si="3"/>
        <v>0</v>
      </c>
      <c r="Y5" s="4" t="s">
        <v>34</v>
      </c>
      <c r="Z5" s="4">
        <f t="shared" si="4"/>
        <v>1</v>
      </c>
      <c r="AA5" s="4">
        <f t="shared" si="4"/>
        <v>0</v>
      </c>
      <c r="AB5" s="4">
        <f t="shared" si="4"/>
        <v>0</v>
      </c>
      <c r="AC5" s="4">
        <f t="shared" si="4"/>
        <v>0</v>
      </c>
      <c r="AD5" s="4">
        <v>3</v>
      </c>
      <c r="AE5" s="4">
        <f t="shared" si="5"/>
        <v>0.85010456960976744</v>
      </c>
      <c r="AF5" s="4">
        <v>3</v>
      </c>
      <c r="AG5" s="4">
        <f t="shared" si="6"/>
        <v>0.2168802130101852</v>
      </c>
      <c r="AH5" s="4">
        <v>4</v>
      </c>
      <c r="AI5" s="4">
        <f t="shared" si="7"/>
        <v>1.2454049910496043</v>
      </c>
      <c r="AJ5" s="4">
        <v>4</v>
      </c>
      <c r="AK5" s="4">
        <f t="shared" si="8"/>
        <v>0.70166087171933855</v>
      </c>
      <c r="AL5" s="4">
        <v>1</v>
      </c>
      <c r="AM5" s="4">
        <f t="shared" si="9"/>
        <v>-0.91475281364619965</v>
      </c>
      <c r="AN5" s="4">
        <v>3</v>
      </c>
      <c r="AO5" s="4">
        <f t="shared" si="10"/>
        <v>-0.37801019129213792</v>
      </c>
      <c r="AP5" s="4" t="s">
        <v>35</v>
      </c>
      <c r="AQ5" s="4">
        <f t="shared" si="11"/>
        <v>2</v>
      </c>
      <c r="AR5" s="4">
        <f t="shared" si="12"/>
        <v>-7.1231985594044839E-2</v>
      </c>
      <c r="AS5" s="4">
        <f t="shared" si="13"/>
        <v>0</v>
      </c>
      <c r="AT5" s="4">
        <f t="shared" si="14"/>
        <v>-0.57081316975910112</v>
      </c>
      <c r="AU5" s="5" t="s">
        <v>59</v>
      </c>
      <c r="AV5" s="4" t="s">
        <v>39</v>
      </c>
    </row>
    <row r="6" spans="1:48" ht="13.5" customHeight="1" x14ac:dyDescent="0.2">
      <c r="A6">
        <v>2</v>
      </c>
      <c r="B6" s="3">
        <v>41309.546817129602</v>
      </c>
      <c r="C6" s="4" t="s">
        <v>7</v>
      </c>
      <c r="D6" s="4">
        <f t="shared" si="0"/>
        <v>0</v>
      </c>
      <c r="E6" s="4">
        <f t="shared" si="0"/>
        <v>1</v>
      </c>
      <c r="F6" s="4">
        <f t="shared" si="0"/>
        <v>0</v>
      </c>
      <c r="G6" s="4">
        <f t="shared" si="0"/>
        <v>0</v>
      </c>
      <c r="H6" s="4" t="s">
        <v>12</v>
      </c>
      <c r="I6" s="4">
        <f t="shared" si="1"/>
        <v>0</v>
      </c>
      <c r="J6" s="4">
        <f t="shared" si="1"/>
        <v>1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 t="s">
        <v>13</v>
      </c>
      <c r="O6" s="4">
        <f t="shared" si="2"/>
        <v>0</v>
      </c>
      <c r="P6" s="4">
        <f t="shared" si="2"/>
        <v>0</v>
      </c>
      <c r="Q6" s="4">
        <f t="shared" si="2"/>
        <v>1</v>
      </c>
      <c r="R6" s="4">
        <f t="shared" si="2"/>
        <v>0</v>
      </c>
      <c r="S6" s="4">
        <f t="shared" si="2"/>
        <v>0</v>
      </c>
      <c r="T6" s="4" t="s">
        <v>34</v>
      </c>
      <c r="U6" s="4">
        <f t="shared" si="3"/>
        <v>1</v>
      </c>
      <c r="V6" s="4">
        <f t="shared" si="3"/>
        <v>0</v>
      </c>
      <c r="W6" s="4">
        <f t="shared" si="3"/>
        <v>0</v>
      </c>
      <c r="X6" s="4">
        <f t="shared" si="3"/>
        <v>0</v>
      </c>
      <c r="Y6" s="4" t="s">
        <v>37</v>
      </c>
      <c r="Z6" s="4">
        <f t="shared" si="4"/>
        <v>0</v>
      </c>
      <c r="AA6" s="4">
        <f t="shared" si="4"/>
        <v>1</v>
      </c>
      <c r="AB6" s="4">
        <f t="shared" si="4"/>
        <v>0</v>
      </c>
      <c r="AC6" s="4">
        <f t="shared" si="4"/>
        <v>0</v>
      </c>
      <c r="AD6" s="4">
        <v>3</v>
      </c>
      <c r="AE6" s="4">
        <f t="shared" si="5"/>
        <v>0.85010456960976744</v>
      </c>
      <c r="AF6" s="4">
        <v>3</v>
      </c>
      <c r="AG6" s="4">
        <f t="shared" si="6"/>
        <v>0.2168802130101852</v>
      </c>
      <c r="AH6" s="4">
        <v>3</v>
      </c>
      <c r="AI6" s="4">
        <f t="shared" si="7"/>
        <v>0.15249857033260442</v>
      </c>
      <c r="AJ6" s="4">
        <v>4</v>
      </c>
      <c r="AK6" s="4">
        <f t="shared" si="8"/>
        <v>0.70166087171933855</v>
      </c>
      <c r="AL6" s="4">
        <v>3</v>
      </c>
      <c r="AM6" s="4">
        <f t="shared" si="9"/>
        <v>1.2114294018557779</v>
      </c>
      <c r="AN6" s="4">
        <v>4</v>
      </c>
      <c r="AO6" s="4">
        <f t="shared" si="10"/>
        <v>0.70561902374532359</v>
      </c>
      <c r="AP6" s="4" t="s">
        <v>41</v>
      </c>
      <c r="AQ6" s="4">
        <f t="shared" si="11"/>
        <v>1</v>
      </c>
      <c r="AR6" s="4">
        <f t="shared" si="12"/>
        <v>-1.6027196758660061</v>
      </c>
      <c r="AS6" s="4">
        <f t="shared" si="13"/>
        <v>2</v>
      </c>
      <c r="AT6" s="4">
        <f t="shared" si="14"/>
        <v>1.7668026683019797</v>
      </c>
      <c r="AU6" s="5"/>
      <c r="AV6" s="4" t="s">
        <v>36</v>
      </c>
    </row>
    <row r="7" spans="1:48" ht="13.5" customHeight="1" x14ac:dyDescent="0.2">
      <c r="A7">
        <v>2</v>
      </c>
      <c r="B7" s="3">
        <v>41309.550405092603</v>
      </c>
      <c r="C7" s="4" t="s">
        <v>8</v>
      </c>
      <c r="D7" s="4">
        <f t="shared" si="0"/>
        <v>0</v>
      </c>
      <c r="E7" s="4">
        <f t="shared" si="0"/>
        <v>0</v>
      </c>
      <c r="F7" s="4">
        <f t="shared" si="0"/>
        <v>1</v>
      </c>
      <c r="G7" s="4">
        <f t="shared" si="0"/>
        <v>0</v>
      </c>
      <c r="H7" s="4" t="s">
        <v>11</v>
      </c>
      <c r="I7" s="4">
        <f t="shared" si="1"/>
        <v>1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 t="s">
        <v>13</v>
      </c>
      <c r="O7" s="4">
        <f t="shared" si="2"/>
        <v>0</v>
      </c>
      <c r="P7" s="4">
        <f t="shared" si="2"/>
        <v>0</v>
      </c>
      <c r="Q7" s="4">
        <f t="shared" si="2"/>
        <v>1</v>
      </c>
      <c r="R7" s="4">
        <f t="shared" si="2"/>
        <v>0</v>
      </c>
      <c r="S7" s="4">
        <f t="shared" si="2"/>
        <v>0</v>
      </c>
      <c r="T7" s="4" t="s">
        <v>42</v>
      </c>
      <c r="U7" s="4">
        <f t="shared" si="3"/>
        <v>0</v>
      </c>
      <c r="V7" s="4">
        <f t="shared" si="3"/>
        <v>0</v>
      </c>
      <c r="W7" s="4">
        <f t="shared" si="3"/>
        <v>1</v>
      </c>
      <c r="X7" s="4">
        <f t="shared" si="3"/>
        <v>0</v>
      </c>
      <c r="Y7" s="4" t="s">
        <v>37</v>
      </c>
      <c r="Z7" s="4">
        <f t="shared" si="4"/>
        <v>0</v>
      </c>
      <c r="AA7" s="4">
        <f t="shared" si="4"/>
        <v>1</v>
      </c>
      <c r="AB7" s="4">
        <f t="shared" si="4"/>
        <v>0</v>
      </c>
      <c r="AC7" s="4">
        <f t="shared" si="4"/>
        <v>0</v>
      </c>
      <c r="AD7" s="4">
        <v>1</v>
      </c>
      <c r="AE7" s="4">
        <f t="shared" si="5"/>
        <v>-1.4345514612164825</v>
      </c>
      <c r="AF7" s="4">
        <v>3</v>
      </c>
      <c r="AG7" s="4">
        <f t="shared" si="6"/>
        <v>0.2168802130101852</v>
      </c>
      <c r="AH7" s="4">
        <v>4</v>
      </c>
      <c r="AI7" s="4">
        <f t="shared" si="7"/>
        <v>1.2454049910496043</v>
      </c>
      <c r="AJ7" s="4">
        <v>3</v>
      </c>
      <c r="AK7" s="4">
        <f t="shared" si="8"/>
        <v>-0.11378284406259526</v>
      </c>
      <c r="AL7" s="4">
        <v>2</v>
      </c>
      <c r="AM7" s="4">
        <f t="shared" si="9"/>
        <v>0.14833829410478916</v>
      </c>
      <c r="AN7" s="4">
        <v>4</v>
      </c>
      <c r="AO7" s="4">
        <f t="shared" si="10"/>
        <v>0.70561902374532359</v>
      </c>
      <c r="AP7" s="4" t="s">
        <v>35</v>
      </c>
      <c r="AQ7" s="4">
        <f t="shared" si="11"/>
        <v>2</v>
      </c>
      <c r="AR7" s="4">
        <f t="shared" si="12"/>
        <v>-7.1231985594044839E-2</v>
      </c>
      <c r="AS7" s="4">
        <f t="shared" si="13"/>
        <v>2</v>
      </c>
      <c r="AT7" s="4">
        <f t="shared" si="14"/>
        <v>1.7668026683019797</v>
      </c>
      <c r="AU7" s="5" t="s">
        <v>44</v>
      </c>
      <c r="AV7" s="4" t="s">
        <v>36</v>
      </c>
    </row>
    <row r="8" spans="1:48" ht="13.5" customHeight="1" x14ac:dyDescent="0.2">
      <c r="A8">
        <v>2</v>
      </c>
      <c r="B8" s="3">
        <v>41309.553252314799</v>
      </c>
      <c r="C8" s="4" t="s">
        <v>7</v>
      </c>
      <c r="D8" s="4">
        <f t="shared" si="0"/>
        <v>0</v>
      </c>
      <c r="E8" s="4">
        <f t="shared" si="0"/>
        <v>1</v>
      </c>
      <c r="F8" s="4">
        <f t="shared" si="0"/>
        <v>0</v>
      </c>
      <c r="G8" s="4">
        <f t="shared" si="0"/>
        <v>0</v>
      </c>
      <c r="H8" s="4" t="s">
        <v>12</v>
      </c>
      <c r="I8" s="4">
        <f t="shared" si="1"/>
        <v>0</v>
      </c>
      <c r="J8" s="4">
        <f t="shared" si="1"/>
        <v>1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 t="s">
        <v>12</v>
      </c>
      <c r="O8" s="4">
        <f t="shared" si="2"/>
        <v>0</v>
      </c>
      <c r="P8" s="4">
        <f t="shared" si="2"/>
        <v>1</v>
      </c>
      <c r="Q8" s="4">
        <f t="shared" si="2"/>
        <v>0</v>
      </c>
      <c r="R8" s="4">
        <f t="shared" si="2"/>
        <v>0</v>
      </c>
      <c r="S8" s="4">
        <f t="shared" si="2"/>
        <v>0</v>
      </c>
      <c r="T8" s="4" t="s">
        <v>45</v>
      </c>
      <c r="U8" s="4">
        <f t="shared" si="3"/>
        <v>1</v>
      </c>
      <c r="V8" s="4">
        <f t="shared" si="3"/>
        <v>0</v>
      </c>
      <c r="W8" s="4">
        <f t="shared" si="3"/>
        <v>0</v>
      </c>
      <c r="X8" s="4">
        <f t="shared" si="3"/>
        <v>1</v>
      </c>
      <c r="Y8" s="4" t="s">
        <v>34</v>
      </c>
      <c r="Z8" s="4">
        <f t="shared" si="4"/>
        <v>1</v>
      </c>
      <c r="AA8" s="4">
        <f t="shared" si="4"/>
        <v>0</v>
      </c>
      <c r="AB8" s="4">
        <f t="shared" si="4"/>
        <v>0</v>
      </c>
      <c r="AC8" s="4">
        <f t="shared" si="4"/>
        <v>0</v>
      </c>
      <c r="AD8" s="4">
        <v>2</v>
      </c>
      <c r="AE8" s="4">
        <f t="shared" si="5"/>
        <v>-0.29222344580335757</v>
      </c>
      <c r="AF8" s="4">
        <v>4</v>
      </c>
      <c r="AG8" s="4">
        <f t="shared" si="6"/>
        <v>1.2530856751699593</v>
      </c>
      <c r="AH8" s="4">
        <v>3</v>
      </c>
      <c r="AI8" s="4">
        <f t="shared" si="7"/>
        <v>0.15249857033260442</v>
      </c>
      <c r="AJ8" s="4">
        <v>5</v>
      </c>
      <c r="AK8" s="4">
        <f t="shared" si="8"/>
        <v>1.5171045875012723</v>
      </c>
      <c r="AL8" s="4">
        <v>1</v>
      </c>
      <c r="AM8" s="4">
        <f t="shared" si="9"/>
        <v>-0.91475281364619965</v>
      </c>
      <c r="AN8" s="4">
        <v>3</v>
      </c>
      <c r="AO8" s="4">
        <f t="shared" si="10"/>
        <v>-0.37801019129213792</v>
      </c>
      <c r="AP8" s="4" t="s">
        <v>35</v>
      </c>
      <c r="AQ8" s="4">
        <f t="shared" si="11"/>
        <v>2</v>
      </c>
      <c r="AR8" s="4">
        <f t="shared" si="12"/>
        <v>-7.1231985594044839E-2</v>
      </c>
      <c r="AS8" s="4">
        <f t="shared" si="13"/>
        <v>0</v>
      </c>
      <c r="AT8" s="4">
        <f t="shared" si="14"/>
        <v>-0.57081316975910112</v>
      </c>
      <c r="AU8" s="5"/>
      <c r="AV8" s="4" t="s">
        <v>39</v>
      </c>
    </row>
    <row r="9" spans="1:48" ht="13.5" customHeight="1" x14ac:dyDescent="0.2">
      <c r="A9">
        <v>2</v>
      </c>
      <c r="B9" s="3">
        <v>41309.584710648101</v>
      </c>
      <c r="C9" s="4" t="s">
        <v>7</v>
      </c>
      <c r="D9" s="4">
        <f t="shared" si="0"/>
        <v>0</v>
      </c>
      <c r="E9" s="4">
        <f t="shared" si="0"/>
        <v>1</v>
      </c>
      <c r="F9" s="4">
        <f t="shared" si="0"/>
        <v>0</v>
      </c>
      <c r="G9" s="4">
        <f t="shared" si="0"/>
        <v>0</v>
      </c>
      <c r="H9" s="4" t="s">
        <v>11</v>
      </c>
      <c r="I9" s="4">
        <f t="shared" si="1"/>
        <v>1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 t="s">
        <v>13</v>
      </c>
      <c r="O9" s="4">
        <f t="shared" si="2"/>
        <v>0</v>
      </c>
      <c r="P9" s="4">
        <f t="shared" si="2"/>
        <v>0</v>
      </c>
      <c r="Q9" s="4">
        <f t="shared" si="2"/>
        <v>1</v>
      </c>
      <c r="R9" s="4">
        <f t="shared" si="2"/>
        <v>0</v>
      </c>
      <c r="S9" s="4">
        <f t="shared" si="2"/>
        <v>0</v>
      </c>
      <c r="T9" s="4" t="s">
        <v>34</v>
      </c>
      <c r="U9" s="4">
        <f t="shared" si="3"/>
        <v>1</v>
      </c>
      <c r="V9" s="4">
        <f t="shared" si="3"/>
        <v>0</v>
      </c>
      <c r="W9" s="4">
        <f t="shared" si="3"/>
        <v>0</v>
      </c>
      <c r="X9" s="4">
        <f t="shared" si="3"/>
        <v>0</v>
      </c>
      <c r="Y9" s="4" t="s">
        <v>37</v>
      </c>
      <c r="Z9" s="4">
        <f t="shared" si="4"/>
        <v>0</v>
      </c>
      <c r="AA9" s="4">
        <f t="shared" si="4"/>
        <v>1</v>
      </c>
      <c r="AB9" s="4">
        <f t="shared" si="4"/>
        <v>0</v>
      </c>
      <c r="AC9" s="4">
        <f t="shared" si="4"/>
        <v>0</v>
      </c>
      <c r="AD9" s="4">
        <v>1</v>
      </c>
      <c r="AE9" s="4">
        <f t="shared" si="5"/>
        <v>-1.4345514612164825</v>
      </c>
      <c r="AF9" s="4">
        <v>3</v>
      </c>
      <c r="AG9" s="4">
        <f t="shared" si="6"/>
        <v>0.2168802130101852</v>
      </c>
      <c r="AH9" s="4">
        <v>4</v>
      </c>
      <c r="AI9" s="4">
        <f t="shared" si="7"/>
        <v>1.2454049910496043</v>
      </c>
      <c r="AJ9" s="4">
        <v>4</v>
      </c>
      <c r="AK9" s="4">
        <f t="shared" si="8"/>
        <v>0.70166087171933855</v>
      </c>
      <c r="AL9" s="4">
        <v>1</v>
      </c>
      <c r="AM9" s="4">
        <f t="shared" si="9"/>
        <v>-0.91475281364619965</v>
      </c>
      <c r="AN9" s="4">
        <v>4</v>
      </c>
      <c r="AO9" s="4">
        <f t="shared" si="10"/>
        <v>0.70561902374532359</v>
      </c>
      <c r="AP9" s="4" t="s">
        <v>41</v>
      </c>
      <c r="AQ9" s="4">
        <f t="shared" si="11"/>
        <v>1</v>
      </c>
      <c r="AR9" s="4">
        <f t="shared" si="12"/>
        <v>-1.6027196758660061</v>
      </c>
      <c r="AS9" s="4">
        <f t="shared" si="13"/>
        <v>0</v>
      </c>
      <c r="AT9" s="4">
        <f t="shared" si="14"/>
        <v>-0.57081316975910112</v>
      </c>
      <c r="AU9" s="5"/>
      <c r="AV9" s="4" t="s">
        <v>39</v>
      </c>
    </row>
    <row r="10" spans="1:48" ht="13.5" customHeight="1" x14ac:dyDescent="0.2">
      <c r="A10">
        <v>2</v>
      </c>
      <c r="B10" s="3">
        <v>41309.592199074097</v>
      </c>
      <c r="C10" s="4" t="s">
        <v>7</v>
      </c>
      <c r="D10" s="4">
        <f t="shared" si="0"/>
        <v>0</v>
      </c>
      <c r="E10" s="4">
        <f t="shared" si="0"/>
        <v>1</v>
      </c>
      <c r="F10" s="4">
        <f t="shared" si="0"/>
        <v>0</v>
      </c>
      <c r="G10" s="4">
        <f t="shared" si="0"/>
        <v>0</v>
      </c>
      <c r="H10" s="4" t="s">
        <v>12</v>
      </c>
      <c r="I10" s="4">
        <f t="shared" si="1"/>
        <v>0</v>
      </c>
      <c r="J10" s="4">
        <f t="shared" si="1"/>
        <v>1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 t="s">
        <v>13</v>
      </c>
      <c r="O10" s="4">
        <f t="shared" si="2"/>
        <v>0</v>
      </c>
      <c r="P10" s="4">
        <f t="shared" si="2"/>
        <v>0</v>
      </c>
      <c r="Q10" s="4">
        <f t="shared" si="2"/>
        <v>1</v>
      </c>
      <c r="R10" s="4">
        <f t="shared" si="2"/>
        <v>0</v>
      </c>
      <c r="S10" s="4">
        <f t="shared" si="2"/>
        <v>0</v>
      </c>
      <c r="T10" s="4"/>
      <c r="U10" s="4">
        <f t="shared" si="3"/>
        <v>0</v>
      </c>
      <c r="V10" s="4">
        <f t="shared" si="3"/>
        <v>0</v>
      </c>
      <c r="W10" s="4">
        <f t="shared" si="3"/>
        <v>0</v>
      </c>
      <c r="X10" s="4">
        <f t="shared" si="3"/>
        <v>0</v>
      </c>
      <c r="Y10" s="4"/>
      <c r="Z10" s="4">
        <f t="shared" si="4"/>
        <v>0</v>
      </c>
      <c r="AA10" s="4">
        <f t="shared" si="4"/>
        <v>0</v>
      </c>
      <c r="AB10" s="4">
        <f t="shared" si="4"/>
        <v>0</v>
      </c>
      <c r="AC10" s="4">
        <f t="shared" si="4"/>
        <v>0</v>
      </c>
      <c r="AD10" s="4">
        <v>2</v>
      </c>
      <c r="AE10" s="4">
        <f t="shared" si="5"/>
        <v>-0.29222344580335757</v>
      </c>
      <c r="AF10" s="4">
        <v>4</v>
      </c>
      <c r="AG10" s="4">
        <f t="shared" si="6"/>
        <v>1.2530856751699593</v>
      </c>
      <c r="AH10" s="4">
        <v>4</v>
      </c>
      <c r="AI10" s="4">
        <f t="shared" si="7"/>
        <v>1.2454049910496043</v>
      </c>
      <c r="AJ10" s="4">
        <v>3</v>
      </c>
      <c r="AK10" s="4">
        <f t="shared" si="8"/>
        <v>-0.11378284406259526</v>
      </c>
      <c r="AL10" s="4">
        <v>1</v>
      </c>
      <c r="AM10" s="4">
        <f t="shared" si="9"/>
        <v>-0.91475281364619965</v>
      </c>
      <c r="AN10" s="4">
        <v>4</v>
      </c>
      <c r="AO10" s="4">
        <f t="shared" si="10"/>
        <v>0.70561902374532359</v>
      </c>
      <c r="AP10" s="4" t="s">
        <v>35</v>
      </c>
      <c r="AQ10" s="4">
        <f t="shared" si="11"/>
        <v>2</v>
      </c>
      <c r="AR10" s="4">
        <f t="shared" si="12"/>
        <v>-7.1231985594044839E-2</v>
      </c>
      <c r="AS10" s="4">
        <f t="shared" si="13"/>
        <v>0</v>
      </c>
      <c r="AT10" s="4">
        <f t="shared" si="14"/>
        <v>-0.57081316975910112</v>
      </c>
      <c r="AU10" s="5"/>
      <c r="AV10" s="4" t="s">
        <v>39</v>
      </c>
    </row>
    <row r="11" spans="1:48" ht="13.5" customHeight="1" x14ac:dyDescent="0.2">
      <c r="A11">
        <v>2</v>
      </c>
      <c r="B11" s="3">
        <v>41309.597488425898</v>
      </c>
      <c r="C11" s="4" t="s">
        <v>6</v>
      </c>
      <c r="D11" s="4">
        <f t="shared" si="0"/>
        <v>1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 t="s">
        <v>12</v>
      </c>
      <c r="I11" s="4">
        <f t="shared" si="1"/>
        <v>0</v>
      </c>
      <c r="J11" s="4">
        <f t="shared" si="1"/>
        <v>1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 t="s">
        <v>13</v>
      </c>
      <c r="O11" s="4">
        <f t="shared" si="2"/>
        <v>0</v>
      </c>
      <c r="P11" s="4">
        <f t="shared" si="2"/>
        <v>0</v>
      </c>
      <c r="Q11" s="4">
        <f t="shared" si="2"/>
        <v>1</v>
      </c>
      <c r="R11" s="4">
        <f t="shared" si="2"/>
        <v>0</v>
      </c>
      <c r="S11" s="4">
        <f t="shared" si="2"/>
        <v>0</v>
      </c>
      <c r="T11" s="4" t="s">
        <v>34</v>
      </c>
      <c r="U11" s="4">
        <f t="shared" si="3"/>
        <v>1</v>
      </c>
      <c r="V11" s="4">
        <f t="shared" si="3"/>
        <v>0</v>
      </c>
      <c r="W11" s="4">
        <f t="shared" si="3"/>
        <v>0</v>
      </c>
      <c r="X11" s="4">
        <f t="shared" si="3"/>
        <v>0</v>
      </c>
      <c r="Y11" s="4" t="s">
        <v>37</v>
      </c>
      <c r="Z11" s="4">
        <f t="shared" si="4"/>
        <v>0</v>
      </c>
      <c r="AA11" s="4">
        <f t="shared" si="4"/>
        <v>1</v>
      </c>
      <c r="AB11" s="4">
        <f t="shared" si="4"/>
        <v>0</v>
      </c>
      <c r="AC11" s="4">
        <f t="shared" si="4"/>
        <v>0</v>
      </c>
      <c r="AD11" s="4">
        <v>2</v>
      </c>
      <c r="AE11" s="4">
        <f t="shared" si="5"/>
        <v>-0.29222344580335757</v>
      </c>
      <c r="AF11" s="4">
        <v>2</v>
      </c>
      <c r="AG11" s="4">
        <f t="shared" si="6"/>
        <v>-0.81932524914958882</v>
      </c>
      <c r="AH11" s="4">
        <v>2</v>
      </c>
      <c r="AI11" s="4">
        <f t="shared" si="7"/>
        <v>-0.94040785038439545</v>
      </c>
      <c r="AJ11" s="4">
        <v>4</v>
      </c>
      <c r="AK11" s="4">
        <f t="shared" si="8"/>
        <v>0.70166087171933855</v>
      </c>
      <c r="AL11" s="4">
        <v>2</v>
      </c>
      <c r="AM11" s="4">
        <f t="shared" si="9"/>
        <v>0.14833829410478916</v>
      </c>
      <c r="AN11" s="4">
        <v>4</v>
      </c>
      <c r="AO11" s="4">
        <f t="shared" si="10"/>
        <v>0.70561902374532359</v>
      </c>
      <c r="AP11" s="4" t="s">
        <v>35</v>
      </c>
      <c r="AQ11" s="4">
        <f t="shared" si="11"/>
        <v>2</v>
      </c>
      <c r="AR11" s="4">
        <f t="shared" si="12"/>
        <v>-7.1231985594044839E-2</v>
      </c>
      <c r="AS11" s="4">
        <f t="shared" si="13"/>
        <v>0</v>
      </c>
      <c r="AT11" s="4">
        <f t="shared" si="14"/>
        <v>-0.57081316975910112</v>
      </c>
      <c r="AU11" s="5" t="s">
        <v>47</v>
      </c>
      <c r="AV11" s="4" t="s">
        <v>39</v>
      </c>
    </row>
    <row r="12" spans="1:48" ht="13.5" customHeight="1" x14ac:dyDescent="0.2">
      <c r="A12">
        <v>2</v>
      </c>
      <c r="B12" s="3">
        <v>41309.644259259301</v>
      </c>
      <c r="C12" s="4" t="s">
        <v>7</v>
      </c>
      <c r="D12" s="4">
        <f t="shared" si="0"/>
        <v>0</v>
      </c>
      <c r="E12" s="4">
        <f t="shared" si="0"/>
        <v>1</v>
      </c>
      <c r="F12" s="4">
        <f t="shared" si="0"/>
        <v>0</v>
      </c>
      <c r="G12" s="4">
        <f t="shared" si="0"/>
        <v>0</v>
      </c>
      <c r="H12" s="4" t="s">
        <v>12</v>
      </c>
      <c r="I12" s="4">
        <f t="shared" si="1"/>
        <v>0</v>
      </c>
      <c r="J12" s="4">
        <f t="shared" si="1"/>
        <v>1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 t="s">
        <v>13</v>
      </c>
      <c r="O12" s="4">
        <f t="shared" si="2"/>
        <v>0</v>
      </c>
      <c r="P12" s="4">
        <f t="shared" si="2"/>
        <v>0</v>
      </c>
      <c r="Q12" s="4">
        <f t="shared" si="2"/>
        <v>1</v>
      </c>
      <c r="R12" s="4">
        <f t="shared" si="2"/>
        <v>0</v>
      </c>
      <c r="S12" s="4">
        <f t="shared" si="2"/>
        <v>0</v>
      </c>
      <c r="T12" s="4" t="s">
        <v>33</v>
      </c>
      <c r="U12" s="4">
        <f t="shared" si="3"/>
        <v>1</v>
      </c>
      <c r="V12" s="4">
        <f t="shared" si="3"/>
        <v>1</v>
      </c>
      <c r="W12" s="4">
        <f t="shared" si="3"/>
        <v>0</v>
      </c>
      <c r="X12" s="4">
        <f t="shared" si="3"/>
        <v>0</v>
      </c>
      <c r="Y12" s="4" t="s">
        <v>37</v>
      </c>
      <c r="Z12" s="4">
        <f t="shared" si="4"/>
        <v>0</v>
      </c>
      <c r="AA12" s="4">
        <f t="shared" si="4"/>
        <v>1</v>
      </c>
      <c r="AB12" s="4">
        <f t="shared" si="4"/>
        <v>0</v>
      </c>
      <c r="AC12" s="4">
        <f t="shared" si="4"/>
        <v>0</v>
      </c>
      <c r="AD12" s="4">
        <v>2</v>
      </c>
      <c r="AE12" s="4">
        <f t="shared" si="5"/>
        <v>-0.29222344580335757</v>
      </c>
      <c r="AF12" s="4">
        <v>2</v>
      </c>
      <c r="AG12" s="4">
        <f t="shared" si="6"/>
        <v>-0.81932524914958882</v>
      </c>
      <c r="AH12" s="4">
        <v>2</v>
      </c>
      <c r="AI12" s="4">
        <f t="shared" si="7"/>
        <v>-0.94040785038439545</v>
      </c>
      <c r="AJ12" s="4">
        <v>1</v>
      </c>
      <c r="AK12" s="4">
        <f t="shared" si="8"/>
        <v>-1.7446702756264629</v>
      </c>
      <c r="AL12" s="4">
        <v>1</v>
      </c>
      <c r="AM12" s="4">
        <f t="shared" si="9"/>
        <v>-0.91475281364619965</v>
      </c>
      <c r="AN12" s="4">
        <v>2</v>
      </c>
      <c r="AO12" s="4">
        <f t="shared" si="10"/>
        <v>-1.4616394063295994</v>
      </c>
      <c r="AP12" s="4" t="s">
        <v>35</v>
      </c>
      <c r="AQ12" s="4">
        <f t="shared" si="11"/>
        <v>2</v>
      </c>
      <c r="AR12" s="4">
        <f t="shared" si="12"/>
        <v>-7.1231985594044839E-2</v>
      </c>
      <c r="AS12" s="4">
        <f t="shared" si="13"/>
        <v>0</v>
      </c>
      <c r="AT12" s="4">
        <f t="shared" si="14"/>
        <v>-0.57081316975910112</v>
      </c>
      <c r="AU12" s="5" t="s">
        <v>56</v>
      </c>
      <c r="AV12" s="4" t="s">
        <v>39</v>
      </c>
    </row>
    <row r="13" spans="1:48" ht="13.5" customHeight="1" x14ac:dyDescent="0.2">
      <c r="A13">
        <v>2</v>
      </c>
      <c r="B13" s="3">
        <v>41309.648425925901</v>
      </c>
      <c r="C13" s="4" t="s">
        <v>6</v>
      </c>
      <c r="D13" s="4">
        <f t="shared" si="0"/>
        <v>1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 t="s">
        <v>12</v>
      </c>
      <c r="I13" s="4">
        <f t="shared" ref="I13:M22" si="15">IF(($H13=I$2),1,0)</f>
        <v>0</v>
      </c>
      <c r="J13" s="4">
        <f t="shared" si="15"/>
        <v>1</v>
      </c>
      <c r="K13" s="4">
        <f t="shared" si="15"/>
        <v>0</v>
      </c>
      <c r="L13" s="4">
        <f t="shared" si="15"/>
        <v>0</v>
      </c>
      <c r="M13" s="4">
        <f t="shared" si="15"/>
        <v>0</v>
      </c>
      <c r="N13" s="4" t="s">
        <v>15</v>
      </c>
      <c r="O13" s="4">
        <f t="shared" ref="O13:S22" si="16">IF(($N13=O$2),1,0)</f>
        <v>0</v>
      </c>
      <c r="P13" s="4">
        <f t="shared" si="16"/>
        <v>0</v>
      </c>
      <c r="Q13" s="4">
        <f t="shared" si="16"/>
        <v>0</v>
      </c>
      <c r="R13" s="4">
        <f t="shared" si="16"/>
        <v>0</v>
      </c>
      <c r="S13" s="4">
        <f t="shared" si="16"/>
        <v>1</v>
      </c>
      <c r="T13" s="4" t="s">
        <v>57</v>
      </c>
      <c r="U13" s="4">
        <f t="shared" si="3"/>
        <v>1</v>
      </c>
      <c r="V13" s="4">
        <f t="shared" si="3"/>
        <v>1</v>
      </c>
      <c r="W13" s="4">
        <f t="shared" si="3"/>
        <v>1</v>
      </c>
      <c r="X13" s="4">
        <f t="shared" si="3"/>
        <v>1</v>
      </c>
      <c r="Y13" s="4" t="s">
        <v>42</v>
      </c>
      <c r="Z13" s="4">
        <f t="shared" si="4"/>
        <v>0</v>
      </c>
      <c r="AA13" s="4">
        <f t="shared" si="4"/>
        <v>0</v>
      </c>
      <c r="AB13" s="4">
        <f t="shared" si="4"/>
        <v>1</v>
      </c>
      <c r="AC13" s="4">
        <f t="shared" si="4"/>
        <v>0</v>
      </c>
      <c r="AD13" s="4">
        <v>2</v>
      </c>
      <c r="AE13" s="4">
        <f t="shared" si="5"/>
        <v>-0.29222344580335757</v>
      </c>
      <c r="AF13" s="4">
        <v>3</v>
      </c>
      <c r="AG13" s="4">
        <f t="shared" si="6"/>
        <v>0.2168802130101852</v>
      </c>
      <c r="AH13" s="4">
        <v>3</v>
      </c>
      <c r="AI13" s="4">
        <f t="shared" si="7"/>
        <v>0.15249857033260442</v>
      </c>
      <c r="AJ13" s="4">
        <v>4</v>
      </c>
      <c r="AK13" s="4">
        <f t="shared" si="8"/>
        <v>0.70166087171933855</v>
      </c>
      <c r="AL13" s="4">
        <v>4</v>
      </c>
      <c r="AM13" s="4">
        <f t="shared" si="9"/>
        <v>2.2745205096067669</v>
      </c>
      <c r="AN13" s="4">
        <v>3</v>
      </c>
      <c r="AO13" s="4">
        <f t="shared" si="10"/>
        <v>-0.37801019129213792</v>
      </c>
      <c r="AP13" s="4" t="s">
        <v>41</v>
      </c>
      <c r="AQ13" s="4">
        <f t="shared" si="11"/>
        <v>1</v>
      </c>
      <c r="AR13" s="4">
        <f t="shared" si="12"/>
        <v>-1.6027196758660061</v>
      </c>
      <c r="AS13" s="4">
        <f t="shared" si="13"/>
        <v>0</v>
      </c>
      <c r="AT13" s="4">
        <f t="shared" si="14"/>
        <v>-0.57081316975910112</v>
      </c>
      <c r="AU13" s="5" t="s">
        <v>58</v>
      </c>
      <c r="AV13" s="4" t="s">
        <v>39</v>
      </c>
    </row>
    <row r="14" spans="1:48" ht="13.5" customHeight="1" x14ac:dyDescent="0.2">
      <c r="A14">
        <v>2</v>
      </c>
      <c r="B14" s="3">
        <v>41309.835613425901</v>
      </c>
      <c r="C14" s="4" t="s">
        <v>6</v>
      </c>
      <c r="D14" s="4">
        <f t="shared" si="0"/>
        <v>1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 t="s">
        <v>12</v>
      </c>
      <c r="I14" s="4">
        <f t="shared" si="15"/>
        <v>0</v>
      </c>
      <c r="J14" s="4">
        <f t="shared" si="15"/>
        <v>1</v>
      </c>
      <c r="K14" s="4">
        <f t="shared" si="15"/>
        <v>0</v>
      </c>
      <c r="L14" s="4">
        <f t="shared" si="15"/>
        <v>0</v>
      </c>
      <c r="M14" s="4">
        <f t="shared" si="15"/>
        <v>0</v>
      </c>
      <c r="N14" s="4" t="s">
        <v>13</v>
      </c>
      <c r="O14" s="4">
        <f t="shared" si="16"/>
        <v>0</v>
      </c>
      <c r="P14" s="4">
        <f t="shared" si="16"/>
        <v>0</v>
      </c>
      <c r="Q14" s="4">
        <f t="shared" si="16"/>
        <v>1</v>
      </c>
      <c r="R14" s="4">
        <f t="shared" si="16"/>
        <v>0</v>
      </c>
      <c r="S14" s="4">
        <f t="shared" si="16"/>
        <v>0</v>
      </c>
      <c r="T14" s="4"/>
      <c r="U14" s="4">
        <f t="shared" si="3"/>
        <v>0</v>
      </c>
      <c r="V14" s="4">
        <f t="shared" si="3"/>
        <v>0</v>
      </c>
      <c r="W14" s="4">
        <f t="shared" si="3"/>
        <v>0</v>
      </c>
      <c r="X14" s="4">
        <f t="shared" si="3"/>
        <v>0</v>
      </c>
      <c r="Y14" s="4" t="s">
        <v>37</v>
      </c>
      <c r="Z14" s="4">
        <f t="shared" si="4"/>
        <v>0</v>
      </c>
      <c r="AA14" s="4">
        <f t="shared" si="4"/>
        <v>1</v>
      </c>
      <c r="AB14" s="4">
        <f t="shared" si="4"/>
        <v>0</v>
      </c>
      <c r="AC14" s="4">
        <f t="shared" si="4"/>
        <v>0</v>
      </c>
      <c r="AD14" s="4">
        <v>2</v>
      </c>
      <c r="AE14" s="4">
        <f t="shared" si="5"/>
        <v>-0.29222344580335757</v>
      </c>
      <c r="AF14" s="4">
        <v>3</v>
      </c>
      <c r="AG14" s="4">
        <f t="shared" si="6"/>
        <v>0.2168802130101852</v>
      </c>
      <c r="AH14" s="4">
        <v>4</v>
      </c>
      <c r="AI14" s="4">
        <f t="shared" si="7"/>
        <v>1.2454049910496043</v>
      </c>
      <c r="AJ14" s="4">
        <v>3</v>
      </c>
      <c r="AK14" s="4">
        <f t="shared" si="8"/>
        <v>-0.11378284406259526</v>
      </c>
      <c r="AL14" s="4">
        <v>2</v>
      </c>
      <c r="AM14" s="4">
        <f t="shared" si="9"/>
        <v>0.14833829410478916</v>
      </c>
      <c r="AN14" s="4">
        <v>2</v>
      </c>
      <c r="AO14" s="4">
        <f t="shared" si="10"/>
        <v>-1.4616394063295994</v>
      </c>
      <c r="AP14" s="4" t="s">
        <v>41</v>
      </c>
      <c r="AQ14" s="4">
        <f t="shared" si="11"/>
        <v>1</v>
      </c>
      <c r="AR14" s="4">
        <f t="shared" si="12"/>
        <v>-1.6027196758660061</v>
      </c>
      <c r="AS14" s="4">
        <f t="shared" si="13"/>
        <v>0</v>
      </c>
      <c r="AT14" s="4">
        <f t="shared" si="14"/>
        <v>-0.57081316975910112</v>
      </c>
      <c r="AU14" s="5" t="s">
        <v>60</v>
      </c>
      <c r="AV14" s="4" t="s">
        <v>39</v>
      </c>
    </row>
    <row r="15" spans="1:48" ht="13.5" customHeight="1" x14ac:dyDescent="0.2">
      <c r="A15">
        <v>2</v>
      </c>
      <c r="B15" s="3">
        <v>41309.851435185199</v>
      </c>
      <c r="C15" s="4" t="s">
        <v>7</v>
      </c>
      <c r="D15" s="4">
        <f t="shared" si="0"/>
        <v>0</v>
      </c>
      <c r="E15" s="4">
        <f t="shared" si="0"/>
        <v>1</v>
      </c>
      <c r="F15" s="4">
        <f t="shared" si="0"/>
        <v>0</v>
      </c>
      <c r="G15" s="4">
        <f t="shared" si="0"/>
        <v>0</v>
      </c>
      <c r="H15" s="4" t="s">
        <v>12</v>
      </c>
      <c r="I15" s="4">
        <f t="shared" si="15"/>
        <v>0</v>
      </c>
      <c r="J15" s="4">
        <f t="shared" si="15"/>
        <v>1</v>
      </c>
      <c r="K15" s="4">
        <f t="shared" si="15"/>
        <v>0</v>
      </c>
      <c r="L15" s="4">
        <f t="shared" si="15"/>
        <v>0</v>
      </c>
      <c r="M15" s="4">
        <f t="shared" si="15"/>
        <v>0</v>
      </c>
      <c r="N15" s="4" t="s">
        <v>12</v>
      </c>
      <c r="O15" s="4">
        <f t="shared" si="16"/>
        <v>0</v>
      </c>
      <c r="P15" s="4">
        <f t="shared" si="16"/>
        <v>1</v>
      </c>
      <c r="Q15" s="4">
        <f t="shared" si="16"/>
        <v>0</v>
      </c>
      <c r="R15" s="4">
        <f t="shared" si="16"/>
        <v>0</v>
      </c>
      <c r="S15" s="4">
        <f t="shared" si="16"/>
        <v>0</v>
      </c>
      <c r="T15" s="4" t="s">
        <v>33</v>
      </c>
      <c r="U15" s="4">
        <f t="shared" si="3"/>
        <v>1</v>
      </c>
      <c r="V15" s="4">
        <f t="shared" si="3"/>
        <v>1</v>
      </c>
      <c r="W15" s="4">
        <f t="shared" si="3"/>
        <v>0</v>
      </c>
      <c r="X15" s="4">
        <f t="shared" si="3"/>
        <v>0</v>
      </c>
      <c r="Y15" s="4" t="s">
        <v>37</v>
      </c>
      <c r="Z15" s="4">
        <f t="shared" si="4"/>
        <v>0</v>
      </c>
      <c r="AA15" s="4">
        <f t="shared" si="4"/>
        <v>1</v>
      </c>
      <c r="AB15" s="4">
        <f t="shared" si="4"/>
        <v>0</v>
      </c>
      <c r="AC15" s="4">
        <f t="shared" si="4"/>
        <v>0</v>
      </c>
      <c r="AD15" s="4">
        <v>3</v>
      </c>
      <c r="AE15" s="4">
        <f t="shared" si="5"/>
        <v>0.85010456960976744</v>
      </c>
      <c r="AF15" s="4">
        <v>5</v>
      </c>
      <c r="AG15" s="4">
        <f t="shared" si="6"/>
        <v>2.2892911373297333</v>
      </c>
      <c r="AH15" s="4">
        <v>5</v>
      </c>
      <c r="AI15" s="4">
        <f t="shared" si="7"/>
        <v>2.338311411766604</v>
      </c>
      <c r="AJ15" s="4">
        <v>5</v>
      </c>
      <c r="AK15" s="4">
        <f t="shared" si="8"/>
        <v>1.5171045875012723</v>
      </c>
      <c r="AL15" s="4">
        <v>2</v>
      </c>
      <c r="AM15" s="4">
        <f t="shared" si="9"/>
        <v>0.14833829410478916</v>
      </c>
      <c r="AN15" s="4">
        <v>3</v>
      </c>
      <c r="AO15" s="4">
        <f t="shared" si="10"/>
        <v>-0.37801019129213792</v>
      </c>
      <c r="AP15" s="4" t="s">
        <v>38</v>
      </c>
      <c r="AQ15" s="4">
        <f t="shared" si="11"/>
        <v>3</v>
      </c>
      <c r="AR15" s="4">
        <f t="shared" si="12"/>
        <v>1.4602557046779163</v>
      </c>
      <c r="AS15" s="4">
        <f t="shared" si="13"/>
        <v>0</v>
      </c>
      <c r="AT15" s="4">
        <f t="shared" si="14"/>
        <v>-0.57081316975910112</v>
      </c>
      <c r="AU15" s="5" t="s">
        <v>61</v>
      </c>
      <c r="AV15" s="4" t="s">
        <v>39</v>
      </c>
    </row>
    <row r="16" spans="1:48" ht="13.5" customHeight="1" x14ac:dyDescent="0.2">
      <c r="A16">
        <v>2</v>
      </c>
      <c r="B16" s="3">
        <v>41310.932175925896</v>
      </c>
      <c r="C16" s="4" t="s">
        <v>7</v>
      </c>
      <c r="D16" s="4">
        <f t="shared" si="0"/>
        <v>0</v>
      </c>
      <c r="E16" s="4">
        <f t="shared" si="0"/>
        <v>1</v>
      </c>
      <c r="F16" s="4">
        <f t="shared" si="0"/>
        <v>0</v>
      </c>
      <c r="G16" s="4">
        <f t="shared" si="0"/>
        <v>0</v>
      </c>
      <c r="H16" s="4" t="s">
        <v>12</v>
      </c>
      <c r="I16" s="4">
        <f t="shared" si="15"/>
        <v>0</v>
      </c>
      <c r="J16" s="4">
        <f t="shared" si="15"/>
        <v>1</v>
      </c>
      <c r="K16" s="4">
        <f t="shared" si="15"/>
        <v>0</v>
      </c>
      <c r="L16" s="4">
        <f t="shared" si="15"/>
        <v>0</v>
      </c>
      <c r="M16" s="4">
        <f t="shared" si="15"/>
        <v>0</v>
      </c>
      <c r="N16" s="4" t="s">
        <v>11</v>
      </c>
      <c r="O16" s="4">
        <f t="shared" si="16"/>
        <v>1</v>
      </c>
      <c r="P16" s="4">
        <f t="shared" si="16"/>
        <v>0</v>
      </c>
      <c r="Q16" s="4">
        <f t="shared" si="16"/>
        <v>0</v>
      </c>
      <c r="R16" s="4">
        <f t="shared" si="16"/>
        <v>0</v>
      </c>
      <c r="S16" s="4">
        <f t="shared" si="16"/>
        <v>0</v>
      </c>
      <c r="T16" s="4" t="s">
        <v>37</v>
      </c>
      <c r="U16" s="4">
        <f t="shared" si="3"/>
        <v>0</v>
      </c>
      <c r="V16" s="4">
        <f t="shared" si="3"/>
        <v>1</v>
      </c>
      <c r="W16" s="4">
        <f t="shared" si="3"/>
        <v>0</v>
      </c>
      <c r="X16" s="4">
        <f t="shared" si="3"/>
        <v>0</v>
      </c>
      <c r="Y16" s="4" t="s">
        <v>37</v>
      </c>
      <c r="Z16" s="4">
        <f t="shared" si="4"/>
        <v>0</v>
      </c>
      <c r="AA16" s="4">
        <f t="shared" si="4"/>
        <v>1</v>
      </c>
      <c r="AB16" s="4">
        <f t="shared" si="4"/>
        <v>0</v>
      </c>
      <c r="AC16" s="4">
        <f t="shared" si="4"/>
        <v>0</v>
      </c>
      <c r="AD16" s="4">
        <v>2</v>
      </c>
      <c r="AE16" s="4">
        <f t="shared" si="5"/>
        <v>-0.29222344580335757</v>
      </c>
      <c r="AF16" s="4">
        <v>4</v>
      </c>
      <c r="AG16" s="4">
        <f t="shared" si="6"/>
        <v>1.2530856751699593</v>
      </c>
      <c r="AH16" s="4">
        <v>2</v>
      </c>
      <c r="AI16" s="4">
        <f t="shared" si="7"/>
        <v>-0.94040785038439545</v>
      </c>
      <c r="AJ16" s="4">
        <v>4</v>
      </c>
      <c r="AK16" s="4">
        <f t="shared" si="8"/>
        <v>0.70166087171933855</v>
      </c>
      <c r="AL16" s="4">
        <v>1</v>
      </c>
      <c r="AM16" s="4">
        <f t="shared" si="9"/>
        <v>-0.91475281364619965</v>
      </c>
      <c r="AN16" s="4">
        <v>4</v>
      </c>
      <c r="AO16" s="4">
        <f t="shared" si="10"/>
        <v>0.70561902374532359</v>
      </c>
      <c r="AP16" s="4" t="s">
        <v>35</v>
      </c>
      <c r="AQ16" s="4">
        <f t="shared" si="11"/>
        <v>2</v>
      </c>
      <c r="AR16" s="4">
        <f t="shared" si="12"/>
        <v>-7.1231985594044839E-2</v>
      </c>
      <c r="AS16" s="4">
        <f t="shared" si="13"/>
        <v>0</v>
      </c>
      <c r="AT16" s="4">
        <f t="shared" si="14"/>
        <v>-0.57081316975910112</v>
      </c>
      <c r="AU16" s="5"/>
      <c r="AV16" s="4" t="s">
        <v>39</v>
      </c>
    </row>
    <row r="17" spans="1:48" ht="13.5" customHeight="1" x14ac:dyDescent="0.2">
      <c r="A17">
        <v>2</v>
      </c>
      <c r="B17" s="3">
        <v>41311.421747685199</v>
      </c>
      <c r="C17" s="4" t="s">
        <v>7</v>
      </c>
      <c r="D17" s="4">
        <f t="shared" si="0"/>
        <v>0</v>
      </c>
      <c r="E17" s="4">
        <f t="shared" si="0"/>
        <v>1</v>
      </c>
      <c r="F17" s="4">
        <f t="shared" si="0"/>
        <v>0</v>
      </c>
      <c r="G17" s="4">
        <f t="shared" si="0"/>
        <v>0</v>
      </c>
      <c r="H17" s="4" t="s">
        <v>12</v>
      </c>
      <c r="I17" s="4">
        <f t="shared" si="15"/>
        <v>0</v>
      </c>
      <c r="J17" s="4">
        <f t="shared" si="15"/>
        <v>1</v>
      </c>
      <c r="K17" s="4">
        <f t="shared" si="15"/>
        <v>0</v>
      </c>
      <c r="L17" s="4">
        <f t="shared" si="15"/>
        <v>0</v>
      </c>
      <c r="M17" s="4">
        <f t="shared" si="15"/>
        <v>0</v>
      </c>
      <c r="N17" s="4" t="s">
        <v>12</v>
      </c>
      <c r="O17" s="4">
        <f t="shared" si="16"/>
        <v>0</v>
      </c>
      <c r="P17" s="4">
        <f t="shared" si="16"/>
        <v>1</v>
      </c>
      <c r="Q17" s="4">
        <f t="shared" si="16"/>
        <v>0</v>
      </c>
      <c r="R17" s="4">
        <f t="shared" si="16"/>
        <v>0</v>
      </c>
      <c r="S17" s="4">
        <f t="shared" si="16"/>
        <v>0</v>
      </c>
      <c r="T17" s="4" t="s">
        <v>63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1</v>
      </c>
      <c r="Y17" s="4" t="s">
        <v>42</v>
      </c>
      <c r="Z17" s="4">
        <f t="shared" si="4"/>
        <v>0</v>
      </c>
      <c r="AA17" s="4">
        <f t="shared" si="4"/>
        <v>0</v>
      </c>
      <c r="AB17" s="4">
        <f t="shared" si="4"/>
        <v>1</v>
      </c>
      <c r="AC17" s="4">
        <f t="shared" si="4"/>
        <v>0</v>
      </c>
      <c r="AD17" s="4">
        <v>1</v>
      </c>
      <c r="AE17" s="4">
        <f t="shared" si="5"/>
        <v>-1.4345514612164825</v>
      </c>
      <c r="AF17" s="4">
        <v>3</v>
      </c>
      <c r="AG17" s="4">
        <f t="shared" si="6"/>
        <v>0.2168802130101852</v>
      </c>
      <c r="AH17" s="4">
        <v>3</v>
      </c>
      <c r="AI17" s="4">
        <f t="shared" si="7"/>
        <v>0.15249857033260442</v>
      </c>
      <c r="AJ17" s="4">
        <v>1</v>
      </c>
      <c r="AK17" s="4">
        <f t="shared" si="8"/>
        <v>-1.7446702756264629</v>
      </c>
      <c r="AL17" s="4">
        <v>2</v>
      </c>
      <c r="AM17" s="4">
        <f t="shared" si="9"/>
        <v>0.14833829410478916</v>
      </c>
      <c r="AN17" s="4">
        <v>2</v>
      </c>
      <c r="AO17" s="4">
        <f t="shared" si="10"/>
        <v>-1.4616394063295994</v>
      </c>
      <c r="AP17" s="4" t="s">
        <v>35</v>
      </c>
      <c r="AQ17" s="4">
        <f t="shared" si="11"/>
        <v>2</v>
      </c>
      <c r="AR17" s="4">
        <f t="shared" si="12"/>
        <v>-7.1231985594044839E-2</v>
      </c>
      <c r="AS17" s="4">
        <f t="shared" si="13"/>
        <v>0</v>
      </c>
      <c r="AT17" s="4">
        <f t="shared" si="14"/>
        <v>-0.57081316975910112</v>
      </c>
      <c r="AU17" s="5" t="s">
        <v>64</v>
      </c>
      <c r="AV17" s="4" t="s">
        <v>39</v>
      </c>
    </row>
    <row r="18" spans="1:48" ht="13.5" customHeight="1" x14ac:dyDescent="0.2">
      <c r="A18">
        <v>2</v>
      </c>
      <c r="B18" s="3">
        <v>41311.703946759299</v>
      </c>
      <c r="C18" s="4" t="s">
        <v>8</v>
      </c>
      <c r="D18" s="4">
        <f t="shared" si="0"/>
        <v>0</v>
      </c>
      <c r="E18" s="4">
        <f t="shared" si="0"/>
        <v>0</v>
      </c>
      <c r="F18" s="4">
        <f t="shared" si="0"/>
        <v>1</v>
      </c>
      <c r="G18" s="4">
        <f t="shared" si="0"/>
        <v>0</v>
      </c>
      <c r="H18" s="4" t="s">
        <v>12</v>
      </c>
      <c r="I18" s="4">
        <f t="shared" si="15"/>
        <v>0</v>
      </c>
      <c r="J18" s="4">
        <f t="shared" si="15"/>
        <v>1</v>
      </c>
      <c r="K18" s="4">
        <f t="shared" si="15"/>
        <v>0</v>
      </c>
      <c r="L18" s="4">
        <f t="shared" si="15"/>
        <v>0</v>
      </c>
      <c r="M18" s="4">
        <f t="shared" si="15"/>
        <v>0</v>
      </c>
      <c r="N18" s="4" t="s">
        <v>13</v>
      </c>
      <c r="O18" s="4">
        <f t="shared" si="16"/>
        <v>0</v>
      </c>
      <c r="P18" s="4">
        <f t="shared" si="16"/>
        <v>0</v>
      </c>
      <c r="Q18" s="4">
        <f t="shared" si="16"/>
        <v>1</v>
      </c>
      <c r="R18" s="4">
        <f t="shared" si="16"/>
        <v>0</v>
      </c>
      <c r="S18" s="4">
        <f t="shared" si="16"/>
        <v>0</v>
      </c>
      <c r="T18" s="4" t="s">
        <v>34</v>
      </c>
      <c r="U18" s="4">
        <f t="shared" si="3"/>
        <v>1</v>
      </c>
      <c r="V18" s="4">
        <f t="shared" si="3"/>
        <v>0</v>
      </c>
      <c r="W18" s="4">
        <f t="shared" si="3"/>
        <v>0</v>
      </c>
      <c r="X18" s="4">
        <f t="shared" si="3"/>
        <v>0</v>
      </c>
      <c r="Y18" s="4" t="s">
        <v>37</v>
      </c>
      <c r="Z18" s="4">
        <f t="shared" si="4"/>
        <v>0</v>
      </c>
      <c r="AA18" s="4">
        <f t="shared" si="4"/>
        <v>1</v>
      </c>
      <c r="AB18" s="4">
        <f t="shared" si="4"/>
        <v>0</v>
      </c>
      <c r="AC18" s="4">
        <f t="shared" si="4"/>
        <v>0</v>
      </c>
      <c r="AD18" s="4">
        <v>3</v>
      </c>
      <c r="AE18" s="4">
        <f t="shared" si="5"/>
        <v>0.85010456960976744</v>
      </c>
      <c r="AF18" s="4">
        <v>4</v>
      </c>
      <c r="AG18" s="4">
        <f t="shared" si="6"/>
        <v>1.2530856751699593</v>
      </c>
      <c r="AH18" s="4">
        <v>2</v>
      </c>
      <c r="AI18" s="4">
        <f t="shared" si="7"/>
        <v>-0.94040785038439545</v>
      </c>
      <c r="AJ18" s="4">
        <v>3</v>
      </c>
      <c r="AK18" s="4">
        <f t="shared" si="8"/>
        <v>-0.11378284406259526</v>
      </c>
      <c r="AL18" s="4">
        <v>1</v>
      </c>
      <c r="AM18" s="4">
        <f t="shared" si="9"/>
        <v>-0.91475281364619965</v>
      </c>
      <c r="AN18" s="4">
        <v>2</v>
      </c>
      <c r="AO18" s="4">
        <f t="shared" si="10"/>
        <v>-1.4616394063295994</v>
      </c>
      <c r="AP18" s="4" t="s">
        <v>35</v>
      </c>
      <c r="AQ18" s="4">
        <f t="shared" si="11"/>
        <v>2</v>
      </c>
      <c r="AR18" s="4">
        <f t="shared" si="12"/>
        <v>-7.1231985594044839E-2</v>
      </c>
      <c r="AS18" s="4">
        <f t="shared" si="13"/>
        <v>0</v>
      </c>
      <c r="AT18" s="4">
        <f t="shared" si="14"/>
        <v>-0.57081316975910112</v>
      </c>
      <c r="AU18" s="5" t="s">
        <v>67</v>
      </c>
      <c r="AV18" s="4" t="s">
        <v>39</v>
      </c>
    </row>
    <row r="19" spans="1:48" ht="13.5" customHeight="1" x14ac:dyDescent="0.2">
      <c r="A19">
        <v>2</v>
      </c>
      <c r="B19" s="3">
        <v>41312.485439814802</v>
      </c>
      <c r="C19" s="4" t="s">
        <v>8</v>
      </c>
      <c r="D19" s="4">
        <f t="shared" si="0"/>
        <v>0</v>
      </c>
      <c r="E19" s="4">
        <f t="shared" si="0"/>
        <v>0</v>
      </c>
      <c r="F19" s="4">
        <f t="shared" si="0"/>
        <v>1</v>
      </c>
      <c r="G19" s="4">
        <f t="shared" si="0"/>
        <v>0</v>
      </c>
      <c r="H19" s="4" t="s">
        <v>12</v>
      </c>
      <c r="I19" s="4">
        <f t="shared" si="15"/>
        <v>0</v>
      </c>
      <c r="J19" s="4">
        <f t="shared" si="15"/>
        <v>1</v>
      </c>
      <c r="K19" s="4">
        <f t="shared" si="15"/>
        <v>0</v>
      </c>
      <c r="L19" s="4">
        <f t="shared" si="15"/>
        <v>0</v>
      </c>
      <c r="M19" s="4">
        <f t="shared" si="15"/>
        <v>0</v>
      </c>
      <c r="N19" s="4" t="s">
        <v>12</v>
      </c>
      <c r="O19" s="4">
        <f t="shared" si="16"/>
        <v>0</v>
      </c>
      <c r="P19" s="4">
        <f t="shared" si="16"/>
        <v>1</v>
      </c>
      <c r="Q19" s="4">
        <f t="shared" si="16"/>
        <v>0</v>
      </c>
      <c r="R19" s="4">
        <f t="shared" si="16"/>
        <v>0</v>
      </c>
      <c r="S19" s="4">
        <f t="shared" si="16"/>
        <v>0</v>
      </c>
      <c r="T19" s="4"/>
      <c r="U19" s="4">
        <f t="shared" si="3"/>
        <v>0</v>
      </c>
      <c r="V19" s="4">
        <f t="shared" si="3"/>
        <v>0</v>
      </c>
      <c r="W19" s="4">
        <f t="shared" si="3"/>
        <v>0</v>
      </c>
      <c r="X19" s="4">
        <f t="shared" si="3"/>
        <v>0</v>
      </c>
      <c r="Y19" s="4" t="s">
        <v>37</v>
      </c>
      <c r="Z19" s="4">
        <f t="shared" si="4"/>
        <v>0</v>
      </c>
      <c r="AA19" s="4">
        <f t="shared" si="4"/>
        <v>1</v>
      </c>
      <c r="AB19" s="4">
        <f t="shared" si="4"/>
        <v>0</v>
      </c>
      <c r="AC19" s="4">
        <f t="shared" si="4"/>
        <v>0</v>
      </c>
      <c r="AD19" s="4">
        <v>2</v>
      </c>
      <c r="AE19" s="4">
        <f t="shared" si="5"/>
        <v>-0.29222344580335757</v>
      </c>
      <c r="AF19" s="4">
        <v>3</v>
      </c>
      <c r="AG19" s="4">
        <f t="shared" si="6"/>
        <v>0.2168802130101852</v>
      </c>
      <c r="AH19" s="4">
        <v>3</v>
      </c>
      <c r="AI19" s="4">
        <f t="shared" si="7"/>
        <v>0.15249857033260442</v>
      </c>
      <c r="AJ19" s="4">
        <v>4</v>
      </c>
      <c r="AK19" s="4">
        <f t="shared" si="8"/>
        <v>0.70166087171933855</v>
      </c>
      <c r="AL19" s="4">
        <v>1</v>
      </c>
      <c r="AM19" s="4">
        <f t="shared" si="9"/>
        <v>-0.91475281364619965</v>
      </c>
      <c r="AN19" s="4">
        <v>4</v>
      </c>
      <c r="AO19" s="4">
        <f t="shared" si="10"/>
        <v>0.70561902374532359</v>
      </c>
      <c r="AP19" s="4" t="s">
        <v>41</v>
      </c>
      <c r="AQ19" s="4">
        <f t="shared" si="11"/>
        <v>1</v>
      </c>
      <c r="AR19" s="4">
        <f t="shared" si="12"/>
        <v>-1.6027196758660061</v>
      </c>
      <c r="AS19" s="4">
        <f t="shared" si="13"/>
        <v>2</v>
      </c>
      <c r="AT19" s="4">
        <f t="shared" si="14"/>
        <v>1.7668026683019797</v>
      </c>
      <c r="AU19" s="5"/>
      <c r="AV19" s="4" t="s">
        <v>36</v>
      </c>
    </row>
    <row r="20" spans="1:48" ht="13.5" customHeight="1" x14ac:dyDescent="0.2">
      <c r="A20">
        <v>2</v>
      </c>
      <c r="B20" s="3">
        <v>41312.653437499997</v>
      </c>
      <c r="C20" s="4" t="s">
        <v>7</v>
      </c>
      <c r="D20" s="4">
        <f t="shared" si="0"/>
        <v>0</v>
      </c>
      <c r="E20" s="4">
        <f t="shared" si="0"/>
        <v>1</v>
      </c>
      <c r="F20" s="4">
        <f t="shared" si="0"/>
        <v>0</v>
      </c>
      <c r="G20" s="4">
        <f t="shared" si="0"/>
        <v>0</v>
      </c>
      <c r="H20" s="4" t="s">
        <v>12</v>
      </c>
      <c r="I20" s="4">
        <f t="shared" si="15"/>
        <v>0</v>
      </c>
      <c r="J20" s="4">
        <f t="shared" si="15"/>
        <v>1</v>
      </c>
      <c r="K20" s="4">
        <f t="shared" si="15"/>
        <v>0</v>
      </c>
      <c r="L20" s="4">
        <f t="shared" si="15"/>
        <v>0</v>
      </c>
      <c r="M20" s="4">
        <f t="shared" si="15"/>
        <v>0</v>
      </c>
      <c r="N20" s="4" t="s">
        <v>13</v>
      </c>
      <c r="O20" s="4">
        <f t="shared" si="16"/>
        <v>0</v>
      </c>
      <c r="P20" s="4">
        <f t="shared" si="16"/>
        <v>0</v>
      </c>
      <c r="Q20" s="4">
        <f t="shared" si="16"/>
        <v>1</v>
      </c>
      <c r="R20" s="4">
        <f t="shared" si="16"/>
        <v>0</v>
      </c>
      <c r="S20" s="4">
        <f t="shared" si="16"/>
        <v>0</v>
      </c>
      <c r="T20" s="4" t="s">
        <v>34</v>
      </c>
      <c r="U20" s="4">
        <f t="shared" si="3"/>
        <v>1</v>
      </c>
      <c r="V20" s="4">
        <f t="shared" si="3"/>
        <v>0</v>
      </c>
      <c r="W20" s="4">
        <f t="shared" si="3"/>
        <v>0</v>
      </c>
      <c r="X20" s="4">
        <f t="shared" si="3"/>
        <v>0</v>
      </c>
      <c r="Y20" s="4" t="s">
        <v>37</v>
      </c>
      <c r="Z20" s="4">
        <f t="shared" si="4"/>
        <v>0</v>
      </c>
      <c r="AA20" s="4">
        <f t="shared" si="4"/>
        <v>1</v>
      </c>
      <c r="AB20" s="4">
        <f t="shared" si="4"/>
        <v>0</v>
      </c>
      <c r="AC20" s="4">
        <f t="shared" si="4"/>
        <v>0</v>
      </c>
      <c r="AD20" s="4">
        <v>3</v>
      </c>
      <c r="AE20" s="4">
        <f t="shared" si="5"/>
        <v>0.85010456960976744</v>
      </c>
      <c r="AF20" s="4">
        <v>3</v>
      </c>
      <c r="AG20" s="4">
        <f t="shared" si="6"/>
        <v>0.2168802130101852</v>
      </c>
      <c r="AH20" s="4">
        <v>3</v>
      </c>
      <c r="AI20" s="4">
        <f t="shared" si="7"/>
        <v>0.15249857033260442</v>
      </c>
      <c r="AJ20" s="4">
        <v>4</v>
      </c>
      <c r="AK20" s="4">
        <f t="shared" si="8"/>
        <v>0.70166087171933855</v>
      </c>
      <c r="AL20" s="4">
        <v>2</v>
      </c>
      <c r="AM20" s="4">
        <f t="shared" si="9"/>
        <v>0.14833829410478916</v>
      </c>
      <c r="AN20" s="4">
        <v>4</v>
      </c>
      <c r="AO20" s="4">
        <f t="shared" si="10"/>
        <v>0.70561902374532359</v>
      </c>
      <c r="AP20" s="4" t="s">
        <v>35</v>
      </c>
      <c r="AQ20" s="4">
        <f t="shared" si="11"/>
        <v>2</v>
      </c>
      <c r="AR20" s="4">
        <f t="shared" si="12"/>
        <v>-7.1231985594044839E-2</v>
      </c>
      <c r="AS20" s="4">
        <f t="shared" si="13"/>
        <v>2</v>
      </c>
      <c r="AT20" s="4">
        <f t="shared" si="14"/>
        <v>1.7668026683019797</v>
      </c>
      <c r="AU20" s="5" t="s">
        <v>70</v>
      </c>
      <c r="AV20" s="4" t="s">
        <v>36</v>
      </c>
    </row>
    <row r="21" spans="1:48" ht="13.5" customHeight="1" x14ac:dyDescent="0.2">
      <c r="A21">
        <v>3</v>
      </c>
      <c r="B21" s="3">
        <v>41309.606041666702</v>
      </c>
      <c r="C21" s="4" t="s">
        <v>8</v>
      </c>
      <c r="D21" s="4">
        <f t="shared" si="0"/>
        <v>0</v>
      </c>
      <c r="E21" s="4">
        <f t="shared" si="0"/>
        <v>0</v>
      </c>
      <c r="F21" s="4">
        <f t="shared" si="0"/>
        <v>1</v>
      </c>
      <c r="G21" s="4">
        <f t="shared" si="0"/>
        <v>0</v>
      </c>
      <c r="H21" s="4" t="s">
        <v>11</v>
      </c>
      <c r="I21" s="4">
        <f t="shared" si="15"/>
        <v>1</v>
      </c>
      <c r="J21" s="4">
        <f t="shared" si="15"/>
        <v>0</v>
      </c>
      <c r="K21" s="4">
        <f t="shared" si="15"/>
        <v>0</v>
      </c>
      <c r="L21" s="4">
        <f t="shared" si="15"/>
        <v>0</v>
      </c>
      <c r="M21" s="4">
        <f t="shared" si="15"/>
        <v>0</v>
      </c>
      <c r="N21" s="4" t="s">
        <v>17</v>
      </c>
      <c r="O21" s="4">
        <f t="shared" si="16"/>
        <v>0</v>
      </c>
      <c r="P21" s="4">
        <f t="shared" si="16"/>
        <v>0</v>
      </c>
      <c r="Q21" s="4">
        <f t="shared" si="16"/>
        <v>0</v>
      </c>
      <c r="R21" s="4">
        <f t="shared" si="16"/>
        <v>1</v>
      </c>
      <c r="S21" s="4">
        <f t="shared" si="16"/>
        <v>0</v>
      </c>
      <c r="T21" s="4" t="s">
        <v>48</v>
      </c>
      <c r="U21" s="4">
        <f t="shared" si="3"/>
        <v>1</v>
      </c>
      <c r="V21" s="4">
        <f t="shared" si="3"/>
        <v>0</v>
      </c>
      <c r="W21" s="4">
        <f t="shared" si="3"/>
        <v>1</v>
      </c>
      <c r="X21" s="4">
        <f t="shared" si="3"/>
        <v>0</v>
      </c>
      <c r="Y21" s="4" t="s">
        <v>37</v>
      </c>
      <c r="Z21" s="4">
        <f t="shared" si="4"/>
        <v>0</v>
      </c>
      <c r="AA21" s="4">
        <f t="shared" si="4"/>
        <v>1</v>
      </c>
      <c r="AB21" s="4">
        <f t="shared" si="4"/>
        <v>0</v>
      </c>
      <c r="AC21" s="4">
        <f t="shared" si="4"/>
        <v>0</v>
      </c>
      <c r="AD21" s="4">
        <v>3</v>
      </c>
      <c r="AE21" s="4">
        <f t="shared" si="5"/>
        <v>0.85010456960976744</v>
      </c>
      <c r="AF21" s="4">
        <v>3</v>
      </c>
      <c r="AG21" s="4">
        <f t="shared" si="6"/>
        <v>0.2168802130101852</v>
      </c>
      <c r="AH21" s="4">
        <v>2</v>
      </c>
      <c r="AI21" s="4">
        <f t="shared" si="7"/>
        <v>-0.94040785038439545</v>
      </c>
      <c r="AJ21" s="4">
        <v>1</v>
      </c>
      <c r="AK21" s="4">
        <f t="shared" si="8"/>
        <v>-1.7446702756264629</v>
      </c>
      <c r="AL21" s="4">
        <v>2</v>
      </c>
      <c r="AM21" s="4">
        <f t="shared" si="9"/>
        <v>0.14833829410478916</v>
      </c>
      <c r="AN21" s="4">
        <v>4</v>
      </c>
      <c r="AO21" s="4">
        <f t="shared" si="10"/>
        <v>0.70561902374532359</v>
      </c>
      <c r="AP21" s="4" t="s">
        <v>35</v>
      </c>
      <c r="AQ21" s="4">
        <f t="shared" si="11"/>
        <v>2</v>
      </c>
      <c r="AR21" s="4">
        <f t="shared" si="12"/>
        <v>-7.1231985594044839E-2</v>
      </c>
      <c r="AS21" s="4">
        <f t="shared" si="13"/>
        <v>0</v>
      </c>
      <c r="AT21" s="4">
        <f t="shared" si="14"/>
        <v>-0.57081316975910112</v>
      </c>
      <c r="AU21" s="5" t="s">
        <v>49</v>
      </c>
      <c r="AV21" s="4" t="s">
        <v>39</v>
      </c>
    </row>
    <row r="22" spans="1:48" ht="13.5" customHeight="1" x14ac:dyDescent="0.2">
      <c r="A22">
        <v>3</v>
      </c>
      <c r="B22" s="3">
        <v>41311.471481481502</v>
      </c>
      <c r="C22" s="4" t="s">
        <v>8</v>
      </c>
      <c r="D22" s="4">
        <f t="shared" si="0"/>
        <v>0</v>
      </c>
      <c r="E22" s="4">
        <f t="shared" si="0"/>
        <v>0</v>
      </c>
      <c r="F22" s="4">
        <f t="shared" si="0"/>
        <v>1</v>
      </c>
      <c r="G22" s="4">
        <f t="shared" si="0"/>
        <v>0</v>
      </c>
      <c r="H22" s="4" t="s">
        <v>13</v>
      </c>
      <c r="I22" s="4">
        <f t="shared" si="15"/>
        <v>0</v>
      </c>
      <c r="J22" s="4">
        <f t="shared" si="15"/>
        <v>0</v>
      </c>
      <c r="K22" s="4">
        <f t="shared" si="15"/>
        <v>1</v>
      </c>
      <c r="L22" s="4">
        <f t="shared" si="15"/>
        <v>0</v>
      </c>
      <c r="M22" s="4">
        <f t="shared" si="15"/>
        <v>0</v>
      </c>
      <c r="N22" s="4" t="s">
        <v>17</v>
      </c>
      <c r="O22" s="4">
        <f t="shared" si="16"/>
        <v>0</v>
      </c>
      <c r="P22" s="4">
        <f t="shared" si="16"/>
        <v>0</v>
      </c>
      <c r="Q22" s="4">
        <f t="shared" si="16"/>
        <v>0</v>
      </c>
      <c r="R22" s="4">
        <f t="shared" si="16"/>
        <v>1</v>
      </c>
      <c r="S22" s="4">
        <f t="shared" si="16"/>
        <v>0</v>
      </c>
      <c r="T22" s="4" t="s">
        <v>42</v>
      </c>
      <c r="U22" s="4">
        <f t="shared" si="3"/>
        <v>0</v>
      </c>
      <c r="V22" s="4">
        <f t="shared" si="3"/>
        <v>0</v>
      </c>
      <c r="W22" s="4">
        <f t="shared" si="3"/>
        <v>1</v>
      </c>
      <c r="X22" s="4">
        <f t="shared" si="3"/>
        <v>0</v>
      </c>
      <c r="Y22" s="4" t="s">
        <v>37</v>
      </c>
      <c r="Z22" s="4">
        <f t="shared" si="4"/>
        <v>0</v>
      </c>
      <c r="AA22" s="4">
        <f t="shared" si="4"/>
        <v>1</v>
      </c>
      <c r="AB22" s="4">
        <f t="shared" si="4"/>
        <v>0</v>
      </c>
      <c r="AC22" s="4">
        <f t="shared" si="4"/>
        <v>0</v>
      </c>
      <c r="AD22" s="4">
        <v>3</v>
      </c>
      <c r="AE22" s="4">
        <f t="shared" si="5"/>
        <v>0.85010456960976744</v>
      </c>
      <c r="AF22" s="4">
        <v>2</v>
      </c>
      <c r="AG22" s="4">
        <f t="shared" si="6"/>
        <v>-0.81932524914958882</v>
      </c>
      <c r="AH22" s="4">
        <v>2</v>
      </c>
      <c r="AI22" s="4">
        <f t="shared" si="7"/>
        <v>-0.94040785038439545</v>
      </c>
      <c r="AJ22" s="4">
        <v>1</v>
      </c>
      <c r="AK22" s="4">
        <f t="shared" si="8"/>
        <v>-1.7446702756264629</v>
      </c>
      <c r="AL22" s="4">
        <v>2</v>
      </c>
      <c r="AM22" s="4">
        <f t="shared" si="9"/>
        <v>0.14833829410478916</v>
      </c>
      <c r="AN22" s="4">
        <v>4</v>
      </c>
      <c r="AO22" s="4">
        <f t="shared" si="10"/>
        <v>0.70561902374532359</v>
      </c>
      <c r="AP22" s="4" t="s">
        <v>41</v>
      </c>
      <c r="AQ22" s="4">
        <f t="shared" si="11"/>
        <v>1</v>
      </c>
      <c r="AR22" s="4">
        <f t="shared" si="12"/>
        <v>-1.6027196758660061</v>
      </c>
      <c r="AS22" s="4">
        <f t="shared" si="13"/>
        <v>0</v>
      </c>
      <c r="AT22" s="4">
        <f t="shared" si="14"/>
        <v>-0.57081316975910112</v>
      </c>
      <c r="AU22" s="5" t="s">
        <v>65</v>
      </c>
      <c r="AV22" s="4" t="s">
        <v>39</v>
      </c>
    </row>
    <row r="23" spans="1:48" ht="13.5" customHeight="1" x14ac:dyDescent="0.2">
      <c r="A23">
        <v>3</v>
      </c>
      <c r="B23" s="3">
        <v>41312.5949652778</v>
      </c>
      <c r="C23" s="4" t="s">
        <v>8</v>
      </c>
      <c r="D23" s="4">
        <f t="shared" ref="D23:G45" si="17">IF(($C23=D$2), 1, 0)</f>
        <v>0</v>
      </c>
      <c r="E23" s="4">
        <f t="shared" si="17"/>
        <v>0</v>
      </c>
      <c r="F23" s="4">
        <f t="shared" si="17"/>
        <v>1</v>
      </c>
      <c r="G23" s="4">
        <f t="shared" si="17"/>
        <v>0</v>
      </c>
      <c r="H23" s="4" t="s">
        <v>17</v>
      </c>
      <c r="I23" s="4">
        <f t="shared" ref="I23:M32" si="18">IF(($H23=I$2),1,0)</f>
        <v>0</v>
      </c>
      <c r="J23" s="4">
        <f t="shared" si="18"/>
        <v>0</v>
      </c>
      <c r="K23" s="4">
        <f t="shared" si="18"/>
        <v>0</v>
      </c>
      <c r="L23" s="4">
        <f t="shared" si="18"/>
        <v>0</v>
      </c>
      <c r="M23" s="4">
        <f t="shared" si="18"/>
        <v>0</v>
      </c>
      <c r="N23" s="4" t="s">
        <v>17</v>
      </c>
      <c r="O23" s="4">
        <f t="shared" ref="O23:S32" si="19">IF(($N23=O$2),1,0)</f>
        <v>0</v>
      </c>
      <c r="P23" s="4">
        <f t="shared" si="19"/>
        <v>0</v>
      </c>
      <c r="Q23" s="4">
        <f t="shared" si="19"/>
        <v>0</v>
      </c>
      <c r="R23" s="4">
        <f t="shared" si="19"/>
        <v>1</v>
      </c>
      <c r="S23" s="4">
        <f t="shared" si="19"/>
        <v>0</v>
      </c>
      <c r="T23" s="4" t="s">
        <v>34</v>
      </c>
      <c r="U23" s="4">
        <f t="shared" ref="U23:X45" si="20">IF(ISNUMBER(FIND(U$2,$T23)), 1, 0)</f>
        <v>1</v>
      </c>
      <c r="V23" s="4">
        <f t="shared" si="20"/>
        <v>0</v>
      </c>
      <c r="W23" s="4">
        <f t="shared" si="20"/>
        <v>0</v>
      </c>
      <c r="X23" s="4">
        <f t="shared" si="20"/>
        <v>0</v>
      </c>
      <c r="Y23" s="4" t="s">
        <v>37</v>
      </c>
      <c r="Z23" s="4">
        <f t="shared" ref="Z23:AC45" si="21">IF(ISNUMBER(FIND(Z$2,$Y23)), 1, 0)</f>
        <v>0</v>
      </c>
      <c r="AA23" s="4">
        <f t="shared" si="21"/>
        <v>1</v>
      </c>
      <c r="AB23" s="4">
        <f t="shared" si="21"/>
        <v>0</v>
      </c>
      <c r="AC23" s="4">
        <f t="shared" si="21"/>
        <v>0</v>
      </c>
      <c r="AD23" s="4">
        <v>4</v>
      </c>
      <c r="AE23" s="4">
        <f t="shared" si="5"/>
        <v>1.9924325850228923</v>
      </c>
      <c r="AF23" s="4">
        <v>1</v>
      </c>
      <c r="AG23" s="4">
        <f t="shared" si="6"/>
        <v>-1.8555307113093629</v>
      </c>
      <c r="AH23" s="4">
        <v>4</v>
      </c>
      <c r="AI23" s="4">
        <f t="shared" si="7"/>
        <v>1.2454049910496043</v>
      </c>
      <c r="AJ23" s="4">
        <v>2</v>
      </c>
      <c r="AK23" s="4">
        <f t="shared" si="8"/>
        <v>-0.92922655984452907</v>
      </c>
      <c r="AL23" s="4">
        <v>3</v>
      </c>
      <c r="AM23" s="4">
        <f t="shared" si="9"/>
        <v>1.2114294018557779</v>
      </c>
      <c r="AN23" s="4">
        <v>3</v>
      </c>
      <c r="AO23" s="4">
        <f t="shared" si="10"/>
        <v>-0.37801019129213792</v>
      </c>
      <c r="AP23" s="4" t="s">
        <v>38</v>
      </c>
      <c r="AQ23" s="4">
        <f t="shared" si="11"/>
        <v>3</v>
      </c>
      <c r="AR23" s="4">
        <f t="shared" si="12"/>
        <v>1.4602557046779163</v>
      </c>
      <c r="AS23" s="4">
        <f t="shared" si="13"/>
        <v>2</v>
      </c>
      <c r="AT23" s="4">
        <f t="shared" si="14"/>
        <v>1.7668026683019797</v>
      </c>
      <c r="AU23" s="5" t="s">
        <v>68</v>
      </c>
      <c r="AV23" s="4" t="s">
        <v>36</v>
      </c>
    </row>
    <row r="24" spans="1:48" ht="13.5" customHeight="1" x14ac:dyDescent="0.2">
      <c r="A24">
        <v>4</v>
      </c>
      <c r="B24" s="3">
        <v>41310.7245833333</v>
      </c>
      <c r="C24" s="4" t="s">
        <v>8</v>
      </c>
      <c r="D24" s="4">
        <f t="shared" si="17"/>
        <v>0</v>
      </c>
      <c r="E24" s="4">
        <f t="shared" si="17"/>
        <v>0</v>
      </c>
      <c r="F24" s="4">
        <f t="shared" si="17"/>
        <v>1</v>
      </c>
      <c r="G24" s="4">
        <f t="shared" si="17"/>
        <v>0</v>
      </c>
      <c r="H24" s="4" t="s">
        <v>15</v>
      </c>
      <c r="I24" s="4">
        <f t="shared" si="18"/>
        <v>0</v>
      </c>
      <c r="J24" s="4">
        <f t="shared" si="18"/>
        <v>0</v>
      </c>
      <c r="K24" s="4">
        <f t="shared" si="18"/>
        <v>0</v>
      </c>
      <c r="L24" s="4">
        <f t="shared" si="18"/>
        <v>0</v>
      </c>
      <c r="M24" s="4">
        <f t="shared" si="18"/>
        <v>1</v>
      </c>
      <c r="N24" s="4" t="s">
        <v>17</v>
      </c>
      <c r="O24" s="4">
        <f t="shared" si="19"/>
        <v>0</v>
      </c>
      <c r="P24" s="4">
        <f t="shared" si="19"/>
        <v>0</v>
      </c>
      <c r="Q24" s="4">
        <f t="shared" si="19"/>
        <v>0</v>
      </c>
      <c r="R24" s="4">
        <f t="shared" si="19"/>
        <v>1</v>
      </c>
      <c r="S24" s="4">
        <f t="shared" si="19"/>
        <v>0</v>
      </c>
      <c r="T24" s="4" t="s">
        <v>52</v>
      </c>
      <c r="U24" s="4">
        <f t="shared" si="20"/>
        <v>0</v>
      </c>
      <c r="V24" s="4">
        <f t="shared" si="20"/>
        <v>1</v>
      </c>
      <c r="W24" s="4">
        <f t="shared" si="20"/>
        <v>1</v>
      </c>
      <c r="X24" s="4">
        <f t="shared" si="20"/>
        <v>0</v>
      </c>
      <c r="Y24" s="4" t="s">
        <v>42</v>
      </c>
      <c r="Z24" s="4">
        <f t="shared" si="21"/>
        <v>0</v>
      </c>
      <c r="AA24" s="4">
        <f t="shared" si="21"/>
        <v>0</v>
      </c>
      <c r="AB24" s="4">
        <f t="shared" si="21"/>
        <v>1</v>
      </c>
      <c r="AC24" s="4">
        <f t="shared" si="21"/>
        <v>0</v>
      </c>
      <c r="AD24" s="4">
        <v>2</v>
      </c>
      <c r="AE24" s="4">
        <f t="shared" si="5"/>
        <v>-0.29222344580335757</v>
      </c>
      <c r="AF24" s="4">
        <v>4</v>
      </c>
      <c r="AG24" s="4">
        <f t="shared" si="6"/>
        <v>1.2530856751699593</v>
      </c>
      <c r="AH24" s="4">
        <v>4</v>
      </c>
      <c r="AI24" s="4">
        <f t="shared" si="7"/>
        <v>1.2454049910496043</v>
      </c>
      <c r="AJ24" s="4">
        <v>4</v>
      </c>
      <c r="AK24" s="4">
        <f t="shared" si="8"/>
        <v>0.70166087171933855</v>
      </c>
      <c r="AL24" s="4">
        <v>2</v>
      </c>
      <c r="AM24" s="4">
        <f t="shared" si="9"/>
        <v>0.14833829410478916</v>
      </c>
      <c r="AN24" s="4">
        <v>5</v>
      </c>
      <c r="AO24" s="4">
        <f t="shared" si="10"/>
        <v>1.789248238782785</v>
      </c>
      <c r="AP24" s="4" t="s">
        <v>35</v>
      </c>
      <c r="AQ24" s="4">
        <f t="shared" si="11"/>
        <v>2</v>
      </c>
      <c r="AR24" s="4">
        <f t="shared" si="12"/>
        <v>-7.1231985594044839E-2</v>
      </c>
      <c r="AS24" s="4">
        <f t="shared" si="13"/>
        <v>0</v>
      </c>
      <c r="AT24" s="4">
        <f t="shared" si="14"/>
        <v>-0.57081316975910112</v>
      </c>
      <c r="AU24" s="5"/>
      <c r="AV24" s="4" t="s">
        <v>39</v>
      </c>
    </row>
    <row r="25" spans="1:48" ht="13.5" customHeight="1" x14ac:dyDescent="0.2">
      <c r="A25">
        <v>4</v>
      </c>
      <c r="B25" s="3">
        <v>41310.927199074104</v>
      </c>
      <c r="C25" s="4" t="s">
        <v>8</v>
      </c>
      <c r="D25" s="4">
        <f t="shared" si="17"/>
        <v>0</v>
      </c>
      <c r="E25" s="4">
        <f t="shared" si="17"/>
        <v>0</v>
      </c>
      <c r="F25" s="4">
        <f t="shared" si="17"/>
        <v>1</v>
      </c>
      <c r="G25" s="4">
        <f t="shared" si="17"/>
        <v>0</v>
      </c>
      <c r="H25" s="4" t="s">
        <v>15</v>
      </c>
      <c r="I25" s="4">
        <f t="shared" si="18"/>
        <v>0</v>
      </c>
      <c r="J25" s="4">
        <f t="shared" si="18"/>
        <v>0</v>
      </c>
      <c r="K25" s="4">
        <f t="shared" si="18"/>
        <v>0</v>
      </c>
      <c r="L25" s="4">
        <f t="shared" si="18"/>
        <v>0</v>
      </c>
      <c r="M25" s="4">
        <f t="shared" si="18"/>
        <v>1</v>
      </c>
      <c r="N25" s="4" t="s">
        <v>17</v>
      </c>
      <c r="O25" s="4">
        <f t="shared" si="19"/>
        <v>0</v>
      </c>
      <c r="P25" s="4">
        <f t="shared" si="19"/>
        <v>0</v>
      </c>
      <c r="Q25" s="4">
        <f t="shared" si="19"/>
        <v>0</v>
      </c>
      <c r="R25" s="4">
        <f t="shared" si="19"/>
        <v>1</v>
      </c>
      <c r="S25" s="4">
        <f t="shared" si="19"/>
        <v>0</v>
      </c>
      <c r="T25" s="4"/>
      <c r="U25" s="4">
        <f t="shared" si="20"/>
        <v>0</v>
      </c>
      <c r="V25" s="4">
        <f t="shared" si="20"/>
        <v>0</v>
      </c>
      <c r="W25" s="4">
        <f t="shared" si="20"/>
        <v>0</v>
      </c>
      <c r="X25" s="4">
        <f t="shared" si="20"/>
        <v>0</v>
      </c>
      <c r="Y25" s="4" t="s">
        <v>42</v>
      </c>
      <c r="Z25" s="4">
        <f t="shared" si="21"/>
        <v>0</v>
      </c>
      <c r="AA25" s="4">
        <f t="shared" si="21"/>
        <v>0</v>
      </c>
      <c r="AB25" s="4">
        <f t="shared" si="21"/>
        <v>1</v>
      </c>
      <c r="AC25" s="4">
        <f t="shared" si="21"/>
        <v>0</v>
      </c>
      <c r="AD25" s="4">
        <v>3</v>
      </c>
      <c r="AE25" s="4">
        <f t="shared" si="5"/>
        <v>0.85010456960976744</v>
      </c>
      <c r="AF25" s="4">
        <v>4</v>
      </c>
      <c r="AG25" s="4">
        <f t="shared" si="6"/>
        <v>1.2530856751699593</v>
      </c>
      <c r="AH25" s="4">
        <v>4</v>
      </c>
      <c r="AI25" s="4">
        <f t="shared" si="7"/>
        <v>1.2454049910496043</v>
      </c>
      <c r="AJ25" s="4">
        <v>3</v>
      </c>
      <c r="AK25" s="4">
        <f t="shared" si="8"/>
        <v>-0.11378284406259526</v>
      </c>
      <c r="AL25" s="4">
        <v>3</v>
      </c>
      <c r="AM25" s="4">
        <f t="shared" si="9"/>
        <v>1.2114294018557779</v>
      </c>
      <c r="AN25" s="4">
        <v>2</v>
      </c>
      <c r="AO25" s="4">
        <f t="shared" si="10"/>
        <v>-1.4616394063295994</v>
      </c>
      <c r="AP25" s="4" t="s">
        <v>35</v>
      </c>
      <c r="AQ25" s="4">
        <f t="shared" si="11"/>
        <v>2</v>
      </c>
      <c r="AR25" s="4">
        <f t="shared" si="12"/>
        <v>-7.1231985594044839E-2</v>
      </c>
      <c r="AS25" s="4">
        <f t="shared" si="13"/>
        <v>1</v>
      </c>
      <c r="AT25" s="4">
        <f t="shared" si="14"/>
        <v>0.59799474927143936</v>
      </c>
      <c r="AU25" s="5"/>
      <c r="AV25" s="4" t="s">
        <v>62</v>
      </c>
    </row>
    <row r="26" spans="1:48" ht="13.5" customHeight="1" x14ac:dyDescent="0.2">
      <c r="A26">
        <v>4</v>
      </c>
      <c r="B26" s="3">
        <v>41311.607986111099</v>
      </c>
      <c r="C26" s="4" t="s">
        <v>8</v>
      </c>
      <c r="D26" s="4">
        <f t="shared" si="17"/>
        <v>0</v>
      </c>
      <c r="E26" s="4">
        <f t="shared" si="17"/>
        <v>0</v>
      </c>
      <c r="F26" s="4">
        <f t="shared" si="17"/>
        <v>1</v>
      </c>
      <c r="G26" s="4">
        <f t="shared" si="17"/>
        <v>0</v>
      </c>
      <c r="H26" s="4" t="s">
        <v>15</v>
      </c>
      <c r="I26" s="4">
        <f t="shared" si="18"/>
        <v>0</v>
      </c>
      <c r="J26" s="4">
        <f t="shared" si="18"/>
        <v>0</v>
      </c>
      <c r="K26" s="4">
        <f t="shared" si="18"/>
        <v>0</v>
      </c>
      <c r="L26" s="4">
        <f t="shared" si="18"/>
        <v>0</v>
      </c>
      <c r="M26" s="4">
        <f t="shared" si="18"/>
        <v>1</v>
      </c>
      <c r="N26" s="4" t="s">
        <v>17</v>
      </c>
      <c r="O26" s="4">
        <f t="shared" si="19"/>
        <v>0</v>
      </c>
      <c r="P26" s="4">
        <f t="shared" si="19"/>
        <v>0</v>
      </c>
      <c r="Q26" s="4">
        <f t="shared" si="19"/>
        <v>0</v>
      </c>
      <c r="R26" s="4">
        <f t="shared" si="19"/>
        <v>1</v>
      </c>
      <c r="S26" s="4">
        <f t="shared" si="19"/>
        <v>0</v>
      </c>
      <c r="T26" s="4" t="s">
        <v>63</v>
      </c>
      <c r="U26" s="4">
        <f t="shared" si="20"/>
        <v>0</v>
      </c>
      <c r="V26" s="4">
        <f t="shared" si="20"/>
        <v>0</v>
      </c>
      <c r="W26" s="4">
        <f t="shared" si="20"/>
        <v>0</v>
      </c>
      <c r="X26" s="4">
        <f t="shared" si="20"/>
        <v>1</v>
      </c>
      <c r="Y26" s="4" t="s">
        <v>42</v>
      </c>
      <c r="Z26" s="4">
        <f t="shared" si="21"/>
        <v>0</v>
      </c>
      <c r="AA26" s="4">
        <f t="shared" si="21"/>
        <v>0</v>
      </c>
      <c r="AB26" s="4">
        <f t="shared" si="21"/>
        <v>1</v>
      </c>
      <c r="AC26" s="4">
        <f t="shared" si="21"/>
        <v>0</v>
      </c>
      <c r="AD26" s="4">
        <v>2</v>
      </c>
      <c r="AE26" s="4">
        <f t="shared" si="5"/>
        <v>-0.29222344580335757</v>
      </c>
      <c r="AF26" s="4">
        <v>2</v>
      </c>
      <c r="AG26" s="4">
        <f t="shared" si="6"/>
        <v>-0.81932524914958882</v>
      </c>
      <c r="AH26" s="4">
        <v>3</v>
      </c>
      <c r="AI26" s="4">
        <f t="shared" si="7"/>
        <v>0.15249857033260442</v>
      </c>
      <c r="AJ26" s="4">
        <v>2</v>
      </c>
      <c r="AK26" s="4">
        <f t="shared" si="8"/>
        <v>-0.92922655984452907</v>
      </c>
      <c r="AL26" s="4">
        <v>1</v>
      </c>
      <c r="AM26" s="4">
        <f t="shared" si="9"/>
        <v>-0.91475281364619965</v>
      </c>
      <c r="AN26" s="4">
        <v>5</v>
      </c>
      <c r="AO26" s="4">
        <f t="shared" si="10"/>
        <v>1.789248238782785</v>
      </c>
      <c r="AP26" s="4" t="s">
        <v>35</v>
      </c>
      <c r="AQ26" s="4">
        <f t="shared" si="11"/>
        <v>2</v>
      </c>
      <c r="AR26" s="4">
        <f t="shared" si="12"/>
        <v>-7.1231985594044839E-2</v>
      </c>
      <c r="AS26" s="4">
        <f t="shared" si="13"/>
        <v>0</v>
      </c>
      <c r="AT26" s="4">
        <f t="shared" si="14"/>
        <v>-0.57081316975910112</v>
      </c>
      <c r="AU26" s="5" t="s">
        <v>66</v>
      </c>
      <c r="AV26" s="4" t="s">
        <v>39</v>
      </c>
    </row>
    <row r="27" spans="1:48" ht="13.5" customHeight="1" x14ac:dyDescent="0.2">
      <c r="A27">
        <v>4</v>
      </c>
      <c r="B27" s="3">
        <v>41312.812696759298</v>
      </c>
      <c r="C27" s="4" t="s">
        <v>8</v>
      </c>
      <c r="D27" s="4">
        <f t="shared" si="17"/>
        <v>0</v>
      </c>
      <c r="E27" s="4">
        <f t="shared" si="17"/>
        <v>0</v>
      </c>
      <c r="F27" s="4">
        <f t="shared" si="17"/>
        <v>1</v>
      </c>
      <c r="G27" s="4">
        <f t="shared" si="17"/>
        <v>0</v>
      </c>
      <c r="H27" s="4" t="s">
        <v>15</v>
      </c>
      <c r="I27" s="4">
        <f t="shared" si="18"/>
        <v>0</v>
      </c>
      <c r="J27" s="4">
        <f t="shared" si="18"/>
        <v>0</v>
      </c>
      <c r="K27" s="4">
        <f t="shared" si="18"/>
        <v>0</v>
      </c>
      <c r="L27" s="4">
        <f t="shared" si="18"/>
        <v>0</v>
      </c>
      <c r="M27" s="4">
        <f t="shared" si="18"/>
        <v>1</v>
      </c>
      <c r="N27" s="4" t="s">
        <v>11</v>
      </c>
      <c r="O27" s="4">
        <f t="shared" si="19"/>
        <v>1</v>
      </c>
      <c r="P27" s="4">
        <f t="shared" si="19"/>
        <v>0</v>
      </c>
      <c r="Q27" s="4">
        <f t="shared" si="19"/>
        <v>0</v>
      </c>
      <c r="R27" s="4">
        <f t="shared" si="19"/>
        <v>0</v>
      </c>
      <c r="S27" s="4">
        <f t="shared" si="19"/>
        <v>0</v>
      </c>
      <c r="T27" s="4" t="s">
        <v>37</v>
      </c>
      <c r="U27" s="4">
        <f t="shared" si="20"/>
        <v>0</v>
      </c>
      <c r="V27" s="4">
        <f t="shared" si="20"/>
        <v>1</v>
      </c>
      <c r="W27" s="4">
        <f t="shared" si="20"/>
        <v>0</v>
      </c>
      <c r="X27" s="4">
        <f t="shared" si="20"/>
        <v>0</v>
      </c>
      <c r="Y27" s="4" t="s">
        <v>37</v>
      </c>
      <c r="Z27" s="4">
        <f t="shared" si="21"/>
        <v>0</v>
      </c>
      <c r="AA27" s="4">
        <f t="shared" si="21"/>
        <v>1</v>
      </c>
      <c r="AB27" s="4">
        <f t="shared" si="21"/>
        <v>0</v>
      </c>
      <c r="AC27" s="4">
        <f t="shared" si="21"/>
        <v>0</v>
      </c>
      <c r="AD27" s="4">
        <v>1</v>
      </c>
      <c r="AE27" s="4">
        <f t="shared" si="5"/>
        <v>-1.4345514612164825</v>
      </c>
      <c r="AF27" s="4">
        <v>3</v>
      </c>
      <c r="AG27" s="4">
        <f t="shared" si="6"/>
        <v>0.2168802130101852</v>
      </c>
      <c r="AH27" s="4">
        <v>4</v>
      </c>
      <c r="AI27" s="4">
        <f t="shared" si="7"/>
        <v>1.2454049910496043</v>
      </c>
      <c r="AJ27" s="4">
        <v>3</v>
      </c>
      <c r="AK27" s="4">
        <f t="shared" si="8"/>
        <v>-0.11378284406259526</v>
      </c>
      <c r="AL27" s="4">
        <v>2</v>
      </c>
      <c r="AM27" s="4">
        <f t="shared" si="9"/>
        <v>0.14833829410478916</v>
      </c>
      <c r="AN27" s="4">
        <v>5</v>
      </c>
      <c r="AO27" s="4">
        <f t="shared" si="10"/>
        <v>1.789248238782785</v>
      </c>
      <c r="AP27" s="4" t="s">
        <v>35</v>
      </c>
      <c r="AQ27" s="4">
        <f t="shared" si="11"/>
        <v>2</v>
      </c>
      <c r="AR27" s="4">
        <f t="shared" si="12"/>
        <v>-7.1231985594044839E-2</v>
      </c>
      <c r="AS27" s="4">
        <f t="shared" si="13"/>
        <v>0</v>
      </c>
      <c r="AT27" s="4">
        <f t="shared" si="14"/>
        <v>-0.57081316975910112</v>
      </c>
      <c r="AU27" s="5" t="s">
        <v>47</v>
      </c>
      <c r="AV27" s="4" t="s">
        <v>39</v>
      </c>
    </row>
    <row r="28" spans="1:48" ht="13.5" customHeight="1" x14ac:dyDescent="0.2">
      <c r="A28">
        <v>5</v>
      </c>
      <c r="B28" s="3">
        <v>41309.543668981503</v>
      </c>
      <c r="C28" s="4" t="s">
        <v>6</v>
      </c>
      <c r="D28" s="4">
        <f t="shared" si="17"/>
        <v>1</v>
      </c>
      <c r="E28" s="4">
        <f t="shared" si="17"/>
        <v>0</v>
      </c>
      <c r="F28" s="4">
        <f t="shared" si="17"/>
        <v>0</v>
      </c>
      <c r="G28" s="4">
        <f t="shared" si="17"/>
        <v>0</v>
      </c>
      <c r="H28" s="4" t="s">
        <v>12</v>
      </c>
      <c r="I28" s="4">
        <f t="shared" si="18"/>
        <v>0</v>
      </c>
      <c r="J28" s="4">
        <f t="shared" si="18"/>
        <v>1</v>
      </c>
      <c r="K28" s="4">
        <f t="shared" si="18"/>
        <v>0</v>
      </c>
      <c r="L28" s="4">
        <f t="shared" si="18"/>
        <v>0</v>
      </c>
      <c r="M28" s="4">
        <f t="shared" si="18"/>
        <v>0</v>
      </c>
      <c r="N28" s="4" t="s">
        <v>17</v>
      </c>
      <c r="O28" s="4">
        <f t="shared" si="19"/>
        <v>0</v>
      </c>
      <c r="P28" s="4">
        <f t="shared" si="19"/>
        <v>0</v>
      </c>
      <c r="Q28" s="4">
        <f t="shared" si="19"/>
        <v>0</v>
      </c>
      <c r="R28" s="4">
        <f t="shared" si="19"/>
        <v>1</v>
      </c>
      <c r="S28" s="4">
        <f t="shared" si="19"/>
        <v>0</v>
      </c>
      <c r="T28" s="4" t="s">
        <v>33</v>
      </c>
      <c r="U28" s="4">
        <f t="shared" si="20"/>
        <v>1</v>
      </c>
      <c r="V28" s="4">
        <f t="shared" si="20"/>
        <v>1</v>
      </c>
      <c r="W28" s="4">
        <f t="shared" si="20"/>
        <v>0</v>
      </c>
      <c r="X28" s="4">
        <f t="shared" si="20"/>
        <v>0</v>
      </c>
      <c r="Y28" s="4" t="s">
        <v>34</v>
      </c>
      <c r="Z28" s="4">
        <f t="shared" si="21"/>
        <v>1</v>
      </c>
      <c r="AA28" s="4">
        <f t="shared" si="21"/>
        <v>0</v>
      </c>
      <c r="AB28" s="4">
        <f t="shared" si="21"/>
        <v>0</v>
      </c>
      <c r="AC28" s="4">
        <f t="shared" si="21"/>
        <v>0</v>
      </c>
      <c r="AD28" s="4">
        <v>3</v>
      </c>
      <c r="AE28" s="4">
        <f t="shared" si="5"/>
        <v>0.85010456960976744</v>
      </c>
      <c r="AF28" s="4">
        <v>2</v>
      </c>
      <c r="AG28" s="4">
        <f t="shared" si="6"/>
        <v>-0.81932524914958882</v>
      </c>
      <c r="AH28" s="4">
        <v>3</v>
      </c>
      <c r="AI28" s="4">
        <f t="shared" si="7"/>
        <v>0.15249857033260442</v>
      </c>
      <c r="AJ28" s="4">
        <v>2</v>
      </c>
      <c r="AK28" s="4">
        <f t="shared" si="8"/>
        <v>-0.92922655984452907</v>
      </c>
      <c r="AL28" s="4">
        <v>2</v>
      </c>
      <c r="AM28" s="4">
        <f t="shared" si="9"/>
        <v>0.14833829410478916</v>
      </c>
      <c r="AN28" s="4">
        <v>2</v>
      </c>
      <c r="AO28" s="4">
        <f t="shared" si="10"/>
        <v>-1.4616394063295994</v>
      </c>
      <c r="AP28" s="4" t="s">
        <v>35</v>
      </c>
      <c r="AQ28" s="4">
        <f t="shared" si="11"/>
        <v>2</v>
      </c>
      <c r="AR28" s="4">
        <f t="shared" si="12"/>
        <v>-7.1231985594044839E-2</v>
      </c>
      <c r="AS28" s="4">
        <f t="shared" si="13"/>
        <v>2</v>
      </c>
      <c r="AT28" s="4">
        <f t="shared" si="14"/>
        <v>1.7668026683019797</v>
      </c>
      <c r="AU28" s="5"/>
      <c r="AV28" s="4" t="s">
        <v>36</v>
      </c>
    </row>
    <row r="29" spans="1:48" ht="13.5" customHeight="1" x14ac:dyDescent="0.2">
      <c r="A29">
        <v>5</v>
      </c>
      <c r="B29" s="3">
        <v>41309.543738425898</v>
      </c>
      <c r="C29" s="4" t="s">
        <v>6</v>
      </c>
      <c r="D29" s="4">
        <f t="shared" si="17"/>
        <v>1</v>
      </c>
      <c r="E29" s="4">
        <f t="shared" si="17"/>
        <v>0</v>
      </c>
      <c r="F29" s="4">
        <f t="shared" si="17"/>
        <v>0</v>
      </c>
      <c r="G29" s="4">
        <f t="shared" si="17"/>
        <v>0</v>
      </c>
      <c r="H29" s="4" t="s">
        <v>13</v>
      </c>
      <c r="I29" s="4">
        <f t="shared" si="18"/>
        <v>0</v>
      </c>
      <c r="J29" s="4">
        <f t="shared" si="18"/>
        <v>0</v>
      </c>
      <c r="K29" s="4">
        <f t="shared" si="18"/>
        <v>1</v>
      </c>
      <c r="L29" s="4">
        <f t="shared" si="18"/>
        <v>0</v>
      </c>
      <c r="M29" s="4">
        <f t="shared" si="18"/>
        <v>0</v>
      </c>
      <c r="N29" s="4" t="s">
        <v>17</v>
      </c>
      <c r="O29" s="4">
        <f t="shared" si="19"/>
        <v>0</v>
      </c>
      <c r="P29" s="4">
        <f t="shared" si="19"/>
        <v>0</v>
      </c>
      <c r="Q29" s="4">
        <f t="shared" si="19"/>
        <v>0</v>
      </c>
      <c r="R29" s="4">
        <f t="shared" si="19"/>
        <v>1</v>
      </c>
      <c r="S29" s="4">
        <f t="shared" si="19"/>
        <v>0</v>
      </c>
      <c r="T29" s="4" t="s">
        <v>34</v>
      </c>
      <c r="U29" s="4">
        <f t="shared" si="20"/>
        <v>1</v>
      </c>
      <c r="V29" s="4">
        <f t="shared" si="20"/>
        <v>0</v>
      </c>
      <c r="W29" s="4">
        <f t="shared" si="20"/>
        <v>0</v>
      </c>
      <c r="X29" s="4">
        <f t="shared" si="20"/>
        <v>0</v>
      </c>
      <c r="Y29" s="4" t="s">
        <v>34</v>
      </c>
      <c r="Z29" s="4">
        <f t="shared" si="21"/>
        <v>1</v>
      </c>
      <c r="AA29" s="4">
        <f t="shared" si="21"/>
        <v>0</v>
      </c>
      <c r="AB29" s="4">
        <f t="shared" si="21"/>
        <v>0</v>
      </c>
      <c r="AC29" s="4">
        <f t="shared" si="21"/>
        <v>0</v>
      </c>
      <c r="AD29" s="4">
        <v>3</v>
      </c>
      <c r="AE29" s="4">
        <f t="shared" si="5"/>
        <v>0.85010456960976744</v>
      </c>
      <c r="AF29" s="4">
        <v>1</v>
      </c>
      <c r="AG29" s="4">
        <f t="shared" si="6"/>
        <v>-1.8555307113093629</v>
      </c>
      <c r="AH29" s="4">
        <v>4</v>
      </c>
      <c r="AI29" s="4">
        <f t="shared" si="7"/>
        <v>1.2454049910496043</v>
      </c>
      <c r="AJ29" s="4">
        <v>5</v>
      </c>
      <c r="AK29" s="4">
        <f t="shared" si="8"/>
        <v>1.5171045875012723</v>
      </c>
      <c r="AL29" s="4">
        <v>5</v>
      </c>
      <c r="AM29" s="4">
        <f t="shared" si="9"/>
        <v>3.3376116173577559</v>
      </c>
      <c r="AN29" s="4">
        <v>5</v>
      </c>
      <c r="AO29" s="4">
        <f t="shared" si="10"/>
        <v>1.789248238782785</v>
      </c>
      <c r="AP29" s="4" t="s">
        <v>35</v>
      </c>
      <c r="AQ29" s="4">
        <f t="shared" si="11"/>
        <v>2</v>
      </c>
      <c r="AR29" s="4">
        <f t="shared" si="12"/>
        <v>-7.1231985594044839E-2</v>
      </c>
      <c r="AS29" s="4">
        <f t="shared" si="13"/>
        <v>2</v>
      </c>
      <c r="AT29" s="4">
        <f t="shared" si="14"/>
        <v>1.7668026683019797</v>
      </c>
      <c r="AU29" s="5"/>
      <c r="AV29" s="4" t="s">
        <v>36</v>
      </c>
    </row>
    <row r="30" spans="1:48" ht="13.5" customHeight="1" x14ac:dyDescent="0.2">
      <c r="A30">
        <v>5</v>
      </c>
      <c r="B30" s="3">
        <v>41309.543784722198</v>
      </c>
      <c r="C30" s="4" t="s">
        <v>7</v>
      </c>
      <c r="D30" s="4">
        <f t="shared" si="17"/>
        <v>0</v>
      </c>
      <c r="E30" s="4">
        <f t="shared" si="17"/>
        <v>1</v>
      </c>
      <c r="F30" s="4">
        <f t="shared" si="17"/>
        <v>0</v>
      </c>
      <c r="G30" s="4">
        <f t="shared" si="17"/>
        <v>0</v>
      </c>
      <c r="H30" s="4" t="s">
        <v>12</v>
      </c>
      <c r="I30" s="4">
        <f t="shared" si="18"/>
        <v>0</v>
      </c>
      <c r="J30" s="4">
        <f t="shared" si="18"/>
        <v>1</v>
      </c>
      <c r="K30" s="4">
        <f t="shared" si="18"/>
        <v>0</v>
      </c>
      <c r="L30" s="4">
        <f t="shared" si="18"/>
        <v>0</v>
      </c>
      <c r="M30" s="4">
        <f t="shared" si="18"/>
        <v>0</v>
      </c>
      <c r="N30" s="4" t="s">
        <v>17</v>
      </c>
      <c r="O30" s="4">
        <f t="shared" si="19"/>
        <v>0</v>
      </c>
      <c r="P30" s="4">
        <f t="shared" si="19"/>
        <v>0</v>
      </c>
      <c r="Q30" s="4">
        <f t="shared" si="19"/>
        <v>0</v>
      </c>
      <c r="R30" s="4">
        <f t="shared" si="19"/>
        <v>1</v>
      </c>
      <c r="S30" s="4">
        <f t="shared" si="19"/>
        <v>0</v>
      </c>
      <c r="T30" s="4" t="s">
        <v>37</v>
      </c>
      <c r="U30" s="4">
        <f t="shared" si="20"/>
        <v>0</v>
      </c>
      <c r="V30" s="4">
        <f t="shared" si="20"/>
        <v>1</v>
      </c>
      <c r="W30" s="4">
        <f t="shared" si="20"/>
        <v>0</v>
      </c>
      <c r="X30" s="4">
        <f t="shared" si="20"/>
        <v>0</v>
      </c>
      <c r="Y30" s="4" t="s">
        <v>37</v>
      </c>
      <c r="Z30" s="4">
        <f t="shared" si="21"/>
        <v>0</v>
      </c>
      <c r="AA30" s="4">
        <f t="shared" si="21"/>
        <v>1</v>
      </c>
      <c r="AB30" s="4">
        <f t="shared" si="21"/>
        <v>0</v>
      </c>
      <c r="AC30" s="4">
        <f t="shared" si="21"/>
        <v>0</v>
      </c>
      <c r="AD30" s="4">
        <v>1</v>
      </c>
      <c r="AE30" s="4">
        <f t="shared" si="5"/>
        <v>-1.4345514612164825</v>
      </c>
      <c r="AF30" s="4">
        <v>2</v>
      </c>
      <c r="AG30" s="4">
        <f t="shared" si="6"/>
        <v>-0.81932524914958882</v>
      </c>
      <c r="AH30" s="4">
        <v>3</v>
      </c>
      <c r="AI30" s="4">
        <f t="shared" si="7"/>
        <v>0.15249857033260442</v>
      </c>
      <c r="AJ30" s="4">
        <v>4</v>
      </c>
      <c r="AK30" s="4">
        <f t="shared" si="8"/>
        <v>0.70166087171933855</v>
      </c>
      <c r="AL30" s="4">
        <v>1</v>
      </c>
      <c r="AM30" s="4">
        <f t="shared" si="9"/>
        <v>-0.91475281364619965</v>
      </c>
      <c r="AN30" s="4">
        <v>3</v>
      </c>
      <c r="AO30" s="4">
        <f t="shared" si="10"/>
        <v>-0.37801019129213792</v>
      </c>
      <c r="AP30" s="4" t="s">
        <v>38</v>
      </c>
      <c r="AQ30" s="4">
        <f t="shared" si="11"/>
        <v>3</v>
      </c>
      <c r="AR30" s="4">
        <f t="shared" si="12"/>
        <v>1.4602557046779163</v>
      </c>
      <c r="AS30" s="4">
        <f t="shared" si="13"/>
        <v>0</v>
      </c>
      <c r="AT30" s="4">
        <f t="shared" si="14"/>
        <v>-0.57081316975910112</v>
      </c>
      <c r="AU30" s="5"/>
      <c r="AV30" s="4" t="s">
        <v>39</v>
      </c>
    </row>
    <row r="31" spans="1:48" ht="13.5" customHeight="1" x14ac:dyDescent="0.2">
      <c r="A31">
        <v>5</v>
      </c>
      <c r="B31" s="3">
        <v>41309.544305555602</v>
      </c>
      <c r="C31" s="4" t="s">
        <v>6</v>
      </c>
      <c r="D31" s="4">
        <f t="shared" si="17"/>
        <v>1</v>
      </c>
      <c r="E31" s="4">
        <f t="shared" si="17"/>
        <v>0</v>
      </c>
      <c r="F31" s="4">
        <f t="shared" si="17"/>
        <v>0</v>
      </c>
      <c r="G31" s="4">
        <f t="shared" si="17"/>
        <v>0</v>
      </c>
      <c r="H31" s="4" t="s">
        <v>11</v>
      </c>
      <c r="I31" s="4">
        <f t="shared" si="18"/>
        <v>1</v>
      </c>
      <c r="J31" s="4">
        <f t="shared" si="18"/>
        <v>0</v>
      </c>
      <c r="K31" s="4">
        <f t="shared" si="18"/>
        <v>0</v>
      </c>
      <c r="L31" s="4">
        <f t="shared" si="18"/>
        <v>0</v>
      </c>
      <c r="M31" s="4">
        <f t="shared" si="18"/>
        <v>0</v>
      </c>
      <c r="N31" s="4" t="s">
        <v>17</v>
      </c>
      <c r="O31" s="4">
        <f t="shared" si="19"/>
        <v>0</v>
      </c>
      <c r="P31" s="4">
        <f t="shared" si="19"/>
        <v>0</v>
      </c>
      <c r="Q31" s="4">
        <f t="shared" si="19"/>
        <v>0</v>
      </c>
      <c r="R31" s="4">
        <f t="shared" si="19"/>
        <v>1</v>
      </c>
      <c r="S31" s="4">
        <f t="shared" si="19"/>
        <v>0</v>
      </c>
      <c r="T31" s="4" t="s">
        <v>33</v>
      </c>
      <c r="U31" s="4">
        <f t="shared" si="20"/>
        <v>1</v>
      </c>
      <c r="V31" s="4">
        <f t="shared" si="20"/>
        <v>1</v>
      </c>
      <c r="W31" s="4">
        <f t="shared" si="20"/>
        <v>0</v>
      </c>
      <c r="X31" s="4">
        <f t="shared" si="20"/>
        <v>0</v>
      </c>
      <c r="Y31" s="4" t="s">
        <v>37</v>
      </c>
      <c r="Z31" s="4">
        <f t="shared" si="21"/>
        <v>0</v>
      </c>
      <c r="AA31" s="4">
        <f t="shared" si="21"/>
        <v>1</v>
      </c>
      <c r="AB31" s="4">
        <f t="shared" si="21"/>
        <v>0</v>
      </c>
      <c r="AC31" s="4">
        <f t="shared" si="21"/>
        <v>0</v>
      </c>
      <c r="AD31" s="4">
        <v>2</v>
      </c>
      <c r="AE31" s="4">
        <f t="shared" si="5"/>
        <v>-0.29222344580335757</v>
      </c>
      <c r="AF31" s="4">
        <v>3</v>
      </c>
      <c r="AG31" s="4">
        <f t="shared" si="6"/>
        <v>0.2168802130101852</v>
      </c>
      <c r="AH31" s="4">
        <v>2</v>
      </c>
      <c r="AI31" s="4">
        <f t="shared" si="7"/>
        <v>-0.94040785038439545</v>
      </c>
      <c r="AJ31" s="4">
        <v>2</v>
      </c>
      <c r="AK31" s="4">
        <f t="shared" si="8"/>
        <v>-0.92922655984452907</v>
      </c>
      <c r="AL31" s="4">
        <v>1</v>
      </c>
      <c r="AM31" s="4">
        <f t="shared" si="9"/>
        <v>-0.91475281364619965</v>
      </c>
      <c r="AN31" s="4">
        <v>3</v>
      </c>
      <c r="AO31" s="4">
        <f t="shared" si="10"/>
        <v>-0.37801019129213792</v>
      </c>
      <c r="AP31" s="4" t="s">
        <v>38</v>
      </c>
      <c r="AQ31" s="4">
        <f t="shared" si="11"/>
        <v>3</v>
      </c>
      <c r="AR31" s="4">
        <f t="shared" si="12"/>
        <v>1.4602557046779163</v>
      </c>
      <c r="AS31" s="4">
        <f t="shared" si="13"/>
        <v>0</v>
      </c>
      <c r="AT31" s="4">
        <f t="shared" si="14"/>
        <v>-0.57081316975910112</v>
      </c>
      <c r="AU31" s="5" t="s">
        <v>40</v>
      </c>
      <c r="AV31" s="4" t="s">
        <v>39</v>
      </c>
    </row>
    <row r="32" spans="1:48" ht="13.5" customHeight="1" x14ac:dyDescent="0.2">
      <c r="A32">
        <v>5</v>
      </c>
      <c r="B32" s="3">
        <v>41309.548877314803</v>
      </c>
      <c r="C32" s="4" t="s">
        <v>7</v>
      </c>
      <c r="D32" s="4">
        <f t="shared" si="17"/>
        <v>0</v>
      </c>
      <c r="E32" s="4">
        <f t="shared" si="17"/>
        <v>1</v>
      </c>
      <c r="F32" s="4">
        <f t="shared" si="17"/>
        <v>0</v>
      </c>
      <c r="G32" s="4">
        <f t="shared" si="17"/>
        <v>0</v>
      </c>
      <c r="H32" s="4" t="s">
        <v>12</v>
      </c>
      <c r="I32" s="4">
        <f t="shared" si="18"/>
        <v>0</v>
      </c>
      <c r="J32" s="4">
        <f t="shared" si="18"/>
        <v>1</v>
      </c>
      <c r="K32" s="4">
        <f t="shared" si="18"/>
        <v>0</v>
      </c>
      <c r="L32" s="4">
        <f t="shared" si="18"/>
        <v>0</v>
      </c>
      <c r="M32" s="4">
        <f t="shared" si="18"/>
        <v>0</v>
      </c>
      <c r="N32" s="4" t="s">
        <v>15</v>
      </c>
      <c r="O32" s="4">
        <f t="shared" si="19"/>
        <v>0</v>
      </c>
      <c r="P32" s="4">
        <f t="shared" si="19"/>
        <v>0</v>
      </c>
      <c r="Q32" s="4">
        <f t="shared" si="19"/>
        <v>0</v>
      </c>
      <c r="R32" s="4">
        <f t="shared" si="19"/>
        <v>0</v>
      </c>
      <c r="S32" s="4">
        <f t="shared" si="19"/>
        <v>1</v>
      </c>
      <c r="T32" s="4" t="s">
        <v>42</v>
      </c>
      <c r="U32" s="4">
        <f t="shared" si="20"/>
        <v>0</v>
      </c>
      <c r="V32" s="4">
        <f t="shared" si="20"/>
        <v>0</v>
      </c>
      <c r="W32" s="4">
        <f t="shared" si="20"/>
        <v>1</v>
      </c>
      <c r="X32" s="4">
        <f t="shared" si="20"/>
        <v>0</v>
      </c>
      <c r="Y32" s="4" t="s">
        <v>37</v>
      </c>
      <c r="Z32" s="4">
        <f t="shared" si="21"/>
        <v>0</v>
      </c>
      <c r="AA32" s="4">
        <f t="shared" si="21"/>
        <v>1</v>
      </c>
      <c r="AB32" s="4">
        <f t="shared" si="21"/>
        <v>0</v>
      </c>
      <c r="AC32" s="4">
        <f t="shared" si="21"/>
        <v>0</v>
      </c>
      <c r="AD32" s="4">
        <v>2</v>
      </c>
      <c r="AE32" s="4">
        <f t="shared" si="5"/>
        <v>-0.29222344580335757</v>
      </c>
      <c r="AF32" s="4">
        <v>2</v>
      </c>
      <c r="AG32" s="4">
        <f t="shared" si="6"/>
        <v>-0.81932524914958882</v>
      </c>
      <c r="AH32" s="4">
        <v>2</v>
      </c>
      <c r="AI32" s="4">
        <f t="shared" si="7"/>
        <v>-0.94040785038439545</v>
      </c>
      <c r="AJ32" s="4">
        <v>2</v>
      </c>
      <c r="AK32" s="4">
        <f t="shared" si="8"/>
        <v>-0.92922655984452907</v>
      </c>
      <c r="AL32" s="4">
        <v>4</v>
      </c>
      <c r="AM32" s="4">
        <f t="shared" si="9"/>
        <v>2.2745205096067669</v>
      </c>
      <c r="AN32" s="4">
        <v>3</v>
      </c>
      <c r="AO32" s="4">
        <f t="shared" si="10"/>
        <v>-0.37801019129213792</v>
      </c>
      <c r="AP32" s="4" t="s">
        <v>35</v>
      </c>
      <c r="AQ32" s="4">
        <f t="shared" si="11"/>
        <v>2</v>
      </c>
      <c r="AR32" s="4">
        <f t="shared" si="12"/>
        <v>-7.1231985594044839E-2</v>
      </c>
      <c r="AS32" s="4">
        <f t="shared" si="13"/>
        <v>2</v>
      </c>
      <c r="AT32" s="4">
        <f t="shared" si="14"/>
        <v>1.7668026683019797</v>
      </c>
      <c r="AU32" s="5" t="s">
        <v>43</v>
      </c>
      <c r="AV32" s="4" t="s">
        <v>36</v>
      </c>
    </row>
    <row r="33" spans="1:48" ht="13.5" customHeight="1" x14ac:dyDescent="0.2">
      <c r="A33">
        <v>5</v>
      </c>
      <c r="B33" s="3">
        <v>41309.555659722202</v>
      </c>
      <c r="C33" s="4" t="s">
        <v>7</v>
      </c>
      <c r="D33" s="4">
        <f t="shared" si="17"/>
        <v>0</v>
      </c>
      <c r="E33" s="4">
        <f t="shared" si="17"/>
        <v>1</v>
      </c>
      <c r="F33" s="4">
        <f t="shared" si="17"/>
        <v>0</v>
      </c>
      <c r="G33" s="4">
        <f t="shared" si="17"/>
        <v>0</v>
      </c>
      <c r="H33" s="4" t="s">
        <v>12</v>
      </c>
      <c r="I33" s="4">
        <f t="shared" ref="I33:M45" si="22">IF(($H33=I$2),1,0)</f>
        <v>0</v>
      </c>
      <c r="J33" s="4">
        <f t="shared" si="22"/>
        <v>1</v>
      </c>
      <c r="K33" s="4">
        <f t="shared" si="22"/>
        <v>0</v>
      </c>
      <c r="L33" s="4">
        <f t="shared" si="22"/>
        <v>0</v>
      </c>
      <c r="M33" s="4">
        <f t="shared" si="22"/>
        <v>0</v>
      </c>
      <c r="N33" s="4" t="s">
        <v>15</v>
      </c>
      <c r="O33" s="4">
        <f t="shared" ref="O33:S45" si="23">IF(($N33=O$2),1,0)</f>
        <v>0</v>
      </c>
      <c r="P33" s="4">
        <f t="shared" si="23"/>
        <v>0</v>
      </c>
      <c r="Q33" s="4">
        <f t="shared" si="23"/>
        <v>0</v>
      </c>
      <c r="R33" s="4">
        <f t="shared" si="23"/>
        <v>0</v>
      </c>
      <c r="S33" s="4">
        <f t="shared" si="23"/>
        <v>1</v>
      </c>
      <c r="T33" s="4"/>
      <c r="U33" s="4">
        <f t="shared" si="20"/>
        <v>0</v>
      </c>
      <c r="V33" s="4">
        <f t="shared" si="20"/>
        <v>0</v>
      </c>
      <c r="W33" s="4">
        <f t="shared" si="20"/>
        <v>0</v>
      </c>
      <c r="X33" s="4">
        <f t="shared" si="20"/>
        <v>0</v>
      </c>
      <c r="Y33" s="4" t="s">
        <v>37</v>
      </c>
      <c r="Z33" s="4">
        <f t="shared" si="21"/>
        <v>0</v>
      </c>
      <c r="AA33" s="4">
        <f t="shared" si="21"/>
        <v>1</v>
      </c>
      <c r="AB33" s="4">
        <f t="shared" si="21"/>
        <v>0</v>
      </c>
      <c r="AC33" s="4">
        <f t="shared" si="21"/>
        <v>0</v>
      </c>
      <c r="AD33" s="4">
        <v>2</v>
      </c>
      <c r="AE33" s="4">
        <f t="shared" si="5"/>
        <v>-0.29222344580335757</v>
      </c>
      <c r="AF33" s="4">
        <v>3</v>
      </c>
      <c r="AG33" s="4">
        <f t="shared" si="6"/>
        <v>0.2168802130101852</v>
      </c>
      <c r="AH33" s="4">
        <v>1</v>
      </c>
      <c r="AI33" s="4">
        <f t="shared" si="7"/>
        <v>-2.0333142711013954</v>
      </c>
      <c r="AJ33" s="4">
        <v>2</v>
      </c>
      <c r="AK33" s="4">
        <f t="shared" si="8"/>
        <v>-0.92922655984452907</v>
      </c>
      <c r="AL33" s="4">
        <v>2</v>
      </c>
      <c r="AM33" s="4">
        <f t="shared" si="9"/>
        <v>0.14833829410478916</v>
      </c>
      <c r="AN33" s="4">
        <v>3</v>
      </c>
      <c r="AO33" s="4">
        <f t="shared" si="10"/>
        <v>-0.37801019129213792</v>
      </c>
      <c r="AP33" s="4" t="s">
        <v>38</v>
      </c>
      <c r="AQ33" s="4">
        <f t="shared" si="11"/>
        <v>3</v>
      </c>
      <c r="AR33" s="4">
        <f t="shared" si="12"/>
        <v>1.4602557046779163</v>
      </c>
      <c r="AS33" s="4">
        <f t="shared" si="13"/>
        <v>0</v>
      </c>
      <c r="AT33" s="4">
        <f t="shared" si="14"/>
        <v>-0.57081316975910112</v>
      </c>
      <c r="AU33" s="5"/>
      <c r="AV33" s="4" t="s">
        <v>39</v>
      </c>
    </row>
    <row r="34" spans="1:48" ht="13.5" customHeight="1" x14ac:dyDescent="0.2">
      <c r="A34">
        <v>5</v>
      </c>
      <c r="B34" s="3">
        <v>41309.561215277798</v>
      </c>
      <c r="C34" s="4" t="s">
        <v>6</v>
      </c>
      <c r="D34" s="4">
        <f t="shared" si="17"/>
        <v>1</v>
      </c>
      <c r="E34" s="4">
        <f t="shared" si="17"/>
        <v>0</v>
      </c>
      <c r="F34" s="4">
        <f t="shared" si="17"/>
        <v>0</v>
      </c>
      <c r="G34" s="4">
        <f t="shared" si="17"/>
        <v>0</v>
      </c>
      <c r="H34" s="4" t="s">
        <v>12</v>
      </c>
      <c r="I34" s="4">
        <f t="shared" si="22"/>
        <v>0</v>
      </c>
      <c r="J34" s="4">
        <f t="shared" si="22"/>
        <v>1</v>
      </c>
      <c r="K34" s="4">
        <f t="shared" si="22"/>
        <v>0</v>
      </c>
      <c r="L34" s="4">
        <f t="shared" si="22"/>
        <v>0</v>
      </c>
      <c r="M34" s="4">
        <f t="shared" si="22"/>
        <v>0</v>
      </c>
      <c r="N34" s="4" t="s">
        <v>17</v>
      </c>
      <c r="O34" s="4">
        <f t="shared" si="23"/>
        <v>0</v>
      </c>
      <c r="P34" s="4">
        <f t="shared" si="23"/>
        <v>0</v>
      </c>
      <c r="Q34" s="4">
        <f t="shared" si="23"/>
        <v>0</v>
      </c>
      <c r="R34" s="4">
        <f t="shared" si="23"/>
        <v>1</v>
      </c>
      <c r="S34" s="4">
        <f t="shared" si="23"/>
        <v>0</v>
      </c>
      <c r="T34" s="4" t="s">
        <v>37</v>
      </c>
      <c r="U34" s="4">
        <f t="shared" si="20"/>
        <v>0</v>
      </c>
      <c r="V34" s="4">
        <f t="shared" si="20"/>
        <v>1</v>
      </c>
      <c r="W34" s="4">
        <f t="shared" si="20"/>
        <v>0</v>
      </c>
      <c r="X34" s="4">
        <f t="shared" si="20"/>
        <v>0</v>
      </c>
      <c r="Y34" s="4" t="s">
        <v>37</v>
      </c>
      <c r="Z34" s="4">
        <f t="shared" si="21"/>
        <v>0</v>
      </c>
      <c r="AA34" s="4">
        <f t="shared" si="21"/>
        <v>1</v>
      </c>
      <c r="AB34" s="4">
        <f t="shared" si="21"/>
        <v>0</v>
      </c>
      <c r="AC34" s="4">
        <f t="shared" si="21"/>
        <v>0</v>
      </c>
      <c r="AD34" s="4">
        <v>1</v>
      </c>
      <c r="AE34" s="4">
        <f t="shared" si="5"/>
        <v>-1.4345514612164825</v>
      </c>
      <c r="AF34" s="4">
        <v>3</v>
      </c>
      <c r="AG34" s="4">
        <f t="shared" si="6"/>
        <v>0.2168802130101852</v>
      </c>
      <c r="AH34" s="4">
        <v>2</v>
      </c>
      <c r="AI34" s="4">
        <f t="shared" si="7"/>
        <v>-0.94040785038439545</v>
      </c>
      <c r="AJ34" s="4">
        <v>4</v>
      </c>
      <c r="AK34" s="4">
        <f t="shared" si="8"/>
        <v>0.70166087171933855</v>
      </c>
      <c r="AL34" s="4">
        <v>1</v>
      </c>
      <c r="AM34" s="4">
        <f t="shared" si="9"/>
        <v>-0.91475281364619965</v>
      </c>
      <c r="AN34" s="4">
        <v>3</v>
      </c>
      <c r="AO34" s="4">
        <f t="shared" si="10"/>
        <v>-0.37801019129213792</v>
      </c>
      <c r="AP34" s="4" t="s">
        <v>35</v>
      </c>
      <c r="AQ34" s="4">
        <f t="shared" si="11"/>
        <v>2</v>
      </c>
      <c r="AR34" s="4">
        <f t="shared" si="12"/>
        <v>-7.1231985594044839E-2</v>
      </c>
      <c r="AS34" s="4">
        <f t="shared" si="13"/>
        <v>0</v>
      </c>
      <c r="AT34" s="4">
        <f t="shared" si="14"/>
        <v>-0.57081316975910112</v>
      </c>
      <c r="AU34" s="5" t="s">
        <v>46</v>
      </c>
      <c r="AV34" s="4" t="s">
        <v>39</v>
      </c>
    </row>
    <row r="35" spans="1:48" ht="13.5" customHeight="1" x14ac:dyDescent="0.2">
      <c r="A35">
        <v>5</v>
      </c>
      <c r="B35" s="3">
        <v>41309.6065393518</v>
      </c>
      <c r="C35" s="4" t="s">
        <v>6</v>
      </c>
      <c r="D35" s="4">
        <f t="shared" si="17"/>
        <v>1</v>
      </c>
      <c r="E35" s="4">
        <f t="shared" si="17"/>
        <v>0</v>
      </c>
      <c r="F35" s="4">
        <f t="shared" si="17"/>
        <v>0</v>
      </c>
      <c r="G35" s="4">
        <f t="shared" si="17"/>
        <v>0</v>
      </c>
      <c r="H35" s="4" t="s">
        <v>13</v>
      </c>
      <c r="I35" s="4">
        <f t="shared" si="22"/>
        <v>0</v>
      </c>
      <c r="J35" s="4">
        <f t="shared" si="22"/>
        <v>0</v>
      </c>
      <c r="K35" s="4">
        <f t="shared" si="22"/>
        <v>1</v>
      </c>
      <c r="L35" s="4">
        <f t="shared" si="22"/>
        <v>0</v>
      </c>
      <c r="M35" s="4">
        <f t="shared" si="22"/>
        <v>0</v>
      </c>
      <c r="N35" s="4" t="s">
        <v>11</v>
      </c>
      <c r="O35" s="4">
        <f t="shared" si="23"/>
        <v>1</v>
      </c>
      <c r="P35" s="4">
        <f t="shared" si="23"/>
        <v>0</v>
      </c>
      <c r="Q35" s="4">
        <f t="shared" si="23"/>
        <v>0</v>
      </c>
      <c r="R35" s="4">
        <f t="shared" si="23"/>
        <v>0</v>
      </c>
      <c r="S35" s="4">
        <f t="shared" si="23"/>
        <v>0</v>
      </c>
      <c r="T35" s="4" t="s">
        <v>37</v>
      </c>
      <c r="U35" s="4">
        <f t="shared" si="20"/>
        <v>0</v>
      </c>
      <c r="V35" s="4">
        <f t="shared" si="20"/>
        <v>1</v>
      </c>
      <c r="W35" s="4">
        <f t="shared" si="20"/>
        <v>0</v>
      </c>
      <c r="X35" s="4">
        <f t="shared" si="20"/>
        <v>0</v>
      </c>
      <c r="Y35" s="4" t="s">
        <v>37</v>
      </c>
      <c r="Z35" s="4">
        <f t="shared" si="21"/>
        <v>0</v>
      </c>
      <c r="AA35" s="4">
        <f t="shared" si="21"/>
        <v>1</v>
      </c>
      <c r="AB35" s="4">
        <f t="shared" si="21"/>
        <v>0</v>
      </c>
      <c r="AC35" s="4">
        <f t="shared" si="21"/>
        <v>0</v>
      </c>
      <c r="AD35" s="4">
        <v>3</v>
      </c>
      <c r="AE35" s="4">
        <f t="shared" si="5"/>
        <v>0.85010456960976744</v>
      </c>
      <c r="AF35" s="4">
        <v>3</v>
      </c>
      <c r="AG35" s="4">
        <f t="shared" si="6"/>
        <v>0.2168802130101852</v>
      </c>
      <c r="AH35" s="4">
        <v>2</v>
      </c>
      <c r="AI35" s="4">
        <f t="shared" si="7"/>
        <v>-0.94040785038439545</v>
      </c>
      <c r="AJ35" s="4">
        <v>4</v>
      </c>
      <c r="AK35" s="4">
        <f t="shared" si="8"/>
        <v>0.70166087171933855</v>
      </c>
      <c r="AL35" s="4">
        <v>2</v>
      </c>
      <c r="AM35" s="4">
        <f t="shared" si="9"/>
        <v>0.14833829410478916</v>
      </c>
      <c r="AN35" s="4">
        <v>3</v>
      </c>
      <c r="AO35" s="4">
        <f t="shared" si="10"/>
        <v>-0.37801019129213792</v>
      </c>
      <c r="AP35" s="4" t="s">
        <v>35</v>
      </c>
      <c r="AQ35" s="4">
        <f t="shared" si="11"/>
        <v>2</v>
      </c>
      <c r="AR35" s="4">
        <f t="shared" si="12"/>
        <v>-7.1231985594044839E-2</v>
      </c>
      <c r="AS35" s="4">
        <f t="shared" si="13"/>
        <v>0</v>
      </c>
      <c r="AT35" s="4">
        <f t="shared" si="14"/>
        <v>-0.57081316975910112</v>
      </c>
      <c r="AU35" s="5" t="s">
        <v>50</v>
      </c>
      <c r="AV35" s="4" t="s">
        <v>39</v>
      </c>
    </row>
    <row r="36" spans="1:48" ht="13.5" customHeight="1" x14ac:dyDescent="0.2">
      <c r="A36">
        <v>5</v>
      </c>
      <c r="B36" s="3">
        <v>41309.614432870403</v>
      </c>
      <c r="C36" s="4" t="s">
        <v>7</v>
      </c>
      <c r="D36" s="4">
        <f t="shared" si="17"/>
        <v>0</v>
      </c>
      <c r="E36" s="4">
        <f t="shared" si="17"/>
        <v>1</v>
      </c>
      <c r="F36" s="4">
        <f t="shared" si="17"/>
        <v>0</v>
      </c>
      <c r="G36" s="4">
        <f t="shared" si="17"/>
        <v>0</v>
      </c>
      <c r="H36" s="4" t="s">
        <v>12</v>
      </c>
      <c r="I36" s="4">
        <f t="shared" si="22"/>
        <v>0</v>
      </c>
      <c r="J36" s="4">
        <f t="shared" si="22"/>
        <v>1</v>
      </c>
      <c r="K36" s="4">
        <f t="shared" si="22"/>
        <v>0</v>
      </c>
      <c r="L36" s="4">
        <f t="shared" si="22"/>
        <v>0</v>
      </c>
      <c r="M36" s="4">
        <f t="shared" si="22"/>
        <v>0</v>
      </c>
      <c r="N36" s="4" t="s">
        <v>17</v>
      </c>
      <c r="O36" s="4">
        <f t="shared" si="23"/>
        <v>0</v>
      </c>
      <c r="P36" s="4">
        <f t="shared" si="23"/>
        <v>0</v>
      </c>
      <c r="Q36" s="4">
        <f t="shared" si="23"/>
        <v>0</v>
      </c>
      <c r="R36" s="4">
        <f t="shared" si="23"/>
        <v>1</v>
      </c>
      <c r="S36" s="4">
        <f t="shared" si="23"/>
        <v>0</v>
      </c>
      <c r="T36" s="4"/>
      <c r="U36" s="4">
        <f t="shared" si="20"/>
        <v>0</v>
      </c>
      <c r="V36" s="4">
        <f t="shared" si="20"/>
        <v>0</v>
      </c>
      <c r="W36" s="4">
        <f t="shared" si="20"/>
        <v>0</v>
      </c>
      <c r="X36" s="4">
        <f t="shared" si="20"/>
        <v>0</v>
      </c>
      <c r="Y36" s="4" t="s">
        <v>34</v>
      </c>
      <c r="Z36" s="4">
        <f t="shared" si="21"/>
        <v>1</v>
      </c>
      <c r="AA36" s="4">
        <f t="shared" si="21"/>
        <v>0</v>
      </c>
      <c r="AB36" s="4">
        <f t="shared" si="21"/>
        <v>0</v>
      </c>
      <c r="AC36" s="4">
        <f t="shared" si="21"/>
        <v>0</v>
      </c>
      <c r="AD36" s="4">
        <v>2</v>
      </c>
      <c r="AE36" s="4">
        <f t="shared" si="5"/>
        <v>-0.29222344580335757</v>
      </c>
      <c r="AF36" s="4">
        <v>3</v>
      </c>
      <c r="AG36" s="4">
        <f t="shared" si="6"/>
        <v>0.2168802130101852</v>
      </c>
      <c r="AH36" s="4">
        <v>3</v>
      </c>
      <c r="AI36" s="4">
        <f t="shared" si="7"/>
        <v>0.15249857033260442</v>
      </c>
      <c r="AJ36" s="4">
        <v>3</v>
      </c>
      <c r="AK36" s="4">
        <f t="shared" si="8"/>
        <v>-0.11378284406259526</v>
      </c>
      <c r="AL36" s="4">
        <v>1</v>
      </c>
      <c r="AM36" s="4">
        <f t="shared" si="9"/>
        <v>-0.91475281364619965</v>
      </c>
      <c r="AN36" s="4">
        <v>3</v>
      </c>
      <c r="AO36" s="4">
        <f t="shared" si="10"/>
        <v>-0.37801019129213792</v>
      </c>
      <c r="AP36" s="4" t="s">
        <v>38</v>
      </c>
      <c r="AQ36" s="4">
        <f t="shared" si="11"/>
        <v>3</v>
      </c>
      <c r="AR36" s="4">
        <f t="shared" si="12"/>
        <v>1.4602557046779163</v>
      </c>
      <c r="AS36" s="4">
        <f t="shared" si="13"/>
        <v>2</v>
      </c>
      <c r="AT36" s="4">
        <f t="shared" si="14"/>
        <v>1.7668026683019797</v>
      </c>
      <c r="AU36" s="5" t="s">
        <v>51</v>
      </c>
      <c r="AV36" s="4" t="s">
        <v>36</v>
      </c>
    </row>
    <row r="37" spans="1:48" ht="13.5" customHeight="1" x14ac:dyDescent="0.2">
      <c r="A37">
        <v>5</v>
      </c>
      <c r="B37" s="3">
        <v>41309.615752314799</v>
      </c>
      <c r="C37" s="4" t="s">
        <v>7</v>
      </c>
      <c r="D37" s="4">
        <f t="shared" si="17"/>
        <v>0</v>
      </c>
      <c r="E37" s="4">
        <f t="shared" si="17"/>
        <v>1</v>
      </c>
      <c r="F37" s="4">
        <f t="shared" si="17"/>
        <v>0</v>
      </c>
      <c r="G37" s="4">
        <f t="shared" si="17"/>
        <v>0</v>
      </c>
      <c r="H37" s="4" t="s">
        <v>11</v>
      </c>
      <c r="I37" s="4">
        <f t="shared" si="22"/>
        <v>1</v>
      </c>
      <c r="J37" s="4">
        <f t="shared" si="22"/>
        <v>0</v>
      </c>
      <c r="K37" s="4">
        <f t="shared" si="22"/>
        <v>0</v>
      </c>
      <c r="L37" s="4">
        <f t="shared" si="22"/>
        <v>0</v>
      </c>
      <c r="M37" s="4">
        <f t="shared" si="22"/>
        <v>0</v>
      </c>
      <c r="N37" s="4" t="s">
        <v>17</v>
      </c>
      <c r="O37" s="4">
        <f t="shared" si="23"/>
        <v>0</v>
      </c>
      <c r="P37" s="4">
        <f t="shared" si="23"/>
        <v>0</v>
      </c>
      <c r="Q37" s="4">
        <f t="shared" si="23"/>
        <v>0</v>
      </c>
      <c r="R37" s="4">
        <f t="shared" si="23"/>
        <v>1</v>
      </c>
      <c r="S37" s="4">
        <f t="shared" si="23"/>
        <v>0</v>
      </c>
      <c r="T37" s="4" t="s">
        <v>52</v>
      </c>
      <c r="U37" s="4">
        <f t="shared" si="20"/>
        <v>0</v>
      </c>
      <c r="V37" s="4">
        <f t="shared" si="20"/>
        <v>1</v>
      </c>
      <c r="W37" s="4">
        <f t="shared" si="20"/>
        <v>1</v>
      </c>
      <c r="X37" s="4">
        <f t="shared" si="20"/>
        <v>0</v>
      </c>
      <c r="Y37" s="4" t="s">
        <v>37</v>
      </c>
      <c r="Z37" s="4">
        <f t="shared" si="21"/>
        <v>0</v>
      </c>
      <c r="AA37" s="4">
        <f t="shared" si="21"/>
        <v>1</v>
      </c>
      <c r="AB37" s="4">
        <f t="shared" si="21"/>
        <v>0</v>
      </c>
      <c r="AC37" s="4">
        <f t="shared" si="21"/>
        <v>0</v>
      </c>
      <c r="AD37" s="4">
        <v>2</v>
      </c>
      <c r="AE37" s="4">
        <f t="shared" si="5"/>
        <v>-0.29222344580335757</v>
      </c>
      <c r="AF37" s="4">
        <v>3</v>
      </c>
      <c r="AG37" s="4">
        <f t="shared" si="6"/>
        <v>0.2168802130101852</v>
      </c>
      <c r="AH37" s="4">
        <v>3</v>
      </c>
      <c r="AI37" s="4">
        <f t="shared" si="7"/>
        <v>0.15249857033260442</v>
      </c>
      <c r="AJ37" s="4">
        <v>5</v>
      </c>
      <c r="AK37" s="4">
        <f t="shared" si="8"/>
        <v>1.5171045875012723</v>
      </c>
      <c r="AL37" s="4">
        <v>1</v>
      </c>
      <c r="AM37" s="4">
        <f t="shared" si="9"/>
        <v>-0.91475281364619965</v>
      </c>
      <c r="AN37" s="4">
        <v>2</v>
      </c>
      <c r="AO37" s="4">
        <f t="shared" si="10"/>
        <v>-1.4616394063295994</v>
      </c>
      <c r="AP37" s="4" t="s">
        <v>41</v>
      </c>
      <c r="AQ37" s="4">
        <f t="shared" si="11"/>
        <v>1</v>
      </c>
      <c r="AR37" s="4">
        <f t="shared" si="12"/>
        <v>-1.6027196758660061</v>
      </c>
      <c r="AS37" s="4">
        <f t="shared" si="13"/>
        <v>0</v>
      </c>
      <c r="AT37" s="4">
        <f t="shared" si="14"/>
        <v>-0.57081316975910112</v>
      </c>
      <c r="AU37" s="5" t="s">
        <v>53</v>
      </c>
      <c r="AV37" s="4" t="s">
        <v>39</v>
      </c>
    </row>
    <row r="38" spans="1:48" ht="13.5" customHeight="1" x14ac:dyDescent="0.2">
      <c r="A38">
        <v>5</v>
      </c>
      <c r="B38" s="3">
        <v>41309.627708333297</v>
      </c>
      <c r="C38" s="4" t="s">
        <v>6</v>
      </c>
      <c r="D38" s="4">
        <f t="shared" si="17"/>
        <v>1</v>
      </c>
      <c r="E38" s="4">
        <f t="shared" si="17"/>
        <v>0</v>
      </c>
      <c r="F38" s="4">
        <f t="shared" si="17"/>
        <v>0</v>
      </c>
      <c r="G38" s="4">
        <f t="shared" si="17"/>
        <v>0</v>
      </c>
      <c r="H38" s="4" t="s">
        <v>12</v>
      </c>
      <c r="I38" s="4">
        <f t="shared" si="22"/>
        <v>0</v>
      </c>
      <c r="J38" s="4">
        <f t="shared" si="22"/>
        <v>1</v>
      </c>
      <c r="K38" s="4">
        <f t="shared" si="22"/>
        <v>0</v>
      </c>
      <c r="L38" s="4">
        <f t="shared" si="22"/>
        <v>0</v>
      </c>
      <c r="M38" s="4">
        <f t="shared" si="22"/>
        <v>0</v>
      </c>
      <c r="N38" s="4" t="s">
        <v>17</v>
      </c>
      <c r="O38" s="4">
        <f t="shared" si="23"/>
        <v>0</v>
      </c>
      <c r="P38" s="4">
        <f t="shared" si="23"/>
        <v>0</v>
      </c>
      <c r="Q38" s="4">
        <f t="shared" si="23"/>
        <v>0</v>
      </c>
      <c r="R38" s="4">
        <f t="shared" si="23"/>
        <v>1</v>
      </c>
      <c r="S38" s="4">
        <f t="shared" si="23"/>
        <v>0</v>
      </c>
      <c r="T38" s="4"/>
      <c r="U38" s="4">
        <f t="shared" si="20"/>
        <v>0</v>
      </c>
      <c r="V38" s="4">
        <f t="shared" si="20"/>
        <v>0</v>
      </c>
      <c r="W38" s="4">
        <f t="shared" si="20"/>
        <v>0</v>
      </c>
      <c r="X38" s="4">
        <f t="shared" si="20"/>
        <v>0</v>
      </c>
      <c r="Y38" s="4"/>
      <c r="Z38" s="4">
        <f t="shared" si="21"/>
        <v>0</v>
      </c>
      <c r="AA38" s="4">
        <f t="shared" si="21"/>
        <v>0</v>
      </c>
      <c r="AB38" s="4">
        <f t="shared" si="21"/>
        <v>0</v>
      </c>
      <c r="AC38" s="4">
        <f t="shared" si="21"/>
        <v>0</v>
      </c>
      <c r="AD38" s="4">
        <v>2</v>
      </c>
      <c r="AE38" s="4">
        <f t="shared" si="5"/>
        <v>-0.29222344580335757</v>
      </c>
      <c r="AF38" s="4">
        <v>3</v>
      </c>
      <c r="AG38" s="4">
        <f t="shared" si="6"/>
        <v>0.2168802130101852</v>
      </c>
      <c r="AH38" s="4">
        <v>2</v>
      </c>
      <c r="AI38" s="4">
        <f t="shared" si="7"/>
        <v>-0.94040785038439545</v>
      </c>
      <c r="AJ38" s="4">
        <v>2</v>
      </c>
      <c r="AK38" s="4">
        <f t="shared" si="8"/>
        <v>-0.92922655984452907</v>
      </c>
      <c r="AL38" s="4">
        <v>2</v>
      </c>
      <c r="AM38" s="4">
        <f t="shared" si="9"/>
        <v>0.14833829410478916</v>
      </c>
      <c r="AN38" s="4">
        <v>4</v>
      </c>
      <c r="AO38" s="4">
        <f t="shared" si="10"/>
        <v>0.70561902374532359</v>
      </c>
      <c r="AP38" s="4" t="s">
        <v>35</v>
      </c>
      <c r="AQ38" s="4">
        <f t="shared" si="11"/>
        <v>2</v>
      </c>
      <c r="AR38" s="4">
        <f t="shared" si="12"/>
        <v>-7.1231985594044839E-2</v>
      </c>
      <c r="AS38" s="4">
        <f t="shared" si="13"/>
        <v>0</v>
      </c>
      <c r="AT38" s="4">
        <f t="shared" si="14"/>
        <v>-0.57081316975910112</v>
      </c>
      <c r="AU38" s="5"/>
      <c r="AV38" s="4" t="s">
        <v>39</v>
      </c>
    </row>
    <row r="39" spans="1:48" ht="13.5" customHeight="1" x14ac:dyDescent="0.2">
      <c r="A39">
        <v>5</v>
      </c>
      <c r="B39" s="3">
        <v>41309.633472222202</v>
      </c>
      <c r="C39" s="4" t="s">
        <v>7</v>
      </c>
      <c r="D39" s="4">
        <f t="shared" si="17"/>
        <v>0</v>
      </c>
      <c r="E39" s="4">
        <f t="shared" si="17"/>
        <v>1</v>
      </c>
      <c r="F39" s="4">
        <f t="shared" si="17"/>
        <v>0</v>
      </c>
      <c r="G39" s="4">
        <f t="shared" si="17"/>
        <v>0</v>
      </c>
      <c r="H39" s="4" t="s">
        <v>11</v>
      </c>
      <c r="I39" s="4">
        <f t="shared" si="22"/>
        <v>1</v>
      </c>
      <c r="J39" s="4">
        <f t="shared" si="22"/>
        <v>0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N39" s="4" t="s">
        <v>17</v>
      </c>
      <c r="O39" s="4">
        <f t="shared" si="23"/>
        <v>0</v>
      </c>
      <c r="P39" s="4">
        <f t="shared" si="23"/>
        <v>0</v>
      </c>
      <c r="Q39" s="4">
        <f t="shared" si="23"/>
        <v>0</v>
      </c>
      <c r="R39" s="4">
        <f t="shared" si="23"/>
        <v>1</v>
      </c>
      <c r="S39" s="4">
        <f t="shared" si="23"/>
        <v>0</v>
      </c>
      <c r="T39" s="4" t="s">
        <v>33</v>
      </c>
      <c r="U39" s="4">
        <f t="shared" si="20"/>
        <v>1</v>
      </c>
      <c r="V39" s="4">
        <f t="shared" si="20"/>
        <v>1</v>
      </c>
      <c r="W39" s="4">
        <f t="shared" si="20"/>
        <v>0</v>
      </c>
      <c r="X39" s="4">
        <f t="shared" si="20"/>
        <v>0</v>
      </c>
      <c r="Y39" s="4" t="s">
        <v>37</v>
      </c>
      <c r="Z39" s="4">
        <f t="shared" si="21"/>
        <v>0</v>
      </c>
      <c r="AA39" s="4">
        <f t="shared" si="21"/>
        <v>1</v>
      </c>
      <c r="AB39" s="4">
        <f t="shared" si="21"/>
        <v>0</v>
      </c>
      <c r="AC39" s="4">
        <f t="shared" si="21"/>
        <v>0</v>
      </c>
      <c r="AD39" s="4">
        <v>1</v>
      </c>
      <c r="AE39" s="4">
        <f t="shared" si="5"/>
        <v>-1.4345514612164825</v>
      </c>
      <c r="AF39" s="4">
        <v>1</v>
      </c>
      <c r="AG39" s="4">
        <f t="shared" si="6"/>
        <v>-1.8555307113093629</v>
      </c>
      <c r="AH39" s="4">
        <v>2</v>
      </c>
      <c r="AI39" s="4">
        <f t="shared" si="7"/>
        <v>-0.94040785038439545</v>
      </c>
      <c r="AJ39" s="4">
        <v>2</v>
      </c>
      <c r="AK39" s="4">
        <f t="shared" si="8"/>
        <v>-0.92922655984452907</v>
      </c>
      <c r="AL39" s="4">
        <v>2</v>
      </c>
      <c r="AM39" s="4">
        <f t="shared" si="9"/>
        <v>0.14833829410478916</v>
      </c>
      <c r="AN39" s="4">
        <v>4</v>
      </c>
      <c r="AO39" s="4">
        <f t="shared" si="10"/>
        <v>0.70561902374532359</v>
      </c>
      <c r="AP39" s="4" t="s">
        <v>35</v>
      </c>
      <c r="AQ39" s="4">
        <f t="shared" si="11"/>
        <v>2</v>
      </c>
      <c r="AR39" s="4">
        <f t="shared" si="12"/>
        <v>-7.1231985594044839E-2</v>
      </c>
      <c r="AS39" s="4">
        <f t="shared" si="13"/>
        <v>0</v>
      </c>
      <c r="AT39" s="4">
        <f t="shared" si="14"/>
        <v>-0.57081316975910112</v>
      </c>
      <c r="AU39" s="5" t="s">
        <v>54</v>
      </c>
      <c r="AV39" s="4" t="s">
        <v>39</v>
      </c>
    </row>
    <row r="40" spans="1:48" ht="13.5" customHeight="1" x14ac:dyDescent="0.2">
      <c r="A40">
        <v>5</v>
      </c>
      <c r="B40" s="3">
        <v>41309.634097222202</v>
      </c>
      <c r="C40" s="4" t="s">
        <v>8</v>
      </c>
      <c r="D40" s="4">
        <f t="shared" si="17"/>
        <v>0</v>
      </c>
      <c r="E40" s="4">
        <f t="shared" si="17"/>
        <v>0</v>
      </c>
      <c r="F40" s="4">
        <f t="shared" si="17"/>
        <v>1</v>
      </c>
      <c r="G40" s="4">
        <f t="shared" si="17"/>
        <v>0</v>
      </c>
      <c r="H40" s="4" t="s">
        <v>12</v>
      </c>
      <c r="I40" s="4">
        <f t="shared" si="22"/>
        <v>0</v>
      </c>
      <c r="J40" s="4">
        <f t="shared" si="22"/>
        <v>1</v>
      </c>
      <c r="K40" s="4">
        <f t="shared" si="22"/>
        <v>0</v>
      </c>
      <c r="L40" s="4">
        <f t="shared" si="22"/>
        <v>0</v>
      </c>
      <c r="M40" s="4">
        <f t="shared" si="22"/>
        <v>0</v>
      </c>
      <c r="N40" s="4" t="s">
        <v>17</v>
      </c>
      <c r="O40" s="4">
        <f t="shared" si="23"/>
        <v>0</v>
      </c>
      <c r="P40" s="4">
        <f t="shared" si="23"/>
        <v>0</v>
      </c>
      <c r="Q40" s="4">
        <f t="shared" si="23"/>
        <v>0</v>
      </c>
      <c r="R40" s="4">
        <f t="shared" si="23"/>
        <v>1</v>
      </c>
      <c r="S40" s="4">
        <f t="shared" si="23"/>
        <v>0</v>
      </c>
      <c r="T40" s="4"/>
      <c r="U40" s="4">
        <f t="shared" si="20"/>
        <v>0</v>
      </c>
      <c r="V40" s="4">
        <f t="shared" si="20"/>
        <v>0</v>
      </c>
      <c r="W40" s="4">
        <f t="shared" si="20"/>
        <v>0</v>
      </c>
      <c r="X40" s="4">
        <f t="shared" si="20"/>
        <v>0</v>
      </c>
      <c r="Y40" s="4" t="s">
        <v>34</v>
      </c>
      <c r="Z40" s="4">
        <f t="shared" si="21"/>
        <v>1</v>
      </c>
      <c r="AA40" s="4">
        <f t="shared" si="21"/>
        <v>0</v>
      </c>
      <c r="AB40" s="4">
        <f t="shared" si="21"/>
        <v>0</v>
      </c>
      <c r="AC40" s="4">
        <f t="shared" si="21"/>
        <v>0</v>
      </c>
      <c r="AD40" s="4">
        <v>1</v>
      </c>
      <c r="AE40" s="4">
        <f t="shared" si="5"/>
        <v>-1.4345514612164825</v>
      </c>
      <c r="AF40" s="4">
        <v>2</v>
      </c>
      <c r="AG40" s="4">
        <f t="shared" si="6"/>
        <v>-0.81932524914958882</v>
      </c>
      <c r="AH40" s="4">
        <v>2</v>
      </c>
      <c r="AI40" s="4">
        <f t="shared" si="7"/>
        <v>-0.94040785038439545</v>
      </c>
      <c r="AJ40" s="4">
        <v>3</v>
      </c>
      <c r="AK40" s="4">
        <f t="shared" si="8"/>
        <v>-0.11378284406259526</v>
      </c>
      <c r="AL40" s="4">
        <v>2</v>
      </c>
      <c r="AM40" s="4">
        <f t="shared" si="9"/>
        <v>0.14833829410478916</v>
      </c>
      <c r="AN40" s="4">
        <v>4</v>
      </c>
      <c r="AO40" s="4">
        <f t="shared" si="10"/>
        <v>0.70561902374532359</v>
      </c>
      <c r="AP40" s="4" t="s">
        <v>38</v>
      </c>
      <c r="AQ40" s="4">
        <f t="shared" si="11"/>
        <v>3</v>
      </c>
      <c r="AR40" s="4">
        <f t="shared" si="12"/>
        <v>1.4602557046779163</v>
      </c>
      <c r="AS40" s="4">
        <f t="shared" si="13"/>
        <v>0</v>
      </c>
      <c r="AT40" s="4">
        <f t="shared" si="14"/>
        <v>-0.57081316975910112</v>
      </c>
      <c r="AU40" s="5"/>
      <c r="AV40" s="4" t="s">
        <v>39</v>
      </c>
    </row>
    <row r="41" spans="1:48" ht="13.5" customHeight="1" x14ac:dyDescent="0.2">
      <c r="A41">
        <v>5</v>
      </c>
      <c r="B41" s="3">
        <v>41309.641469907401</v>
      </c>
      <c r="C41" s="4" t="s">
        <v>6</v>
      </c>
      <c r="D41" s="4">
        <f t="shared" si="17"/>
        <v>1</v>
      </c>
      <c r="E41" s="4">
        <f t="shared" si="17"/>
        <v>0</v>
      </c>
      <c r="F41" s="4">
        <f t="shared" si="17"/>
        <v>0</v>
      </c>
      <c r="G41" s="4">
        <f t="shared" si="17"/>
        <v>0</v>
      </c>
      <c r="H41" s="4" t="s">
        <v>12</v>
      </c>
      <c r="I41" s="4">
        <f t="shared" si="22"/>
        <v>0</v>
      </c>
      <c r="J41" s="4">
        <f t="shared" si="22"/>
        <v>1</v>
      </c>
      <c r="K41" s="4">
        <f t="shared" si="22"/>
        <v>0</v>
      </c>
      <c r="L41" s="4">
        <f t="shared" si="22"/>
        <v>0</v>
      </c>
      <c r="M41" s="4">
        <f t="shared" si="22"/>
        <v>0</v>
      </c>
      <c r="N41" s="4" t="s">
        <v>17</v>
      </c>
      <c r="O41" s="4">
        <f t="shared" si="23"/>
        <v>0</v>
      </c>
      <c r="P41" s="4">
        <f t="shared" si="23"/>
        <v>0</v>
      </c>
      <c r="Q41" s="4">
        <f t="shared" si="23"/>
        <v>0</v>
      </c>
      <c r="R41" s="4">
        <f t="shared" si="23"/>
        <v>1</v>
      </c>
      <c r="S41" s="4">
        <f t="shared" si="23"/>
        <v>0</v>
      </c>
      <c r="T41" s="4"/>
      <c r="U41" s="4">
        <f t="shared" si="20"/>
        <v>0</v>
      </c>
      <c r="V41" s="4">
        <f t="shared" si="20"/>
        <v>0</v>
      </c>
      <c r="W41" s="4">
        <f t="shared" si="20"/>
        <v>0</v>
      </c>
      <c r="X41" s="4">
        <f t="shared" si="20"/>
        <v>0</v>
      </c>
      <c r="Y41" s="4" t="s">
        <v>34</v>
      </c>
      <c r="Z41" s="4">
        <f t="shared" si="21"/>
        <v>1</v>
      </c>
      <c r="AA41" s="4">
        <f t="shared" si="21"/>
        <v>0</v>
      </c>
      <c r="AB41" s="4">
        <f t="shared" si="21"/>
        <v>0</v>
      </c>
      <c r="AC41" s="4">
        <f t="shared" si="21"/>
        <v>0</v>
      </c>
      <c r="AD41" s="4">
        <v>1</v>
      </c>
      <c r="AE41" s="4">
        <f t="shared" si="5"/>
        <v>-1.4345514612164825</v>
      </c>
      <c r="AF41" s="4">
        <v>1</v>
      </c>
      <c r="AG41" s="4">
        <f t="shared" si="6"/>
        <v>-1.8555307113093629</v>
      </c>
      <c r="AH41" s="4">
        <v>1</v>
      </c>
      <c r="AI41" s="4">
        <f t="shared" si="7"/>
        <v>-2.0333142711013954</v>
      </c>
      <c r="AJ41" s="4">
        <v>2</v>
      </c>
      <c r="AK41" s="4">
        <f t="shared" si="8"/>
        <v>-0.92922655984452907</v>
      </c>
      <c r="AL41" s="4">
        <v>3</v>
      </c>
      <c r="AM41" s="4">
        <f t="shared" si="9"/>
        <v>1.2114294018557779</v>
      </c>
      <c r="AN41" s="4">
        <v>4</v>
      </c>
      <c r="AO41" s="4">
        <f t="shared" si="10"/>
        <v>0.70561902374532359</v>
      </c>
      <c r="AP41" s="4" t="s">
        <v>38</v>
      </c>
      <c r="AQ41" s="4">
        <f t="shared" si="11"/>
        <v>3</v>
      </c>
      <c r="AR41" s="4">
        <f t="shared" si="12"/>
        <v>1.4602557046779163</v>
      </c>
      <c r="AS41" s="4">
        <f t="shared" si="13"/>
        <v>0</v>
      </c>
      <c r="AT41" s="4">
        <f t="shared" si="14"/>
        <v>-0.57081316975910112</v>
      </c>
      <c r="AU41" s="5"/>
      <c r="AV41" s="4" t="s">
        <v>39</v>
      </c>
    </row>
    <row r="42" spans="1:48" ht="13.5" customHeight="1" x14ac:dyDescent="0.2">
      <c r="A42">
        <v>5</v>
      </c>
      <c r="B42" s="3">
        <v>41309.820104166698</v>
      </c>
      <c r="C42" s="4" t="s">
        <v>7</v>
      </c>
      <c r="D42" s="4">
        <f t="shared" si="17"/>
        <v>0</v>
      </c>
      <c r="E42" s="4">
        <f t="shared" si="17"/>
        <v>1</v>
      </c>
      <c r="F42" s="4">
        <f t="shared" si="17"/>
        <v>0</v>
      </c>
      <c r="G42" s="4">
        <f t="shared" si="17"/>
        <v>0</v>
      </c>
      <c r="H42" s="4" t="s">
        <v>13</v>
      </c>
      <c r="I42" s="4">
        <f t="shared" si="22"/>
        <v>0</v>
      </c>
      <c r="J42" s="4">
        <f t="shared" si="22"/>
        <v>0</v>
      </c>
      <c r="K42" s="4">
        <f t="shared" si="22"/>
        <v>1</v>
      </c>
      <c r="L42" s="4">
        <f t="shared" si="22"/>
        <v>0</v>
      </c>
      <c r="M42" s="4">
        <f t="shared" si="22"/>
        <v>0</v>
      </c>
      <c r="N42" s="4" t="s">
        <v>13</v>
      </c>
      <c r="O42" s="4">
        <f t="shared" si="23"/>
        <v>0</v>
      </c>
      <c r="P42" s="4">
        <f t="shared" si="23"/>
        <v>0</v>
      </c>
      <c r="Q42" s="4">
        <f t="shared" si="23"/>
        <v>1</v>
      </c>
      <c r="R42" s="4">
        <f t="shared" si="23"/>
        <v>0</v>
      </c>
      <c r="S42" s="4">
        <f t="shared" si="23"/>
        <v>0</v>
      </c>
      <c r="T42" s="4"/>
      <c r="U42" s="4">
        <f t="shared" si="20"/>
        <v>0</v>
      </c>
      <c r="V42" s="4">
        <f t="shared" si="20"/>
        <v>0</v>
      </c>
      <c r="W42" s="4">
        <f t="shared" si="20"/>
        <v>0</v>
      </c>
      <c r="X42" s="4">
        <f t="shared" si="20"/>
        <v>0</v>
      </c>
      <c r="Y42" s="4" t="s">
        <v>34</v>
      </c>
      <c r="Z42" s="4">
        <f t="shared" si="21"/>
        <v>1</v>
      </c>
      <c r="AA42" s="4">
        <f t="shared" si="21"/>
        <v>0</v>
      </c>
      <c r="AB42" s="4">
        <f t="shared" si="21"/>
        <v>0</v>
      </c>
      <c r="AC42" s="4">
        <f t="shared" si="21"/>
        <v>0</v>
      </c>
      <c r="AD42" s="4">
        <v>2</v>
      </c>
      <c r="AE42" s="4">
        <f t="shared" si="5"/>
        <v>-0.29222344580335757</v>
      </c>
      <c r="AF42" s="4">
        <v>2</v>
      </c>
      <c r="AG42" s="4">
        <f t="shared" si="6"/>
        <v>-0.81932524914958882</v>
      </c>
      <c r="AH42" s="4">
        <v>3</v>
      </c>
      <c r="AI42" s="4">
        <f t="shared" si="7"/>
        <v>0.15249857033260442</v>
      </c>
      <c r="AJ42" s="4">
        <v>4</v>
      </c>
      <c r="AK42" s="4">
        <f t="shared" si="8"/>
        <v>0.70166087171933855</v>
      </c>
      <c r="AL42" s="4">
        <v>1</v>
      </c>
      <c r="AM42" s="4">
        <f t="shared" si="9"/>
        <v>-0.91475281364619965</v>
      </c>
      <c r="AN42" s="4">
        <v>3</v>
      </c>
      <c r="AO42" s="4">
        <f t="shared" si="10"/>
        <v>-0.37801019129213792</v>
      </c>
      <c r="AP42" s="4" t="s">
        <v>38</v>
      </c>
      <c r="AQ42" s="4">
        <f t="shared" si="11"/>
        <v>3</v>
      </c>
      <c r="AR42" s="4">
        <f t="shared" si="12"/>
        <v>1.4602557046779163</v>
      </c>
      <c r="AS42" s="4">
        <f t="shared" si="13"/>
        <v>0</v>
      </c>
      <c r="AT42" s="4">
        <f t="shared" si="14"/>
        <v>-0.57081316975910112</v>
      </c>
      <c r="AU42" s="5"/>
      <c r="AV42" s="4" t="s">
        <v>39</v>
      </c>
    </row>
    <row r="43" spans="1:48" ht="13.5" customHeight="1" x14ac:dyDescent="0.2">
      <c r="A43">
        <v>5</v>
      </c>
      <c r="B43" s="3">
        <v>41311.425439814797</v>
      </c>
      <c r="C43" s="4" t="s">
        <v>6</v>
      </c>
      <c r="D43" s="4">
        <f t="shared" si="17"/>
        <v>1</v>
      </c>
      <c r="E43" s="4">
        <f t="shared" si="17"/>
        <v>0</v>
      </c>
      <c r="F43" s="4">
        <f t="shared" si="17"/>
        <v>0</v>
      </c>
      <c r="G43" s="4">
        <f t="shared" si="17"/>
        <v>0</v>
      </c>
      <c r="H43" s="4" t="s">
        <v>12</v>
      </c>
      <c r="I43" s="4">
        <f t="shared" si="22"/>
        <v>0</v>
      </c>
      <c r="J43" s="4">
        <f t="shared" si="22"/>
        <v>1</v>
      </c>
      <c r="K43" s="4">
        <f t="shared" si="22"/>
        <v>0</v>
      </c>
      <c r="L43" s="4">
        <f t="shared" si="22"/>
        <v>0</v>
      </c>
      <c r="M43" s="4">
        <f t="shared" si="22"/>
        <v>0</v>
      </c>
      <c r="N43" s="4" t="s">
        <v>17</v>
      </c>
      <c r="O43" s="4">
        <f t="shared" si="23"/>
        <v>0</v>
      </c>
      <c r="P43" s="4">
        <f t="shared" si="23"/>
        <v>0</v>
      </c>
      <c r="Q43" s="4">
        <f t="shared" si="23"/>
        <v>0</v>
      </c>
      <c r="R43" s="4">
        <f t="shared" si="23"/>
        <v>1</v>
      </c>
      <c r="S43" s="4">
        <f t="shared" si="23"/>
        <v>0</v>
      </c>
      <c r="T43" s="4" t="s">
        <v>34</v>
      </c>
      <c r="U43" s="4">
        <f t="shared" si="20"/>
        <v>1</v>
      </c>
      <c r="V43" s="4">
        <f t="shared" si="20"/>
        <v>0</v>
      </c>
      <c r="W43" s="4">
        <f t="shared" si="20"/>
        <v>0</v>
      </c>
      <c r="X43" s="4">
        <f t="shared" si="20"/>
        <v>0</v>
      </c>
      <c r="Y43" s="4" t="s">
        <v>34</v>
      </c>
      <c r="Z43" s="4">
        <f t="shared" si="21"/>
        <v>1</v>
      </c>
      <c r="AA43" s="4">
        <f t="shared" si="21"/>
        <v>0</v>
      </c>
      <c r="AB43" s="4">
        <f t="shared" si="21"/>
        <v>0</v>
      </c>
      <c r="AC43" s="4">
        <f t="shared" si="21"/>
        <v>0</v>
      </c>
      <c r="AD43" s="4">
        <v>3</v>
      </c>
      <c r="AE43" s="4">
        <f t="shared" si="5"/>
        <v>0.85010456960976744</v>
      </c>
      <c r="AF43" s="4">
        <v>4</v>
      </c>
      <c r="AG43" s="4">
        <f t="shared" si="6"/>
        <v>1.2530856751699593</v>
      </c>
      <c r="AH43" s="4">
        <v>3</v>
      </c>
      <c r="AI43" s="4">
        <f t="shared" si="7"/>
        <v>0.15249857033260442</v>
      </c>
      <c r="AJ43" s="4">
        <v>5</v>
      </c>
      <c r="AK43" s="4">
        <f t="shared" si="8"/>
        <v>1.5171045875012723</v>
      </c>
      <c r="AL43" s="4">
        <v>1</v>
      </c>
      <c r="AM43" s="4">
        <f t="shared" si="9"/>
        <v>-0.91475281364619965</v>
      </c>
      <c r="AN43" s="4">
        <v>4</v>
      </c>
      <c r="AO43" s="4">
        <f t="shared" si="10"/>
        <v>0.70561902374532359</v>
      </c>
      <c r="AP43" s="4" t="s">
        <v>35</v>
      </c>
      <c r="AQ43" s="4">
        <f t="shared" si="11"/>
        <v>2</v>
      </c>
      <c r="AR43" s="4">
        <f t="shared" si="12"/>
        <v>-7.1231985594044839E-2</v>
      </c>
      <c r="AS43" s="4">
        <f t="shared" si="13"/>
        <v>0</v>
      </c>
      <c r="AT43" s="4">
        <f t="shared" si="14"/>
        <v>-0.57081316975910112</v>
      </c>
      <c r="AU43" s="5" t="s">
        <v>61</v>
      </c>
      <c r="AV43" s="4" t="s">
        <v>39</v>
      </c>
    </row>
    <row r="44" spans="1:48" ht="13.5" customHeight="1" x14ac:dyDescent="0.2">
      <c r="A44">
        <v>5</v>
      </c>
      <c r="B44" s="3">
        <v>41312.651168981502</v>
      </c>
      <c r="C44" s="4" t="s">
        <v>7</v>
      </c>
      <c r="D44" s="4">
        <f t="shared" si="17"/>
        <v>0</v>
      </c>
      <c r="E44" s="4">
        <f t="shared" si="17"/>
        <v>1</v>
      </c>
      <c r="F44" s="4">
        <f t="shared" si="17"/>
        <v>0</v>
      </c>
      <c r="G44" s="4">
        <f t="shared" si="17"/>
        <v>0</v>
      </c>
      <c r="H44" s="4" t="s">
        <v>13</v>
      </c>
      <c r="I44" s="4">
        <f t="shared" si="22"/>
        <v>0</v>
      </c>
      <c r="J44" s="4">
        <f t="shared" si="22"/>
        <v>0</v>
      </c>
      <c r="K44" s="4">
        <f t="shared" si="22"/>
        <v>1</v>
      </c>
      <c r="L44" s="4">
        <f t="shared" si="22"/>
        <v>0</v>
      </c>
      <c r="M44" s="4">
        <f t="shared" si="22"/>
        <v>0</v>
      </c>
      <c r="N44" s="4" t="s">
        <v>17</v>
      </c>
      <c r="O44" s="4">
        <f t="shared" si="23"/>
        <v>0</v>
      </c>
      <c r="P44" s="4">
        <f t="shared" si="23"/>
        <v>0</v>
      </c>
      <c r="Q44" s="4">
        <f t="shared" si="23"/>
        <v>0</v>
      </c>
      <c r="R44" s="4">
        <f t="shared" si="23"/>
        <v>1</v>
      </c>
      <c r="S44" s="4">
        <f t="shared" si="23"/>
        <v>0</v>
      </c>
      <c r="T44" s="4" t="s">
        <v>34</v>
      </c>
      <c r="U44" s="4">
        <f t="shared" si="20"/>
        <v>1</v>
      </c>
      <c r="V44" s="4">
        <f t="shared" si="20"/>
        <v>0</v>
      </c>
      <c r="W44" s="4">
        <f t="shared" si="20"/>
        <v>0</v>
      </c>
      <c r="X44" s="4">
        <f t="shared" si="20"/>
        <v>0</v>
      </c>
      <c r="Y44" s="4" t="s">
        <v>34</v>
      </c>
      <c r="Z44" s="4">
        <f t="shared" si="21"/>
        <v>1</v>
      </c>
      <c r="AA44" s="4">
        <f t="shared" si="21"/>
        <v>0</v>
      </c>
      <c r="AB44" s="4">
        <f t="shared" si="21"/>
        <v>0</v>
      </c>
      <c r="AC44" s="4">
        <f t="shared" si="21"/>
        <v>0</v>
      </c>
      <c r="AD44" s="4">
        <v>3</v>
      </c>
      <c r="AE44" s="4">
        <f t="shared" si="5"/>
        <v>0.85010456960976744</v>
      </c>
      <c r="AF44" s="4">
        <v>3</v>
      </c>
      <c r="AG44" s="4">
        <f t="shared" si="6"/>
        <v>0.2168802130101852</v>
      </c>
      <c r="AH44" s="4">
        <v>3</v>
      </c>
      <c r="AI44" s="4">
        <f t="shared" si="7"/>
        <v>0.15249857033260442</v>
      </c>
      <c r="AJ44" s="4">
        <v>5</v>
      </c>
      <c r="AK44" s="4">
        <f t="shared" si="8"/>
        <v>1.5171045875012723</v>
      </c>
      <c r="AL44" s="4">
        <v>1</v>
      </c>
      <c r="AM44" s="4">
        <f t="shared" si="9"/>
        <v>-0.91475281364619965</v>
      </c>
      <c r="AN44" s="4">
        <v>2</v>
      </c>
      <c r="AO44" s="4">
        <f t="shared" si="10"/>
        <v>-1.4616394063295994</v>
      </c>
      <c r="AP44" s="4" t="s">
        <v>35</v>
      </c>
      <c r="AQ44" s="4">
        <f t="shared" si="11"/>
        <v>2</v>
      </c>
      <c r="AR44" s="4">
        <f t="shared" si="12"/>
        <v>-7.1231985594044839E-2</v>
      </c>
      <c r="AS44" s="4">
        <f t="shared" si="13"/>
        <v>2</v>
      </c>
      <c r="AT44" s="4">
        <f t="shared" si="14"/>
        <v>1.7668026683019797</v>
      </c>
      <c r="AU44" s="5" t="s">
        <v>69</v>
      </c>
      <c r="AV44" s="4" t="s">
        <v>36</v>
      </c>
    </row>
    <row r="45" spans="1:48" ht="13.5" customHeight="1" x14ac:dyDescent="0.2">
      <c r="A45">
        <v>5</v>
      </c>
      <c r="B45" s="3">
        <v>41314.702847222201</v>
      </c>
      <c r="C45" s="4" t="s">
        <v>7</v>
      </c>
      <c r="D45" s="4">
        <f t="shared" si="17"/>
        <v>0</v>
      </c>
      <c r="E45" s="4">
        <f t="shared" si="17"/>
        <v>1</v>
      </c>
      <c r="F45" s="4">
        <f t="shared" si="17"/>
        <v>0</v>
      </c>
      <c r="G45" s="4">
        <f t="shared" si="17"/>
        <v>0</v>
      </c>
      <c r="H45" s="4" t="s">
        <v>12</v>
      </c>
      <c r="I45" s="4">
        <f t="shared" si="22"/>
        <v>0</v>
      </c>
      <c r="J45" s="4">
        <f t="shared" si="22"/>
        <v>1</v>
      </c>
      <c r="K45" s="4">
        <f t="shared" si="22"/>
        <v>0</v>
      </c>
      <c r="L45" s="4">
        <f t="shared" si="22"/>
        <v>0</v>
      </c>
      <c r="M45" s="4">
        <f t="shared" si="22"/>
        <v>0</v>
      </c>
      <c r="N45" s="4" t="s">
        <v>17</v>
      </c>
      <c r="O45" s="4">
        <f t="shared" si="23"/>
        <v>0</v>
      </c>
      <c r="P45" s="4">
        <f t="shared" si="23"/>
        <v>0</v>
      </c>
      <c r="Q45" s="4">
        <f t="shared" si="23"/>
        <v>0</v>
      </c>
      <c r="R45" s="4">
        <f t="shared" si="23"/>
        <v>1</v>
      </c>
      <c r="S45" s="4">
        <f t="shared" si="23"/>
        <v>0</v>
      </c>
      <c r="T45" s="4"/>
      <c r="U45" s="4">
        <f t="shared" si="20"/>
        <v>0</v>
      </c>
      <c r="V45" s="4">
        <f t="shared" si="20"/>
        <v>0</v>
      </c>
      <c r="W45" s="4">
        <f t="shared" si="20"/>
        <v>0</v>
      </c>
      <c r="X45" s="4">
        <f t="shared" si="20"/>
        <v>0</v>
      </c>
      <c r="Y45" s="4" t="s">
        <v>42</v>
      </c>
      <c r="Z45" s="4">
        <f t="shared" si="21"/>
        <v>0</v>
      </c>
      <c r="AA45" s="4">
        <f t="shared" si="21"/>
        <v>0</v>
      </c>
      <c r="AB45" s="4">
        <f t="shared" si="21"/>
        <v>1</v>
      </c>
      <c r="AC45" s="4">
        <f t="shared" si="21"/>
        <v>0</v>
      </c>
      <c r="AD45" s="4">
        <v>3</v>
      </c>
      <c r="AE45" s="4">
        <f t="shared" si="5"/>
        <v>0.85010456960976744</v>
      </c>
      <c r="AF45" s="4">
        <v>1</v>
      </c>
      <c r="AG45" s="4">
        <f t="shared" si="6"/>
        <v>-1.8555307113093629</v>
      </c>
      <c r="AH45" s="4">
        <v>3</v>
      </c>
      <c r="AI45" s="4">
        <f t="shared" si="7"/>
        <v>0.15249857033260442</v>
      </c>
      <c r="AJ45" s="4">
        <v>3</v>
      </c>
      <c r="AK45" s="4">
        <f t="shared" si="8"/>
        <v>-0.11378284406259526</v>
      </c>
      <c r="AL45" s="4">
        <v>2</v>
      </c>
      <c r="AM45" s="4">
        <f t="shared" si="9"/>
        <v>0.14833829410478916</v>
      </c>
      <c r="AN45" s="4">
        <v>3</v>
      </c>
      <c r="AO45" s="4">
        <f t="shared" si="10"/>
        <v>-0.37801019129213792</v>
      </c>
      <c r="AP45" s="4" t="s">
        <v>41</v>
      </c>
      <c r="AQ45" s="4">
        <f t="shared" si="11"/>
        <v>1</v>
      </c>
      <c r="AR45" s="4">
        <f t="shared" si="12"/>
        <v>-1.6027196758660061</v>
      </c>
      <c r="AS45" s="4">
        <f t="shared" si="13"/>
        <v>0</v>
      </c>
      <c r="AT45" s="4">
        <f t="shared" si="14"/>
        <v>-0.57081316975910112</v>
      </c>
      <c r="AU45" s="5"/>
      <c r="AV45" s="4" t="s">
        <v>39</v>
      </c>
    </row>
    <row r="46" spans="1:48" x14ac:dyDescent="0.2">
      <c r="AU46" s="2"/>
    </row>
    <row r="47" spans="1:48" x14ac:dyDescent="0.2">
      <c r="AU47" s="2"/>
    </row>
    <row r="48" spans="1:48" x14ac:dyDescent="0.2">
      <c r="AU48" s="2"/>
    </row>
    <row r="49" spans="47:47" x14ac:dyDescent="0.2">
      <c r="AU49" s="2"/>
    </row>
    <row r="50" spans="47:47" x14ac:dyDescent="0.2">
      <c r="AU50" s="2"/>
    </row>
    <row r="51" spans="47:47" x14ac:dyDescent="0.2">
      <c r="AU51" s="2"/>
    </row>
    <row r="52" spans="47:47" x14ac:dyDescent="0.2">
      <c r="AU52" s="2"/>
    </row>
    <row r="53" spans="47:47" x14ac:dyDescent="0.2">
      <c r="AU53" s="2"/>
    </row>
    <row r="54" spans="47:47" x14ac:dyDescent="0.2">
      <c r="AU54" s="2"/>
    </row>
    <row r="55" spans="47:47" x14ac:dyDescent="0.2">
      <c r="AU55" s="2"/>
    </row>
    <row r="56" spans="47:47" x14ac:dyDescent="0.2">
      <c r="AU56" s="2"/>
    </row>
    <row r="57" spans="47:47" x14ac:dyDescent="0.2">
      <c r="AU57" s="2"/>
    </row>
    <row r="58" spans="47:47" x14ac:dyDescent="0.2">
      <c r="AU58" s="2"/>
    </row>
    <row r="59" spans="47:47" x14ac:dyDescent="0.2">
      <c r="AU59" s="2"/>
    </row>
    <row r="60" spans="47:47" x14ac:dyDescent="0.2">
      <c r="AU60" s="2"/>
    </row>
    <row r="61" spans="47:47" x14ac:dyDescent="0.2">
      <c r="AU61" s="2"/>
    </row>
    <row r="62" spans="47:47" x14ac:dyDescent="0.2">
      <c r="AU62" s="2"/>
    </row>
    <row r="63" spans="47:47" x14ac:dyDescent="0.2">
      <c r="AU63" s="2"/>
    </row>
    <row r="64" spans="47:47" x14ac:dyDescent="0.2">
      <c r="AU64" s="2"/>
    </row>
    <row r="65" spans="47:47" x14ac:dyDescent="0.2">
      <c r="AU65" s="2"/>
    </row>
    <row r="66" spans="47:47" x14ac:dyDescent="0.2">
      <c r="AU66" s="2"/>
    </row>
    <row r="67" spans="47:47" x14ac:dyDescent="0.2">
      <c r="AU67" s="2"/>
    </row>
    <row r="68" spans="47:47" x14ac:dyDescent="0.2">
      <c r="AU68" s="2"/>
    </row>
    <row r="69" spans="47:47" x14ac:dyDescent="0.2">
      <c r="AU69" s="2"/>
    </row>
    <row r="70" spans="47:47" x14ac:dyDescent="0.2">
      <c r="AU70" s="2"/>
    </row>
    <row r="71" spans="47:47" x14ac:dyDescent="0.2">
      <c r="AU71" s="2"/>
    </row>
    <row r="72" spans="47:47" x14ac:dyDescent="0.2">
      <c r="AU72" s="2"/>
    </row>
    <row r="73" spans="47:47" x14ac:dyDescent="0.2">
      <c r="AU73" s="2"/>
    </row>
    <row r="74" spans="47:47" x14ac:dyDescent="0.2">
      <c r="AU74" s="2"/>
    </row>
    <row r="75" spans="47:47" x14ac:dyDescent="0.2">
      <c r="AU75" s="2"/>
    </row>
    <row r="76" spans="47:47" x14ac:dyDescent="0.2">
      <c r="AU76" s="2"/>
    </row>
    <row r="77" spans="47:47" x14ac:dyDescent="0.2">
      <c r="AU77" s="2"/>
    </row>
    <row r="78" spans="47:47" x14ac:dyDescent="0.2">
      <c r="AU78" s="2"/>
    </row>
    <row r="79" spans="47:47" x14ac:dyDescent="0.2">
      <c r="AU79" s="2"/>
    </row>
    <row r="80" spans="47:47" x14ac:dyDescent="0.2">
      <c r="AU80" s="2"/>
    </row>
    <row r="81" spans="47:47" x14ac:dyDescent="0.2">
      <c r="AU81" s="2"/>
    </row>
    <row r="82" spans="47:47" x14ac:dyDescent="0.2">
      <c r="AU82" s="2"/>
    </row>
    <row r="83" spans="47:47" x14ac:dyDescent="0.2">
      <c r="AU83" s="2"/>
    </row>
    <row r="84" spans="47:47" x14ac:dyDescent="0.2">
      <c r="AU84" s="2"/>
    </row>
    <row r="85" spans="47:47" x14ac:dyDescent="0.2">
      <c r="AU85" s="2"/>
    </row>
    <row r="86" spans="47:47" x14ac:dyDescent="0.2">
      <c r="AU86" s="2"/>
    </row>
    <row r="87" spans="47:47" x14ac:dyDescent="0.2">
      <c r="AU87" s="2"/>
    </row>
    <row r="88" spans="47:47" x14ac:dyDescent="0.2">
      <c r="AU88" s="2"/>
    </row>
    <row r="89" spans="47:47" x14ac:dyDescent="0.2">
      <c r="AU89" s="2"/>
    </row>
    <row r="90" spans="47:47" x14ac:dyDescent="0.2">
      <c r="AU90" s="2"/>
    </row>
    <row r="91" spans="47:47" x14ac:dyDescent="0.2">
      <c r="AU91" s="2"/>
    </row>
    <row r="92" spans="47:47" x14ac:dyDescent="0.2">
      <c r="AU92" s="2"/>
    </row>
    <row r="93" spans="47:47" x14ac:dyDescent="0.2">
      <c r="AU93" s="2"/>
    </row>
    <row r="94" spans="47:47" x14ac:dyDescent="0.2">
      <c r="AU94" s="2"/>
    </row>
    <row r="95" spans="47:47" x14ac:dyDescent="0.2">
      <c r="AU95" s="2"/>
    </row>
    <row r="96" spans="47:47" x14ac:dyDescent="0.2">
      <c r="AU96" s="2"/>
    </row>
    <row r="97" spans="47:47" x14ac:dyDescent="0.2">
      <c r="AU97" s="2"/>
    </row>
    <row r="98" spans="47:47" x14ac:dyDescent="0.2">
      <c r="AU98" s="2"/>
    </row>
    <row r="99" spans="47:47" x14ac:dyDescent="0.2">
      <c r="AU99" s="2"/>
    </row>
    <row r="100" spans="47:47" x14ac:dyDescent="0.2">
      <c r="AU100" s="2"/>
    </row>
    <row r="101" spans="47:47" x14ac:dyDescent="0.2">
      <c r="AU101" s="2"/>
    </row>
    <row r="102" spans="47:47" x14ac:dyDescent="0.2">
      <c r="AU102" s="2"/>
    </row>
    <row r="103" spans="47:47" x14ac:dyDescent="0.2">
      <c r="AU103" s="2"/>
    </row>
    <row r="104" spans="47:47" x14ac:dyDescent="0.2">
      <c r="AU104" s="2"/>
    </row>
    <row r="105" spans="47:47" x14ac:dyDescent="0.2">
      <c r="AU105" s="2"/>
    </row>
    <row r="106" spans="47:47" x14ac:dyDescent="0.2">
      <c r="AU106" s="2"/>
    </row>
    <row r="107" spans="47:47" x14ac:dyDescent="0.2">
      <c r="AU107" s="2"/>
    </row>
    <row r="108" spans="47:47" x14ac:dyDescent="0.2">
      <c r="AU108" s="2"/>
    </row>
    <row r="109" spans="47:47" x14ac:dyDescent="0.2">
      <c r="AU109" s="2"/>
    </row>
    <row r="110" spans="47:47" x14ac:dyDescent="0.2">
      <c r="AU110" s="2"/>
    </row>
    <row r="111" spans="47:47" x14ac:dyDescent="0.2">
      <c r="AU111" s="2"/>
    </row>
    <row r="112" spans="47:47" x14ac:dyDescent="0.2">
      <c r="AU112" s="2"/>
    </row>
    <row r="113" spans="47:47" x14ac:dyDescent="0.2">
      <c r="AU113" s="2"/>
    </row>
    <row r="114" spans="47:47" x14ac:dyDescent="0.2">
      <c r="AU114" s="2"/>
    </row>
    <row r="115" spans="47:47" x14ac:dyDescent="0.2">
      <c r="AU115" s="2"/>
    </row>
    <row r="116" spans="47:47" x14ac:dyDescent="0.2">
      <c r="AU116" s="2"/>
    </row>
    <row r="117" spans="47:47" x14ac:dyDescent="0.2">
      <c r="AU117" s="2"/>
    </row>
    <row r="118" spans="47:47" x14ac:dyDescent="0.2">
      <c r="AU118" s="2"/>
    </row>
    <row r="119" spans="47:47" x14ac:dyDescent="0.2">
      <c r="AU119" s="2"/>
    </row>
    <row r="120" spans="47:47" x14ac:dyDescent="0.2">
      <c r="AU120" s="2"/>
    </row>
    <row r="121" spans="47:47" x14ac:dyDescent="0.2">
      <c r="AU121" s="2"/>
    </row>
    <row r="122" spans="47:47" x14ac:dyDescent="0.2">
      <c r="AU122" s="2"/>
    </row>
    <row r="123" spans="47:47" x14ac:dyDescent="0.2">
      <c r="AU123" s="2"/>
    </row>
    <row r="124" spans="47:47" x14ac:dyDescent="0.2">
      <c r="AU124" s="2"/>
    </row>
    <row r="125" spans="47:47" x14ac:dyDescent="0.2">
      <c r="AU125" s="2"/>
    </row>
    <row r="126" spans="47:47" x14ac:dyDescent="0.2">
      <c r="AU126" s="2"/>
    </row>
    <row r="127" spans="47:47" x14ac:dyDescent="0.2">
      <c r="AU127" s="2"/>
    </row>
    <row r="128" spans="47:47" x14ac:dyDescent="0.2">
      <c r="AU128" s="2"/>
    </row>
    <row r="129" spans="47:47" x14ac:dyDescent="0.2">
      <c r="AU129" s="2"/>
    </row>
    <row r="130" spans="47:47" x14ac:dyDescent="0.2">
      <c r="AU130" s="2"/>
    </row>
    <row r="131" spans="47:47" x14ac:dyDescent="0.2">
      <c r="AU131" s="2"/>
    </row>
    <row r="132" spans="47:47" x14ac:dyDescent="0.2">
      <c r="AU132" s="2"/>
    </row>
    <row r="133" spans="47:47" x14ac:dyDescent="0.2">
      <c r="AU133" s="2"/>
    </row>
    <row r="134" spans="47:47" x14ac:dyDescent="0.2">
      <c r="AU134" s="2"/>
    </row>
    <row r="135" spans="47:47" x14ac:dyDescent="0.2">
      <c r="AU135" s="2"/>
    </row>
    <row r="136" spans="47:47" x14ac:dyDescent="0.2">
      <c r="AU136" s="2"/>
    </row>
    <row r="137" spans="47:47" x14ac:dyDescent="0.2">
      <c r="AU137" s="2"/>
    </row>
    <row r="138" spans="47:47" x14ac:dyDescent="0.2">
      <c r="AU138" s="2"/>
    </row>
    <row r="139" spans="47:47" x14ac:dyDescent="0.2">
      <c r="AU139" s="2"/>
    </row>
    <row r="140" spans="47:47" x14ac:dyDescent="0.2">
      <c r="AU140" s="2"/>
    </row>
    <row r="141" spans="47:47" x14ac:dyDescent="0.2">
      <c r="AU141" s="2"/>
    </row>
    <row r="142" spans="47:47" x14ac:dyDescent="0.2">
      <c r="AU142" s="2"/>
    </row>
    <row r="143" spans="47:47" x14ac:dyDescent="0.2">
      <c r="AU143" s="2"/>
    </row>
  </sheetData>
  <conditionalFormatting sqref="D3:AC45">
    <cfRule type="cellIs" dxfId="3" priority="2" operator="equal">
      <formula>1</formula>
    </cfRule>
  </conditionalFormatting>
  <conditionalFormatting sqref="AE1:A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abSelected="1" workbookViewId="0">
      <pane xSplit="1" topLeftCell="B1" activePane="topRight" state="frozen"/>
      <selection pane="topRight" activeCell="A42" sqref="A42"/>
    </sheetView>
  </sheetViews>
  <sheetFormatPr defaultColWidth="17.140625" defaultRowHeight="12.75" customHeight="1" x14ac:dyDescent="0.2"/>
  <cols>
    <col min="2" max="2" width="18.85546875" customWidth="1"/>
    <col min="3" max="24" width="8.85546875" customWidth="1"/>
    <col min="25" max="25" width="13.140625" hidden="1" customWidth="1"/>
  </cols>
  <sheetData>
    <row r="1" spans="1:34" ht="12.75" customHeight="1" x14ac:dyDescent="0.2"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2</v>
      </c>
      <c r="V1" t="s">
        <v>2</v>
      </c>
      <c r="W1" t="s">
        <v>2</v>
      </c>
      <c r="X1" t="s">
        <v>2</v>
      </c>
    </row>
    <row r="2" spans="1:34" ht="92.25" customHeight="1" x14ac:dyDescent="0.2">
      <c r="A2" t="s">
        <v>71</v>
      </c>
      <c r="B2" s="1" t="s">
        <v>4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11</v>
      </c>
      <c r="M2" s="1" t="s">
        <v>12</v>
      </c>
      <c r="N2" s="1" t="s">
        <v>13</v>
      </c>
      <c r="O2" s="1" t="s">
        <v>17</v>
      </c>
      <c r="P2" s="1" t="s">
        <v>15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24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</row>
    <row r="3" spans="1:34" ht="12.75" customHeight="1" x14ac:dyDescent="0.2">
      <c r="A3">
        <v>1</v>
      </c>
      <c r="B3" s="3">
        <v>41309.6505555556</v>
      </c>
      <c r="C3" s="4">
        <v>0</v>
      </c>
      <c r="D3" s="4">
        <v>0</v>
      </c>
      <c r="E3" s="4">
        <v>0</v>
      </c>
      <c r="F3" s="4">
        <v>1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3</v>
      </c>
      <c r="Z3" s="4">
        <v>0.85010456960976744</v>
      </c>
      <c r="AA3" s="4">
        <v>0.2168802130101852</v>
      </c>
      <c r="AB3" s="4">
        <v>1.2454049910496043</v>
      </c>
      <c r="AC3" s="4">
        <v>0.70166087171933855</v>
      </c>
      <c r="AD3" s="4">
        <v>-0.91475281364619965</v>
      </c>
      <c r="AE3" s="4">
        <v>-0.37801019129213792</v>
      </c>
      <c r="AF3" s="4">
        <v>-7.1231985594044839E-2</v>
      </c>
      <c r="AG3" s="4">
        <v>-0.57081316975910112</v>
      </c>
      <c r="AH3" s="4" t="s">
        <v>59</v>
      </c>
    </row>
    <row r="4" spans="1:34" ht="12.75" customHeight="1" x14ac:dyDescent="0.2">
      <c r="A4">
        <v>2</v>
      </c>
      <c r="B4" s="3">
        <v>41310.7245833333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0</v>
      </c>
      <c r="O4" s="4">
        <v>1</v>
      </c>
      <c r="P4" s="4">
        <v>0</v>
      </c>
      <c r="Q4" s="4">
        <v>0</v>
      </c>
      <c r="R4" s="4">
        <v>1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2</v>
      </c>
      <c r="Z4" s="4">
        <v>-0.29222344580335757</v>
      </c>
      <c r="AA4" s="4">
        <v>1.2530856751699593</v>
      </c>
      <c r="AB4" s="4">
        <v>1.2454049910496043</v>
      </c>
      <c r="AC4" s="4">
        <v>0.70166087171933855</v>
      </c>
      <c r="AD4" s="4">
        <v>0.14833829410478916</v>
      </c>
      <c r="AE4" s="4">
        <v>1.789248238782785</v>
      </c>
      <c r="AF4" s="4">
        <v>-7.1231985594044839E-2</v>
      </c>
      <c r="AG4" s="4">
        <v>-0.57081316975910112</v>
      </c>
      <c r="AH4" s="4"/>
    </row>
    <row r="5" spans="1:34" ht="12.75" customHeight="1" x14ac:dyDescent="0.2">
      <c r="A5">
        <v>2</v>
      </c>
      <c r="B5" s="3">
        <v>41310.927199074104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3</v>
      </c>
      <c r="Z5" s="4">
        <v>0.85010456960976744</v>
      </c>
      <c r="AA5" s="4">
        <v>1.2530856751699593</v>
      </c>
      <c r="AB5" s="4">
        <v>1.2454049910496043</v>
      </c>
      <c r="AC5" s="4">
        <v>-0.11378284406259526</v>
      </c>
      <c r="AD5" s="4">
        <v>1.2114294018557779</v>
      </c>
      <c r="AE5" s="4">
        <v>-1.4616394063295994</v>
      </c>
      <c r="AF5" s="4">
        <v>-7.1231985594044839E-2</v>
      </c>
      <c r="AG5" s="4">
        <v>0.59799474927143936</v>
      </c>
      <c r="AH5" s="4"/>
    </row>
    <row r="6" spans="1:34" ht="12.75" customHeight="1" x14ac:dyDescent="0.2">
      <c r="A6">
        <v>2</v>
      </c>
      <c r="B6" s="3">
        <v>41311.421747685199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</v>
      </c>
      <c r="U6" s="4">
        <v>0</v>
      </c>
      <c r="V6" s="4">
        <v>0</v>
      </c>
      <c r="W6" s="4">
        <v>1</v>
      </c>
      <c r="X6" s="4">
        <v>0</v>
      </c>
      <c r="Y6" s="4">
        <v>1</v>
      </c>
      <c r="Z6" s="4">
        <v>-1.4345514612164825</v>
      </c>
      <c r="AA6" s="4">
        <v>0.2168802130101852</v>
      </c>
      <c r="AB6" s="4">
        <v>0.15249857033260442</v>
      </c>
      <c r="AC6" s="4">
        <v>-1.7446702756264629</v>
      </c>
      <c r="AD6" s="4">
        <v>0.14833829410478916</v>
      </c>
      <c r="AE6" s="4">
        <v>-1.4616394063295994</v>
      </c>
      <c r="AF6" s="4">
        <v>-7.1231985594044839E-2</v>
      </c>
      <c r="AG6" s="4">
        <v>-0.57081316975910112</v>
      </c>
      <c r="AH6" s="4" t="s">
        <v>64</v>
      </c>
    </row>
    <row r="7" spans="1:34" ht="12.75" customHeight="1" x14ac:dyDescent="0.2">
      <c r="A7">
        <v>2</v>
      </c>
      <c r="B7" s="3">
        <v>41311.607986111099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2</v>
      </c>
      <c r="Z7" s="4">
        <v>-0.29222344580335757</v>
      </c>
      <c r="AA7" s="4">
        <v>-0.81932524914958882</v>
      </c>
      <c r="AB7" s="4">
        <v>0.15249857033260442</v>
      </c>
      <c r="AC7" s="4">
        <v>-0.92922655984452907</v>
      </c>
      <c r="AD7" s="4">
        <v>-0.91475281364619965</v>
      </c>
      <c r="AE7" s="4">
        <v>1.789248238782785</v>
      </c>
      <c r="AF7" s="4">
        <v>-7.1231985594044839E-2</v>
      </c>
      <c r="AG7" s="4">
        <v>-0.57081316975910112</v>
      </c>
      <c r="AH7" s="4" t="s">
        <v>66</v>
      </c>
    </row>
    <row r="8" spans="1:34" ht="12.75" customHeight="1" x14ac:dyDescent="0.2">
      <c r="A8">
        <v>2</v>
      </c>
      <c r="B8" s="3">
        <v>41314.702847222201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3</v>
      </c>
      <c r="Z8" s="4">
        <v>0.85010456960976744</v>
      </c>
      <c r="AA8" s="4">
        <v>-1.8555307113093629</v>
      </c>
      <c r="AB8" s="4">
        <v>0.15249857033260442</v>
      </c>
      <c r="AC8" s="4">
        <v>-0.11378284406259526</v>
      </c>
      <c r="AD8" s="4">
        <v>0.14833829410478916</v>
      </c>
      <c r="AE8" s="4">
        <v>-0.37801019129213792</v>
      </c>
      <c r="AF8" s="4">
        <v>-1.6027196758660061</v>
      </c>
      <c r="AG8" s="4">
        <v>-0.57081316975910112</v>
      </c>
      <c r="AH8" s="4"/>
    </row>
    <row r="9" spans="1:34" ht="12.75" customHeight="1" x14ac:dyDescent="0.2">
      <c r="A9">
        <v>3</v>
      </c>
      <c r="B9" s="3">
        <v>41309.572523148199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4</v>
      </c>
      <c r="Z9" s="4">
        <v>1.9924325850228923</v>
      </c>
      <c r="AA9" s="4">
        <v>0.2168802130101852</v>
      </c>
      <c r="AB9" s="4">
        <v>0.15249857033260442</v>
      </c>
      <c r="AC9" s="4">
        <v>-0.92922655984452907</v>
      </c>
      <c r="AD9" s="4">
        <v>0.14833829410478916</v>
      </c>
      <c r="AE9" s="4">
        <v>-1.4616394063295994</v>
      </c>
      <c r="AF9" s="4">
        <v>1.4602557046779163</v>
      </c>
      <c r="AG9" s="4">
        <v>-0.57081316975910112</v>
      </c>
      <c r="AH9" s="4"/>
    </row>
    <row r="10" spans="1:34" ht="12.75" customHeight="1" x14ac:dyDescent="0.2">
      <c r="A10">
        <v>3</v>
      </c>
      <c r="B10" s="3">
        <v>41309.606041666702</v>
      </c>
      <c r="C10" s="4">
        <v>0</v>
      </c>
      <c r="D10" s="4">
        <v>0</v>
      </c>
      <c r="E10" s="4">
        <v>1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1</v>
      </c>
      <c r="R10" s="4">
        <v>0</v>
      </c>
      <c r="S10" s="4">
        <v>1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3</v>
      </c>
      <c r="Z10" s="4">
        <v>0.85010456960976744</v>
      </c>
      <c r="AA10" s="4">
        <v>0.2168802130101852</v>
      </c>
      <c r="AB10" s="4">
        <v>-0.94040785038439545</v>
      </c>
      <c r="AC10" s="4">
        <v>-1.7446702756264629</v>
      </c>
      <c r="AD10" s="4">
        <v>0.14833829410478916</v>
      </c>
      <c r="AE10" s="4">
        <v>0.70561902374532359</v>
      </c>
      <c r="AF10" s="4">
        <v>-7.1231985594044839E-2</v>
      </c>
      <c r="AG10" s="4">
        <v>-0.57081316975910112</v>
      </c>
      <c r="AH10" s="4" t="s">
        <v>49</v>
      </c>
    </row>
    <row r="11" spans="1:34" ht="12.75" customHeight="1" x14ac:dyDescent="0.2">
      <c r="A11">
        <v>3</v>
      </c>
      <c r="B11" s="3">
        <v>41309.6065393518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3</v>
      </c>
      <c r="Z11" s="4">
        <v>0.85010456960976744</v>
      </c>
      <c r="AA11" s="4">
        <v>0.2168802130101852</v>
      </c>
      <c r="AB11" s="4">
        <v>-0.94040785038439545</v>
      </c>
      <c r="AC11" s="4">
        <v>0.70166087171933855</v>
      </c>
      <c r="AD11" s="4">
        <v>0.14833829410478916</v>
      </c>
      <c r="AE11" s="4">
        <v>-0.37801019129213792</v>
      </c>
      <c r="AF11" s="4">
        <v>-7.1231985594044839E-2</v>
      </c>
      <c r="AG11" s="4">
        <v>-0.57081316975910112</v>
      </c>
      <c r="AH11" s="4" t="s">
        <v>50</v>
      </c>
    </row>
    <row r="12" spans="1:34" ht="12.75" customHeight="1" x14ac:dyDescent="0.2">
      <c r="A12">
        <v>3</v>
      </c>
      <c r="B12" s="3">
        <v>41311.471481481502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3</v>
      </c>
      <c r="Z12" s="4">
        <v>0.85010456960976744</v>
      </c>
      <c r="AA12" s="4">
        <v>-0.81932524914958882</v>
      </c>
      <c r="AB12" s="4">
        <v>-0.94040785038439545</v>
      </c>
      <c r="AC12" s="4">
        <v>-1.7446702756264629</v>
      </c>
      <c r="AD12" s="4">
        <v>0.14833829410478916</v>
      </c>
      <c r="AE12" s="4">
        <v>0.70561902374532359</v>
      </c>
      <c r="AF12" s="4">
        <v>-1.6027196758660061</v>
      </c>
      <c r="AG12" s="4">
        <v>-0.57081316975910112</v>
      </c>
      <c r="AH12" s="4" t="s">
        <v>65</v>
      </c>
    </row>
    <row r="13" spans="1:34" ht="12.75" customHeight="1" x14ac:dyDescent="0.2">
      <c r="A13">
        <v>4</v>
      </c>
      <c r="B13" s="3">
        <v>41309.614432870403</v>
      </c>
      <c r="C13" s="4">
        <v>0</v>
      </c>
      <c r="D13" s="4">
        <v>1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2</v>
      </c>
      <c r="Z13" s="4">
        <v>-0.29222344580335757</v>
      </c>
      <c r="AA13" s="4">
        <v>0.2168802130101852</v>
      </c>
      <c r="AB13" s="4">
        <v>0.15249857033260442</v>
      </c>
      <c r="AC13" s="4">
        <v>-0.11378284406259526</v>
      </c>
      <c r="AD13" s="4">
        <v>-0.91475281364619965</v>
      </c>
      <c r="AE13" s="4">
        <v>-0.37801019129213792</v>
      </c>
      <c r="AF13" s="4">
        <v>1.4602557046779163</v>
      </c>
      <c r="AG13" s="4">
        <v>1.7668026683019797</v>
      </c>
      <c r="AH13" s="4" t="s">
        <v>51</v>
      </c>
    </row>
    <row r="14" spans="1:34" ht="12.75" customHeight="1" x14ac:dyDescent="0.2">
      <c r="A14">
        <v>4</v>
      </c>
      <c r="B14" s="3">
        <v>41309.627708333297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2</v>
      </c>
      <c r="Z14" s="4">
        <v>-0.29222344580335757</v>
      </c>
      <c r="AA14" s="4">
        <v>0.2168802130101852</v>
      </c>
      <c r="AB14" s="4">
        <v>-0.94040785038439545</v>
      </c>
      <c r="AC14" s="4">
        <v>-0.92922655984452907</v>
      </c>
      <c r="AD14" s="4">
        <v>0.14833829410478916</v>
      </c>
      <c r="AE14" s="4">
        <v>0.70561902374532359</v>
      </c>
      <c r="AF14" s="4">
        <v>-7.1231985594044839E-2</v>
      </c>
      <c r="AG14" s="4">
        <v>-0.57081316975910112</v>
      </c>
      <c r="AH14" s="4"/>
    </row>
    <row r="15" spans="1:34" ht="12.75" customHeight="1" x14ac:dyDescent="0.2">
      <c r="A15">
        <v>4</v>
      </c>
      <c r="B15" s="3">
        <v>41309.634097222202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1</v>
      </c>
      <c r="Z15" s="4">
        <v>-1.4345514612164825</v>
      </c>
      <c r="AA15" s="4">
        <v>-0.81932524914958882</v>
      </c>
      <c r="AB15" s="4">
        <v>-0.94040785038439545</v>
      </c>
      <c r="AC15" s="4">
        <v>-0.11378284406259526</v>
      </c>
      <c r="AD15" s="4">
        <v>0.14833829410478916</v>
      </c>
      <c r="AE15" s="4">
        <v>0.70561902374532359</v>
      </c>
      <c r="AF15" s="4">
        <v>1.4602557046779163</v>
      </c>
      <c r="AG15" s="4">
        <v>-0.57081316975910112</v>
      </c>
      <c r="AH15" s="4"/>
    </row>
    <row r="16" spans="1:34" ht="12.75" customHeight="1" x14ac:dyDescent="0.2">
      <c r="A16">
        <v>4</v>
      </c>
      <c r="B16" s="3">
        <v>41309.641469907401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1</v>
      </c>
      <c r="Z16" s="4">
        <v>-1.4345514612164825</v>
      </c>
      <c r="AA16" s="4">
        <v>-1.8555307113093629</v>
      </c>
      <c r="AB16" s="4">
        <v>-2.0333142711013954</v>
      </c>
      <c r="AC16" s="4">
        <v>-0.92922655984452907</v>
      </c>
      <c r="AD16" s="4">
        <v>1.2114294018557779</v>
      </c>
      <c r="AE16" s="4">
        <v>0.70561902374532359</v>
      </c>
      <c r="AF16" s="4">
        <v>1.4602557046779163</v>
      </c>
      <c r="AG16" s="4">
        <v>-0.57081316975910112</v>
      </c>
      <c r="AH16" s="4"/>
    </row>
    <row r="17" spans="1:34" ht="12.75" customHeight="1" x14ac:dyDescent="0.2">
      <c r="A17">
        <v>5</v>
      </c>
      <c r="B17" s="3">
        <v>41309.648425925901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0</v>
      </c>
      <c r="W17" s="4">
        <v>1</v>
      </c>
      <c r="X17" s="4">
        <v>0</v>
      </c>
      <c r="Y17" s="4">
        <v>2</v>
      </c>
      <c r="Z17" s="4">
        <v>-0.29222344580335757</v>
      </c>
      <c r="AA17" s="4">
        <v>0.2168802130101852</v>
      </c>
      <c r="AB17" s="4">
        <v>0.15249857033260442</v>
      </c>
      <c r="AC17" s="4">
        <v>0.70166087171933855</v>
      </c>
      <c r="AD17" s="4">
        <v>2.2745205096067669</v>
      </c>
      <c r="AE17" s="4">
        <v>-0.37801019129213792</v>
      </c>
      <c r="AF17" s="4">
        <v>-1.6027196758660061</v>
      </c>
      <c r="AG17" s="4">
        <v>-0.57081316975910112</v>
      </c>
      <c r="AH17" s="4" t="s">
        <v>58</v>
      </c>
    </row>
    <row r="18" spans="1:34" ht="12.75" customHeight="1" x14ac:dyDescent="0.2">
      <c r="A18">
        <v>6</v>
      </c>
      <c r="B18" s="3">
        <v>41309.543784722198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1</v>
      </c>
      <c r="W18" s="4">
        <v>0</v>
      </c>
      <c r="X18" s="4">
        <v>0</v>
      </c>
      <c r="Y18" s="4">
        <v>1</v>
      </c>
      <c r="Z18" s="4">
        <v>-1.4345514612164825</v>
      </c>
      <c r="AA18" s="4">
        <v>-0.81932524914958882</v>
      </c>
      <c r="AB18" s="4">
        <v>0.15249857033260442</v>
      </c>
      <c r="AC18" s="4">
        <v>0.70166087171933855</v>
      </c>
      <c r="AD18" s="4">
        <v>-0.91475281364619965</v>
      </c>
      <c r="AE18" s="4">
        <v>-0.37801019129213792</v>
      </c>
      <c r="AF18" s="4">
        <v>1.4602557046779163</v>
      </c>
      <c r="AG18" s="4">
        <v>-0.57081316975910112</v>
      </c>
      <c r="AH18" s="4"/>
    </row>
    <row r="19" spans="1:34" ht="12.75" customHeight="1" x14ac:dyDescent="0.2">
      <c r="A19">
        <v>6</v>
      </c>
      <c r="B19" s="3">
        <v>41309.544305555602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2</v>
      </c>
      <c r="Z19" s="4">
        <v>-0.29222344580335757</v>
      </c>
      <c r="AA19" s="4">
        <v>0.2168802130101852</v>
      </c>
      <c r="AB19" s="4">
        <v>-0.94040785038439545</v>
      </c>
      <c r="AC19" s="4">
        <v>-0.92922655984452907</v>
      </c>
      <c r="AD19" s="4">
        <v>-0.91475281364619965</v>
      </c>
      <c r="AE19" s="4">
        <v>-0.37801019129213792</v>
      </c>
      <c r="AF19" s="4">
        <v>1.4602557046779163</v>
      </c>
      <c r="AG19" s="4">
        <v>-0.57081316975910112</v>
      </c>
      <c r="AH19" s="4" t="s">
        <v>40</v>
      </c>
    </row>
    <row r="20" spans="1:34" ht="12.75" customHeight="1" x14ac:dyDescent="0.2">
      <c r="A20">
        <v>6</v>
      </c>
      <c r="B20" s="3">
        <v>41309.561215277798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1</v>
      </c>
      <c r="Z20" s="4">
        <v>-1.4345514612164825</v>
      </c>
      <c r="AA20" s="4">
        <v>0.2168802130101852</v>
      </c>
      <c r="AB20" s="4">
        <v>-0.94040785038439545</v>
      </c>
      <c r="AC20" s="4">
        <v>0.70166087171933855</v>
      </c>
      <c r="AD20" s="4">
        <v>-0.91475281364619965</v>
      </c>
      <c r="AE20" s="4">
        <v>-0.37801019129213792</v>
      </c>
      <c r="AF20" s="4">
        <v>-7.1231985594044839E-2</v>
      </c>
      <c r="AG20" s="4">
        <v>-0.57081316975910112</v>
      </c>
      <c r="AH20" s="4" t="s">
        <v>46</v>
      </c>
    </row>
    <row r="21" spans="1:34" ht="12.75" customHeight="1" x14ac:dyDescent="0.2">
      <c r="A21">
        <v>6</v>
      </c>
      <c r="B21" s="3">
        <v>41309.615752314799</v>
      </c>
      <c r="C21" s="4">
        <v>0</v>
      </c>
      <c r="D21" s="4">
        <v>1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2</v>
      </c>
      <c r="Z21" s="4">
        <v>-0.29222344580335757</v>
      </c>
      <c r="AA21" s="4">
        <v>0.2168802130101852</v>
      </c>
      <c r="AB21" s="4">
        <v>0.15249857033260442</v>
      </c>
      <c r="AC21" s="4">
        <v>1.5171045875012723</v>
      </c>
      <c r="AD21" s="4">
        <v>-0.91475281364619965</v>
      </c>
      <c r="AE21" s="4">
        <v>-1.4616394063295994</v>
      </c>
      <c r="AF21" s="4">
        <v>-1.6027196758660061</v>
      </c>
      <c r="AG21" s="4">
        <v>-0.57081316975910112</v>
      </c>
      <c r="AH21" s="4" t="s">
        <v>53</v>
      </c>
    </row>
    <row r="22" spans="1:34" ht="12.75" customHeight="1" x14ac:dyDescent="0.2">
      <c r="A22">
        <v>6</v>
      </c>
      <c r="B22" s="3">
        <v>41309.633472222202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1</v>
      </c>
      <c r="R22" s="4">
        <v>1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-1.4345514612164825</v>
      </c>
      <c r="AA22" s="4">
        <v>-1.8555307113093629</v>
      </c>
      <c r="AB22" s="4">
        <v>-0.94040785038439545</v>
      </c>
      <c r="AC22" s="4">
        <v>-0.92922655984452907</v>
      </c>
      <c r="AD22" s="4">
        <v>0.14833829410478916</v>
      </c>
      <c r="AE22" s="4">
        <v>0.70561902374532359</v>
      </c>
      <c r="AF22" s="4">
        <v>-7.1231985594044839E-2</v>
      </c>
      <c r="AG22" s="4">
        <v>-0.57081316975910112</v>
      </c>
      <c r="AH22" s="4" t="s">
        <v>54</v>
      </c>
    </row>
    <row r="23" spans="1:34" ht="12.75" customHeight="1" x14ac:dyDescent="0.2">
      <c r="A23">
        <v>7</v>
      </c>
      <c r="B23" s="3">
        <v>41309.546817129602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3</v>
      </c>
      <c r="Z23" s="4">
        <v>0.85010456960976744</v>
      </c>
      <c r="AA23" s="4">
        <v>0.2168802130101852</v>
      </c>
      <c r="AB23" s="4">
        <v>0.15249857033260442</v>
      </c>
      <c r="AC23" s="4">
        <v>0.70166087171933855</v>
      </c>
      <c r="AD23" s="4">
        <v>1.2114294018557779</v>
      </c>
      <c r="AE23" s="4">
        <v>0.70561902374532359</v>
      </c>
      <c r="AF23" s="4">
        <v>-1.6027196758660061</v>
      </c>
      <c r="AG23" s="4">
        <v>1.7668026683019797</v>
      </c>
      <c r="AH23" s="4"/>
    </row>
    <row r="24" spans="1:34" ht="12.75" customHeight="1" x14ac:dyDescent="0.2">
      <c r="A24">
        <v>7</v>
      </c>
      <c r="B24" s="3">
        <v>41309.548877314803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4">
        <v>2</v>
      </c>
      <c r="Z24" s="4">
        <v>-0.29222344580335757</v>
      </c>
      <c r="AA24" s="4">
        <v>-0.81932524914958882</v>
      </c>
      <c r="AB24" s="4">
        <v>-0.94040785038439545</v>
      </c>
      <c r="AC24" s="4">
        <v>-0.92922655984452907</v>
      </c>
      <c r="AD24" s="4">
        <v>2.2745205096067669</v>
      </c>
      <c r="AE24" s="4">
        <v>-0.37801019129213792</v>
      </c>
      <c r="AF24" s="4">
        <v>-7.1231985594044839E-2</v>
      </c>
      <c r="AG24" s="4">
        <v>1.7668026683019797</v>
      </c>
      <c r="AH24" s="4" t="s">
        <v>43</v>
      </c>
    </row>
    <row r="25" spans="1:34" ht="12.75" customHeight="1" x14ac:dyDescent="0.2">
      <c r="A25">
        <v>7</v>
      </c>
      <c r="B25" s="3">
        <v>41309.597488425898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2</v>
      </c>
      <c r="Z25" s="4">
        <v>-0.29222344580335757</v>
      </c>
      <c r="AA25" s="4">
        <v>-0.81932524914958882</v>
      </c>
      <c r="AB25" s="4">
        <v>-0.94040785038439545</v>
      </c>
      <c r="AC25" s="4">
        <v>0.70166087171933855</v>
      </c>
      <c r="AD25" s="4">
        <v>0.14833829410478916</v>
      </c>
      <c r="AE25" s="4">
        <v>0.70561902374532359</v>
      </c>
      <c r="AF25" s="4">
        <v>-7.1231985594044839E-2</v>
      </c>
      <c r="AG25" s="4">
        <v>-0.57081316975910112</v>
      </c>
      <c r="AH25" s="4" t="s">
        <v>47</v>
      </c>
    </row>
    <row r="26" spans="1:34" ht="12.75" customHeight="1" x14ac:dyDescent="0.2">
      <c r="A26">
        <v>7</v>
      </c>
      <c r="B26" s="3">
        <v>41312.485439814802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2</v>
      </c>
      <c r="Z26" s="4">
        <v>-0.29222344580335757</v>
      </c>
      <c r="AA26" s="4">
        <v>0.2168802130101852</v>
      </c>
      <c r="AB26" s="4">
        <v>0.15249857033260442</v>
      </c>
      <c r="AC26" s="4">
        <v>0.70166087171933855</v>
      </c>
      <c r="AD26" s="4">
        <v>-0.91475281364619965</v>
      </c>
      <c r="AE26" s="4">
        <v>0.70561902374532359</v>
      </c>
      <c r="AF26" s="4">
        <v>-1.6027196758660061</v>
      </c>
      <c r="AG26" s="4">
        <v>1.7668026683019797</v>
      </c>
      <c r="AH26" s="4"/>
    </row>
    <row r="27" spans="1:34" ht="12.75" customHeight="1" x14ac:dyDescent="0.2">
      <c r="A27">
        <v>7</v>
      </c>
      <c r="B27" s="3">
        <v>41312.5949652778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4</v>
      </c>
      <c r="Z27" s="4">
        <v>1.9924325850228923</v>
      </c>
      <c r="AA27" s="4">
        <v>-1.8555307113093629</v>
      </c>
      <c r="AB27" s="4">
        <v>1.2454049910496043</v>
      </c>
      <c r="AC27" s="4">
        <v>-0.92922655984452907</v>
      </c>
      <c r="AD27" s="4">
        <v>1.2114294018557779</v>
      </c>
      <c r="AE27" s="4">
        <v>-0.37801019129213792</v>
      </c>
      <c r="AF27" s="4">
        <v>1.4602557046779163</v>
      </c>
      <c r="AG27" s="4">
        <v>1.7668026683019797</v>
      </c>
      <c r="AH27" s="4" t="s">
        <v>68</v>
      </c>
    </row>
    <row r="28" spans="1:34" ht="12.75" customHeight="1" x14ac:dyDescent="0.2">
      <c r="A28">
        <v>7</v>
      </c>
      <c r="B28" s="3">
        <v>41312.653437499997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4">
        <v>0</v>
      </c>
      <c r="X28" s="4">
        <v>0</v>
      </c>
      <c r="Y28" s="4">
        <v>3</v>
      </c>
      <c r="Z28" s="4">
        <v>0.85010456960976744</v>
      </c>
      <c r="AA28" s="4">
        <v>0.2168802130101852</v>
      </c>
      <c r="AB28" s="4">
        <v>0.15249857033260442</v>
      </c>
      <c r="AC28" s="4">
        <v>0.70166087171933855</v>
      </c>
      <c r="AD28" s="4">
        <v>0.14833829410478916</v>
      </c>
      <c r="AE28" s="4">
        <v>0.70561902374532359</v>
      </c>
      <c r="AF28" s="4">
        <v>-7.1231985594044839E-2</v>
      </c>
      <c r="AG28" s="4">
        <v>1.7668026683019797</v>
      </c>
      <c r="AH28" s="4" t="s">
        <v>70</v>
      </c>
    </row>
    <row r="29" spans="1:34" ht="12.75" customHeight="1" x14ac:dyDescent="0.2">
      <c r="A29">
        <v>8</v>
      </c>
      <c r="B29" s="3">
        <v>41309.555659722202</v>
      </c>
      <c r="C29" s="4">
        <v>0</v>
      </c>
      <c r="D29" s="4">
        <v>1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</v>
      </c>
      <c r="W29" s="4">
        <v>0</v>
      </c>
      <c r="X29" s="4">
        <v>0</v>
      </c>
      <c r="Y29" s="4">
        <v>2</v>
      </c>
      <c r="Z29" s="4">
        <v>-0.29222344580335757</v>
      </c>
      <c r="AA29" s="4">
        <v>0.2168802130101852</v>
      </c>
      <c r="AB29" s="4">
        <v>-2.0333142711013954</v>
      </c>
      <c r="AC29" s="4">
        <v>-0.92922655984452907</v>
      </c>
      <c r="AD29" s="4">
        <v>0.14833829410478916</v>
      </c>
      <c r="AE29" s="4">
        <v>-0.37801019129213792</v>
      </c>
      <c r="AF29" s="4">
        <v>1.4602557046779163</v>
      </c>
      <c r="AG29" s="4">
        <v>-0.57081316975910112</v>
      </c>
      <c r="AH29" s="4"/>
    </row>
    <row r="30" spans="1:34" ht="12.75" customHeight="1" x14ac:dyDescent="0.2">
      <c r="A30">
        <v>8</v>
      </c>
      <c r="B30" s="3">
        <v>41309.584710648101</v>
      </c>
      <c r="C30" s="4">
        <v>0</v>
      </c>
      <c r="D30" s="4">
        <v>1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-1.4345514612164825</v>
      </c>
      <c r="AA30" s="4">
        <v>0.2168802130101852</v>
      </c>
      <c r="AB30" s="4">
        <v>1.2454049910496043</v>
      </c>
      <c r="AC30" s="4">
        <v>0.70166087171933855</v>
      </c>
      <c r="AD30" s="4">
        <v>-0.91475281364619965</v>
      </c>
      <c r="AE30" s="4">
        <v>0.70561902374532359</v>
      </c>
      <c r="AF30" s="4">
        <v>-1.6027196758660061</v>
      </c>
      <c r="AG30" s="4">
        <v>-0.57081316975910112</v>
      </c>
      <c r="AH30" s="4"/>
    </row>
    <row r="31" spans="1:34" ht="12.75" customHeight="1" x14ac:dyDescent="0.2">
      <c r="A31">
        <v>8</v>
      </c>
      <c r="B31" s="3">
        <v>41309.592199074097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2</v>
      </c>
      <c r="Z31" s="4">
        <v>-0.29222344580335757</v>
      </c>
      <c r="AA31" s="4">
        <v>1.2530856751699593</v>
      </c>
      <c r="AB31" s="4">
        <v>1.2454049910496043</v>
      </c>
      <c r="AC31" s="4">
        <v>-0.11378284406259526</v>
      </c>
      <c r="AD31" s="4">
        <v>-0.91475281364619965</v>
      </c>
      <c r="AE31" s="4">
        <v>0.70561902374532359</v>
      </c>
      <c r="AF31" s="4">
        <v>-7.1231985594044839E-2</v>
      </c>
      <c r="AG31" s="4">
        <v>-0.57081316975910112</v>
      </c>
      <c r="AH31" s="4"/>
    </row>
    <row r="32" spans="1:34" ht="12.75" customHeight="1" x14ac:dyDescent="0.2">
      <c r="A32">
        <v>8</v>
      </c>
      <c r="B32" s="3">
        <v>41309.640555555598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4</v>
      </c>
      <c r="Z32" s="4">
        <v>1.9924325850228923</v>
      </c>
      <c r="AA32" s="4">
        <v>1.2530856751699593</v>
      </c>
      <c r="AB32" s="4">
        <v>-0.94040785038439545</v>
      </c>
      <c r="AC32" s="4">
        <v>-0.92922655984452907</v>
      </c>
      <c r="AD32" s="4">
        <v>0.14833829410478916</v>
      </c>
      <c r="AE32" s="4">
        <v>0.70561902374532359</v>
      </c>
      <c r="AF32" s="4">
        <v>-7.1231985594044839E-2</v>
      </c>
      <c r="AG32" s="4">
        <v>-0.57081316975910112</v>
      </c>
      <c r="AH32" s="4" t="s">
        <v>55</v>
      </c>
    </row>
    <row r="33" spans="1:34" ht="12.75" customHeight="1" x14ac:dyDescent="0.2">
      <c r="A33">
        <v>8</v>
      </c>
      <c r="B33" s="3">
        <v>41309.644259259301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1</v>
      </c>
      <c r="R33" s="4">
        <v>1</v>
      </c>
      <c r="S33" s="4">
        <v>0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2</v>
      </c>
      <c r="Z33" s="4">
        <v>-0.29222344580335757</v>
      </c>
      <c r="AA33" s="4">
        <v>-0.81932524914958882</v>
      </c>
      <c r="AB33" s="4">
        <v>-0.94040785038439545</v>
      </c>
      <c r="AC33" s="4">
        <v>-1.7446702756264629</v>
      </c>
      <c r="AD33" s="4">
        <v>-0.91475281364619965</v>
      </c>
      <c r="AE33" s="4">
        <v>-1.4616394063295994</v>
      </c>
      <c r="AF33" s="4">
        <v>-7.1231985594044839E-2</v>
      </c>
      <c r="AG33" s="4">
        <v>-0.57081316975910112</v>
      </c>
      <c r="AH33" s="4" t="s">
        <v>56</v>
      </c>
    </row>
    <row r="34" spans="1:34" ht="12.75" customHeight="1" x14ac:dyDescent="0.2">
      <c r="A34">
        <v>8</v>
      </c>
      <c r="B34" s="3">
        <v>41309.820104166698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2</v>
      </c>
      <c r="Z34" s="4">
        <v>-0.29222344580335757</v>
      </c>
      <c r="AA34" s="4">
        <v>-0.81932524914958882</v>
      </c>
      <c r="AB34" s="4">
        <v>0.15249857033260442</v>
      </c>
      <c r="AC34" s="4">
        <v>0.70166087171933855</v>
      </c>
      <c r="AD34" s="4">
        <v>-0.91475281364619965</v>
      </c>
      <c r="AE34" s="4">
        <v>-0.37801019129213792</v>
      </c>
      <c r="AF34" s="4">
        <v>1.4602557046779163</v>
      </c>
      <c r="AG34" s="4">
        <v>-0.57081316975910112</v>
      </c>
      <c r="AH34" s="4"/>
    </row>
    <row r="35" spans="1:34" ht="12.75" customHeight="1" x14ac:dyDescent="0.2">
      <c r="A35">
        <v>8</v>
      </c>
      <c r="B35" s="3">
        <v>41309.835613425901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2</v>
      </c>
      <c r="Z35" s="4">
        <v>-0.29222344580335757</v>
      </c>
      <c r="AA35" s="4">
        <v>0.2168802130101852</v>
      </c>
      <c r="AB35" s="4">
        <v>1.2454049910496043</v>
      </c>
      <c r="AC35" s="4">
        <v>-0.11378284406259526</v>
      </c>
      <c r="AD35" s="4">
        <v>0.14833829410478916</v>
      </c>
      <c r="AE35" s="4">
        <v>-1.4616394063295994</v>
      </c>
      <c r="AF35" s="4">
        <v>-1.6027196758660061</v>
      </c>
      <c r="AG35" s="4">
        <v>-0.57081316975910112</v>
      </c>
      <c r="AH35" s="4" t="s">
        <v>60</v>
      </c>
    </row>
    <row r="36" spans="1:34" ht="12.75" customHeight="1" x14ac:dyDescent="0.2">
      <c r="A36">
        <v>8</v>
      </c>
      <c r="B36" s="3">
        <v>41309.851435185199</v>
      </c>
      <c r="C36" s="4">
        <v>0</v>
      </c>
      <c r="D36" s="4">
        <v>1</v>
      </c>
      <c r="E36" s="4">
        <v>0</v>
      </c>
      <c r="F36" s="4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1</v>
      </c>
      <c r="R36" s="4">
        <v>1</v>
      </c>
      <c r="S36" s="4">
        <v>0</v>
      </c>
      <c r="T36" s="4">
        <v>0</v>
      </c>
      <c r="U36" s="4">
        <v>0</v>
      </c>
      <c r="V36" s="4">
        <v>1</v>
      </c>
      <c r="W36" s="4">
        <v>0</v>
      </c>
      <c r="X36" s="4">
        <v>0</v>
      </c>
      <c r="Y36" s="4">
        <v>3</v>
      </c>
      <c r="Z36" s="4">
        <v>0.85010456960976744</v>
      </c>
      <c r="AA36" s="4">
        <v>2.2892911373297333</v>
      </c>
      <c r="AB36" s="4">
        <v>2.338311411766604</v>
      </c>
      <c r="AC36" s="4">
        <v>1.5171045875012723</v>
      </c>
      <c r="AD36" s="4">
        <v>0.14833829410478916</v>
      </c>
      <c r="AE36" s="4">
        <v>-0.37801019129213792</v>
      </c>
      <c r="AF36" s="4">
        <v>1.4602557046779163</v>
      </c>
      <c r="AG36" s="4">
        <v>-0.57081316975910112</v>
      </c>
      <c r="AH36" s="4" t="s">
        <v>61</v>
      </c>
    </row>
    <row r="37" spans="1:34" ht="12.75" customHeight="1" x14ac:dyDescent="0.2">
      <c r="A37">
        <v>8</v>
      </c>
      <c r="B37" s="3">
        <v>41310.932175925896</v>
      </c>
      <c r="C37" s="4">
        <v>0</v>
      </c>
      <c r="D37" s="4">
        <v>1</v>
      </c>
      <c r="E37" s="4">
        <v>0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1</v>
      </c>
      <c r="W37" s="4">
        <v>0</v>
      </c>
      <c r="X37" s="4">
        <v>0</v>
      </c>
      <c r="Y37" s="4">
        <v>2</v>
      </c>
      <c r="Z37" s="4">
        <v>-0.29222344580335757</v>
      </c>
      <c r="AA37" s="4">
        <v>1.2530856751699593</v>
      </c>
      <c r="AB37" s="4">
        <v>-0.94040785038439545</v>
      </c>
      <c r="AC37" s="4">
        <v>0.70166087171933855</v>
      </c>
      <c r="AD37" s="4">
        <v>-0.91475281364619965</v>
      </c>
      <c r="AE37" s="4">
        <v>0.70561902374532359</v>
      </c>
      <c r="AF37" s="4">
        <v>-7.1231985594044839E-2</v>
      </c>
      <c r="AG37" s="4">
        <v>-0.57081316975910112</v>
      </c>
      <c r="AH37" s="4"/>
    </row>
    <row r="38" spans="1:34" ht="12.75" customHeight="1" x14ac:dyDescent="0.2">
      <c r="A38">
        <v>8</v>
      </c>
      <c r="B38" s="3">
        <v>41311.703946759299</v>
      </c>
      <c r="C38" s="4">
        <v>0</v>
      </c>
      <c r="D38" s="4">
        <v>0</v>
      </c>
      <c r="E38" s="4">
        <v>1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>
        <v>0</v>
      </c>
      <c r="U38" s="4">
        <v>0</v>
      </c>
      <c r="V38" s="4">
        <v>1</v>
      </c>
      <c r="W38" s="4">
        <v>0</v>
      </c>
      <c r="X38" s="4">
        <v>0</v>
      </c>
      <c r="Y38" s="4">
        <v>3</v>
      </c>
      <c r="Z38" s="4">
        <v>0.85010456960976744</v>
      </c>
      <c r="AA38" s="4">
        <v>1.2530856751699593</v>
      </c>
      <c r="AB38" s="4">
        <v>-0.94040785038439545</v>
      </c>
      <c r="AC38" s="4">
        <v>-0.11378284406259526</v>
      </c>
      <c r="AD38" s="4">
        <v>-0.91475281364619965</v>
      </c>
      <c r="AE38" s="4">
        <v>-1.4616394063295994</v>
      </c>
      <c r="AF38" s="4">
        <v>-7.1231985594044839E-2</v>
      </c>
      <c r="AG38" s="4">
        <v>-0.57081316975910112</v>
      </c>
      <c r="AH38" s="4" t="s">
        <v>67</v>
      </c>
    </row>
    <row r="39" spans="1:34" ht="12.75" customHeight="1" x14ac:dyDescent="0.2">
      <c r="A39">
        <v>9</v>
      </c>
      <c r="B39" s="3">
        <v>41309.550405092603</v>
      </c>
      <c r="C39" s="4">
        <v>0</v>
      </c>
      <c r="D39" s="4">
        <v>0</v>
      </c>
      <c r="E39" s="4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1</v>
      </c>
      <c r="Z39" s="4">
        <v>-1.4345514612164825</v>
      </c>
      <c r="AA39" s="4">
        <v>0.2168802130101852</v>
      </c>
      <c r="AB39" s="4">
        <v>1.2454049910496043</v>
      </c>
      <c r="AC39" s="4">
        <v>-0.11378284406259526</v>
      </c>
      <c r="AD39" s="4">
        <v>0.14833829410478916</v>
      </c>
      <c r="AE39" s="4">
        <v>0.70561902374532359</v>
      </c>
      <c r="AF39" s="4">
        <v>-7.1231985594044839E-2</v>
      </c>
      <c r="AG39" s="4">
        <v>1.7668026683019797</v>
      </c>
      <c r="AH39" s="4" t="s">
        <v>44</v>
      </c>
    </row>
    <row r="40" spans="1:34" ht="12.75" customHeight="1" x14ac:dyDescent="0.2">
      <c r="A40">
        <v>9</v>
      </c>
      <c r="B40" s="3">
        <v>41312.812696759298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  <c r="Y40" s="4">
        <v>1</v>
      </c>
      <c r="Z40" s="4">
        <v>-1.4345514612164825</v>
      </c>
      <c r="AA40" s="4">
        <v>0.2168802130101852</v>
      </c>
      <c r="AB40" s="4">
        <v>1.2454049910496043</v>
      </c>
      <c r="AC40" s="4">
        <v>-0.11378284406259526</v>
      </c>
      <c r="AD40" s="4">
        <v>0.14833829410478916</v>
      </c>
      <c r="AE40" s="4">
        <v>1.789248238782785</v>
      </c>
      <c r="AF40" s="4">
        <v>-7.1231985594044839E-2</v>
      </c>
      <c r="AG40" s="4">
        <v>-0.57081316975910112</v>
      </c>
      <c r="AH40" s="4" t="s">
        <v>47</v>
      </c>
    </row>
    <row r="41" spans="1:34" ht="12.75" customHeight="1" x14ac:dyDescent="0.2">
      <c r="A41">
        <v>10</v>
      </c>
      <c r="B41" s="3">
        <v>41309.543668981503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1</v>
      </c>
      <c r="S41" s="4">
        <v>0</v>
      </c>
      <c r="T41" s="4">
        <v>0</v>
      </c>
      <c r="U41" s="4">
        <v>1</v>
      </c>
      <c r="V41" s="4">
        <v>0</v>
      </c>
      <c r="W41" s="4">
        <v>0</v>
      </c>
      <c r="X41" s="4">
        <v>0</v>
      </c>
      <c r="Y41" s="4">
        <v>3</v>
      </c>
      <c r="Z41" s="4">
        <v>0.85010456960976744</v>
      </c>
      <c r="AA41" s="4">
        <v>-0.81932524914958882</v>
      </c>
      <c r="AB41" s="4">
        <v>0.15249857033260442</v>
      </c>
      <c r="AC41" s="4">
        <v>-0.92922655984452907</v>
      </c>
      <c r="AD41" s="4">
        <v>0.14833829410478916</v>
      </c>
      <c r="AE41" s="4">
        <v>-1.4616394063295994</v>
      </c>
      <c r="AF41" s="4">
        <v>-7.1231985594044839E-2</v>
      </c>
      <c r="AG41" s="4">
        <v>1.7668026683019797</v>
      </c>
      <c r="AH41" s="4"/>
    </row>
    <row r="42" spans="1:34" ht="12.75" customHeight="1" x14ac:dyDescent="0.2">
      <c r="A42">
        <v>10</v>
      </c>
      <c r="B42" s="3">
        <v>41309.543738425898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1</v>
      </c>
      <c r="R42" s="4">
        <v>0</v>
      </c>
      <c r="S42" s="4">
        <v>0</v>
      </c>
      <c r="T42" s="4">
        <v>0</v>
      </c>
      <c r="U42" s="4">
        <v>1</v>
      </c>
      <c r="V42" s="4">
        <v>0</v>
      </c>
      <c r="W42" s="4">
        <v>0</v>
      </c>
      <c r="X42" s="4">
        <v>0</v>
      </c>
      <c r="Y42" s="4">
        <v>3</v>
      </c>
      <c r="Z42" s="4">
        <v>0.85010456960976744</v>
      </c>
      <c r="AA42" s="4">
        <v>-1.8555307113093629</v>
      </c>
      <c r="AB42" s="4">
        <v>1.2454049910496043</v>
      </c>
      <c r="AC42" s="4">
        <v>1.5171045875012723</v>
      </c>
      <c r="AD42" s="4">
        <v>3.3376116173577559</v>
      </c>
      <c r="AE42" s="4">
        <v>1.789248238782785</v>
      </c>
      <c r="AF42" s="4">
        <v>-7.1231985594044839E-2</v>
      </c>
      <c r="AG42" s="4">
        <v>1.7668026683019797</v>
      </c>
      <c r="AH42" s="4"/>
    </row>
    <row r="43" spans="1:34" ht="12.75" customHeight="1" x14ac:dyDescent="0.2">
      <c r="A43">
        <v>10</v>
      </c>
      <c r="B43" s="3">
        <v>41309.553252314799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Q43" s="4">
        <v>1</v>
      </c>
      <c r="R43" s="4">
        <v>0</v>
      </c>
      <c r="S43" s="4">
        <v>0</v>
      </c>
      <c r="T43" s="4">
        <v>1</v>
      </c>
      <c r="U43" s="4">
        <v>1</v>
      </c>
      <c r="V43" s="4">
        <v>0</v>
      </c>
      <c r="W43" s="4">
        <v>0</v>
      </c>
      <c r="X43" s="4">
        <v>0</v>
      </c>
      <c r="Y43" s="4">
        <v>2</v>
      </c>
      <c r="Z43" s="4">
        <v>-0.29222344580335757</v>
      </c>
      <c r="AA43" s="4">
        <v>1.2530856751699593</v>
      </c>
      <c r="AB43" s="4">
        <v>0.15249857033260442</v>
      </c>
      <c r="AC43" s="4">
        <v>1.5171045875012723</v>
      </c>
      <c r="AD43" s="4">
        <v>-0.91475281364619965</v>
      </c>
      <c r="AE43" s="4">
        <v>-0.37801019129213792</v>
      </c>
      <c r="AF43" s="4">
        <v>-7.1231985594044839E-2</v>
      </c>
      <c r="AG43" s="4">
        <v>-0.57081316975910112</v>
      </c>
      <c r="AH43" s="4"/>
    </row>
    <row r="44" spans="1:34" ht="12.75" customHeight="1" x14ac:dyDescent="0.2">
      <c r="A44">
        <v>10</v>
      </c>
      <c r="B44" s="3">
        <v>41311.425439814797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1</v>
      </c>
      <c r="R44" s="4">
        <v>0</v>
      </c>
      <c r="S44" s="4">
        <v>0</v>
      </c>
      <c r="T44" s="4">
        <v>0</v>
      </c>
      <c r="U44" s="4">
        <v>1</v>
      </c>
      <c r="V44" s="4">
        <v>0</v>
      </c>
      <c r="W44" s="4">
        <v>0</v>
      </c>
      <c r="X44" s="4">
        <v>0</v>
      </c>
      <c r="Y44" s="4">
        <v>3</v>
      </c>
      <c r="Z44" s="4">
        <v>0.85010456960976744</v>
      </c>
      <c r="AA44" s="4">
        <v>1.2530856751699593</v>
      </c>
      <c r="AB44" s="4">
        <v>0.15249857033260442</v>
      </c>
      <c r="AC44" s="4">
        <v>1.5171045875012723</v>
      </c>
      <c r="AD44" s="4">
        <v>-0.91475281364619965</v>
      </c>
      <c r="AE44" s="4">
        <v>0.70561902374532359</v>
      </c>
      <c r="AF44" s="4">
        <v>-7.1231985594044839E-2</v>
      </c>
      <c r="AG44" s="4">
        <v>-0.57081316975910112</v>
      </c>
      <c r="AH44" s="4" t="s">
        <v>61</v>
      </c>
    </row>
    <row r="45" spans="1:34" ht="12.75" customHeight="1" x14ac:dyDescent="0.2">
      <c r="A45">
        <v>10</v>
      </c>
      <c r="B45" s="3">
        <v>41312.651168981502</v>
      </c>
      <c r="C45" s="4">
        <v>0</v>
      </c>
      <c r="D45" s="4">
        <v>1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3</v>
      </c>
      <c r="Z45" s="4">
        <v>0.85010456960976744</v>
      </c>
      <c r="AA45" s="4">
        <v>0.2168802130101852</v>
      </c>
      <c r="AB45" s="4">
        <v>0.15249857033260442</v>
      </c>
      <c r="AC45" s="4">
        <v>1.5171045875012723</v>
      </c>
      <c r="AD45" s="4">
        <v>-0.91475281364619965</v>
      </c>
      <c r="AE45" s="4">
        <v>-1.4616394063295994</v>
      </c>
      <c r="AF45" s="4">
        <v>-7.1231985594044839E-2</v>
      </c>
      <c r="AG45" s="4">
        <v>1.7668026683019797</v>
      </c>
      <c r="AH45" s="4" t="s">
        <v>69</v>
      </c>
    </row>
  </sheetData>
  <autoFilter ref="A2:AH45">
    <sortState ref="A3:AH45">
      <sortCondition ref="A2:A45"/>
    </sortState>
  </autoFilter>
  <conditionalFormatting sqref="C1:X1048576">
    <cfRule type="cellIs" dxfId="1" priority="2" operator="equal">
      <formula>1</formula>
    </cfRule>
  </conditionalFormatting>
  <conditionalFormatting sqref="Z1:A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k-2</vt:lpstr>
      <vt:lpstr>k-3</vt:lpstr>
      <vt:lpstr>k-5</vt:lpstr>
      <vt:lpstr>k-10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Lowry</dc:creator>
  <cp:lastModifiedBy>Nate Lowry</cp:lastModifiedBy>
  <dcterms:created xsi:type="dcterms:W3CDTF">2013-02-10T23:54:35Z</dcterms:created>
  <dcterms:modified xsi:type="dcterms:W3CDTF">2013-02-11T00:12:54Z</dcterms:modified>
</cp:coreProperties>
</file>