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ll\Downloads\"/>
    </mc:Choice>
  </mc:AlternateContent>
  <xr:revisionPtr revIDLastSave="0" documentId="13_ncr:1_{2FD640CD-AD42-464A-821A-7B3116D1B26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dos Brutos Strings" sheetId="1" r:id="rId1"/>
    <sheet name="Sheet1" sheetId="6" r:id="rId2"/>
    <sheet name="Médias e Interv. Conf_PC-Rasp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2" i="1" l="1"/>
  <c r="C153" i="1" s="1"/>
  <c r="F12" i="5" s="1"/>
  <c r="B152" i="1"/>
  <c r="B153" i="1" s="1"/>
  <c r="E12" i="5" s="1"/>
  <c r="C151" i="1"/>
  <c r="C12" i="5" s="1"/>
  <c r="B151" i="1"/>
  <c r="B12" i="5" s="1"/>
  <c r="C135" i="1"/>
  <c r="C136" i="1" s="1"/>
  <c r="F11" i="5" s="1"/>
  <c r="B135" i="1"/>
  <c r="B136" i="1" s="1"/>
  <c r="E11" i="5" s="1"/>
  <c r="C134" i="1"/>
  <c r="C11" i="5" s="1"/>
  <c r="B134" i="1"/>
  <c r="B11" i="5" s="1"/>
  <c r="C118" i="1"/>
  <c r="C119" i="1" s="1"/>
  <c r="F10" i="5" s="1"/>
  <c r="B118" i="1"/>
  <c r="B119" i="1" s="1"/>
  <c r="E10" i="5" s="1"/>
  <c r="C117" i="1"/>
  <c r="C10" i="5" s="1"/>
  <c r="B117" i="1"/>
  <c r="B10" i="5" s="1"/>
  <c r="C101" i="1"/>
  <c r="C102" i="1" s="1"/>
  <c r="F9" i="5" s="1"/>
  <c r="B101" i="1"/>
  <c r="B102" i="1" s="1"/>
  <c r="E9" i="5" s="1"/>
  <c r="C100" i="1"/>
  <c r="C9" i="5" s="1"/>
  <c r="B100" i="1"/>
  <c r="B9" i="5" s="1"/>
  <c r="C84" i="1"/>
  <c r="C85" i="1" s="1"/>
  <c r="F8" i="5" s="1"/>
  <c r="B84" i="1"/>
  <c r="B85" i="1" s="1"/>
  <c r="E8" i="5" s="1"/>
  <c r="C83" i="1"/>
  <c r="C8" i="5" s="1"/>
  <c r="B83" i="1"/>
  <c r="B8" i="5" s="1"/>
  <c r="C67" i="1"/>
  <c r="C68" i="1" s="1"/>
  <c r="F7" i="5" s="1"/>
  <c r="B67" i="1"/>
  <c r="B68" i="1" s="1"/>
  <c r="E7" i="5" s="1"/>
  <c r="C66" i="1"/>
  <c r="C7" i="5" s="1"/>
  <c r="B66" i="1"/>
  <c r="B7" i="5" s="1"/>
  <c r="B49" i="1"/>
  <c r="B6" i="5" s="1"/>
  <c r="C49" i="1"/>
  <c r="C6" i="5" s="1"/>
  <c r="B50" i="1"/>
  <c r="B51" i="1" s="1"/>
  <c r="E6" i="5" s="1"/>
  <c r="C50" i="1"/>
  <c r="C51" i="1"/>
  <c r="F6" i="5" s="1"/>
  <c r="C33" i="1"/>
  <c r="C34" i="1" s="1"/>
  <c r="F5" i="5" s="1"/>
  <c r="B33" i="1"/>
  <c r="B34" i="1" s="1"/>
  <c r="E5" i="5" s="1"/>
  <c r="C32" i="1"/>
  <c r="C5" i="5" s="1"/>
  <c r="B32" i="1"/>
  <c r="B5" i="5" s="1"/>
  <c r="C15" i="1"/>
  <c r="C4" i="5" s="1"/>
  <c r="C16" i="1"/>
  <c r="C17" i="1" s="1"/>
  <c r="B16" i="1"/>
  <c r="B17" i="1" s="1"/>
  <c r="B15" i="1"/>
  <c r="F4" i="5" l="1"/>
  <c r="E4" i="5"/>
  <c r="B4" i="5"/>
</calcChain>
</file>

<file path=xl/sharedStrings.xml><?xml version="1.0" encoding="utf-8"?>
<sst xmlns="http://schemas.openxmlformats.org/spreadsheetml/2006/main" count="91" uniqueCount="25">
  <si>
    <t>Exp 1.</t>
  </si>
  <si>
    <t>Erro em Y (m)</t>
  </si>
  <si>
    <t>Erro em Z (m)</t>
  </si>
  <si>
    <t>Médias da Missão</t>
  </si>
  <si>
    <t>Ey</t>
  </si>
  <si>
    <t>Ez</t>
  </si>
  <si>
    <t>Média</t>
  </si>
  <si>
    <t>Desvio-Padrão</t>
  </si>
  <si>
    <t>Intervalo de Confiança</t>
  </si>
  <si>
    <t>Exp 2.</t>
  </si>
  <si>
    <t>No Exp.</t>
  </si>
  <si>
    <t>Exp 3.</t>
  </si>
  <si>
    <t>Exp 4.</t>
  </si>
  <si>
    <t>Exp 5.</t>
  </si>
  <si>
    <t>Exp 6.</t>
  </si>
  <si>
    <t>Exp 7.</t>
  </si>
  <si>
    <t>Exp 8.</t>
  </si>
  <si>
    <t>Exp 9.</t>
  </si>
  <si>
    <t>Médias</t>
  </si>
  <si>
    <t>Intervalos de confiança</t>
  </si>
  <si>
    <t>Experimentos</t>
  </si>
  <si>
    <t>Erros</t>
  </si>
  <si>
    <t>ey</t>
  </si>
  <si>
    <r>
      <t>e</t>
    </r>
    <r>
      <rPr>
        <vertAlign val="subscript"/>
        <sz val="11"/>
        <color theme="1"/>
        <rFont val="Calibri"/>
        <family val="2"/>
        <scheme val="minor"/>
      </rPr>
      <t>y</t>
    </r>
  </si>
  <si>
    <r>
      <t>e</t>
    </r>
    <r>
      <rPr>
        <vertAlign val="subscript"/>
        <sz val="11"/>
        <color theme="1"/>
        <rFont val="Calibri"/>
        <family val="2"/>
        <scheme val="minor"/>
      </rPr>
      <t>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</si>
</sst>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1" fillId="0" borderId="1" xfId="0" applyNumberFormat="1" applyFont="1" applyBorder="1"/>
    <xf numFmtId="1" fontId="0" fillId="0" borderId="0" xfId="0" applyNumberFormat="1"/>
    <xf numFmtId="1" fontId="1" fillId="0" borderId="0" xfId="0" applyNumberFormat="1" applyFont="1"/>
    <xf numFmtId="11" fontId="0" fillId="0" borderId="0" xfId="0" applyNumberFormat="1"/>
    <xf numFmtId="11" fontId="0" fillId="0" borderId="6" xfId="0" applyNumberFormat="1" applyBorder="1"/>
    <xf numFmtId="10" fontId="0" fillId="0" borderId="0" xfId="1" applyNumberFormat="1" applyFont="1"/>
    <xf numFmtId="1" fontId="1" fillId="0" borderId="7" xfId="0" applyNumberFormat="1" applyFont="1" applyBorder="1" applyAlignment="1">
      <alignment wrapText="1"/>
    </xf>
    <xf numFmtId="0" fontId="1" fillId="0" borderId="7" xfId="0" applyFont="1" applyBorder="1" applyAlignment="1">
      <alignment wrapText="1"/>
    </xf>
    <xf numFmtId="1" fontId="1" fillId="0" borderId="5" xfId="0" applyNumberFormat="1" applyFont="1" applyBorder="1"/>
    <xf numFmtId="11" fontId="0" fillId="0" borderId="5" xfId="0" applyNumberFormat="1" applyBorder="1"/>
    <xf numFmtId="1" fontId="0" fillId="0" borderId="6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65" fontId="0" fillId="0" borderId="6" xfId="0" applyNumberFormat="1" applyBorder="1"/>
    <xf numFmtId="165" fontId="0" fillId="0" borderId="5" xfId="0" applyNumberFormat="1" applyBorder="1"/>
    <xf numFmtId="165" fontId="0" fillId="0" borderId="1" xfId="0" applyNumberFormat="1" applyBorder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24188597231123"/>
          <c:y val="0.15378119001919385"/>
          <c:w val="0.7160459187918311"/>
          <c:h val="0.52842897516889087"/>
        </c:manualLayout>
      </c:layout>
      <c:barChart>
        <c:barDir val="col"/>
        <c:grouping val="clustered"/>
        <c:varyColors val="0"/>
        <c:ser>
          <c:idx val="0"/>
          <c:order val="0"/>
          <c:tx>
            <c:v>Sem Vento(0 m/s)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'Médias e Interv. Conf_PC-Rasp'!$E$4:$F$4</c:f>
                <c:numCache>
                  <c:formatCode>General</c:formatCode>
                  <c:ptCount val="2"/>
                  <c:pt idx="0">
                    <c:v>5.8670390146553474E-3</c:v>
                  </c:pt>
                  <c:pt idx="1">
                    <c:v>2.8053293325072419E-3</c:v>
                  </c:pt>
                </c:numCache>
              </c:numRef>
            </c:plus>
            <c:minus>
              <c:numRef>
                <c:f>'Médias e Interv. Conf_PC-Rasp'!$E$4:$F$4</c:f>
                <c:numCache>
                  <c:formatCode>General</c:formatCode>
                  <c:ptCount val="2"/>
                  <c:pt idx="0">
                    <c:v>5.8670390146553474E-3</c:v>
                  </c:pt>
                  <c:pt idx="1">
                    <c:v>2.8053293325072419E-3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'Médias e Interv. Conf_PC-Rasp'!$B$3:$C$3</c:f>
              <c:strCache>
                <c:ptCount val="2"/>
                <c:pt idx="0">
                  <c:v>ey</c:v>
                </c:pt>
                <c:pt idx="1">
                  <c:v>ez</c:v>
                </c:pt>
              </c:strCache>
            </c:strRef>
          </c:cat>
          <c:val>
            <c:numRef>
              <c:f>'Médias e Interv. Conf_PC-Rasp'!$B$4:$C$4</c:f>
              <c:numCache>
                <c:formatCode>0.000</c:formatCode>
                <c:ptCount val="2"/>
                <c:pt idx="0">
                  <c:v>0.14665589999999998</c:v>
                </c:pt>
                <c:pt idx="1">
                  <c:v>8.7467210000000004E-2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E-4935-963F-61A4657518D7}"/>
            </c:ext>
          </c:extLst>
        </c:ser>
        <c:ser>
          <c:idx val="1"/>
          <c:order val="1"/>
          <c:tx>
            <c:v>Vento fraco(5 m/s)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'Médias e Interv. Conf_PC-Rasp'!$E$5:$F$5</c:f>
                <c:numCache>
                  <c:formatCode>General</c:formatCode>
                  <c:ptCount val="2"/>
                  <c:pt idx="0">
                    <c:v>3.0405682942747994E-3</c:v>
                  </c:pt>
                  <c:pt idx="1">
                    <c:v>1.4733576100310543E-3</c:v>
                  </c:pt>
                </c:numCache>
              </c:numRef>
            </c:plus>
            <c:minus>
              <c:numRef>
                <c:f>'Médias e Interv. Conf_PC-Rasp'!$E$5:$F$5</c:f>
                <c:numCache>
                  <c:formatCode>General</c:formatCode>
                  <c:ptCount val="2"/>
                  <c:pt idx="0">
                    <c:v>3.0405682942747994E-3</c:v>
                  </c:pt>
                  <c:pt idx="1">
                    <c:v>1.4733576100310543E-3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'Médias e Interv. Conf_PC-Rasp'!$B$3:$C$3</c:f>
              <c:strCache>
                <c:ptCount val="2"/>
                <c:pt idx="0">
                  <c:v>ey</c:v>
                </c:pt>
                <c:pt idx="1">
                  <c:v>ez</c:v>
                </c:pt>
              </c:strCache>
            </c:strRef>
          </c:cat>
          <c:val>
            <c:numRef>
              <c:f>'Médias e Interv. Conf_PC-Rasp'!$B$5:$C$5</c:f>
              <c:numCache>
                <c:formatCode>0.000</c:formatCode>
                <c:ptCount val="2"/>
                <c:pt idx="0">
                  <c:v>0.15153368</c:v>
                </c:pt>
                <c:pt idx="1">
                  <c:v>9.1967752999999999E-2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9E-4935-963F-61A4657518D7}"/>
            </c:ext>
          </c:extLst>
        </c:ser>
        <c:ser>
          <c:idx val="2"/>
          <c:order val="2"/>
          <c:tx>
            <c:v>Vento Forte(10 m/s)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'Médias e Interv. Conf_PC-Rasp'!$E$6:$F$6</c:f>
                <c:numCache>
                  <c:formatCode>General</c:formatCode>
                  <c:ptCount val="2"/>
                  <c:pt idx="0">
                    <c:v>3.6069142293497464E-3</c:v>
                  </c:pt>
                  <c:pt idx="1">
                    <c:v>1.4676509296951993E-3</c:v>
                  </c:pt>
                </c:numCache>
              </c:numRef>
            </c:plus>
            <c:minus>
              <c:numRef>
                <c:f>'Médias e Interv. Conf_PC-Rasp'!$E$6:$F$6</c:f>
                <c:numCache>
                  <c:formatCode>General</c:formatCode>
                  <c:ptCount val="2"/>
                  <c:pt idx="0">
                    <c:v>3.6069142293497464E-3</c:v>
                  </c:pt>
                  <c:pt idx="1">
                    <c:v>1.4676509296951993E-3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'Médias e Interv. Conf_PC-Rasp'!$B$3:$C$3</c:f>
              <c:strCache>
                <c:ptCount val="2"/>
                <c:pt idx="0">
                  <c:v>ey</c:v>
                </c:pt>
                <c:pt idx="1">
                  <c:v>ez</c:v>
                </c:pt>
              </c:strCache>
            </c:strRef>
          </c:cat>
          <c:val>
            <c:numRef>
              <c:f>'Médias e Interv. Conf_PC-Rasp'!$B$6:$C$6</c:f>
              <c:numCache>
                <c:formatCode>0.000</c:formatCode>
                <c:ptCount val="2"/>
                <c:pt idx="0">
                  <c:v>0.17219952000000002</c:v>
                </c:pt>
                <c:pt idx="1">
                  <c:v>0.10322070999999999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C9-4618-98E4-08298C25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261736"/>
        <c:axId val="18062675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Ângulos Abertos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'Médias e Interv. Conf_PC-Rasp'!$B$7:$C$7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0.14195257</c:v>
                      </c:pt>
                      <c:pt idx="1">
                        <c:v>0.10828654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2EC9-4618-98E4-08298C2504B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Quadrado Pequeno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'Médias e Interv. Conf_PC-Rasp'!$B$8:$C$8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7.8481145000000002E-2</c:v>
                      </c:pt>
                      <c:pt idx="1">
                        <c:v>8.1819783000000007E-2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2EC9-4618-98E4-08298C2504BD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'Médias e Interv. Conf_PC-Rasp'!$B$9:$C$9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0.15378747000000001</c:v>
                      </c:pt>
                      <c:pt idx="1">
                        <c:v>9.6578916000000001E-2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2EC9-4618-98E4-08298C2504BD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'Médias e Interv. Conf_PC-Rasp'!$B$10:$C$10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0.15047904000000001</c:v>
                      </c:pt>
                      <c:pt idx="1">
                        <c:v>9.1956718000000007E-2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2EC9-4618-98E4-08298C2504BD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'Médias e Interv. Conf_PC-Rasp'!$B$11:$C$11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0.15192644</c:v>
                      </c:pt>
                      <c:pt idx="1">
                        <c:v>9.2385323000000005E-2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2EC9-4618-98E4-08298C2504BD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'Médias e Interv. Conf_PC-Rasp'!$B$12:$C$12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0.14871231000000001</c:v>
                      </c:pt>
                      <c:pt idx="1">
                        <c:v>9.1928356999999988E-2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2EC9-4618-98E4-08298C2504BD}"/>
                  </c:ext>
                </c:extLst>
              </c15:ser>
            </c15:filteredBarSeries>
          </c:ext>
        </c:extLst>
      </c:barChart>
      <c:catAx>
        <c:axId val="180626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6267560"/>
        <c:crosses val="autoZero"/>
        <c:auto val="1"/>
        <c:lblAlgn val="ctr"/>
        <c:lblOffset val="100"/>
        <c:noMultiLvlLbl val="0"/>
      </c:catAx>
      <c:valAx>
        <c:axId val="180626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555258636589008E-2"/>
              <c:y val="0.3215070693128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6261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24188597231123"/>
          <c:y val="0.15378119001919385"/>
          <c:w val="0.7160459187918311"/>
          <c:h val="0.52842897516889087"/>
        </c:manualLayout>
      </c:layout>
      <c:barChart>
        <c:barDir val="col"/>
        <c:grouping val="clustered"/>
        <c:varyColors val="0"/>
        <c:ser>
          <c:idx val="1"/>
          <c:order val="1"/>
          <c:tx>
            <c:v>Ângulos Abertos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'Médias e Interv. Conf_PC-Rasp'!$E$5:$F$5</c:f>
                <c:numCache>
                  <c:formatCode>General</c:formatCode>
                  <c:ptCount val="2"/>
                  <c:pt idx="0">
                    <c:v>3.0405682942747994E-3</c:v>
                  </c:pt>
                  <c:pt idx="1">
                    <c:v>1.4733576100310543E-3</c:v>
                  </c:pt>
                </c:numCache>
              </c:numRef>
            </c:plus>
            <c:minus>
              <c:numRef>
                <c:f>'Médias e Interv. Conf_PC-Rasp'!$E$5:$F$5</c:f>
                <c:numCache>
                  <c:formatCode>General</c:formatCode>
                  <c:ptCount val="2"/>
                  <c:pt idx="0">
                    <c:v>3.0405682942747994E-3</c:v>
                  </c:pt>
                  <c:pt idx="1">
                    <c:v>1.4733576100310543E-3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'Médias e Interv. Conf_PC-Rasp'!$B$3:$C$3</c:f>
              <c:strCache>
                <c:ptCount val="2"/>
                <c:pt idx="0">
                  <c:v>ey</c:v>
                </c:pt>
                <c:pt idx="1">
                  <c:v>ez</c:v>
                </c:pt>
              </c:strCache>
            </c:strRef>
          </c:cat>
          <c:val>
            <c:numRef>
              <c:f>'Médias e Interv. Conf_PC-Rasp'!$B$5:$C$5</c:f>
              <c:numCache>
                <c:formatCode>0.000</c:formatCode>
                <c:ptCount val="2"/>
                <c:pt idx="0">
                  <c:v>0.15153368</c:v>
                </c:pt>
                <c:pt idx="1">
                  <c:v>9.1967752999999999E-2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9E-4935-963F-61A4657518D7}"/>
            </c:ext>
          </c:extLst>
        </c:ser>
        <c:ser>
          <c:idx val="3"/>
          <c:order val="3"/>
          <c:tx>
            <c:v>Ângulos Fechados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'Médias e Interv. Conf_PC-Rasp'!$E$7:$F$7</c:f>
                <c:numCache>
                  <c:formatCode>General</c:formatCode>
                  <c:ptCount val="2"/>
                  <c:pt idx="0">
                    <c:v>3.1599318431743402E-3</c:v>
                  </c:pt>
                  <c:pt idx="1">
                    <c:v>1.2241058153169241E-3</c:v>
                  </c:pt>
                </c:numCache>
              </c:numRef>
            </c:plus>
            <c:minus>
              <c:numRef>
                <c:f>'Médias e Interv. Conf_PC-Rasp'!$E$7:$F$7</c:f>
                <c:numCache>
                  <c:formatCode>General</c:formatCode>
                  <c:ptCount val="2"/>
                  <c:pt idx="0">
                    <c:v>3.1599318431743402E-3</c:v>
                  </c:pt>
                  <c:pt idx="1">
                    <c:v>1.2241058153169241E-3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'Médias e Interv. Conf_PC-Rasp'!$B$3:$C$3</c:f>
              <c:strCache>
                <c:ptCount val="2"/>
                <c:pt idx="0">
                  <c:v>ey</c:v>
                </c:pt>
                <c:pt idx="1">
                  <c:v>ez</c:v>
                </c:pt>
              </c:strCache>
              <c:extLst xmlns:c15="http://schemas.microsoft.com/office/drawing/2012/chart"/>
            </c:strRef>
          </c:cat>
          <c:val>
            <c:numRef>
              <c:f>'Médias e Interv. Conf_PC-Rasp'!$B$7:$C$7</c:f>
              <c:numCache>
                <c:formatCode>0.000</c:formatCode>
                <c:ptCount val="2"/>
                <c:pt idx="0">
                  <c:v>0.14195257</c:v>
                </c:pt>
                <c:pt idx="1">
                  <c:v>0.10828654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2EC9-4618-98E4-08298C2504BD}"/>
            </c:ext>
          </c:extLst>
        </c:ser>
        <c:ser>
          <c:idx val="4"/>
          <c:order val="4"/>
          <c:tx>
            <c:v>Quadrado Pequeno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'Médias e Interv. Conf_PC-Rasp'!$E$8:$F$8</c:f>
                <c:numCache>
                  <c:formatCode>General</c:formatCode>
                  <c:ptCount val="2"/>
                  <c:pt idx="0">
                    <c:v>2.0499201310710778E-3</c:v>
                  </c:pt>
                  <c:pt idx="1">
                    <c:v>2.2988897895320228E-3</c:v>
                  </c:pt>
                </c:numCache>
              </c:numRef>
            </c:plus>
            <c:minus>
              <c:numRef>
                <c:f>'Médias e Interv. Conf_PC-Rasp'!$E$8:$F$8</c:f>
                <c:numCache>
                  <c:formatCode>General</c:formatCode>
                  <c:ptCount val="2"/>
                  <c:pt idx="0">
                    <c:v>2.0499201310710778E-3</c:v>
                  </c:pt>
                  <c:pt idx="1">
                    <c:v>2.2988897895320228E-3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'Médias e Interv. Conf_PC-Rasp'!$B$3:$C$3</c:f>
              <c:strCache>
                <c:ptCount val="2"/>
                <c:pt idx="0">
                  <c:v>ey</c:v>
                </c:pt>
                <c:pt idx="1">
                  <c:v>ez</c:v>
                </c:pt>
              </c:strCache>
              <c:extLst xmlns:c15="http://schemas.microsoft.com/office/drawing/2012/chart"/>
            </c:strRef>
          </c:cat>
          <c:val>
            <c:numRef>
              <c:f>'Médias e Interv. Conf_PC-Rasp'!$B$8:$C$8</c:f>
              <c:numCache>
                <c:formatCode>0.000</c:formatCode>
                <c:ptCount val="2"/>
                <c:pt idx="0">
                  <c:v>7.8481145000000002E-2</c:v>
                </c:pt>
                <c:pt idx="1">
                  <c:v>8.1819783000000007E-2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2EC9-4618-98E4-08298C25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261736"/>
        <c:axId val="1806267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Sem Vento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'Médias e Interv. Conf_PC-Rasp'!$E$4:$F$4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5.8670390146553474E-3</c:v>
                        </c:pt>
                        <c:pt idx="1">
                          <c:v>2.8053293325072419E-3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'Médias e Interv. Conf_PC-Rasp'!$E$4:$F$4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5.8670390146553474E-3</c:v>
                        </c:pt>
                        <c:pt idx="1">
                          <c:v>2.8053293325072419E-3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'Médias e Interv. Conf_PC-Rasp'!$B$4:$C$4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0.14665589999999998</c:v>
                      </c:pt>
                      <c:pt idx="1">
                        <c:v>8.7467210000000004E-2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39E-4935-963F-61A4657518D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Vento Forte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'Médias e Interv. Conf_PC-Rasp'!$E$6:$F$6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3.6069142293497464E-3</c:v>
                        </c:pt>
                        <c:pt idx="1">
                          <c:v>1.4676509296951993E-3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'Médias e Interv. Conf_PC-Rasp'!$E$6:$F$6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3.6069142293497464E-3</c:v>
                        </c:pt>
                        <c:pt idx="1">
                          <c:v>1.4676509296951993E-3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'Médias e Interv. Conf_PC-Rasp'!$B$6:$C$6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0.17219952000000002</c:v>
                      </c:pt>
                      <c:pt idx="1">
                        <c:v>0.10322070999999999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2EC9-4618-98E4-08298C2504BD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Conf_PC-Rasp'!$B$9:$C$9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0.15378747000000001</c:v>
                      </c:pt>
                      <c:pt idx="1">
                        <c:v>9.6578916000000001E-2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EC9-4618-98E4-08298C2504BD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Conf_PC-Rasp'!$B$10:$C$10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0.15047904000000001</c:v>
                      </c:pt>
                      <c:pt idx="1">
                        <c:v>9.1956718000000007E-2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EC9-4618-98E4-08298C2504BD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Conf_PC-Rasp'!$B$11:$C$11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0.15192644</c:v>
                      </c:pt>
                      <c:pt idx="1">
                        <c:v>9.2385323000000005E-2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EC9-4618-98E4-08298C2504BD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Conf_PC-Rasp'!$B$12:$C$12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0.14871231000000001</c:v>
                      </c:pt>
                      <c:pt idx="1">
                        <c:v>9.1928356999999988E-2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EC9-4618-98E4-08298C2504BD}"/>
                  </c:ext>
                </c:extLst>
              </c15:ser>
            </c15:filteredBarSeries>
          </c:ext>
        </c:extLst>
      </c:barChart>
      <c:catAx>
        <c:axId val="180626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6267560"/>
        <c:crosses val="autoZero"/>
        <c:auto val="1"/>
        <c:lblAlgn val="ctr"/>
        <c:lblOffset val="100"/>
        <c:noMultiLvlLbl val="0"/>
      </c:catAx>
      <c:valAx>
        <c:axId val="180626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6261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24188597231123"/>
          <c:y val="0.15378119001919385"/>
          <c:w val="0.7160459187918311"/>
          <c:h val="0.52842897516889087"/>
        </c:manualLayout>
      </c:layout>
      <c:barChart>
        <c:barDir val="col"/>
        <c:grouping val="clustered"/>
        <c:varyColors val="0"/>
        <c:ser>
          <c:idx val="5"/>
          <c:order val="4"/>
          <c:tx>
            <c:v>125 cm/s²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'Médias e Interv. Conf_PC-Rasp'!$E$9:$F$9</c:f>
                <c:numCache>
                  <c:formatCode>General</c:formatCode>
                  <c:ptCount val="2"/>
                  <c:pt idx="0">
                    <c:v>3.5357677038946374E-3</c:v>
                  </c:pt>
                  <c:pt idx="1">
                    <c:v>1.2513495259215723E-3</c:v>
                  </c:pt>
                </c:numCache>
              </c:numRef>
            </c:plus>
            <c:minus>
              <c:numRef>
                <c:f>'Médias e Interv. Conf_PC-Rasp'!$E$9:$F$9</c:f>
                <c:numCache>
                  <c:formatCode>General</c:formatCode>
                  <c:ptCount val="2"/>
                  <c:pt idx="0">
                    <c:v>3.5357677038946374E-3</c:v>
                  </c:pt>
                  <c:pt idx="1">
                    <c:v>1.2513495259215723E-3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'Médias e Interv. Conf_PC-Rasp'!$B$3:$C$3</c:f>
              <c:strCache>
                <c:ptCount val="2"/>
                <c:pt idx="0">
                  <c:v>ey</c:v>
                </c:pt>
                <c:pt idx="1">
                  <c:v>ez</c:v>
                </c:pt>
              </c:strCache>
              <c:extLst xmlns:c15="http://schemas.microsoft.com/office/drawing/2012/chart"/>
            </c:strRef>
          </c:cat>
          <c:val>
            <c:numRef>
              <c:f>'Médias e Interv. Conf_PC-Rasp'!$B$9:$C$9</c:f>
              <c:numCache>
                <c:formatCode>0.000</c:formatCode>
                <c:ptCount val="2"/>
                <c:pt idx="0">
                  <c:v>0.15378747000000001</c:v>
                </c:pt>
                <c:pt idx="1">
                  <c:v>9.6578916000000001E-2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2EC9-4618-98E4-08298C2504BD}"/>
            </c:ext>
          </c:extLst>
        </c:ser>
        <c:ser>
          <c:idx val="1"/>
          <c:order val="5"/>
          <c:tx>
            <c:v>250 cm/s²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'Médias e Interv. Conf_PC-Rasp'!$E$5:$F$5</c:f>
                <c:numCache>
                  <c:formatCode>General</c:formatCode>
                  <c:ptCount val="2"/>
                  <c:pt idx="0">
                    <c:v>3.0405682942747994E-3</c:v>
                  </c:pt>
                  <c:pt idx="1">
                    <c:v>1.4733576100310543E-3</c:v>
                  </c:pt>
                </c:numCache>
              </c:numRef>
            </c:plus>
            <c:minus>
              <c:numRef>
                <c:f>'Médias e Interv. Conf_PC-Rasp'!$E$5:$F$5</c:f>
                <c:numCache>
                  <c:formatCode>General</c:formatCode>
                  <c:ptCount val="2"/>
                  <c:pt idx="0">
                    <c:v>3.0405682942747994E-3</c:v>
                  </c:pt>
                  <c:pt idx="1">
                    <c:v>1.4733576100310543E-3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'Médias e Interv. Conf_PC-Rasp'!$B$3:$C$3</c:f>
              <c:strCache>
                <c:ptCount val="2"/>
                <c:pt idx="0">
                  <c:v>ey</c:v>
                </c:pt>
                <c:pt idx="1">
                  <c:v>ez</c:v>
                </c:pt>
              </c:strCache>
            </c:strRef>
          </c:cat>
          <c:val>
            <c:numRef>
              <c:f>'Médias e Interv. Conf_PC-Rasp'!$B$5:$C$5</c:f>
              <c:numCache>
                <c:formatCode>0.000</c:formatCode>
                <c:ptCount val="2"/>
                <c:pt idx="0">
                  <c:v>0.15153368</c:v>
                </c:pt>
                <c:pt idx="1">
                  <c:v>9.1967752999999999E-2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9E-4935-963F-61A4657518D7}"/>
            </c:ext>
          </c:extLst>
        </c:ser>
        <c:ser>
          <c:idx val="6"/>
          <c:order val="6"/>
          <c:tx>
            <c:v>300 cm/s²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'Médias e Interv. Conf_PC-Rasp'!$E$10:$F$10</c:f>
                <c:numCache>
                  <c:formatCode>General</c:formatCode>
                  <c:ptCount val="2"/>
                  <c:pt idx="0">
                    <c:v>4.6836968118393624E-3</c:v>
                  </c:pt>
                  <c:pt idx="1">
                    <c:v>2.1022046177523348E-3</c:v>
                  </c:pt>
                </c:numCache>
              </c:numRef>
            </c:plus>
            <c:minus>
              <c:numRef>
                <c:f>'Médias e Interv. Conf_PC-Rasp'!$E$10:$F$10</c:f>
                <c:numCache>
                  <c:formatCode>General</c:formatCode>
                  <c:ptCount val="2"/>
                  <c:pt idx="0">
                    <c:v>4.6836968118393624E-3</c:v>
                  </c:pt>
                  <c:pt idx="1">
                    <c:v>2.1022046177523348E-3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'Médias e Interv. Conf_PC-Rasp'!$B$3:$C$3</c:f>
              <c:strCache>
                <c:ptCount val="2"/>
                <c:pt idx="0">
                  <c:v>ey</c:v>
                </c:pt>
                <c:pt idx="1">
                  <c:v>ez</c:v>
                </c:pt>
              </c:strCache>
              <c:extLst xmlns:c15="http://schemas.microsoft.com/office/drawing/2012/chart"/>
            </c:strRef>
          </c:cat>
          <c:val>
            <c:numRef>
              <c:f>'Médias e Interv. Conf_PC-Rasp'!$B$10:$C$10</c:f>
              <c:numCache>
                <c:formatCode>0.000</c:formatCode>
                <c:ptCount val="2"/>
                <c:pt idx="0">
                  <c:v>0.15047904000000001</c:v>
                </c:pt>
                <c:pt idx="1">
                  <c:v>9.1956718000000007E-2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2EC9-4618-98E4-08298C25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261736"/>
        <c:axId val="1806267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Sem Vento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'Médias e Interv. Conf_PC-Rasp'!$E$4:$F$4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5.8670390146553474E-3</c:v>
                        </c:pt>
                        <c:pt idx="1">
                          <c:v>2.8053293325072419E-3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'Médias e Interv. Conf_PC-Rasp'!$E$4:$F$4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5.8670390146553474E-3</c:v>
                        </c:pt>
                        <c:pt idx="1">
                          <c:v>2.8053293325072419E-3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'Médias e Interv. Conf_PC-Rasp'!$B$4:$C$4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0.14665589999999998</c:v>
                      </c:pt>
                      <c:pt idx="1">
                        <c:v>8.7467210000000004E-2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39E-4935-963F-61A4657518D7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v>Vento Forte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'Médias e Interv. Conf_PC-Rasp'!$E$6:$F$6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3.6069142293497464E-3</c:v>
                        </c:pt>
                        <c:pt idx="1">
                          <c:v>1.4676509296951993E-3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'Médias e Interv. Conf_PC-Rasp'!$E$6:$F$6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3.6069142293497464E-3</c:v>
                        </c:pt>
                        <c:pt idx="1">
                          <c:v>1.4676509296951993E-3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Conf_PC-Rasp'!$B$6:$C$6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0.17219952000000002</c:v>
                      </c:pt>
                      <c:pt idx="1">
                        <c:v>0.10322070999999999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EC9-4618-98E4-08298C2504BD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v>Angulos Fechados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'Médias e Interv. Conf_PC-Rasp'!$E$7:$F$7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3.1599318431743402E-3</c:v>
                        </c:pt>
                        <c:pt idx="1">
                          <c:v>1.2241058153169241E-3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'Médias e Interv. Conf_PC-Rasp'!$E$7:$F$7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3.1599318431743402E-3</c:v>
                        </c:pt>
                        <c:pt idx="1">
                          <c:v>1.2241058153169241E-3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Conf_PC-Rasp'!$B$7:$C$7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0.14195257</c:v>
                      </c:pt>
                      <c:pt idx="1">
                        <c:v>0.10828654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EC9-4618-98E4-08298C2504BD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v>Quadrado Pequeno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'Médias e Interv. Conf_PC-Rasp'!$E$8:$F$8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2.0499201310710778E-3</c:v>
                        </c:pt>
                        <c:pt idx="1">
                          <c:v>2.2988897895320228E-3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'Médias e Interv. Conf_PC-Rasp'!$E$8:$F$8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2.0499201310710778E-3</c:v>
                        </c:pt>
                        <c:pt idx="1">
                          <c:v>2.2988897895320228E-3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Conf_PC-Rasp'!$B$8:$C$8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7.8481145000000002E-2</c:v>
                      </c:pt>
                      <c:pt idx="1">
                        <c:v>8.1819783000000007E-2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EC9-4618-98E4-08298C2504BD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Conf_PC-Rasp'!$B$11:$C$11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0.15192644</c:v>
                      </c:pt>
                      <c:pt idx="1">
                        <c:v>9.2385323000000005E-2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EC9-4618-98E4-08298C2504BD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Conf_PC-Rasp'!$B$12:$C$12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0.14871231000000001</c:v>
                      </c:pt>
                      <c:pt idx="1">
                        <c:v>9.1928356999999988E-2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EC9-4618-98E4-08298C2504BD}"/>
                  </c:ext>
                </c:extLst>
              </c15:ser>
            </c15:filteredBarSeries>
          </c:ext>
        </c:extLst>
      </c:barChart>
      <c:catAx>
        <c:axId val="180626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6267560"/>
        <c:crosses val="autoZero"/>
        <c:auto val="1"/>
        <c:lblAlgn val="ctr"/>
        <c:lblOffset val="100"/>
        <c:noMultiLvlLbl val="0"/>
      </c:catAx>
      <c:valAx>
        <c:axId val="180626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6261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24188597231123"/>
          <c:y val="0.15378119001919385"/>
          <c:w val="0.7160459187918311"/>
          <c:h val="0.52842897516889087"/>
        </c:manualLayout>
      </c:layout>
      <c:barChart>
        <c:barDir val="col"/>
        <c:grouping val="clustered"/>
        <c:varyColors val="0"/>
        <c:ser>
          <c:idx val="7"/>
          <c:order val="6"/>
          <c:tx>
            <c:v>500 cm/s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'Médias e Interv. Conf_PC-Rasp'!$E$11:$F$11</c:f>
                <c:numCache>
                  <c:formatCode>General</c:formatCode>
                  <c:ptCount val="2"/>
                  <c:pt idx="0">
                    <c:v>5.1106615523255558E-3</c:v>
                  </c:pt>
                  <c:pt idx="1">
                    <c:v>1.6421399128673435E-3</c:v>
                  </c:pt>
                </c:numCache>
              </c:numRef>
            </c:plus>
            <c:minus>
              <c:numRef>
                <c:f>'Médias e Interv. Conf_PC-Rasp'!$E$11:$F$11</c:f>
                <c:numCache>
                  <c:formatCode>General</c:formatCode>
                  <c:ptCount val="2"/>
                  <c:pt idx="0">
                    <c:v>5.1106615523255558E-3</c:v>
                  </c:pt>
                  <c:pt idx="1">
                    <c:v>1.6421399128673435E-3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'Médias e Interv. Conf_PC-Rasp'!$B$3:$C$3</c:f>
              <c:strCache>
                <c:ptCount val="2"/>
                <c:pt idx="0">
                  <c:v>ey</c:v>
                </c:pt>
                <c:pt idx="1">
                  <c:v>ez</c:v>
                </c:pt>
              </c:strCache>
              <c:extLst xmlns:c15="http://schemas.microsoft.com/office/drawing/2012/chart"/>
            </c:strRef>
          </c:cat>
          <c:val>
            <c:numRef>
              <c:f>'Médias e Interv. Conf_PC-Rasp'!$B$11:$C$11</c:f>
              <c:numCache>
                <c:formatCode>0.000</c:formatCode>
                <c:ptCount val="2"/>
                <c:pt idx="0">
                  <c:v>0.15192644</c:v>
                </c:pt>
                <c:pt idx="1">
                  <c:v>9.2385323000000005E-2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2EC9-4618-98E4-08298C2504BD}"/>
            </c:ext>
          </c:extLst>
        </c:ser>
        <c:ser>
          <c:idx val="1"/>
          <c:order val="7"/>
          <c:tx>
            <c:v>1000 cm/s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'Médias e Interv. Conf_PC-Rasp'!$E$5:$F$5</c:f>
                <c:numCache>
                  <c:formatCode>General</c:formatCode>
                  <c:ptCount val="2"/>
                  <c:pt idx="0">
                    <c:v>3.0405682942747994E-3</c:v>
                  </c:pt>
                  <c:pt idx="1">
                    <c:v>1.4733576100310543E-3</c:v>
                  </c:pt>
                </c:numCache>
              </c:numRef>
            </c:plus>
            <c:minus>
              <c:numRef>
                <c:f>'Médias e Interv. Conf_PC-Rasp'!$E$5:$F$5</c:f>
                <c:numCache>
                  <c:formatCode>General</c:formatCode>
                  <c:ptCount val="2"/>
                  <c:pt idx="0">
                    <c:v>3.0405682942747994E-3</c:v>
                  </c:pt>
                  <c:pt idx="1">
                    <c:v>1.4733576100310543E-3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'Médias e Interv. Conf_PC-Rasp'!$B$3:$C$3</c:f>
              <c:strCache>
                <c:ptCount val="2"/>
                <c:pt idx="0">
                  <c:v>ey</c:v>
                </c:pt>
                <c:pt idx="1">
                  <c:v>ez</c:v>
                </c:pt>
              </c:strCache>
            </c:strRef>
          </c:cat>
          <c:val>
            <c:numRef>
              <c:f>'Médias e Interv. Conf_PC-Rasp'!$B$5:$C$5</c:f>
              <c:numCache>
                <c:formatCode>0.000</c:formatCode>
                <c:ptCount val="2"/>
                <c:pt idx="0">
                  <c:v>0.15153368</c:v>
                </c:pt>
                <c:pt idx="1">
                  <c:v>9.1967752999999999E-2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9E-4935-963F-61A4657518D7}"/>
            </c:ext>
          </c:extLst>
        </c:ser>
        <c:ser>
          <c:idx val="8"/>
          <c:order val="8"/>
          <c:tx>
            <c:v>1500 cm/s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'Médias e Interv. Conf_PC-Rasp'!$E$12:$F$12</c:f>
                <c:numCache>
                  <c:formatCode>General</c:formatCode>
                  <c:ptCount val="2"/>
                  <c:pt idx="0">
                    <c:v>5.0236603463610276E-3</c:v>
                  </c:pt>
                  <c:pt idx="1">
                    <c:v>1.7789470959950549E-3</c:v>
                  </c:pt>
                </c:numCache>
              </c:numRef>
            </c:plus>
            <c:minus>
              <c:numRef>
                <c:f>'Médias e Interv. Conf_PC-Rasp'!$E$12:$F$12</c:f>
                <c:numCache>
                  <c:formatCode>General</c:formatCode>
                  <c:ptCount val="2"/>
                  <c:pt idx="0">
                    <c:v>5.0236603463610276E-3</c:v>
                  </c:pt>
                  <c:pt idx="1">
                    <c:v>1.7789470959950549E-3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'Médias e Interv. Conf_PC-Rasp'!$B$3:$C$3</c:f>
              <c:strCache>
                <c:ptCount val="2"/>
                <c:pt idx="0">
                  <c:v>ey</c:v>
                </c:pt>
                <c:pt idx="1">
                  <c:v>ez</c:v>
                </c:pt>
              </c:strCache>
              <c:extLst xmlns:c15="http://schemas.microsoft.com/office/drawing/2012/chart"/>
            </c:strRef>
          </c:cat>
          <c:val>
            <c:numRef>
              <c:f>'Médias e Interv. Conf_PC-Rasp'!$B$12:$C$12</c:f>
              <c:numCache>
                <c:formatCode>0.000</c:formatCode>
                <c:ptCount val="2"/>
                <c:pt idx="0">
                  <c:v>0.14871231000000001</c:v>
                </c:pt>
                <c:pt idx="1">
                  <c:v>9.1928356999999988E-2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2EC9-4618-98E4-08298C25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261736"/>
        <c:axId val="1806267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Sem Vento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'Médias e Interv. Conf_PC-Rasp'!$E$4:$F$4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5.8670390146553474E-3</c:v>
                        </c:pt>
                        <c:pt idx="1">
                          <c:v>2.8053293325072419E-3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'Médias e Interv. Conf_PC-Rasp'!$E$4:$F$4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5.8670390146553474E-3</c:v>
                        </c:pt>
                        <c:pt idx="1">
                          <c:v>2.8053293325072419E-3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'Médias e Interv. Conf_PC-Rasp'!$B$4:$C$4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0.14665589999999998</c:v>
                      </c:pt>
                      <c:pt idx="1">
                        <c:v>8.7467210000000004E-2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39E-4935-963F-61A4657518D7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v>Vento Forte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'Médias e Interv. Conf_PC-Rasp'!$E$6:$F$6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3.6069142293497464E-3</c:v>
                        </c:pt>
                        <c:pt idx="1">
                          <c:v>1.4676509296951993E-3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'Médias e Interv. Conf_PC-Rasp'!$E$6:$F$6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3.6069142293497464E-3</c:v>
                        </c:pt>
                        <c:pt idx="1">
                          <c:v>1.4676509296951993E-3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Conf_PC-Rasp'!$B$6:$C$6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0.17219952000000002</c:v>
                      </c:pt>
                      <c:pt idx="1">
                        <c:v>0.10322070999999999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EC9-4618-98E4-08298C2504BD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v>Angulos Fechados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'Médias e Interv. Conf_PC-Rasp'!$E$7:$F$7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3.1599318431743402E-3</c:v>
                        </c:pt>
                        <c:pt idx="1">
                          <c:v>1.2241058153169241E-3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'Médias e Interv. Conf_PC-Rasp'!$E$7:$F$7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3.1599318431743402E-3</c:v>
                        </c:pt>
                        <c:pt idx="1">
                          <c:v>1.2241058153169241E-3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Conf_PC-Rasp'!$B$7:$C$7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0.14195257</c:v>
                      </c:pt>
                      <c:pt idx="1">
                        <c:v>0.10828654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EC9-4618-98E4-08298C2504BD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v>Quadrado Pequeno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'Médias e Interv. Conf_PC-Rasp'!$E$8:$F$8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2.0499201310710778E-3</c:v>
                        </c:pt>
                        <c:pt idx="1">
                          <c:v>2.2988897895320228E-3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'Médias e Interv. Conf_PC-Rasp'!$E$8:$F$8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2.0499201310710778E-3</c:v>
                        </c:pt>
                        <c:pt idx="1">
                          <c:v>2.2988897895320228E-3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Conf_PC-Rasp'!$B$8:$C$8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7.8481145000000002E-2</c:v>
                      </c:pt>
                      <c:pt idx="1">
                        <c:v>8.1819783000000007E-2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EC9-4618-98E4-08298C2504BD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v>Baixa Acc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'Médias e Interv. Conf_PC-Rasp'!$E$9:$F$9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3.5357677038946374E-3</c:v>
                        </c:pt>
                        <c:pt idx="1">
                          <c:v>1.2513495259215723E-3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'Médias e Interv. Conf_PC-Rasp'!$E$9:$F$9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3.5357677038946374E-3</c:v>
                        </c:pt>
                        <c:pt idx="1">
                          <c:v>1.2513495259215723E-3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Conf_PC-Rasp'!$B$9:$C$9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0.15378747000000001</c:v>
                      </c:pt>
                      <c:pt idx="1">
                        <c:v>9.6578916000000001E-2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EC9-4618-98E4-08298C2504BD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v>Alta Acc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'Médias e Interv. Conf_PC-Rasp'!$E$10:$F$10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4.6836968118393624E-3</c:v>
                        </c:pt>
                        <c:pt idx="1">
                          <c:v>2.1022046177523348E-3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'Médias e Interv. Conf_PC-Rasp'!$E$10:$F$10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4.6836968118393624E-3</c:v>
                        </c:pt>
                        <c:pt idx="1">
                          <c:v>2.1022046177523348E-3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Conf_PC-Rasp'!$B$3:$C$3</c15:sqref>
                        </c15:formulaRef>
                      </c:ext>
                    </c:extLst>
                    <c:strCache>
                      <c:ptCount val="2"/>
                      <c:pt idx="0">
                        <c:v>ey</c:v>
                      </c:pt>
                      <c:pt idx="1">
                        <c:v>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'Médias e Interv. Conf_PC-Rasp'!$B$10:$C$10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0.15047904000000001</c:v>
                      </c:pt>
                      <c:pt idx="1">
                        <c:v>9.1956718000000007E-2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EC9-4618-98E4-08298C2504BD}"/>
                  </c:ext>
                </c:extLst>
              </c15:ser>
            </c15:filteredBarSeries>
          </c:ext>
        </c:extLst>
      </c:barChart>
      <c:catAx>
        <c:axId val="180626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6267560"/>
        <c:crosses val="autoZero"/>
        <c:auto val="1"/>
        <c:lblAlgn val="ctr"/>
        <c:lblOffset val="100"/>
        <c:noMultiLvlLbl val="0"/>
      </c:catAx>
      <c:valAx>
        <c:axId val="180626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6261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161925</xdr:rowOff>
    </xdr:from>
    <xdr:to>
      <xdr:col>25</xdr:col>
      <xdr:colOff>277092</xdr:colOff>
      <xdr:row>41</xdr:row>
      <xdr:rowOff>41563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EF4A99D-DA4A-48F0-955B-559F1AE2F54D}"/>
            </a:ext>
            <a:ext uri="{147F2762-F138-4A5C-976F-8EAC2B608ADB}">
              <a16:predDERef xmlns:a16="http://schemas.microsoft.com/office/drawing/2014/main" pred="{D6A79197-2C34-425C-ABA4-4560F8D068F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42</xdr:row>
      <xdr:rowOff>106506</xdr:rowOff>
    </xdr:from>
    <xdr:to>
      <xdr:col>25</xdr:col>
      <xdr:colOff>175492</xdr:colOff>
      <xdr:row>82</xdr:row>
      <xdr:rowOff>166254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B603DEA8-509A-4168-9927-272375258D31}"/>
            </a:ext>
            <a:ext uri="{147F2762-F138-4A5C-976F-8EAC2B608ADB}">
              <a16:predDERef xmlns:a16="http://schemas.microsoft.com/office/drawing/2014/main" pred="{D6A79197-2C34-425C-ABA4-4560F8D068F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13855</xdr:colOff>
      <xdr:row>85</xdr:row>
      <xdr:rowOff>106506</xdr:rowOff>
    </xdr:from>
    <xdr:to>
      <xdr:col>25</xdr:col>
      <xdr:colOff>138547</xdr:colOff>
      <xdr:row>125</xdr:row>
      <xdr:rowOff>166254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4D07D7-D552-4537-B5E7-BE8FE01D797F}"/>
            </a:ext>
            <a:ext uri="{147F2762-F138-4A5C-976F-8EAC2B608ADB}">
              <a16:predDERef xmlns:a16="http://schemas.microsoft.com/office/drawing/2014/main" pred="{D6A79197-2C34-425C-ABA4-4560F8D068F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747280</xdr:colOff>
      <xdr:row>128</xdr:row>
      <xdr:rowOff>68406</xdr:rowOff>
    </xdr:from>
    <xdr:to>
      <xdr:col>25</xdr:col>
      <xdr:colOff>43297</xdr:colOff>
      <xdr:row>168</xdr:row>
      <xdr:rowOff>128154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84747-9AD3-4E9F-A9E0-C9D13C342BE1}"/>
            </a:ext>
            <a:ext uri="{147F2762-F138-4A5C-976F-8EAC2B608ADB}">
              <a16:predDERef xmlns:a16="http://schemas.microsoft.com/office/drawing/2014/main" pred="{D6A79197-2C34-425C-ABA4-4560F8D068F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57"/>
  <sheetViews>
    <sheetView topLeftCell="A46" zoomScale="85" zoomScaleNormal="85" workbookViewId="0">
      <selection activeCell="F56" sqref="F56"/>
    </sheetView>
  </sheetViews>
  <sheetFormatPr defaultRowHeight="14.4" x14ac:dyDescent="0.3"/>
  <cols>
    <col min="1" max="1" width="20.5546875" style="6" customWidth="1"/>
    <col min="2" max="2" width="25.44140625" bestFit="1" customWidth="1"/>
    <col min="3" max="3" width="22" customWidth="1"/>
  </cols>
  <sheetData>
    <row r="1" spans="1:3" x14ac:dyDescent="0.3">
      <c r="A1"/>
    </row>
    <row r="2" spans="1:3" x14ac:dyDescent="0.3">
      <c r="A2" s="7"/>
      <c r="B2" s="8"/>
      <c r="C2" s="8"/>
    </row>
    <row r="3" spans="1:3" x14ac:dyDescent="0.3">
      <c r="A3" s="4" t="s">
        <v>0</v>
      </c>
      <c r="B3" s="3" t="s">
        <v>1</v>
      </c>
      <c r="C3" s="3" t="s">
        <v>2</v>
      </c>
    </row>
    <row r="4" spans="1:3" x14ac:dyDescent="0.3">
      <c r="A4" s="11" t="s">
        <v>3</v>
      </c>
      <c r="B4" s="12" t="s">
        <v>4</v>
      </c>
      <c r="C4" s="12" t="s">
        <v>5</v>
      </c>
    </row>
    <row r="5" spans="1:3" x14ac:dyDescent="0.3">
      <c r="A5" s="15">
        <v>1</v>
      </c>
      <c r="B5" s="23">
        <v>0.1552084</v>
      </c>
      <c r="C5" s="23">
        <v>8.6932969999999998E-2</v>
      </c>
    </row>
    <row r="6" spans="1:3" x14ac:dyDescent="0.3">
      <c r="A6" s="15">
        <v>2</v>
      </c>
      <c r="B6" s="23">
        <v>0.14829899999999999</v>
      </c>
      <c r="C6" s="23">
        <v>8.5890900000000006E-2</v>
      </c>
    </row>
    <row r="7" spans="1:3" x14ac:dyDescent="0.3">
      <c r="A7" s="15">
        <v>3</v>
      </c>
      <c r="B7" s="23">
        <v>0.15727169999999999</v>
      </c>
      <c r="C7" s="23">
        <v>8.4998210000000005E-2</v>
      </c>
    </row>
    <row r="8" spans="1:3" x14ac:dyDescent="0.3">
      <c r="A8" s="15">
        <v>4</v>
      </c>
      <c r="B8" s="23">
        <v>0.14140030000000001</v>
      </c>
      <c r="C8" s="23">
        <v>8.4985450000000004E-2</v>
      </c>
    </row>
    <row r="9" spans="1:3" x14ac:dyDescent="0.3">
      <c r="A9" s="15">
        <v>5</v>
      </c>
      <c r="B9" s="23">
        <v>0.1315365</v>
      </c>
      <c r="C9" s="23">
        <v>8.8141700000000003E-2</v>
      </c>
    </row>
    <row r="10" spans="1:3" x14ac:dyDescent="0.3">
      <c r="A10" s="15">
        <v>6</v>
      </c>
      <c r="B10" s="23">
        <v>0.1406415</v>
      </c>
      <c r="C10" s="23">
        <v>9.3973689999999999E-2</v>
      </c>
    </row>
    <row r="11" spans="1:3" x14ac:dyDescent="0.3">
      <c r="A11" s="15">
        <v>7</v>
      </c>
      <c r="B11" s="23">
        <v>0.15156520000000001</v>
      </c>
      <c r="C11" s="23">
        <v>9.4895110000000005E-2</v>
      </c>
    </row>
    <row r="12" spans="1:3" x14ac:dyDescent="0.3">
      <c r="A12" s="15">
        <v>8</v>
      </c>
      <c r="B12" s="23">
        <v>0.14753620000000001</v>
      </c>
      <c r="C12" s="23">
        <v>8.2957859999999994E-2</v>
      </c>
    </row>
    <row r="13" spans="1:3" x14ac:dyDescent="0.3">
      <c r="A13" s="15">
        <v>9</v>
      </c>
      <c r="B13" s="23">
        <v>0.15360560000000001</v>
      </c>
      <c r="C13" s="23">
        <v>8.6433560000000006E-2</v>
      </c>
    </row>
    <row r="14" spans="1:3" x14ac:dyDescent="0.3">
      <c r="A14" s="15">
        <v>10</v>
      </c>
      <c r="B14" s="23">
        <v>0.1394946</v>
      </c>
      <c r="C14" s="23">
        <v>8.5462650000000001E-2</v>
      </c>
    </row>
    <row r="15" spans="1:3" x14ac:dyDescent="0.3">
      <c r="A15" s="13" t="s">
        <v>6</v>
      </c>
      <c r="B15" s="24">
        <f>AVERAGE(B5:B14)</f>
        <v>0.14665589999999998</v>
      </c>
      <c r="C15" s="24">
        <f>AVERAGE(C5:C14)</f>
        <v>8.7467210000000004E-2</v>
      </c>
    </row>
    <row r="16" spans="1:3" x14ac:dyDescent="0.3">
      <c r="A16" s="5" t="s">
        <v>7</v>
      </c>
      <c r="B16" s="25">
        <f>_xlfn.STDEV.S(B5:B14)</f>
        <v>8.2015550079779925E-3</v>
      </c>
      <c r="C16" s="25">
        <f>_xlfn.STDEV.S(C5:C14)</f>
        <v>3.921579996073012E-3</v>
      </c>
    </row>
    <row r="17" spans="1:3" x14ac:dyDescent="0.3">
      <c r="A17" s="5" t="s">
        <v>8</v>
      </c>
      <c r="B17" s="25">
        <f>_xlfn.CONFIDENCE.T(0.05,B16,COUNT(A5:A14))</f>
        <v>5.8670390146553474E-3</v>
      </c>
      <c r="C17" s="25">
        <f>_xlfn.CONFIDENCE.T(0.05,C16,COUNT(B5:B14))</f>
        <v>2.8053293325072419E-3</v>
      </c>
    </row>
    <row r="18" spans="1:3" x14ac:dyDescent="0.3">
      <c r="A18" s="7"/>
      <c r="B18" s="8"/>
      <c r="C18" s="8"/>
    </row>
    <row r="19" spans="1:3" x14ac:dyDescent="0.3">
      <c r="A19" s="7"/>
      <c r="B19" s="8"/>
      <c r="C19" s="8"/>
    </row>
    <row r="20" spans="1:3" x14ac:dyDescent="0.3">
      <c r="A20" s="4" t="s">
        <v>9</v>
      </c>
      <c r="B20" s="3" t="s">
        <v>1</v>
      </c>
      <c r="C20" s="3" t="s">
        <v>2</v>
      </c>
    </row>
    <row r="21" spans="1:3" x14ac:dyDescent="0.3">
      <c r="A21" s="11" t="s">
        <v>10</v>
      </c>
      <c r="B21" s="12" t="s">
        <v>4</v>
      </c>
      <c r="C21" s="12" t="s">
        <v>5</v>
      </c>
    </row>
    <row r="22" spans="1:3" x14ac:dyDescent="0.3">
      <c r="A22" s="15">
        <v>1</v>
      </c>
      <c r="B22" s="9">
        <v>0.1510341</v>
      </c>
      <c r="C22" s="9">
        <v>9.1333990000000004E-2</v>
      </c>
    </row>
    <row r="23" spans="1:3" x14ac:dyDescent="0.3">
      <c r="A23" s="15">
        <v>2</v>
      </c>
      <c r="B23" s="9">
        <v>0.15573200000000001</v>
      </c>
      <c r="C23" s="9">
        <v>9.1739329999999994E-2</v>
      </c>
    </row>
    <row r="24" spans="1:3" x14ac:dyDescent="0.3">
      <c r="A24" s="15">
        <v>3</v>
      </c>
      <c r="B24" s="9">
        <v>0.1476857</v>
      </c>
      <c r="C24" s="9">
        <v>8.9412469999999994E-2</v>
      </c>
    </row>
    <row r="25" spans="1:3" x14ac:dyDescent="0.3">
      <c r="A25" s="15">
        <v>4</v>
      </c>
      <c r="B25" s="9">
        <v>0.1443084</v>
      </c>
      <c r="C25" s="9">
        <v>8.9358030000000005E-2</v>
      </c>
    </row>
    <row r="26" spans="1:3" x14ac:dyDescent="0.3">
      <c r="A26" s="15">
        <v>5</v>
      </c>
      <c r="B26" s="9">
        <v>0.14922659999999999</v>
      </c>
      <c r="C26" s="9">
        <v>9.4521510000000003E-2</v>
      </c>
    </row>
    <row r="27" spans="1:3" x14ac:dyDescent="0.3">
      <c r="A27" s="15">
        <v>6</v>
      </c>
      <c r="B27" s="9">
        <v>0.15191969999999999</v>
      </c>
      <c r="C27" s="9">
        <v>9.4841289999999995E-2</v>
      </c>
    </row>
    <row r="28" spans="1:3" x14ac:dyDescent="0.3">
      <c r="A28" s="15">
        <v>7</v>
      </c>
      <c r="B28" s="9">
        <v>0.15339459999999999</v>
      </c>
      <c r="C28" s="9">
        <v>9.2922989999999997E-2</v>
      </c>
    </row>
    <row r="29" spans="1:3" x14ac:dyDescent="0.3">
      <c r="A29" s="15">
        <v>8</v>
      </c>
      <c r="B29" s="9">
        <v>0.1514518</v>
      </c>
      <c r="C29" s="9">
        <v>8.9971090000000004E-2</v>
      </c>
    </row>
    <row r="30" spans="1:3" x14ac:dyDescent="0.3">
      <c r="A30" s="15">
        <v>9</v>
      </c>
      <c r="B30" s="9">
        <v>0.15979289999999999</v>
      </c>
      <c r="C30" s="9">
        <v>9.4084379999999995E-2</v>
      </c>
    </row>
    <row r="31" spans="1:3" x14ac:dyDescent="0.3">
      <c r="A31" s="15">
        <v>10</v>
      </c>
      <c r="B31" s="9">
        <v>0.15079100000000001</v>
      </c>
      <c r="C31" s="9">
        <v>9.1492450000000003E-2</v>
      </c>
    </row>
    <row r="32" spans="1:3" x14ac:dyDescent="0.3">
      <c r="A32" s="13" t="s">
        <v>6</v>
      </c>
      <c r="B32" s="14">
        <f>AVERAGE(B22:B31)</f>
        <v>0.15153368</v>
      </c>
      <c r="C32" s="14">
        <f>AVERAGE(C22:C31)</f>
        <v>9.1967752999999999E-2</v>
      </c>
    </row>
    <row r="33" spans="1:3" x14ac:dyDescent="0.3">
      <c r="A33" s="5" t="s">
        <v>7</v>
      </c>
      <c r="B33" s="2">
        <f>_xlfn.STDEV.S(B22:B31)</f>
        <v>4.2504213895147415E-3</v>
      </c>
      <c r="C33" s="2">
        <f>_xlfn.STDEV.S(C22:C31)</f>
        <v>2.0596119192165504E-3</v>
      </c>
    </row>
    <row r="34" spans="1:3" x14ac:dyDescent="0.3">
      <c r="A34" s="5" t="s">
        <v>8</v>
      </c>
      <c r="B34" s="2">
        <f>_xlfn.CONFIDENCE.T(0.05,B33,COUNT(A22:A31))</f>
        <v>3.0405682942747994E-3</v>
      </c>
      <c r="C34" s="2">
        <f>_xlfn.CONFIDENCE.T(0.05,C33,COUNT(B22:B31))</f>
        <v>1.4733576100310543E-3</v>
      </c>
    </row>
    <row r="35" spans="1:3" x14ac:dyDescent="0.3">
      <c r="A35"/>
    </row>
    <row r="36" spans="1:3" x14ac:dyDescent="0.3">
      <c r="A36"/>
    </row>
    <row r="37" spans="1:3" x14ac:dyDescent="0.3">
      <c r="A37" s="4" t="s">
        <v>11</v>
      </c>
      <c r="B37" s="3" t="s">
        <v>1</v>
      </c>
      <c r="C37" s="3" t="s">
        <v>2</v>
      </c>
    </row>
    <row r="38" spans="1:3" x14ac:dyDescent="0.3">
      <c r="A38" s="11" t="s">
        <v>10</v>
      </c>
      <c r="B38" s="12" t="s">
        <v>4</v>
      </c>
      <c r="C38" s="12" t="s">
        <v>5</v>
      </c>
    </row>
    <row r="39" spans="1:3" x14ac:dyDescent="0.3">
      <c r="A39" s="15">
        <v>1</v>
      </c>
      <c r="B39" s="9">
        <v>0.18171909999999999</v>
      </c>
      <c r="C39" s="9">
        <v>0.1064702</v>
      </c>
    </row>
    <row r="40" spans="1:3" x14ac:dyDescent="0.3">
      <c r="A40" s="15">
        <v>2</v>
      </c>
      <c r="B40" s="9">
        <v>0.16874900000000001</v>
      </c>
      <c r="C40" s="9">
        <v>0.10069450000000001</v>
      </c>
    </row>
    <row r="41" spans="1:3" x14ac:dyDescent="0.3">
      <c r="A41" s="15">
        <v>3</v>
      </c>
      <c r="B41" s="9">
        <v>0.16947809999999999</v>
      </c>
      <c r="C41" s="9">
        <v>0.1003985</v>
      </c>
    </row>
    <row r="42" spans="1:3" x14ac:dyDescent="0.3">
      <c r="A42" s="15">
        <v>4</v>
      </c>
      <c r="B42" s="9">
        <v>0.17634059999999999</v>
      </c>
      <c r="C42" s="9">
        <v>0.10535849999999999</v>
      </c>
    </row>
    <row r="43" spans="1:3" x14ac:dyDescent="0.3">
      <c r="A43" s="15">
        <v>5</v>
      </c>
      <c r="B43" s="9">
        <v>0.1744406</v>
      </c>
      <c r="C43" s="9">
        <v>0.1037117</v>
      </c>
    </row>
    <row r="44" spans="1:3" x14ac:dyDescent="0.3">
      <c r="A44" s="15">
        <v>6</v>
      </c>
      <c r="B44" s="9">
        <v>0.1645692</v>
      </c>
      <c r="C44" s="9">
        <v>0.101241</v>
      </c>
    </row>
    <row r="45" spans="1:3" x14ac:dyDescent="0.3">
      <c r="A45" s="15">
        <v>7</v>
      </c>
      <c r="B45" s="9">
        <v>0.1704049</v>
      </c>
      <c r="C45" s="9">
        <v>0.10266160000000001</v>
      </c>
    </row>
    <row r="46" spans="1:3" x14ac:dyDescent="0.3">
      <c r="A46" s="15">
        <v>8</v>
      </c>
      <c r="B46" s="9">
        <v>0.17569199999999999</v>
      </c>
      <c r="C46" s="9">
        <v>0.1049798</v>
      </c>
    </row>
    <row r="47" spans="1:3" x14ac:dyDescent="0.3">
      <c r="A47" s="15">
        <v>9</v>
      </c>
      <c r="B47" s="9">
        <v>0.17311609999999999</v>
      </c>
      <c r="C47" s="9">
        <v>0.10270990000000001</v>
      </c>
    </row>
    <row r="48" spans="1:3" x14ac:dyDescent="0.3">
      <c r="A48" s="15">
        <v>10</v>
      </c>
      <c r="B48" s="9">
        <v>0.16748560000000001</v>
      </c>
      <c r="C48" s="9">
        <v>0.1039814</v>
      </c>
    </row>
    <row r="49" spans="1:3" x14ac:dyDescent="0.3">
      <c r="A49" s="13" t="s">
        <v>6</v>
      </c>
      <c r="B49" s="14">
        <f>AVERAGE(B39:B48)</f>
        <v>0.17219952000000002</v>
      </c>
      <c r="C49" s="14">
        <f>AVERAGE(C39:C48)</f>
        <v>0.10322070999999999</v>
      </c>
    </row>
    <row r="50" spans="1:3" x14ac:dyDescent="0.3">
      <c r="A50" s="5" t="s">
        <v>7</v>
      </c>
      <c r="B50" s="2">
        <f>_xlfn.STDEV.S(B39:B48)</f>
        <v>5.0421184156397283E-3</v>
      </c>
      <c r="C50" s="2">
        <f>_xlfn.STDEV.S(C39:C48)</f>
        <v>2.051634530184272E-3</v>
      </c>
    </row>
    <row r="51" spans="1:3" x14ac:dyDescent="0.3">
      <c r="A51" s="5" t="s">
        <v>8</v>
      </c>
      <c r="B51" s="2">
        <f>_xlfn.CONFIDENCE.T(0.05,B50,COUNT(A39:A48))</f>
        <v>3.6069142293497464E-3</v>
      </c>
      <c r="C51" s="2">
        <f>_xlfn.CONFIDENCE.T(0.05,C50,COUNT(B39:B48))</f>
        <v>1.4676509296951993E-3</v>
      </c>
    </row>
    <row r="52" spans="1:3" x14ac:dyDescent="0.3">
      <c r="A52"/>
    </row>
    <row r="53" spans="1:3" x14ac:dyDescent="0.3">
      <c r="A53"/>
    </row>
    <row r="54" spans="1:3" x14ac:dyDescent="0.3">
      <c r="A54" s="4" t="s">
        <v>12</v>
      </c>
      <c r="B54" s="3" t="s">
        <v>1</v>
      </c>
      <c r="C54" s="3" t="s">
        <v>2</v>
      </c>
    </row>
    <row r="55" spans="1:3" x14ac:dyDescent="0.3">
      <c r="A55" s="11" t="s">
        <v>10</v>
      </c>
      <c r="B55" s="12" t="s">
        <v>4</v>
      </c>
      <c r="C55" s="12" t="s">
        <v>5</v>
      </c>
    </row>
    <row r="56" spans="1:3" x14ac:dyDescent="0.3">
      <c r="A56" s="15">
        <v>1</v>
      </c>
      <c r="B56" s="9">
        <v>0.15222250000000001</v>
      </c>
      <c r="C56" s="9">
        <v>0.1096545</v>
      </c>
    </row>
    <row r="57" spans="1:3" x14ac:dyDescent="0.3">
      <c r="A57" s="15">
        <v>2</v>
      </c>
      <c r="B57" s="9">
        <v>0.14081730000000001</v>
      </c>
      <c r="C57" s="9">
        <v>0.1097192</v>
      </c>
    </row>
    <row r="58" spans="1:3" x14ac:dyDescent="0.3">
      <c r="A58" s="15">
        <v>3</v>
      </c>
      <c r="B58" s="9">
        <v>0.1445205</v>
      </c>
      <c r="C58" s="9">
        <v>0.10825120000000001</v>
      </c>
    </row>
    <row r="59" spans="1:3" x14ac:dyDescent="0.3">
      <c r="A59" s="15">
        <v>4</v>
      </c>
      <c r="B59" s="9">
        <v>0.1373924</v>
      </c>
      <c r="C59" s="9">
        <v>0.10676040000000001</v>
      </c>
    </row>
    <row r="60" spans="1:3" x14ac:dyDescent="0.3">
      <c r="A60" s="15">
        <v>5</v>
      </c>
      <c r="B60" s="9">
        <v>0.1397159</v>
      </c>
      <c r="C60" s="9">
        <v>0.1062522</v>
      </c>
    </row>
    <row r="61" spans="1:3" x14ac:dyDescent="0.3">
      <c r="A61" s="15">
        <v>6</v>
      </c>
      <c r="B61" s="9">
        <v>0.1426238</v>
      </c>
      <c r="C61" s="9">
        <v>0.108184</v>
      </c>
    </row>
    <row r="62" spans="1:3" x14ac:dyDescent="0.3">
      <c r="A62" s="15">
        <v>7</v>
      </c>
      <c r="B62" s="9">
        <v>0.13998050000000001</v>
      </c>
      <c r="C62" s="9">
        <v>0.1103113</v>
      </c>
    </row>
    <row r="63" spans="1:3" x14ac:dyDescent="0.3">
      <c r="A63" s="15">
        <v>8</v>
      </c>
      <c r="B63" s="9">
        <v>0.1450524</v>
      </c>
      <c r="C63" s="9">
        <v>0.1093201</v>
      </c>
    </row>
    <row r="64" spans="1:3" x14ac:dyDescent="0.3">
      <c r="A64" s="15">
        <v>9</v>
      </c>
      <c r="B64" s="9">
        <v>0.13872970000000001</v>
      </c>
      <c r="C64" s="9">
        <v>0.1092615</v>
      </c>
    </row>
    <row r="65" spans="1:3" x14ac:dyDescent="0.3">
      <c r="A65" s="15">
        <v>10</v>
      </c>
      <c r="B65" s="9">
        <v>0.1384707</v>
      </c>
      <c r="C65" s="9">
        <v>0.10515099999999999</v>
      </c>
    </row>
    <row r="66" spans="1:3" x14ac:dyDescent="0.3">
      <c r="A66" s="13" t="s">
        <v>6</v>
      </c>
      <c r="B66" s="14">
        <f>AVERAGE(B56:B65)</f>
        <v>0.14195257</v>
      </c>
      <c r="C66" s="14">
        <f>AVERAGE(C56:C65)</f>
        <v>0.10828654</v>
      </c>
    </row>
    <row r="67" spans="1:3" x14ac:dyDescent="0.3">
      <c r="A67" s="5" t="s">
        <v>7</v>
      </c>
      <c r="B67" s="2">
        <f>_xlfn.STDEV.S(B56:B65)</f>
        <v>4.4172801252077686E-3</v>
      </c>
      <c r="C67" s="2">
        <f>_xlfn.STDEV.S(C56:C65)</f>
        <v>1.711181936037844E-3</v>
      </c>
    </row>
    <row r="68" spans="1:3" x14ac:dyDescent="0.3">
      <c r="A68" s="5" t="s">
        <v>8</v>
      </c>
      <c r="B68" s="2">
        <f>_xlfn.CONFIDENCE.T(0.05,B67,COUNT(A56:A65))</f>
        <v>3.1599318431743402E-3</v>
      </c>
      <c r="C68" s="2">
        <f>_xlfn.CONFIDENCE.T(0.05,C67,COUNT(B56:B65))</f>
        <v>1.2241058153169241E-3</v>
      </c>
    </row>
    <row r="69" spans="1:3" x14ac:dyDescent="0.3">
      <c r="A69"/>
    </row>
    <row r="70" spans="1:3" x14ac:dyDescent="0.3">
      <c r="A70"/>
    </row>
    <row r="71" spans="1:3" x14ac:dyDescent="0.3">
      <c r="A71" s="4" t="s">
        <v>13</v>
      </c>
      <c r="B71" s="3" t="s">
        <v>1</v>
      </c>
      <c r="C71" s="3" t="s">
        <v>2</v>
      </c>
    </row>
    <row r="72" spans="1:3" x14ac:dyDescent="0.3">
      <c r="A72" s="11" t="s">
        <v>10</v>
      </c>
      <c r="B72" s="12" t="s">
        <v>4</v>
      </c>
      <c r="C72" s="12" t="s">
        <v>5</v>
      </c>
    </row>
    <row r="73" spans="1:3" x14ac:dyDescent="0.3">
      <c r="A73" s="15">
        <v>1</v>
      </c>
      <c r="B73" s="9">
        <v>7.6621969999999998E-2</v>
      </c>
      <c r="C73" s="9">
        <v>8.390106E-2</v>
      </c>
    </row>
    <row r="74" spans="1:3" x14ac:dyDescent="0.3">
      <c r="A74" s="15">
        <v>2</v>
      </c>
      <c r="B74" s="9">
        <v>7.7709029999999998E-2</v>
      </c>
      <c r="C74" s="9">
        <v>8.0320970000000005E-2</v>
      </c>
    </row>
    <row r="75" spans="1:3" x14ac:dyDescent="0.3">
      <c r="A75" s="15">
        <v>3</v>
      </c>
      <c r="B75" s="9">
        <v>8.4034230000000001E-2</v>
      </c>
      <c r="C75" s="9">
        <v>7.6975310000000005E-2</v>
      </c>
    </row>
    <row r="76" spans="1:3" x14ac:dyDescent="0.3">
      <c r="A76" s="15">
        <v>4</v>
      </c>
      <c r="B76" s="9">
        <v>7.4614840000000002E-2</v>
      </c>
      <c r="C76" s="9">
        <v>8.6947590000000005E-2</v>
      </c>
    </row>
    <row r="77" spans="1:3" x14ac:dyDescent="0.3">
      <c r="A77" s="15">
        <v>5</v>
      </c>
      <c r="B77" s="9">
        <v>7.7942330000000004E-2</v>
      </c>
      <c r="C77" s="9">
        <v>8.4421549999999998E-2</v>
      </c>
    </row>
    <row r="78" spans="1:3" x14ac:dyDescent="0.3">
      <c r="A78" s="15">
        <v>6</v>
      </c>
      <c r="B78" s="9">
        <v>7.572798E-2</v>
      </c>
      <c r="C78" s="9">
        <v>8.5337560000000007E-2</v>
      </c>
    </row>
    <row r="79" spans="1:3" x14ac:dyDescent="0.3">
      <c r="A79" s="15">
        <v>7</v>
      </c>
      <c r="B79" s="9">
        <v>7.6898900000000006E-2</v>
      </c>
      <c r="C79" s="9">
        <v>8.2015439999999995E-2</v>
      </c>
    </row>
    <row r="80" spans="1:3" x14ac:dyDescent="0.3">
      <c r="A80" s="15">
        <v>8</v>
      </c>
      <c r="B80" s="9">
        <v>7.9310660000000005E-2</v>
      </c>
      <c r="C80" s="9">
        <v>7.9683770000000001E-2</v>
      </c>
    </row>
    <row r="81" spans="1:3" x14ac:dyDescent="0.3">
      <c r="A81" s="15">
        <v>9</v>
      </c>
      <c r="B81" s="9">
        <v>8.1504309999999996E-2</v>
      </c>
      <c r="C81" s="9">
        <v>7.9556470000000004E-2</v>
      </c>
    </row>
    <row r="82" spans="1:3" x14ac:dyDescent="0.3">
      <c r="A82" s="15">
        <v>10</v>
      </c>
      <c r="B82" s="9">
        <v>8.0447199999999996E-2</v>
      </c>
      <c r="C82" s="9">
        <v>7.9038109999999995E-2</v>
      </c>
    </row>
    <row r="83" spans="1:3" x14ac:dyDescent="0.3">
      <c r="A83" s="13" t="s">
        <v>6</v>
      </c>
      <c r="B83" s="14">
        <f>AVERAGE(B73:B82)</f>
        <v>7.8481145000000002E-2</v>
      </c>
      <c r="C83" s="14">
        <f>AVERAGE(C73:C82)</f>
        <v>8.1819783000000007E-2</v>
      </c>
    </row>
    <row r="84" spans="1:3" x14ac:dyDescent="0.3">
      <c r="A84" s="5" t="s">
        <v>7</v>
      </c>
      <c r="B84" s="2">
        <f>_xlfn.STDEV.S(B73:B82)</f>
        <v>2.8655907477255008E-3</v>
      </c>
      <c r="C84" s="2">
        <f>_xlfn.STDEV.S(C73:C82)</f>
        <v>3.2136263316178784E-3</v>
      </c>
    </row>
    <row r="85" spans="1:3" x14ac:dyDescent="0.3">
      <c r="A85" s="5" t="s">
        <v>8</v>
      </c>
      <c r="B85" s="2">
        <f>_xlfn.CONFIDENCE.T(0.05,B84,COUNT(A73:A82))</f>
        <v>2.0499201310710778E-3</v>
      </c>
      <c r="C85" s="2">
        <f>_xlfn.CONFIDENCE.T(0.05,C84,COUNT(B73:B82))</f>
        <v>2.2988897895320228E-3</v>
      </c>
    </row>
    <row r="86" spans="1:3" x14ac:dyDescent="0.3">
      <c r="A86"/>
    </row>
    <row r="87" spans="1:3" x14ac:dyDescent="0.3">
      <c r="A87"/>
    </row>
    <row r="88" spans="1:3" x14ac:dyDescent="0.3">
      <c r="A88" s="4" t="s">
        <v>14</v>
      </c>
      <c r="B88" s="3" t="s">
        <v>1</v>
      </c>
      <c r="C88" s="3" t="s">
        <v>2</v>
      </c>
    </row>
    <row r="89" spans="1:3" x14ac:dyDescent="0.3">
      <c r="A89" s="11" t="s">
        <v>10</v>
      </c>
      <c r="B89" s="12" t="s">
        <v>4</v>
      </c>
      <c r="C89" s="12" t="s">
        <v>5</v>
      </c>
    </row>
    <row r="90" spans="1:3" x14ac:dyDescent="0.3">
      <c r="A90" s="15">
        <v>1</v>
      </c>
      <c r="B90" s="9">
        <v>0.16078790000000001</v>
      </c>
      <c r="C90" s="9">
        <v>9.8331390000000005E-2</v>
      </c>
    </row>
    <row r="91" spans="1:3" x14ac:dyDescent="0.3">
      <c r="A91" s="15">
        <v>2</v>
      </c>
      <c r="B91" s="9">
        <v>0.1532068</v>
      </c>
      <c r="C91" s="9">
        <v>9.6667450000000002E-2</v>
      </c>
    </row>
    <row r="92" spans="1:3" x14ac:dyDescent="0.3">
      <c r="A92" s="15">
        <v>3</v>
      </c>
      <c r="B92" s="9">
        <v>0.15914200000000001</v>
      </c>
      <c r="C92" s="9">
        <v>9.4957449999999999E-2</v>
      </c>
    </row>
    <row r="93" spans="1:3" x14ac:dyDescent="0.3">
      <c r="A93" s="15">
        <v>4</v>
      </c>
      <c r="B93" s="9">
        <v>0.14840690000000001</v>
      </c>
      <c r="C93" s="9">
        <v>9.8100049999999994E-2</v>
      </c>
    </row>
    <row r="94" spans="1:3" x14ac:dyDescent="0.3">
      <c r="A94" s="15">
        <v>5</v>
      </c>
      <c r="B94" s="9">
        <v>0.15190339999999999</v>
      </c>
      <c r="C94" s="9">
        <v>9.2406370000000002E-2</v>
      </c>
    </row>
    <row r="95" spans="1:3" x14ac:dyDescent="0.3">
      <c r="A95" s="15">
        <v>6</v>
      </c>
      <c r="B95" s="9">
        <v>0.14864669999999999</v>
      </c>
      <c r="C95" s="9">
        <v>9.7579360000000004E-2</v>
      </c>
    </row>
    <row r="96" spans="1:3" x14ac:dyDescent="0.3">
      <c r="A96" s="15">
        <v>7</v>
      </c>
      <c r="B96" s="9">
        <v>0.15460860000000001</v>
      </c>
      <c r="C96" s="9">
        <v>9.6795679999999995E-2</v>
      </c>
    </row>
    <row r="97" spans="1:3" x14ac:dyDescent="0.3">
      <c r="A97" s="15">
        <v>8</v>
      </c>
      <c r="B97" s="9">
        <v>0.15918560000000001</v>
      </c>
      <c r="C97" s="9">
        <v>9.7556340000000005E-2</v>
      </c>
    </row>
    <row r="98" spans="1:3" x14ac:dyDescent="0.3">
      <c r="A98" s="15">
        <v>9</v>
      </c>
      <c r="B98" s="9">
        <v>0.1553235</v>
      </c>
      <c r="C98" s="9">
        <v>9.6502770000000002E-2</v>
      </c>
    </row>
    <row r="99" spans="1:3" x14ac:dyDescent="0.3">
      <c r="A99" s="15">
        <v>10</v>
      </c>
      <c r="B99" s="9">
        <v>0.1466633</v>
      </c>
      <c r="C99" s="9">
        <v>9.6892300000000001E-2</v>
      </c>
    </row>
    <row r="100" spans="1:3" x14ac:dyDescent="0.3">
      <c r="A100" s="13" t="s">
        <v>6</v>
      </c>
      <c r="B100" s="14">
        <f>AVERAGE(B90:B99)</f>
        <v>0.15378747000000001</v>
      </c>
      <c r="C100" s="14">
        <f>AVERAGE(C90:C99)</f>
        <v>9.6578916000000001E-2</v>
      </c>
    </row>
    <row r="101" spans="1:3" x14ac:dyDescent="0.3">
      <c r="A101" s="5" t="s">
        <v>7</v>
      </c>
      <c r="B101" s="2">
        <f>_xlfn.STDEV.S(B90:B99)</f>
        <v>4.9426624309958523E-3</v>
      </c>
      <c r="C101" s="2">
        <f>_xlfn.STDEV.S(C90:C99)</f>
        <v>1.7492660173925648E-3</v>
      </c>
    </row>
    <row r="102" spans="1:3" x14ac:dyDescent="0.3">
      <c r="A102" s="5" t="s">
        <v>8</v>
      </c>
      <c r="B102" s="2">
        <f>_xlfn.CONFIDENCE.T(0.05,B101,COUNT(A90:A99))</f>
        <v>3.5357677038946374E-3</v>
      </c>
      <c r="C102" s="2">
        <f>_xlfn.CONFIDENCE.T(0.05,C101,COUNT(B90:B99))</f>
        <v>1.2513495259215723E-3</v>
      </c>
    </row>
    <row r="103" spans="1:3" x14ac:dyDescent="0.3">
      <c r="A103"/>
    </row>
    <row r="104" spans="1:3" x14ac:dyDescent="0.3">
      <c r="A104"/>
    </row>
    <row r="105" spans="1:3" x14ac:dyDescent="0.3">
      <c r="A105" s="4" t="s">
        <v>15</v>
      </c>
      <c r="B105" s="3" t="s">
        <v>1</v>
      </c>
      <c r="C105" s="3" t="s">
        <v>2</v>
      </c>
    </row>
    <row r="106" spans="1:3" x14ac:dyDescent="0.3">
      <c r="A106" s="11" t="s">
        <v>10</v>
      </c>
      <c r="B106" s="12" t="s">
        <v>4</v>
      </c>
      <c r="C106" s="12" t="s">
        <v>5</v>
      </c>
    </row>
    <row r="107" spans="1:3" x14ac:dyDescent="0.3">
      <c r="A107" s="15">
        <v>1</v>
      </c>
      <c r="B107" s="9">
        <v>0.1680131</v>
      </c>
      <c r="C107" s="9">
        <v>9.5624710000000002E-2</v>
      </c>
    </row>
    <row r="108" spans="1:3" x14ac:dyDescent="0.3">
      <c r="A108" s="15">
        <v>2</v>
      </c>
      <c r="B108" s="9">
        <v>0.1517059</v>
      </c>
      <c r="C108" s="9">
        <v>9.1176989999999999E-2</v>
      </c>
    </row>
    <row r="109" spans="1:3" x14ac:dyDescent="0.3">
      <c r="A109" s="15">
        <v>3</v>
      </c>
      <c r="B109" s="9">
        <v>0.14663760000000001</v>
      </c>
      <c r="C109" s="9">
        <v>8.9026179999999996E-2</v>
      </c>
    </row>
    <row r="110" spans="1:3" x14ac:dyDescent="0.3">
      <c r="A110" s="15">
        <v>4</v>
      </c>
      <c r="B110" s="9">
        <v>0.146401</v>
      </c>
      <c r="C110" s="9">
        <v>9.0933040000000007E-2</v>
      </c>
    </row>
    <row r="111" spans="1:3" x14ac:dyDescent="0.3">
      <c r="A111" s="15">
        <v>5</v>
      </c>
      <c r="B111" s="9">
        <v>0.1468178</v>
      </c>
      <c r="C111" s="9">
        <v>9.2444360000000003E-2</v>
      </c>
    </row>
    <row r="112" spans="1:3" x14ac:dyDescent="0.3">
      <c r="A112" s="15">
        <v>6</v>
      </c>
      <c r="B112" s="9">
        <v>0.1458284</v>
      </c>
      <c r="C112" s="9">
        <v>9.2301110000000006E-2</v>
      </c>
    </row>
    <row r="113" spans="1:3" x14ac:dyDescent="0.3">
      <c r="A113" s="15">
        <v>7</v>
      </c>
      <c r="B113" s="9">
        <v>0.15087539999999999</v>
      </c>
      <c r="C113" s="9">
        <v>9.7796949999999994E-2</v>
      </c>
    </row>
    <row r="114" spans="1:3" x14ac:dyDescent="0.3">
      <c r="A114" s="15">
        <v>8</v>
      </c>
      <c r="B114" s="9">
        <v>0.1516045</v>
      </c>
      <c r="C114" s="9">
        <v>9.0521710000000005E-2</v>
      </c>
    </row>
    <row r="115" spans="1:3" x14ac:dyDescent="0.3">
      <c r="A115" s="15">
        <v>9</v>
      </c>
      <c r="B115" s="9">
        <v>0.14781630000000001</v>
      </c>
      <c r="C115" s="9">
        <v>8.7773379999999998E-2</v>
      </c>
    </row>
    <row r="116" spans="1:3" x14ac:dyDescent="0.3">
      <c r="A116" s="15">
        <v>10</v>
      </c>
      <c r="B116" s="9">
        <v>0.14909040000000001</v>
      </c>
      <c r="C116" s="9">
        <v>9.1968750000000002E-2</v>
      </c>
    </row>
    <row r="117" spans="1:3" x14ac:dyDescent="0.3">
      <c r="A117" s="13" t="s">
        <v>6</v>
      </c>
      <c r="B117" s="14">
        <f>AVERAGE(B107:B116)</f>
        <v>0.15047904000000001</v>
      </c>
      <c r="C117" s="14">
        <f>AVERAGE(C107:C116)</f>
        <v>9.1956718000000007E-2</v>
      </c>
    </row>
    <row r="118" spans="1:3" x14ac:dyDescent="0.3">
      <c r="A118" s="5" t="s">
        <v>7</v>
      </c>
      <c r="B118" s="2">
        <f>_xlfn.STDEV.S(B107:B116)</f>
        <v>6.547356672938068E-3</v>
      </c>
      <c r="C118" s="2">
        <f>_xlfn.STDEV.S(C107:C116)</f>
        <v>2.9386794203095897E-3</v>
      </c>
    </row>
    <row r="119" spans="1:3" x14ac:dyDescent="0.3">
      <c r="A119" s="5" t="s">
        <v>8</v>
      </c>
      <c r="B119" s="2">
        <f>_xlfn.CONFIDENCE.T(0.05,B118,COUNT(A107:A116))</f>
        <v>4.6836968118393624E-3</v>
      </c>
      <c r="C119" s="2">
        <f>_xlfn.CONFIDENCE.T(0.05,C118,COUNT(B107:B116))</f>
        <v>2.1022046177523348E-3</v>
      </c>
    </row>
    <row r="120" spans="1:3" x14ac:dyDescent="0.3">
      <c r="A120"/>
    </row>
    <row r="121" spans="1:3" x14ac:dyDescent="0.3">
      <c r="A121"/>
    </row>
    <row r="122" spans="1:3" x14ac:dyDescent="0.3">
      <c r="A122" s="4" t="s">
        <v>16</v>
      </c>
      <c r="B122" s="3" t="s">
        <v>1</v>
      </c>
      <c r="C122" s="3" t="s">
        <v>2</v>
      </c>
    </row>
    <row r="123" spans="1:3" x14ac:dyDescent="0.3">
      <c r="A123" s="11" t="s">
        <v>10</v>
      </c>
      <c r="B123" s="12" t="s">
        <v>4</v>
      </c>
      <c r="C123" s="12" t="s">
        <v>5</v>
      </c>
    </row>
    <row r="124" spans="1:3" x14ac:dyDescent="0.3">
      <c r="A124" s="15">
        <v>1</v>
      </c>
      <c r="B124" s="9">
        <v>0.16775000000000001</v>
      </c>
      <c r="C124" s="9">
        <v>9.5667970000000005E-2</v>
      </c>
    </row>
    <row r="125" spans="1:3" x14ac:dyDescent="0.3">
      <c r="A125" s="15">
        <v>2</v>
      </c>
      <c r="B125" s="9">
        <v>0.14925440000000001</v>
      </c>
      <c r="C125" s="9">
        <v>9.2465850000000002E-2</v>
      </c>
    </row>
    <row r="126" spans="1:3" x14ac:dyDescent="0.3">
      <c r="A126" s="15">
        <v>3</v>
      </c>
      <c r="B126" s="9">
        <v>0.15391199999999999</v>
      </c>
      <c r="C126" s="9">
        <v>9.1388330000000004E-2</v>
      </c>
    </row>
    <row r="127" spans="1:3" x14ac:dyDescent="0.3">
      <c r="A127" s="15">
        <v>4</v>
      </c>
      <c r="B127" s="9">
        <v>0.1480378</v>
      </c>
      <c r="C127" s="9">
        <v>9.1132080000000004E-2</v>
      </c>
    </row>
    <row r="128" spans="1:3" x14ac:dyDescent="0.3">
      <c r="A128" s="15">
        <v>5</v>
      </c>
      <c r="B128" s="9">
        <v>0.1480853</v>
      </c>
      <c r="C128" s="9">
        <v>9.1441339999999996E-2</v>
      </c>
    </row>
    <row r="129" spans="1:3" x14ac:dyDescent="0.3">
      <c r="A129" s="15">
        <v>6</v>
      </c>
      <c r="B129" s="9">
        <v>0.1487851</v>
      </c>
      <c r="C129" s="9">
        <v>9.2835130000000002E-2</v>
      </c>
    </row>
    <row r="130" spans="1:3" x14ac:dyDescent="0.3">
      <c r="A130" s="15">
        <v>7</v>
      </c>
      <c r="B130" s="9">
        <v>0.15768019999999999</v>
      </c>
      <c r="C130" s="9">
        <v>9.5769030000000005E-2</v>
      </c>
    </row>
    <row r="131" spans="1:3" x14ac:dyDescent="0.3">
      <c r="A131" s="15">
        <v>8</v>
      </c>
      <c r="B131" s="9">
        <v>0.14705170000000001</v>
      </c>
      <c r="C131" s="9">
        <v>9.0060299999999996E-2</v>
      </c>
    </row>
    <row r="132" spans="1:3" x14ac:dyDescent="0.3">
      <c r="A132" s="15">
        <v>9</v>
      </c>
      <c r="B132" s="9">
        <v>0.15598880000000001</v>
      </c>
      <c r="C132" s="9">
        <v>9.4259869999999996E-2</v>
      </c>
    </row>
    <row r="133" spans="1:3" x14ac:dyDescent="0.3">
      <c r="A133" s="15">
        <v>10</v>
      </c>
      <c r="B133" s="9">
        <v>0.14271909999999999</v>
      </c>
      <c r="C133" s="9">
        <v>8.8833330000000002E-2</v>
      </c>
    </row>
    <row r="134" spans="1:3" x14ac:dyDescent="0.3">
      <c r="A134" s="13" t="s">
        <v>6</v>
      </c>
      <c r="B134" s="14">
        <f>AVERAGE(B124:B133)</f>
        <v>0.15192644</v>
      </c>
      <c r="C134" s="14">
        <f>AVERAGE(C124:C133)</f>
        <v>9.2385323000000005E-2</v>
      </c>
    </row>
    <row r="135" spans="1:3" x14ac:dyDescent="0.3">
      <c r="A135" s="5" t="s">
        <v>7</v>
      </c>
      <c r="B135" s="2">
        <f>_xlfn.STDEV.S(B124:B133)</f>
        <v>7.1442122242336096E-3</v>
      </c>
      <c r="C135" s="2">
        <f>_xlfn.STDEV.S(C124:C133)</f>
        <v>2.2955533093500101E-3</v>
      </c>
    </row>
    <row r="136" spans="1:3" x14ac:dyDescent="0.3">
      <c r="A136" s="5" t="s">
        <v>8</v>
      </c>
      <c r="B136" s="2">
        <f>_xlfn.CONFIDENCE.T(0.05,B135,COUNT(A124:A133))</f>
        <v>5.1106615523255558E-3</v>
      </c>
      <c r="C136" s="2">
        <f>_xlfn.CONFIDENCE.T(0.05,C135,COUNT(B124:B133))</f>
        <v>1.6421399128673435E-3</v>
      </c>
    </row>
    <row r="137" spans="1:3" x14ac:dyDescent="0.3">
      <c r="A137"/>
    </row>
    <row r="138" spans="1:3" x14ac:dyDescent="0.3">
      <c r="A138"/>
    </row>
    <row r="139" spans="1:3" x14ac:dyDescent="0.3">
      <c r="A139" s="4" t="s">
        <v>17</v>
      </c>
      <c r="B139" s="3" t="s">
        <v>1</v>
      </c>
      <c r="C139" s="3" t="s">
        <v>2</v>
      </c>
    </row>
    <row r="140" spans="1:3" x14ac:dyDescent="0.3">
      <c r="A140" s="11" t="s">
        <v>10</v>
      </c>
      <c r="B140" s="12" t="s">
        <v>4</v>
      </c>
      <c r="C140" s="12" t="s">
        <v>5</v>
      </c>
    </row>
    <row r="141" spans="1:3" x14ac:dyDescent="0.3">
      <c r="A141" s="15">
        <v>1</v>
      </c>
      <c r="B141" s="9">
        <v>0.16596060000000001</v>
      </c>
      <c r="C141" s="9">
        <v>9.4521599999999997E-2</v>
      </c>
    </row>
    <row r="142" spans="1:3" x14ac:dyDescent="0.3">
      <c r="A142" s="15">
        <v>2</v>
      </c>
      <c r="B142" s="9">
        <v>0.14725009999999999</v>
      </c>
      <c r="C142" s="9">
        <v>8.8858950000000006E-2</v>
      </c>
    </row>
    <row r="143" spans="1:3" x14ac:dyDescent="0.3">
      <c r="A143" s="15">
        <v>3</v>
      </c>
      <c r="B143" s="9">
        <v>0.1471528</v>
      </c>
      <c r="C143" s="9">
        <v>9.3176720000000005E-2</v>
      </c>
    </row>
    <row r="144" spans="1:3" x14ac:dyDescent="0.3">
      <c r="A144" s="15">
        <v>4</v>
      </c>
      <c r="B144" s="9">
        <v>0.14679220000000001</v>
      </c>
      <c r="C144" s="9">
        <v>9.4382789999999994E-2</v>
      </c>
    </row>
    <row r="145" spans="1:3" x14ac:dyDescent="0.3">
      <c r="A145" s="15">
        <v>5</v>
      </c>
      <c r="B145" s="9">
        <v>0.14052310000000001</v>
      </c>
      <c r="C145" s="9">
        <v>9.5095570000000004E-2</v>
      </c>
    </row>
    <row r="146" spans="1:3" x14ac:dyDescent="0.3">
      <c r="A146" s="15">
        <v>6</v>
      </c>
      <c r="B146" s="9">
        <v>0.1473188</v>
      </c>
      <c r="C146" s="9">
        <v>9.2534829999999998E-2</v>
      </c>
    </row>
    <row r="147" spans="1:3" x14ac:dyDescent="0.3">
      <c r="A147" s="15">
        <v>7</v>
      </c>
      <c r="B147" s="9">
        <v>0.1520609</v>
      </c>
      <c r="C147" s="9">
        <v>9.2249209999999998E-2</v>
      </c>
    </row>
    <row r="148" spans="1:3" x14ac:dyDescent="0.3">
      <c r="A148" s="15">
        <v>8</v>
      </c>
      <c r="B148" s="9">
        <v>0.15121770000000001</v>
      </c>
      <c r="C148" s="9">
        <v>9.0716389999999994E-2</v>
      </c>
    </row>
    <row r="149" spans="1:3" x14ac:dyDescent="0.3">
      <c r="A149" s="15">
        <v>9</v>
      </c>
      <c r="B149" s="9">
        <v>0.14714440000000001</v>
      </c>
      <c r="C149" s="9">
        <v>8.9678910000000001E-2</v>
      </c>
    </row>
    <row r="150" spans="1:3" x14ac:dyDescent="0.3">
      <c r="A150" s="15">
        <v>10</v>
      </c>
      <c r="B150" s="9">
        <v>0.14170250000000001</v>
      </c>
      <c r="C150" s="9">
        <v>8.8068599999999997E-2</v>
      </c>
    </row>
    <row r="151" spans="1:3" x14ac:dyDescent="0.3">
      <c r="A151" s="13" t="s">
        <v>6</v>
      </c>
      <c r="B151" s="14">
        <f>AVERAGE(B141:B150)</f>
        <v>0.14871231000000001</v>
      </c>
      <c r="C151" s="14">
        <f>AVERAGE(C141:C150)</f>
        <v>9.1928356999999988E-2</v>
      </c>
    </row>
    <row r="152" spans="1:3" x14ac:dyDescent="0.3">
      <c r="A152" s="5" t="s">
        <v>7</v>
      </c>
      <c r="B152" s="2">
        <f>_xlfn.STDEV.S(B141:B150)</f>
        <v>7.022592924498916E-3</v>
      </c>
      <c r="C152" s="2">
        <f>_xlfn.STDEV.S(C141:C150)</f>
        <v>2.4867965642705429E-3</v>
      </c>
    </row>
    <row r="153" spans="1:3" x14ac:dyDescent="0.3">
      <c r="A153" s="5" t="s">
        <v>8</v>
      </c>
      <c r="B153" s="2">
        <f>_xlfn.CONFIDENCE.T(0.05,B152,COUNT(A141:A150))</f>
        <v>5.0236603463610276E-3</v>
      </c>
      <c r="C153" s="2">
        <f>_xlfn.CONFIDENCE.T(0.05,C152,COUNT(B141:B150))</f>
        <v>1.7789470959950549E-3</v>
      </c>
    </row>
    <row r="154" spans="1:3" x14ac:dyDescent="0.3">
      <c r="A154"/>
    </row>
    <row r="155" spans="1:3" x14ac:dyDescent="0.3">
      <c r="A155"/>
    </row>
    <row r="156" spans="1:3" x14ac:dyDescent="0.3">
      <c r="A156"/>
    </row>
    <row r="157" spans="1:3" x14ac:dyDescent="0.3">
      <c r="A157"/>
    </row>
    <row r="158" spans="1:3" x14ac:dyDescent="0.3">
      <c r="A158"/>
    </row>
    <row r="159" spans="1:3" x14ac:dyDescent="0.3">
      <c r="A159"/>
    </row>
    <row r="160" spans="1:3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554" spans="1:1" x14ac:dyDescent="0.3">
      <c r="A554" s="10"/>
    </row>
    <row r="555" spans="1:1" x14ac:dyDescent="0.3">
      <c r="A555" s="10"/>
    </row>
    <row r="556" spans="1:1" x14ac:dyDescent="0.3">
      <c r="A556" s="10"/>
    </row>
    <row r="557" spans="1:1" x14ac:dyDescent="0.3">
      <c r="A557" s="10"/>
    </row>
    <row r="558" spans="1:1" x14ac:dyDescent="0.3">
      <c r="A558" s="10"/>
    </row>
    <row r="559" spans="1:1" x14ac:dyDescent="0.3">
      <c r="A559" s="10"/>
    </row>
    <row r="560" spans="1:1" x14ac:dyDescent="0.3">
      <c r="A560" s="10"/>
    </row>
    <row r="561" spans="1:1" x14ac:dyDescent="0.3">
      <c r="A561" s="10"/>
    </row>
    <row r="562" spans="1:1" x14ac:dyDescent="0.3">
      <c r="A562" s="10"/>
    </row>
    <row r="563" spans="1:1" x14ac:dyDescent="0.3">
      <c r="A563" s="10"/>
    </row>
    <row r="564" spans="1:1" x14ac:dyDescent="0.3">
      <c r="A564" s="10"/>
    </row>
    <row r="565" spans="1:1" x14ac:dyDescent="0.3">
      <c r="A565" s="10"/>
    </row>
    <row r="566" spans="1:1" x14ac:dyDescent="0.3">
      <c r="A566" s="10"/>
    </row>
    <row r="567" spans="1:1" x14ac:dyDescent="0.3">
      <c r="A567" s="10"/>
    </row>
    <row r="568" spans="1:1" x14ac:dyDescent="0.3">
      <c r="A568" s="10"/>
    </row>
    <row r="569" spans="1:1" x14ac:dyDescent="0.3">
      <c r="A569" s="10"/>
    </row>
    <row r="570" spans="1:1" x14ac:dyDescent="0.3">
      <c r="A570" s="10"/>
    </row>
    <row r="571" spans="1:1" x14ac:dyDescent="0.3">
      <c r="A571" s="10"/>
    </row>
    <row r="572" spans="1:1" x14ac:dyDescent="0.3">
      <c r="A572" s="10"/>
    </row>
    <row r="573" spans="1:1" x14ac:dyDescent="0.3">
      <c r="A573" s="10"/>
    </row>
    <row r="574" spans="1:1" x14ac:dyDescent="0.3">
      <c r="A574" s="10"/>
    </row>
    <row r="575" spans="1:1" x14ac:dyDescent="0.3">
      <c r="A575" s="10"/>
    </row>
    <row r="576" spans="1:1" x14ac:dyDescent="0.3">
      <c r="A576" s="10"/>
    </row>
    <row r="577" spans="1:1" x14ac:dyDescent="0.3">
      <c r="A577" s="10"/>
    </row>
    <row r="578" spans="1:1" x14ac:dyDescent="0.3">
      <c r="A578" s="10"/>
    </row>
    <row r="579" spans="1:1" x14ac:dyDescent="0.3">
      <c r="A579" s="10"/>
    </row>
    <row r="580" spans="1:1" x14ac:dyDescent="0.3">
      <c r="A580" s="10"/>
    </row>
    <row r="581" spans="1:1" x14ac:dyDescent="0.3">
      <c r="A581" s="10"/>
    </row>
    <row r="582" spans="1:1" x14ac:dyDescent="0.3">
      <c r="A582" s="10"/>
    </row>
    <row r="583" spans="1:1" x14ac:dyDescent="0.3">
      <c r="A583" s="10"/>
    </row>
    <row r="584" spans="1:1" x14ac:dyDescent="0.3">
      <c r="A584" s="10"/>
    </row>
    <row r="585" spans="1:1" x14ac:dyDescent="0.3">
      <c r="A585" s="10"/>
    </row>
    <row r="586" spans="1:1" x14ac:dyDescent="0.3">
      <c r="A586" s="10"/>
    </row>
    <row r="587" spans="1:1" x14ac:dyDescent="0.3">
      <c r="A587" s="10"/>
    </row>
    <row r="588" spans="1:1" x14ac:dyDescent="0.3">
      <c r="A588" s="10"/>
    </row>
    <row r="589" spans="1:1" x14ac:dyDescent="0.3">
      <c r="A589" s="10"/>
    </row>
    <row r="590" spans="1:1" x14ac:dyDescent="0.3">
      <c r="A590" s="10"/>
    </row>
    <row r="591" spans="1:1" x14ac:dyDescent="0.3">
      <c r="A591" s="10"/>
    </row>
    <row r="592" spans="1:1" x14ac:dyDescent="0.3">
      <c r="A592" s="10"/>
    </row>
    <row r="593" spans="1:1" x14ac:dyDescent="0.3">
      <c r="A593" s="10"/>
    </row>
    <row r="594" spans="1:1" x14ac:dyDescent="0.3">
      <c r="A594" s="10"/>
    </row>
    <row r="595" spans="1:1" x14ac:dyDescent="0.3">
      <c r="A595" s="10"/>
    </row>
    <row r="596" spans="1:1" x14ac:dyDescent="0.3">
      <c r="A596" s="10"/>
    </row>
    <row r="597" spans="1:1" x14ac:dyDescent="0.3">
      <c r="A597" s="10"/>
    </row>
    <row r="598" spans="1:1" x14ac:dyDescent="0.3">
      <c r="A598" s="10"/>
    </row>
    <row r="599" spans="1:1" x14ac:dyDescent="0.3">
      <c r="A599" s="10"/>
    </row>
    <row r="600" spans="1:1" x14ac:dyDescent="0.3">
      <c r="A600" s="10"/>
    </row>
    <row r="601" spans="1:1" x14ac:dyDescent="0.3">
      <c r="A601" s="10"/>
    </row>
    <row r="602" spans="1:1" x14ac:dyDescent="0.3">
      <c r="A602" s="10"/>
    </row>
    <row r="603" spans="1:1" x14ac:dyDescent="0.3">
      <c r="A603" s="10"/>
    </row>
    <row r="604" spans="1:1" x14ac:dyDescent="0.3">
      <c r="A604" s="10"/>
    </row>
    <row r="605" spans="1:1" x14ac:dyDescent="0.3">
      <c r="A605" s="10"/>
    </row>
    <row r="606" spans="1:1" x14ac:dyDescent="0.3">
      <c r="A606" s="10"/>
    </row>
    <row r="607" spans="1:1" x14ac:dyDescent="0.3">
      <c r="A607" s="10"/>
    </row>
    <row r="608" spans="1:1" x14ac:dyDescent="0.3">
      <c r="A608" s="10"/>
    </row>
    <row r="609" spans="1:1" x14ac:dyDescent="0.3">
      <c r="A609" s="10"/>
    </row>
    <row r="610" spans="1:1" x14ac:dyDescent="0.3">
      <c r="A610" s="10"/>
    </row>
    <row r="611" spans="1:1" x14ac:dyDescent="0.3">
      <c r="A611" s="10"/>
    </row>
    <row r="612" spans="1:1" x14ac:dyDescent="0.3">
      <c r="A612" s="10"/>
    </row>
    <row r="613" spans="1:1" x14ac:dyDescent="0.3">
      <c r="A613" s="10"/>
    </row>
    <row r="614" spans="1:1" x14ac:dyDescent="0.3">
      <c r="A614" s="10"/>
    </row>
    <row r="615" spans="1:1" x14ac:dyDescent="0.3">
      <c r="A615" s="10"/>
    </row>
    <row r="616" spans="1:1" x14ac:dyDescent="0.3">
      <c r="A616" s="10"/>
    </row>
    <row r="617" spans="1:1" x14ac:dyDescent="0.3">
      <c r="A617" s="10"/>
    </row>
    <row r="618" spans="1:1" x14ac:dyDescent="0.3">
      <c r="A618" s="10"/>
    </row>
    <row r="619" spans="1:1" x14ac:dyDescent="0.3">
      <c r="A619" s="10"/>
    </row>
    <row r="620" spans="1:1" x14ac:dyDescent="0.3">
      <c r="A620" s="10"/>
    </row>
    <row r="621" spans="1:1" x14ac:dyDescent="0.3">
      <c r="A621" s="10"/>
    </row>
    <row r="622" spans="1:1" x14ac:dyDescent="0.3">
      <c r="A622" s="10"/>
    </row>
    <row r="623" spans="1:1" x14ac:dyDescent="0.3">
      <c r="A623" s="10"/>
    </row>
    <row r="624" spans="1:1" x14ac:dyDescent="0.3">
      <c r="A624" s="10"/>
    </row>
    <row r="625" spans="1:1" x14ac:dyDescent="0.3">
      <c r="A625" s="10"/>
    </row>
    <row r="626" spans="1:1" x14ac:dyDescent="0.3">
      <c r="A626" s="10"/>
    </row>
    <row r="627" spans="1:1" x14ac:dyDescent="0.3">
      <c r="A627" s="10"/>
    </row>
    <row r="628" spans="1:1" x14ac:dyDescent="0.3">
      <c r="A628" s="10"/>
    </row>
    <row r="629" spans="1:1" x14ac:dyDescent="0.3">
      <c r="A629" s="10"/>
    </row>
    <row r="630" spans="1:1" x14ac:dyDescent="0.3">
      <c r="A630" s="10"/>
    </row>
    <row r="631" spans="1:1" x14ac:dyDescent="0.3">
      <c r="A631" s="10"/>
    </row>
    <row r="632" spans="1:1" x14ac:dyDescent="0.3">
      <c r="A632" s="10"/>
    </row>
    <row r="633" spans="1:1" x14ac:dyDescent="0.3">
      <c r="A633" s="10"/>
    </row>
    <row r="634" spans="1:1" x14ac:dyDescent="0.3">
      <c r="A634" s="10"/>
    </row>
    <row r="635" spans="1:1" x14ac:dyDescent="0.3">
      <c r="A635" s="10"/>
    </row>
    <row r="636" spans="1:1" x14ac:dyDescent="0.3">
      <c r="A636" s="10"/>
    </row>
    <row r="637" spans="1:1" x14ac:dyDescent="0.3">
      <c r="A637" s="10"/>
    </row>
    <row r="638" spans="1:1" x14ac:dyDescent="0.3">
      <c r="A638" s="10"/>
    </row>
    <row r="639" spans="1:1" x14ac:dyDescent="0.3">
      <c r="A639" s="10"/>
    </row>
    <row r="640" spans="1:1" x14ac:dyDescent="0.3">
      <c r="A640" s="10"/>
    </row>
    <row r="641" spans="1:1" x14ac:dyDescent="0.3">
      <c r="A641" s="10"/>
    </row>
    <row r="642" spans="1:1" x14ac:dyDescent="0.3">
      <c r="A642" s="10"/>
    </row>
    <row r="643" spans="1:1" x14ac:dyDescent="0.3">
      <c r="A643" s="10"/>
    </row>
    <row r="644" spans="1:1" x14ac:dyDescent="0.3">
      <c r="A644" s="10"/>
    </row>
    <row r="645" spans="1:1" x14ac:dyDescent="0.3">
      <c r="A645" s="10"/>
    </row>
    <row r="646" spans="1:1" x14ac:dyDescent="0.3">
      <c r="A646" s="10"/>
    </row>
    <row r="647" spans="1:1" x14ac:dyDescent="0.3">
      <c r="A647" s="10"/>
    </row>
    <row r="648" spans="1:1" x14ac:dyDescent="0.3">
      <c r="A648" s="10"/>
    </row>
    <row r="649" spans="1:1" x14ac:dyDescent="0.3">
      <c r="A649" s="10"/>
    </row>
    <row r="650" spans="1:1" x14ac:dyDescent="0.3">
      <c r="A650" s="10"/>
    </row>
    <row r="651" spans="1:1" x14ac:dyDescent="0.3">
      <c r="A651" s="10"/>
    </row>
    <row r="652" spans="1:1" x14ac:dyDescent="0.3">
      <c r="A652" s="10"/>
    </row>
    <row r="653" spans="1:1" x14ac:dyDescent="0.3">
      <c r="A653" s="10"/>
    </row>
    <row r="654" spans="1:1" x14ac:dyDescent="0.3">
      <c r="A654" s="10"/>
    </row>
    <row r="655" spans="1:1" x14ac:dyDescent="0.3">
      <c r="A655" s="10"/>
    </row>
    <row r="656" spans="1:1" x14ac:dyDescent="0.3">
      <c r="A656" s="10"/>
    </row>
    <row r="657" spans="1:1" x14ac:dyDescent="0.3">
      <c r="A657" s="10"/>
    </row>
    <row r="658" spans="1:1" x14ac:dyDescent="0.3">
      <c r="A658" s="10"/>
    </row>
    <row r="659" spans="1:1" x14ac:dyDescent="0.3">
      <c r="A659" s="10"/>
    </row>
    <row r="660" spans="1:1" x14ac:dyDescent="0.3">
      <c r="A660" s="10"/>
    </row>
    <row r="661" spans="1:1" x14ac:dyDescent="0.3">
      <c r="A661" s="10"/>
    </row>
    <row r="662" spans="1:1" x14ac:dyDescent="0.3">
      <c r="A662" s="10"/>
    </row>
    <row r="663" spans="1:1" x14ac:dyDescent="0.3">
      <c r="A663" s="10"/>
    </row>
    <row r="664" spans="1:1" x14ac:dyDescent="0.3">
      <c r="A664" s="10"/>
    </row>
    <row r="665" spans="1:1" x14ac:dyDescent="0.3">
      <c r="A665" s="10"/>
    </row>
    <row r="666" spans="1:1" x14ac:dyDescent="0.3">
      <c r="A666" s="10"/>
    </row>
    <row r="667" spans="1:1" x14ac:dyDescent="0.3">
      <c r="A667" s="10"/>
    </row>
    <row r="668" spans="1:1" x14ac:dyDescent="0.3">
      <c r="A668" s="10"/>
    </row>
    <row r="669" spans="1:1" x14ac:dyDescent="0.3">
      <c r="A669" s="10"/>
    </row>
    <row r="670" spans="1:1" x14ac:dyDescent="0.3">
      <c r="A670" s="10"/>
    </row>
    <row r="671" spans="1:1" x14ac:dyDescent="0.3">
      <c r="A671" s="10"/>
    </row>
    <row r="672" spans="1:1" x14ac:dyDescent="0.3">
      <c r="A672" s="10"/>
    </row>
    <row r="673" spans="1:1" x14ac:dyDescent="0.3">
      <c r="A673" s="10"/>
    </row>
    <row r="674" spans="1:1" x14ac:dyDescent="0.3">
      <c r="A674" s="10"/>
    </row>
    <row r="675" spans="1:1" x14ac:dyDescent="0.3">
      <c r="A675" s="10"/>
    </row>
    <row r="676" spans="1:1" x14ac:dyDescent="0.3">
      <c r="A676" s="10"/>
    </row>
    <row r="677" spans="1:1" x14ac:dyDescent="0.3">
      <c r="A677" s="10"/>
    </row>
    <row r="678" spans="1:1" x14ac:dyDescent="0.3">
      <c r="A678" s="10"/>
    </row>
    <row r="679" spans="1:1" x14ac:dyDescent="0.3">
      <c r="A679" s="10"/>
    </row>
    <row r="680" spans="1:1" x14ac:dyDescent="0.3">
      <c r="A680" s="10"/>
    </row>
    <row r="681" spans="1:1" x14ac:dyDescent="0.3">
      <c r="A681" s="10"/>
    </row>
    <row r="682" spans="1:1" x14ac:dyDescent="0.3">
      <c r="A682" s="10"/>
    </row>
    <row r="683" spans="1:1" x14ac:dyDescent="0.3">
      <c r="A683" s="10"/>
    </row>
    <row r="684" spans="1:1" x14ac:dyDescent="0.3">
      <c r="A684" s="10"/>
    </row>
    <row r="685" spans="1:1" x14ac:dyDescent="0.3">
      <c r="A685" s="10"/>
    </row>
    <row r="686" spans="1:1" x14ac:dyDescent="0.3">
      <c r="A686" s="10"/>
    </row>
    <row r="687" spans="1:1" x14ac:dyDescent="0.3">
      <c r="A687" s="10"/>
    </row>
    <row r="688" spans="1:1" x14ac:dyDescent="0.3">
      <c r="A688" s="10"/>
    </row>
    <row r="689" spans="1:1" x14ac:dyDescent="0.3">
      <c r="A689" s="10"/>
    </row>
    <row r="690" spans="1:1" x14ac:dyDescent="0.3">
      <c r="A690" s="10"/>
    </row>
    <row r="691" spans="1:1" x14ac:dyDescent="0.3">
      <c r="A691" s="10"/>
    </row>
    <row r="692" spans="1:1" x14ac:dyDescent="0.3">
      <c r="A692" s="10"/>
    </row>
    <row r="693" spans="1:1" x14ac:dyDescent="0.3">
      <c r="A693" s="10"/>
    </row>
    <row r="694" spans="1:1" x14ac:dyDescent="0.3">
      <c r="A694" s="10"/>
    </row>
    <row r="695" spans="1:1" x14ac:dyDescent="0.3">
      <c r="A695" s="10"/>
    </row>
    <row r="696" spans="1:1" x14ac:dyDescent="0.3">
      <c r="A696" s="10"/>
    </row>
    <row r="697" spans="1:1" x14ac:dyDescent="0.3">
      <c r="A697" s="10"/>
    </row>
    <row r="698" spans="1:1" x14ac:dyDescent="0.3">
      <c r="A698" s="10"/>
    </row>
    <row r="699" spans="1:1" x14ac:dyDescent="0.3">
      <c r="A699" s="10"/>
    </row>
    <row r="700" spans="1:1" x14ac:dyDescent="0.3">
      <c r="A700" s="10"/>
    </row>
    <row r="701" spans="1:1" x14ac:dyDescent="0.3">
      <c r="A701" s="10"/>
    </row>
    <row r="702" spans="1:1" x14ac:dyDescent="0.3">
      <c r="A702" s="10"/>
    </row>
    <row r="703" spans="1:1" x14ac:dyDescent="0.3">
      <c r="A703" s="10"/>
    </row>
    <row r="704" spans="1:1" x14ac:dyDescent="0.3">
      <c r="A704" s="10"/>
    </row>
    <row r="705" spans="1:1" x14ac:dyDescent="0.3">
      <c r="A705" s="10"/>
    </row>
    <row r="706" spans="1:1" x14ac:dyDescent="0.3">
      <c r="A706" s="10"/>
    </row>
    <row r="707" spans="1:1" x14ac:dyDescent="0.3">
      <c r="A707" s="10"/>
    </row>
    <row r="708" spans="1:1" x14ac:dyDescent="0.3">
      <c r="A708" s="10"/>
    </row>
    <row r="709" spans="1:1" x14ac:dyDescent="0.3">
      <c r="A709" s="10"/>
    </row>
    <row r="710" spans="1:1" x14ac:dyDescent="0.3">
      <c r="A710" s="10"/>
    </row>
    <row r="711" spans="1:1" x14ac:dyDescent="0.3">
      <c r="A711" s="10"/>
    </row>
    <row r="712" spans="1:1" x14ac:dyDescent="0.3">
      <c r="A712" s="10"/>
    </row>
    <row r="713" spans="1:1" x14ac:dyDescent="0.3">
      <c r="A713" s="10"/>
    </row>
    <row r="714" spans="1:1" x14ac:dyDescent="0.3">
      <c r="A714" s="10"/>
    </row>
    <row r="715" spans="1:1" x14ac:dyDescent="0.3">
      <c r="A715" s="10"/>
    </row>
    <row r="716" spans="1:1" x14ac:dyDescent="0.3">
      <c r="A716" s="10"/>
    </row>
    <row r="717" spans="1:1" x14ac:dyDescent="0.3">
      <c r="A717" s="10"/>
    </row>
    <row r="718" spans="1:1" x14ac:dyDescent="0.3">
      <c r="A718" s="10"/>
    </row>
    <row r="719" spans="1:1" x14ac:dyDescent="0.3">
      <c r="A719" s="10"/>
    </row>
    <row r="720" spans="1:1" x14ac:dyDescent="0.3">
      <c r="A720" s="10"/>
    </row>
    <row r="721" spans="1:1" x14ac:dyDescent="0.3">
      <c r="A721" s="10"/>
    </row>
    <row r="722" spans="1:1" x14ac:dyDescent="0.3">
      <c r="A722" s="10"/>
    </row>
    <row r="723" spans="1:1" x14ac:dyDescent="0.3">
      <c r="A723" s="10"/>
    </row>
    <row r="724" spans="1:1" x14ac:dyDescent="0.3">
      <c r="A724" s="10"/>
    </row>
    <row r="725" spans="1:1" x14ac:dyDescent="0.3">
      <c r="A725" s="10"/>
    </row>
    <row r="726" spans="1:1" x14ac:dyDescent="0.3">
      <c r="A726" s="10"/>
    </row>
    <row r="727" spans="1:1" x14ac:dyDescent="0.3">
      <c r="A727" s="10"/>
    </row>
    <row r="728" spans="1:1" x14ac:dyDescent="0.3">
      <c r="A728" s="10"/>
    </row>
    <row r="729" spans="1:1" x14ac:dyDescent="0.3">
      <c r="A729" s="10"/>
    </row>
    <row r="730" spans="1:1" x14ac:dyDescent="0.3">
      <c r="A730" s="10"/>
    </row>
    <row r="731" spans="1:1" x14ac:dyDescent="0.3">
      <c r="A731" s="10"/>
    </row>
    <row r="732" spans="1:1" x14ac:dyDescent="0.3">
      <c r="A732" s="10"/>
    </row>
    <row r="733" spans="1:1" x14ac:dyDescent="0.3">
      <c r="A733" s="10"/>
    </row>
    <row r="734" spans="1:1" x14ac:dyDescent="0.3">
      <c r="A734" s="10"/>
    </row>
    <row r="735" spans="1:1" x14ac:dyDescent="0.3">
      <c r="A735" s="10"/>
    </row>
    <row r="736" spans="1:1" x14ac:dyDescent="0.3">
      <c r="A736" s="10"/>
    </row>
    <row r="737" spans="1:1" x14ac:dyDescent="0.3">
      <c r="A737" s="10"/>
    </row>
    <row r="738" spans="1:1" x14ac:dyDescent="0.3">
      <c r="A738" s="10"/>
    </row>
    <row r="739" spans="1:1" x14ac:dyDescent="0.3">
      <c r="A739" s="10"/>
    </row>
    <row r="740" spans="1:1" x14ac:dyDescent="0.3">
      <c r="A740" s="10"/>
    </row>
    <row r="741" spans="1:1" x14ac:dyDescent="0.3">
      <c r="A741" s="10"/>
    </row>
    <row r="742" spans="1:1" x14ac:dyDescent="0.3">
      <c r="A742" s="10"/>
    </row>
    <row r="743" spans="1:1" x14ac:dyDescent="0.3">
      <c r="A743" s="10"/>
    </row>
    <row r="744" spans="1:1" x14ac:dyDescent="0.3">
      <c r="A744" s="10"/>
    </row>
    <row r="745" spans="1:1" x14ac:dyDescent="0.3">
      <c r="A745" s="10"/>
    </row>
    <row r="746" spans="1:1" x14ac:dyDescent="0.3">
      <c r="A746" s="10"/>
    </row>
    <row r="747" spans="1:1" x14ac:dyDescent="0.3">
      <c r="A747" s="10"/>
    </row>
    <row r="748" spans="1:1" x14ac:dyDescent="0.3">
      <c r="A748" s="10"/>
    </row>
    <row r="749" spans="1:1" x14ac:dyDescent="0.3">
      <c r="A749" s="10"/>
    </row>
    <row r="750" spans="1:1" x14ac:dyDescent="0.3">
      <c r="A750" s="10"/>
    </row>
    <row r="751" spans="1:1" x14ac:dyDescent="0.3">
      <c r="A751" s="10"/>
    </row>
    <row r="752" spans="1:1" x14ac:dyDescent="0.3">
      <c r="A752" s="10"/>
    </row>
    <row r="753" spans="1:1" x14ac:dyDescent="0.3">
      <c r="A753" s="10"/>
    </row>
    <row r="754" spans="1:1" x14ac:dyDescent="0.3">
      <c r="A754" s="10"/>
    </row>
    <row r="755" spans="1:1" x14ac:dyDescent="0.3">
      <c r="A755" s="10"/>
    </row>
    <row r="756" spans="1:1" x14ac:dyDescent="0.3">
      <c r="A756" s="10"/>
    </row>
    <row r="757" spans="1:1" x14ac:dyDescent="0.3">
      <c r="A757" s="10"/>
    </row>
    <row r="758" spans="1:1" x14ac:dyDescent="0.3">
      <c r="A758" s="10"/>
    </row>
    <row r="759" spans="1:1" x14ac:dyDescent="0.3">
      <c r="A759" s="10"/>
    </row>
    <row r="760" spans="1:1" x14ac:dyDescent="0.3">
      <c r="A760" s="10"/>
    </row>
    <row r="761" spans="1:1" x14ac:dyDescent="0.3">
      <c r="A761" s="10"/>
    </row>
    <row r="762" spans="1:1" x14ac:dyDescent="0.3">
      <c r="A762" s="10"/>
    </row>
    <row r="763" spans="1:1" x14ac:dyDescent="0.3">
      <c r="A763" s="10"/>
    </row>
    <row r="764" spans="1:1" x14ac:dyDescent="0.3">
      <c r="A764" s="10"/>
    </row>
    <row r="765" spans="1:1" x14ac:dyDescent="0.3">
      <c r="A765" s="10"/>
    </row>
    <row r="766" spans="1:1" x14ac:dyDescent="0.3">
      <c r="A766" s="10"/>
    </row>
    <row r="767" spans="1:1" x14ac:dyDescent="0.3">
      <c r="A767" s="10"/>
    </row>
    <row r="768" spans="1:1" x14ac:dyDescent="0.3">
      <c r="A768" s="10"/>
    </row>
    <row r="769" spans="1:1" x14ac:dyDescent="0.3">
      <c r="A769" s="10"/>
    </row>
    <row r="770" spans="1:1" x14ac:dyDescent="0.3">
      <c r="A770" s="10"/>
    </row>
    <row r="771" spans="1:1" x14ac:dyDescent="0.3">
      <c r="A771" s="10"/>
    </row>
    <row r="772" spans="1:1" x14ac:dyDescent="0.3">
      <c r="A772" s="10"/>
    </row>
    <row r="773" spans="1:1" x14ac:dyDescent="0.3">
      <c r="A773" s="10"/>
    </row>
    <row r="774" spans="1:1" x14ac:dyDescent="0.3">
      <c r="A774" s="10"/>
    </row>
    <row r="775" spans="1:1" x14ac:dyDescent="0.3">
      <c r="A775" s="10"/>
    </row>
    <row r="776" spans="1:1" x14ac:dyDescent="0.3">
      <c r="A776" s="10"/>
    </row>
    <row r="777" spans="1:1" x14ac:dyDescent="0.3">
      <c r="A777" s="10"/>
    </row>
    <row r="778" spans="1:1" x14ac:dyDescent="0.3">
      <c r="A778" s="10"/>
    </row>
    <row r="779" spans="1:1" x14ac:dyDescent="0.3">
      <c r="A779" s="10"/>
    </row>
    <row r="780" spans="1:1" x14ac:dyDescent="0.3">
      <c r="A780" s="10"/>
    </row>
    <row r="781" spans="1:1" x14ac:dyDescent="0.3">
      <c r="A781" s="10"/>
    </row>
    <row r="782" spans="1:1" x14ac:dyDescent="0.3">
      <c r="A782" s="10"/>
    </row>
    <row r="783" spans="1:1" x14ac:dyDescent="0.3">
      <c r="A783" s="10"/>
    </row>
    <row r="784" spans="1:1" x14ac:dyDescent="0.3">
      <c r="A784" s="10"/>
    </row>
    <row r="785" spans="1:1" x14ac:dyDescent="0.3">
      <c r="A785" s="10"/>
    </row>
    <row r="786" spans="1:1" x14ac:dyDescent="0.3">
      <c r="A786" s="10"/>
    </row>
    <row r="787" spans="1:1" x14ac:dyDescent="0.3">
      <c r="A787" s="10"/>
    </row>
    <row r="788" spans="1:1" x14ac:dyDescent="0.3">
      <c r="A788" s="10"/>
    </row>
    <row r="789" spans="1:1" x14ac:dyDescent="0.3">
      <c r="A789" s="10"/>
    </row>
    <row r="790" spans="1:1" x14ac:dyDescent="0.3">
      <c r="A790" s="10"/>
    </row>
    <row r="791" spans="1:1" x14ac:dyDescent="0.3">
      <c r="A791" s="10"/>
    </row>
    <row r="792" spans="1:1" x14ac:dyDescent="0.3">
      <c r="A792" s="10"/>
    </row>
    <row r="793" spans="1:1" x14ac:dyDescent="0.3">
      <c r="A793" s="10"/>
    </row>
    <row r="794" spans="1:1" x14ac:dyDescent="0.3">
      <c r="A794" s="10"/>
    </row>
    <row r="795" spans="1:1" x14ac:dyDescent="0.3">
      <c r="A795" s="10"/>
    </row>
    <row r="796" spans="1:1" x14ac:dyDescent="0.3">
      <c r="A796" s="10"/>
    </row>
    <row r="797" spans="1:1" x14ac:dyDescent="0.3">
      <c r="A797" s="10"/>
    </row>
    <row r="798" spans="1:1" x14ac:dyDescent="0.3">
      <c r="A798" s="10"/>
    </row>
    <row r="799" spans="1:1" x14ac:dyDescent="0.3">
      <c r="A799" s="10"/>
    </row>
    <row r="800" spans="1:1" x14ac:dyDescent="0.3">
      <c r="A800" s="10"/>
    </row>
    <row r="801" spans="1:1" x14ac:dyDescent="0.3">
      <c r="A801" s="10"/>
    </row>
    <row r="802" spans="1:1" x14ac:dyDescent="0.3">
      <c r="A802" s="10"/>
    </row>
    <row r="803" spans="1:1" x14ac:dyDescent="0.3">
      <c r="A803" s="10"/>
    </row>
    <row r="804" spans="1:1" x14ac:dyDescent="0.3">
      <c r="A804" s="10"/>
    </row>
    <row r="805" spans="1:1" x14ac:dyDescent="0.3">
      <c r="A805" s="10"/>
    </row>
    <row r="806" spans="1:1" x14ac:dyDescent="0.3">
      <c r="A806" s="10"/>
    </row>
    <row r="807" spans="1:1" x14ac:dyDescent="0.3">
      <c r="A807" s="10"/>
    </row>
    <row r="808" spans="1:1" x14ac:dyDescent="0.3">
      <c r="A808" s="10"/>
    </row>
    <row r="809" spans="1:1" x14ac:dyDescent="0.3">
      <c r="A809" s="10"/>
    </row>
    <row r="810" spans="1:1" x14ac:dyDescent="0.3">
      <c r="A810" s="10"/>
    </row>
    <row r="811" spans="1:1" x14ac:dyDescent="0.3">
      <c r="A811" s="10"/>
    </row>
    <row r="812" spans="1:1" x14ac:dyDescent="0.3">
      <c r="A812" s="10"/>
    </row>
    <row r="813" spans="1:1" x14ac:dyDescent="0.3">
      <c r="A813" s="10"/>
    </row>
    <row r="814" spans="1:1" x14ac:dyDescent="0.3">
      <c r="A814" s="10"/>
    </row>
    <row r="815" spans="1:1" x14ac:dyDescent="0.3">
      <c r="A815" s="10"/>
    </row>
    <row r="816" spans="1:1" x14ac:dyDescent="0.3">
      <c r="A816" s="10"/>
    </row>
    <row r="817" spans="1:1" x14ac:dyDescent="0.3">
      <c r="A817" s="10"/>
    </row>
    <row r="818" spans="1:1" x14ac:dyDescent="0.3">
      <c r="A818" s="10"/>
    </row>
    <row r="819" spans="1:1" x14ac:dyDescent="0.3">
      <c r="A819" s="10"/>
    </row>
    <row r="820" spans="1:1" x14ac:dyDescent="0.3">
      <c r="A820" s="10"/>
    </row>
    <row r="821" spans="1:1" x14ac:dyDescent="0.3">
      <c r="A821" s="10"/>
    </row>
    <row r="822" spans="1:1" x14ac:dyDescent="0.3">
      <c r="A822" s="10"/>
    </row>
    <row r="823" spans="1:1" x14ac:dyDescent="0.3">
      <c r="A823" s="10"/>
    </row>
    <row r="824" spans="1:1" x14ac:dyDescent="0.3">
      <c r="A824" s="10"/>
    </row>
    <row r="825" spans="1:1" x14ac:dyDescent="0.3">
      <c r="A825" s="10"/>
    </row>
    <row r="826" spans="1:1" x14ac:dyDescent="0.3">
      <c r="A826" s="10"/>
    </row>
    <row r="827" spans="1:1" x14ac:dyDescent="0.3">
      <c r="A827" s="10"/>
    </row>
    <row r="828" spans="1:1" x14ac:dyDescent="0.3">
      <c r="A828" s="10"/>
    </row>
    <row r="829" spans="1:1" x14ac:dyDescent="0.3">
      <c r="A829" s="10"/>
    </row>
    <row r="830" spans="1:1" x14ac:dyDescent="0.3">
      <c r="A830" s="10"/>
    </row>
    <row r="831" spans="1:1" x14ac:dyDescent="0.3">
      <c r="A831" s="10"/>
    </row>
    <row r="832" spans="1:1" x14ac:dyDescent="0.3">
      <c r="A832" s="10"/>
    </row>
    <row r="833" spans="1:1" x14ac:dyDescent="0.3">
      <c r="A833" s="10"/>
    </row>
    <row r="834" spans="1:1" x14ac:dyDescent="0.3">
      <c r="A834" s="10"/>
    </row>
    <row r="835" spans="1:1" x14ac:dyDescent="0.3">
      <c r="A835" s="10"/>
    </row>
    <row r="836" spans="1:1" x14ac:dyDescent="0.3">
      <c r="A836" s="10"/>
    </row>
    <row r="837" spans="1:1" x14ac:dyDescent="0.3">
      <c r="A837" s="10"/>
    </row>
    <row r="838" spans="1:1" x14ac:dyDescent="0.3">
      <c r="A838" s="10"/>
    </row>
    <row r="839" spans="1:1" x14ac:dyDescent="0.3">
      <c r="A839" s="10"/>
    </row>
    <row r="840" spans="1:1" x14ac:dyDescent="0.3">
      <c r="A840" s="10"/>
    </row>
    <row r="841" spans="1:1" x14ac:dyDescent="0.3">
      <c r="A841" s="10"/>
    </row>
    <row r="842" spans="1:1" x14ac:dyDescent="0.3">
      <c r="A842" s="10"/>
    </row>
    <row r="843" spans="1:1" x14ac:dyDescent="0.3">
      <c r="A843" s="10"/>
    </row>
    <row r="844" spans="1:1" x14ac:dyDescent="0.3">
      <c r="A844" s="10"/>
    </row>
    <row r="845" spans="1:1" x14ac:dyDescent="0.3">
      <c r="A845" s="10"/>
    </row>
    <row r="846" spans="1:1" x14ac:dyDescent="0.3">
      <c r="A846" s="10"/>
    </row>
    <row r="847" spans="1:1" x14ac:dyDescent="0.3">
      <c r="A847" s="10"/>
    </row>
    <row r="848" spans="1:1" x14ac:dyDescent="0.3">
      <c r="A848" s="10"/>
    </row>
    <row r="849" spans="1:1" x14ac:dyDescent="0.3">
      <c r="A849" s="10"/>
    </row>
    <row r="850" spans="1:1" x14ac:dyDescent="0.3">
      <c r="A850" s="10"/>
    </row>
    <row r="851" spans="1:1" x14ac:dyDescent="0.3">
      <c r="A851" s="10"/>
    </row>
    <row r="852" spans="1:1" x14ac:dyDescent="0.3">
      <c r="A852" s="10"/>
    </row>
    <row r="853" spans="1:1" x14ac:dyDescent="0.3">
      <c r="A853" s="10"/>
    </row>
    <row r="854" spans="1:1" x14ac:dyDescent="0.3">
      <c r="A854" s="10"/>
    </row>
    <row r="855" spans="1:1" x14ac:dyDescent="0.3">
      <c r="A855" s="10"/>
    </row>
    <row r="856" spans="1:1" x14ac:dyDescent="0.3">
      <c r="A856" s="10"/>
    </row>
    <row r="857" spans="1:1" x14ac:dyDescent="0.3">
      <c r="A857" s="10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AD80-568A-4928-8821-E5A05775981A}">
  <dimension ref="A1:B10"/>
  <sheetViews>
    <sheetView workbookViewId="0">
      <selection sqref="A1:B10"/>
    </sheetView>
  </sheetViews>
  <sheetFormatPr defaultRowHeight="14.4" x14ac:dyDescent="0.3"/>
  <sheetData>
    <row r="1" spans="1:2" x14ac:dyDescent="0.3">
      <c r="A1">
        <v>0.15222250000000001</v>
      </c>
      <c r="B1">
        <v>0.1096545</v>
      </c>
    </row>
    <row r="2" spans="1:2" x14ac:dyDescent="0.3">
      <c r="A2">
        <v>0.14081730000000001</v>
      </c>
      <c r="B2">
        <v>0.1097192</v>
      </c>
    </row>
    <row r="3" spans="1:2" x14ac:dyDescent="0.3">
      <c r="A3">
        <v>0.1445205</v>
      </c>
      <c r="B3">
        <v>0.10825120000000001</v>
      </c>
    </row>
    <row r="4" spans="1:2" x14ac:dyDescent="0.3">
      <c r="A4">
        <v>0.1373924</v>
      </c>
      <c r="B4">
        <v>0.10676040000000001</v>
      </c>
    </row>
    <row r="5" spans="1:2" x14ac:dyDescent="0.3">
      <c r="A5">
        <v>0.1397159</v>
      </c>
      <c r="B5">
        <v>0.1062522</v>
      </c>
    </row>
    <row r="6" spans="1:2" x14ac:dyDescent="0.3">
      <c r="A6">
        <v>0.1426238</v>
      </c>
      <c r="B6">
        <v>0.108184</v>
      </c>
    </row>
    <row r="7" spans="1:2" x14ac:dyDescent="0.3">
      <c r="A7">
        <v>0.13998050000000001</v>
      </c>
      <c r="B7">
        <v>0.1103113</v>
      </c>
    </row>
    <row r="8" spans="1:2" x14ac:dyDescent="0.3">
      <c r="A8">
        <v>0.1450524</v>
      </c>
      <c r="B8">
        <v>0.1093201</v>
      </c>
    </row>
    <row r="9" spans="1:2" x14ac:dyDescent="0.3">
      <c r="A9">
        <v>0.13872970000000001</v>
      </c>
      <c r="B9">
        <v>0.1092615</v>
      </c>
    </row>
    <row r="10" spans="1:2" x14ac:dyDescent="0.3">
      <c r="A10">
        <v>0.1384707</v>
      </c>
      <c r="B10">
        <v>0.10515099999999999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E225-48D5-4544-A004-0114827609DF}">
  <dimension ref="A1:F60"/>
  <sheetViews>
    <sheetView tabSelected="1" topLeftCell="A103" zoomScale="90" zoomScaleNormal="90" workbookViewId="0">
      <selection activeCell="G5" sqref="G5"/>
    </sheetView>
  </sheetViews>
  <sheetFormatPr defaultRowHeight="14.4" x14ac:dyDescent="0.3"/>
  <cols>
    <col min="1" max="1" width="14" customWidth="1"/>
    <col min="2" max="2" width="11.44140625" customWidth="1"/>
    <col min="3" max="3" width="11.88671875" customWidth="1"/>
    <col min="5" max="6" width="12" bestFit="1" customWidth="1"/>
    <col min="7" max="7" width="11.5546875" customWidth="1"/>
    <col min="8" max="8" width="12.109375" bestFit="1" customWidth="1"/>
    <col min="9" max="9" width="13.109375" customWidth="1"/>
    <col min="10" max="10" width="12" customWidth="1"/>
  </cols>
  <sheetData>
    <row r="1" spans="1:6" x14ac:dyDescent="0.3">
      <c r="A1" s="18" t="s">
        <v>18</v>
      </c>
      <c r="B1" s="19"/>
      <c r="C1" s="19"/>
      <c r="E1" s="17" t="s">
        <v>19</v>
      </c>
      <c r="F1" s="17"/>
    </row>
    <row r="2" spans="1:6" x14ac:dyDescent="0.3">
      <c r="A2" s="20" t="s">
        <v>20</v>
      </c>
      <c r="B2" s="18" t="s">
        <v>21</v>
      </c>
      <c r="C2" s="22"/>
      <c r="E2" s="18" t="s">
        <v>21</v>
      </c>
      <c r="F2" s="22"/>
    </row>
    <row r="3" spans="1:6" ht="15.6" x14ac:dyDescent="0.35">
      <c r="A3" s="21"/>
      <c r="B3" s="16" t="s">
        <v>23</v>
      </c>
      <c r="C3" s="16" t="s">
        <v>24</v>
      </c>
      <c r="E3" s="16" t="s">
        <v>23</v>
      </c>
      <c r="F3" s="16" t="s">
        <v>24</v>
      </c>
    </row>
    <row r="4" spans="1:6" x14ac:dyDescent="0.3">
      <c r="A4" s="1">
        <v>1</v>
      </c>
      <c r="B4" s="25">
        <f>'Dados Brutos Strings'!B15</f>
        <v>0.14665589999999998</v>
      </c>
      <c r="C4" s="25">
        <f>'Dados Brutos Strings'!C15</f>
        <v>8.7467210000000004E-2</v>
      </c>
      <c r="E4" s="1">
        <f>'Dados Brutos Strings'!B17</f>
        <v>5.8670390146553474E-3</v>
      </c>
      <c r="F4" s="1">
        <f>'Dados Brutos Strings'!C17</f>
        <v>2.8053293325072419E-3</v>
      </c>
    </row>
    <row r="5" spans="1:6" x14ac:dyDescent="0.3">
      <c r="A5" s="1">
        <v>2</v>
      </c>
      <c r="B5" s="25">
        <f>'Dados Brutos Strings'!B32</f>
        <v>0.15153368</v>
      </c>
      <c r="C5" s="25">
        <f>'Dados Brutos Strings'!C32</f>
        <v>9.1967752999999999E-2</v>
      </c>
      <c r="E5" s="2">
        <f>'Dados Brutos Strings'!B34</f>
        <v>3.0405682942747994E-3</v>
      </c>
      <c r="F5" s="2">
        <f>'Dados Brutos Strings'!C34</f>
        <v>1.4733576100310543E-3</v>
      </c>
    </row>
    <row r="6" spans="1:6" x14ac:dyDescent="0.3">
      <c r="A6" s="1">
        <v>3</v>
      </c>
      <c r="B6" s="25">
        <f>'Dados Brutos Strings'!B49</f>
        <v>0.17219952000000002</v>
      </c>
      <c r="C6" s="25">
        <f>'Dados Brutos Strings'!C49</f>
        <v>0.10322070999999999</v>
      </c>
      <c r="E6" s="2">
        <f>'Dados Brutos Strings'!B51</f>
        <v>3.6069142293497464E-3</v>
      </c>
      <c r="F6" s="2">
        <f>'Dados Brutos Strings'!C51</f>
        <v>1.4676509296951993E-3</v>
      </c>
    </row>
    <row r="7" spans="1:6" x14ac:dyDescent="0.3">
      <c r="A7" s="1">
        <v>4</v>
      </c>
      <c r="B7" s="25">
        <f>'Dados Brutos Strings'!B66</f>
        <v>0.14195257</v>
      </c>
      <c r="C7" s="25">
        <f>'Dados Brutos Strings'!C66</f>
        <v>0.10828654</v>
      </c>
      <c r="E7" s="2">
        <f>'Dados Brutos Strings'!B68</f>
        <v>3.1599318431743402E-3</v>
      </c>
      <c r="F7" s="2">
        <f>'Dados Brutos Strings'!C68</f>
        <v>1.2241058153169241E-3</v>
      </c>
    </row>
    <row r="8" spans="1:6" x14ac:dyDescent="0.3">
      <c r="A8" s="1">
        <v>5</v>
      </c>
      <c r="B8" s="25">
        <f>'Dados Brutos Strings'!B83</f>
        <v>7.8481145000000002E-2</v>
      </c>
      <c r="C8" s="25">
        <f>'Dados Brutos Strings'!C83</f>
        <v>8.1819783000000007E-2</v>
      </c>
      <c r="E8" s="2">
        <f>'Dados Brutos Strings'!B85</f>
        <v>2.0499201310710778E-3</v>
      </c>
      <c r="F8" s="2">
        <f>'Dados Brutos Strings'!C85</f>
        <v>2.2988897895320228E-3</v>
      </c>
    </row>
    <row r="9" spans="1:6" x14ac:dyDescent="0.3">
      <c r="A9" s="1">
        <v>6</v>
      </c>
      <c r="B9" s="25">
        <f>'Dados Brutos Strings'!B100</f>
        <v>0.15378747000000001</v>
      </c>
      <c r="C9" s="25">
        <f>'Dados Brutos Strings'!C100</f>
        <v>9.6578916000000001E-2</v>
      </c>
      <c r="E9" s="2">
        <f>'Dados Brutos Strings'!B102</f>
        <v>3.5357677038946374E-3</v>
      </c>
      <c r="F9" s="2">
        <f>'Dados Brutos Strings'!C102</f>
        <v>1.2513495259215723E-3</v>
      </c>
    </row>
    <row r="10" spans="1:6" x14ac:dyDescent="0.3">
      <c r="A10" s="1">
        <v>7</v>
      </c>
      <c r="B10" s="25">
        <f>'Dados Brutos Strings'!B117</f>
        <v>0.15047904000000001</v>
      </c>
      <c r="C10" s="25">
        <f>'Dados Brutos Strings'!C117</f>
        <v>9.1956718000000007E-2</v>
      </c>
      <c r="E10" s="2">
        <f>'Dados Brutos Strings'!B119</f>
        <v>4.6836968118393624E-3</v>
      </c>
      <c r="F10" s="2">
        <f>'Dados Brutos Strings'!C119</f>
        <v>2.1022046177523348E-3</v>
      </c>
    </row>
    <row r="11" spans="1:6" x14ac:dyDescent="0.3">
      <c r="A11" s="1">
        <v>8</v>
      </c>
      <c r="B11" s="25">
        <f>'Dados Brutos Strings'!B134</f>
        <v>0.15192644</v>
      </c>
      <c r="C11" s="25">
        <f>'Dados Brutos Strings'!C134</f>
        <v>9.2385323000000005E-2</v>
      </c>
      <c r="E11" s="2">
        <f>'Dados Brutos Strings'!B136</f>
        <v>5.1106615523255558E-3</v>
      </c>
      <c r="F11" s="2">
        <f>'Dados Brutos Strings'!C136</f>
        <v>1.6421399128673435E-3</v>
      </c>
    </row>
    <row r="12" spans="1:6" x14ac:dyDescent="0.3">
      <c r="A12" s="1">
        <v>9</v>
      </c>
      <c r="B12" s="25">
        <f>'Dados Brutos Strings'!B151</f>
        <v>0.14871231000000001</v>
      </c>
      <c r="C12" s="25">
        <f>'Dados Brutos Strings'!C151</f>
        <v>9.1928356999999988E-2</v>
      </c>
      <c r="E12" s="2">
        <f>'Dados Brutos Strings'!B153</f>
        <v>5.0236603463610276E-3</v>
      </c>
      <c r="F12" s="2">
        <f>'Dados Brutos Strings'!C153</f>
        <v>1.7789470959950549E-3</v>
      </c>
    </row>
    <row r="24" spans="5:5" ht="16.2" x14ac:dyDescent="0.3">
      <c r="E24" s="26"/>
    </row>
    <row r="60" spans="3:3" x14ac:dyDescent="0.3">
      <c r="C60" t="s">
        <v>22</v>
      </c>
    </row>
  </sheetData>
  <mergeCells count="4">
    <mergeCell ref="A1:C1"/>
    <mergeCell ref="A2:A3"/>
    <mergeCell ref="B2:C2"/>
    <mergeCell ref="E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Dados Brutos Strings</vt:lpstr>
      <vt:lpstr>Sheet1</vt:lpstr>
      <vt:lpstr>Médias e Interv. Conf_PC-Rasp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Nate Roq</cp:lastModifiedBy>
  <cp:revision/>
  <dcterms:created xsi:type="dcterms:W3CDTF">2020-07-05T18:55:30Z</dcterms:created>
  <dcterms:modified xsi:type="dcterms:W3CDTF">2021-11-08T23:35:03Z</dcterms:modified>
  <cp:category/>
  <cp:contentStatus/>
</cp:coreProperties>
</file>