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170" yWindow="1050" windowWidth="24240" windowHeight="11760" activeTab="1"/>
  </bookViews>
  <sheets>
    <sheet name="MetaData" sheetId="1" r:id="rId1"/>
    <sheet name="Water Chem" sheetId="3" r:id="rId2"/>
  </sheets>
  <definedNames>
    <definedName name="_xlnm._FilterDatabase" localSheetId="0" hidden="1">MetaData!$A$5:$M$52</definedName>
    <definedName name="_xlnm._FilterDatabase" localSheetId="1" hidden="1">'Water Chem'!$A$5:$N$113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71" i="3" l="1"/>
  <c r="P70" i="3"/>
  <c r="P113" i="3"/>
  <c r="P112"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P72" i="3" s="1"/>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P114" i="3" s="1"/>
  <c r="N103" i="3"/>
  <c r="N104" i="3"/>
  <c r="N105" i="3"/>
  <c r="N106" i="3"/>
  <c r="N107" i="3"/>
  <c r="N108" i="3"/>
  <c r="N109" i="3"/>
  <c r="N110" i="3"/>
  <c r="N111" i="3"/>
  <c r="N112" i="3"/>
  <c r="N113" i="3"/>
  <c r="N6" i="3"/>
  <c r="I60" i="3" l="1"/>
  <c r="I61" i="3"/>
  <c r="I102" i="3" l="1"/>
  <c r="I104" i="3"/>
  <c r="I106" i="3"/>
  <c r="I108" i="3"/>
  <c r="I110" i="3"/>
  <c r="I112" i="3"/>
  <c r="I103" i="3"/>
  <c r="I105" i="3"/>
  <c r="I107" i="3"/>
  <c r="I109" i="3"/>
  <c r="I111" i="3"/>
  <c r="I113" i="3"/>
  <c r="I44" i="3" l="1"/>
  <c r="I45" i="3"/>
  <c r="I46" i="3"/>
  <c r="I47" i="3"/>
  <c r="I48" i="3"/>
  <c r="I49" i="3"/>
  <c r="I50" i="3"/>
  <c r="I51" i="3"/>
  <c r="I52" i="3"/>
  <c r="I53" i="3"/>
  <c r="I54" i="3"/>
  <c r="I55" i="3"/>
  <c r="I56" i="3"/>
  <c r="I57" i="3"/>
  <c r="I58" i="3"/>
  <c r="I59" i="3"/>
  <c r="I64" i="3"/>
  <c r="I65" i="3"/>
  <c r="I66" i="3"/>
  <c r="I67" i="3"/>
  <c r="I80" i="3"/>
  <c r="I81" i="3"/>
  <c r="I82" i="3"/>
  <c r="I83" i="3"/>
  <c r="I84" i="3"/>
  <c r="I85" i="3"/>
  <c r="I86" i="3"/>
  <c r="I87" i="3"/>
  <c r="I88" i="3"/>
  <c r="I89" i="3"/>
  <c r="I90" i="3"/>
  <c r="I91" i="3"/>
  <c r="I92" i="3"/>
  <c r="I93" i="3"/>
  <c r="I94" i="3"/>
  <c r="I95" i="3"/>
  <c r="I96" i="3"/>
  <c r="I97" i="3"/>
  <c r="I98" i="3"/>
  <c r="I99" i="3"/>
  <c r="I100" i="3"/>
  <c r="I101" i="3"/>
  <c r="I6" i="3"/>
  <c r="I7" i="3"/>
  <c r="I8" i="3"/>
  <c r="I9" i="3"/>
  <c r="I10" i="3"/>
  <c r="I11" i="3"/>
  <c r="I12" i="3"/>
  <c r="I14" i="3"/>
  <c r="I13" i="3"/>
  <c r="I15" i="3"/>
  <c r="I16" i="3"/>
  <c r="I17" i="3"/>
  <c r="I18" i="3"/>
  <c r="I19" i="3"/>
  <c r="I20" i="3"/>
  <c r="I21" i="3"/>
  <c r="I22" i="3"/>
  <c r="I23" i="3"/>
  <c r="I68" i="3"/>
  <c r="I69" i="3"/>
  <c r="I70" i="3"/>
  <c r="I71" i="3"/>
  <c r="I72" i="3"/>
  <c r="I73" i="3"/>
  <c r="I74" i="3"/>
  <c r="I75" i="3"/>
  <c r="I76" i="3"/>
  <c r="I77" i="3"/>
  <c r="I78" i="3"/>
  <c r="I79" i="3"/>
  <c r="I25" i="3"/>
  <c r="I26" i="3"/>
  <c r="I27" i="3"/>
  <c r="I28" i="3"/>
  <c r="I29" i="3"/>
  <c r="I30" i="3"/>
  <c r="I31" i="3"/>
  <c r="I32" i="3"/>
  <c r="I33" i="3"/>
  <c r="I34" i="3"/>
  <c r="I35" i="3"/>
  <c r="I36" i="3"/>
  <c r="I37" i="3"/>
  <c r="I38" i="3"/>
  <c r="I39" i="3"/>
  <c r="I40" i="3"/>
  <c r="I41" i="3"/>
  <c r="I42" i="3"/>
  <c r="I43" i="3"/>
  <c r="I24" i="3"/>
</calcChain>
</file>

<file path=xl/comments1.xml><?xml version="1.0" encoding="utf-8"?>
<comments xmlns="http://schemas.openxmlformats.org/spreadsheetml/2006/main">
  <authors>
    <author>Nate Van Ee</author>
    <author>Nate</author>
  </authors>
  <commentList>
    <comment ref="B2" authorId="0">
      <text>
        <r>
          <rPr>
            <b/>
            <sz val="9"/>
            <color indexed="81"/>
            <rFont val="Tahoma"/>
            <charset val="1"/>
          </rPr>
          <t>Nate Van Ee:</t>
        </r>
        <r>
          <rPr>
            <sz val="9"/>
            <color indexed="81"/>
            <rFont val="Tahoma"/>
            <charset val="1"/>
          </rPr>
          <t xml:space="preserve">
Nearshore MKE plume sampling excursion #2
Crew = Harvey, Kathryn, Nate
Left Dock = 9:30 AM
Returned Dock = 2:15 PM
Target Data = Water Chemistry, ADCP, CTD
Sites Visited = 11
Conditions = Winds from the NE, 10-15 mph. Waves from the same direction 2-3 ft swells. Started as mostly cloudy, but cleared midway through sampling. Would be good to check for satellite imagery of the day.
Swell peaked around middle gap and between middle and S gap due to reflection off of the break wall. Smaller swells at southern stations. Generally, swell came down slightly during the sampling.
Harbor water was 73
Lake Surface was 71
Plume appeared to be floating and heading south/east (back onshore) with the wind. Some of the plume may have been mixing near the breakwall due to wave action mixing, but we did not sample that close to the break wall.</t>
        </r>
      </text>
    </comment>
    <comment ref="C2" authorId="0">
      <text>
        <r>
          <rPr>
            <b/>
            <sz val="9"/>
            <color indexed="81"/>
            <rFont val="Tahoma"/>
            <charset val="1"/>
          </rPr>
          <t>Nate Van Ee:</t>
        </r>
        <r>
          <rPr>
            <sz val="9"/>
            <color indexed="81"/>
            <rFont val="Tahoma"/>
            <charset val="1"/>
          </rPr>
          <t xml:space="preserve">
Nearshore/Longshore Benthic Scrapes and LightLogger Deployment Survey.
Crew = Harvey, Graceanne, Kathryn, Sam, Nate
Divers = Harvey, Graceanne, Nate
Goal: To collect benthic scrapes and deploy light loggers on a longshore gradient (South to North).
Target Data = Benthic scrapes, Par Profile, Top/Bottom WC, Seechi, benthic light data (eventually if light loggers are recovered).
Conditions = Relatively calm with waves less than 1 ft. Sampling off the Kahn.</t>
        </r>
      </text>
    </comment>
    <comment ref="D2" authorId="1">
      <text>
        <r>
          <rPr>
            <b/>
            <sz val="9"/>
            <color indexed="81"/>
            <rFont val="Tahoma"/>
            <charset val="1"/>
          </rPr>
          <t>Nate:</t>
        </r>
        <r>
          <rPr>
            <sz val="9"/>
            <color indexed="81"/>
            <rFont val="Tahoma"/>
            <charset val="1"/>
          </rPr>
          <t xml:space="preserve">
Crew: Nate Kathryn Gary Sam
Harvey and Graceanne at SLBE. Last minute plume survey due to large rain event.
Neeskay was out surveying at same time. Plume water was much warmer than the lake water, and visible stream/fog helped show where the plume was.
Wind was from the E and NE. Decent sized waves made it difficult to get very far outside of the gaps. At N Gap (last sampling location) the waves were pushing right into the gap and appeared to be holding the plume at bay... but may have actually just been pushing the plume down to the bottom.</t>
        </r>
      </text>
    </comment>
    <comment ref="E2" authorId="0">
      <text>
        <r>
          <rPr>
            <b/>
            <sz val="9"/>
            <color indexed="81"/>
            <rFont val="Tahoma"/>
            <charset val="1"/>
          </rPr>
          <t>Nate Van Ee:</t>
        </r>
        <r>
          <rPr>
            <sz val="9"/>
            <color indexed="81"/>
            <rFont val="Tahoma"/>
            <charset val="1"/>
          </rPr>
          <t xml:space="preserve">
Goal: Retrieve Light Loggers from Nearshore/Longshore stations. 
Crew: Harvey, Nate, Kathryn, Graceanne.
Samples: Benthic Scrapes (actually just "plucked" the cladophora this time. No mussels), water (top and bottom), Secci, PAR profile.
Six dives. Mainly two divers (Harvey and Nate) Graceanne joined on last dive.</t>
        </r>
      </text>
    </comment>
  </commentList>
</comments>
</file>

<file path=xl/comments2.xml><?xml version="1.0" encoding="utf-8"?>
<comments xmlns="http://schemas.openxmlformats.org/spreadsheetml/2006/main">
  <authors>
    <author>tc={2589BDA9-D269-4E85-9BD7-6DC6F94BF3BC}</author>
    <author>Nate Van Ee</author>
  </authors>
  <commentList>
    <comment ref="K24"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something weird happened with this sample. I don't think I trust this number.</t>
        </r>
      </text>
    </comment>
    <comment ref="H60" authorId="1">
      <text>
        <r>
          <rPr>
            <b/>
            <sz val="9"/>
            <color indexed="81"/>
            <rFont val="Tahoma"/>
            <charset val="1"/>
          </rPr>
          <t>Nate Van Ee:</t>
        </r>
        <r>
          <rPr>
            <sz val="9"/>
            <color indexed="81"/>
            <rFont val="Tahoma"/>
            <charset val="1"/>
          </rPr>
          <t xml:space="preserve">
This was originally flip flopped (surface and bottom). But I found the error and corrected 11/09/2020.</t>
        </r>
      </text>
    </comment>
    <comment ref="C102" authorId="1">
      <text>
        <r>
          <rPr>
            <b/>
            <sz val="9"/>
            <color indexed="81"/>
            <rFont val="Tahoma"/>
            <charset val="1"/>
          </rPr>
          <t>Nate Van Ee:</t>
        </r>
        <r>
          <rPr>
            <sz val="9"/>
            <color indexed="81"/>
            <rFont val="Tahoma"/>
            <charset val="1"/>
          </rPr>
          <t xml:space="preserve">
these depths correspond to the depth of the actually light logger sensor (measured by a diver) and are in units of feet.
</t>
        </r>
      </text>
    </comment>
  </commentList>
</comments>
</file>

<file path=xl/sharedStrings.xml><?xml version="1.0" encoding="utf-8"?>
<sst xmlns="http://schemas.openxmlformats.org/spreadsheetml/2006/main" count="289" uniqueCount="81">
  <si>
    <t>Date</t>
  </si>
  <si>
    <t>SiteNum</t>
  </si>
  <si>
    <t>Depth (M)</t>
  </si>
  <si>
    <t>Start Time</t>
  </si>
  <si>
    <t>End Time</t>
  </si>
  <si>
    <t>Data Taken</t>
  </si>
  <si>
    <t>ADCP, WC, CTD</t>
  </si>
  <si>
    <t>Notes</t>
  </si>
  <si>
    <t>Offshore from Bradford Beach</t>
  </si>
  <si>
    <t>Visible Plume</t>
  </si>
  <si>
    <t>Between N and middle gap</t>
  </si>
  <si>
    <t>Near middle gap in the plume (Harvey has photos/video)</t>
  </si>
  <si>
    <t>Between middle and S gap. Plume noticibly diminished compared to middle gap.</t>
  </si>
  <si>
    <t>Just South and East of S gap in nearfield plume bulge. Again, less pronounced than middle gap.</t>
  </si>
  <si>
    <t>East of middle gap, outside of visible plume.</t>
  </si>
  <si>
    <t>WC, CTD</t>
  </si>
  <si>
    <t>CTD</t>
  </si>
  <si>
    <t>Furtherst site E. of middle gap. No water samples taken, only CTD data.</t>
  </si>
  <si>
    <t>West of Green Can Reef, no noticable plume. ADCP made hissing sound and we stopped deploying it after this station.</t>
  </si>
  <si>
    <t>A bit further East of middle gap. Again, no visible plume here.</t>
  </si>
  <si>
    <t>MetaData</t>
  </si>
  <si>
    <t>Inside the harbor between middle gap and the red light house</t>
  </si>
  <si>
    <t>Just west of 794 bridge. Saw Owen working at USGS station</t>
  </si>
  <si>
    <t>SRP</t>
  </si>
  <si>
    <t>TDP</t>
  </si>
  <si>
    <t>PP</t>
  </si>
  <si>
    <t>TSS</t>
  </si>
  <si>
    <t>Chl a</t>
  </si>
  <si>
    <t>Depth (m)</t>
  </si>
  <si>
    <t>Type</t>
  </si>
  <si>
    <t>Surface</t>
  </si>
  <si>
    <t>Bottom</t>
  </si>
  <si>
    <r>
      <t>(</t>
    </r>
    <r>
      <rPr>
        <sz val="10"/>
        <rFont val="Symbol"/>
        <family val="1"/>
        <charset val="2"/>
      </rPr>
      <t>m</t>
    </r>
    <r>
      <rPr>
        <sz val="11"/>
        <color theme="1"/>
        <rFont val="Calibri"/>
        <family val="2"/>
        <scheme val="minor"/>
      </rPr>
      <t>g/L)</t>
    </r>
  </si>
  <si>
    <t>(mg/L)</t>
  </si>
  <si>
    <t>DOP</t>
  </si>
  <si>
    <t>M1</t>
  </si>
  <si>
    <t>M2</t>
  </si>
  <si>
    <t>Past Horny Goat Marina at KK River Mouth</t>
  </si>
  <si>
    <t>MKE River, between Clybourn St and HWY 18</t>
  </si>
  <si>
    <t>MKE/Menomonee River Junction, just SE of the railroad bridge</t>
  </si>
  <si>
    <t>Near USGS Station/Hoan Bridge</t>
  </si>
  <si>
    <t>Between the bridge and main/middle gap. Waited under the bridge for storm/lightning to clear.</t>
  </si>
  <si>
    <t>Main Gap. Waves were large, coming in from the NEE, and we could hardly hold our position for the cast and WC niskan</t>
  </si>
  <si>
    <t>South Gap. Less rough here. Visible plume coming out of South Gap and heading SE. Plume appears "splotchy" with some rough patches that are clearly more turbid, but then areas between us these "plugs" that appear to have more lake water mixed in.</t>
  </si>
  <si>
    <t xml:space="preserve">Outside of S. Gap. Rough water. CTD cast and surface water collected at slightly different locations. Surface water was taken from within a "plume plugg". It was here that we noticed the fog that was caused by the warm river water mixing with the cold lake water. It looked like a lot of the fog was staying within the breakwaters near shore. Some of the water may have been exiting all the way south, past the FBI building. </t>
  </si>
  <si>
    <t xml:space="preserve">Green Can Reef. Tried to get close to the LightLogger Location (Site 1, 8/20/2020). No visible surface plume in this location. Looks like most of the plume is closer to the shore. </t>
  </si>
  <si>
    <t>Bradford Beach. Near LightLogger Location (Site 4, 8/20/2020)</t>
  </si>
  <si>
    <t>North Gap. There was definitely some influence of the plume in this area, but since the waves were large and coming from the NEE, a lot of lake water was being pushed through the gap and into the harbor. This area was pretty dynamic. There were times we thought we were in a bit of a plume, but other times that it seemed we were not in a plume.</t>
  </si>
  <si>
    <t>Last site of the day, deployed triplicate lightloggers (serial #s end with 74, 75, 76)., Longer dive because we also tried to collect gobies for Graceanne and collected more benthic scrapes (side scrapes). Water was quite clear on the bottom, but very cold. More turbid toward the surface. Many of the sites had this feature since there was upwelling on this date.</t>
  </si>
  <si>
    <t>WC, Par Profile, Benthic Scrapes, Secchi</t>
  </si>
  <si>
    <t>Green Can Reef. Very near the actual can. Some large boulders down there. My benthic scrape (sample A) came from a rock that was ~1 m higher than the other samples. (LightLogger Serial # 68)</t>
  </si>
  <si>
    <t>Just South of FBI, closer to the breakwater. This is the furthest S. Station we've done, but we still have not sampled a station directly in the South outflow of the harbor/breakwater. (LightLogger Serial # 69)</t>
  </si>
  <si>
    <t>Secchi Depth (M)</t>
  </si>
  <si>
    <t>Very close to the harbor gap by southshore beach. A bit turbid on the top of the water, but clearer at the bottom. This site had a lot less rocks, so it was difficult to find algae. Harvey and I "walked" the anchor to a pile of rocks where we thought we'd have more luck with benthic scrapes. I imagine this site will be very effected by plumes since it is near two gaps (southshore and south gap) (LightLogger Serial # 70)</t>
  </si>
  <si>
    <t>Off of Bradford Beach. Strong North current on the top and bottom. (i.e. moving from South to North). There was a slight plume coming out of North gap that may have influenced some of the WC data collected at this site. (LightLogger Serial # 71)</t>
  </si>
  <si>
    <t>Getting close to Atwater Beach. Dirty on the top but much cleaner on the bottom and also noticibly more benthic algae biomass.</t>
  </si>
  <si>
    <t>5.7 (CTD) / 9 (WC)</t>
  </si>
  <si>
    <t xml:space="preserve">Between the bridge and main/middle gap. </t>
  </si>
  <si>
    <t>Inside South Gap</t>
  </si>
  <si>
    <t>Outside South Gap</t>
  </si>
  <si>
    <t>Outside Main/Middle Gap</t>
  </si>
  <si>
    <t>Following plume East outside  Main Gap</t>
  </si>
  <si>
    <t>Outside of plume East of Main Gap. No water chem data taken. Only CTD Cast</t>
  </si>
  <si>
    <t>Inside North Gap</t>
  </si>
  <si>
    <t>Outside North Gap</t>
  </si>
  <si>
    <t>Just South of FBI, closer to the breakwater. More hemi mysis and saw a ~2 ft salmon. Light logger was tipped down… hard to say how long it had been like this. This position reduced the amount of fouling, but also reduced the loggers ability to measure light coming directly down (LightLogger Serial # 69)</t>
  </si>
  <si>
    <t>Green Can Reef. Very near the actual can. Saw hemi mysis and some round whitefish. Dropped anchor within 1 ft of our light logger! (LightLogger Serial # 68)</t>
  </si>
  <si>
    <t>Very close to the harbor gap by southshore beach. Much more difficult to see here than the other two sites (which were quite clear). Our coordinates for the light logger were just a bit off, we should have been a bit further west (toward the breakwater) (LightLogger Serial # 70)</t>
  </si>
  <si>
    <t>Off of Bradford Beach. Might be able to pull in additional data from Todd Miller's small Buoy. (LightLogger Serial # 71)</t>
  </si>
  <si>
    <t>Getting close to Atwater Beach. Visibility at these norther sites seems a bit worse than at site 1 and 2.</t>
  </si>
  <si>
    <t xml:space="preserve">Last site of the day, retrieved triplicate lightloggers (serial #s end with 74, 75, 76). Graceanne dove with us to test her drysuit. Again, the coordinates were slightly off… but this time I can't say for sure which direction they were off in since I got a bit disoriented under water. </t>
  </si>
  <si>
    <t>Lat</t>
  </si>
  <si>
    <t>Long</t>
  </si>
  <si>
    <t>NaOH P</t>
  </si>
  <si>
    <t>Nearest Gap (km)</t>
  </si>
  <si>
    <t>Gap</t>
  </si>
  <si>
    <t>South</t>
  </si>
  <si>
    <t>Middle</t>
  </si>
  <si>
    <t>North</t>
  </si>
  <si>
    <t>End of South BW</t>
  </si>
  <si>
    <t>P-Content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</si>
</sst>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
      <color indexed="81"/>
      <name val="Tahoma"/>
      <charset val="1"/>
    </font>
    <font>
      <b/>
      <sz val="9"/>
      <color indexed="81"/>
      <name val="Tahoma"/>
      <charset val="1"/>
    </font>
    <font>
      <sz val="10"/>
      <name val="Symbol"/>
      <family val="1"/>
      <charset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indexed="64"/>
      </bottom>
      <diagonal/>
    </border>
  </borders>
  <cellStyleXfs count="1">
    <xf numFmtId="0" fontId="0" fillId="0" borderId="0"/>
  </cellStyleXfs>
  <cellXfs count="6">
    <xf numFmtId="0" fontId="0" fillId="0" borderId="0" xfId="0"/>
    <xf numFmtId="14" fontId="0" fillId="0" borderId="0" xfId="0" applyNumberFormat="1"/>
    <xf numFmtId="18" fontId="0" fillId="0" borderId="0" xfId="0" applyNumberFormat="1"/>
    <xf numFmtId="0" fontId="0" fillId="0" borderId="1" xfId="0" applyBorder="1" applyAlignment="1">
      <alignment horizontal="center"/>
    </xf>
    <xf numFmtId="0" fontId="4"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Nathan Van Ee" id="{FB289A85-79E2-4A44-8890-B84DFB078C55}" userId="Nathan Van E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5" dT="2020-07-17T18:31:40.98" personId="{FB289A85-79E2-4A44-8890-B84DFB078C55}" id="{4782431F-44FA-467C-B44D-37FB2D5C8D5A}">
    <text>get this from the CTD and then compare diffusion of Chloride (via conductivity proxy) to diffusion of Phosphorus</text>
  </threadedComment>
  <threadedComment ref="L24" dT="2020-07-23T20:51:13.99" personId="{FB289A85-79E2-4A44-8890-B84DFB078C55}" id="{2589BDA9-D269-4E85-9BD7-6DC6F94BF3BC}">
    <text>something weird happened with this sample. I don't think I trust this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58"/>
  <sheetViews>
    <sheetView zoomScale="110" zoomScaleNormal="110" workbookViewId="0">
      <pane ySplit="5" topLeftCell="A6" activePane="bottomLeft" state="frozen"/>
      <selection pane="bottomLeft" activeCell="J9" sqref="J9"/>
    </sheetView>
  </sheetViews>
  <sheetFormatPr defaultRowHeight="15" x14ac:dyDescent="0.25"/>
  <cols>
    <col min="1" max="1" width="9.7109375" bestFit="1" customWidth="1"/>
    <col min="2" max="2" width="11.5703125" bestFit="1" customWidth="1"/>
    <col min="3" max="3" width="9.7109375" bestFit="1" customWidth="1"/>
    <col min="4" max="4" width="10.140625" customWidth="1"/>
    <col min="5" max="5" width="9.7109375" bestFit="1" customWidth="1"/>
    <col min="7" max="7" width="19" bestFit="1" customWidth="1"/>
    <col min="8" max="8" width="19" customWidth="1"/>
    <col min="9" max="9" width="16.5703125" bestFit="1" customWidth="1"/>
    <col min="10" max="10" width="13.42578125" bestFit="1" customWidth="1"/>
    <col min="11" max="11" width="16.140625" bestFit="1" customWidth="1"/>
    <col min="12" max="12" width="14.42578125" bestFit="1" customWidth="1"/>
  </cols>
  <sheetData>
    <row r="2" spans="1:13" x14ac:dyDescent="0.25">
      <c r="A2" t="s">
        <v>20</v>
      </c>
      <c r="B2" s="1">
        <v>44028</v>
      </c>
      <c r="C2" s="1">
        <v>44063</v>
      </c>
      <c r="D2" s="1">
        <v>44068</v>
      </c>
      <c r="E2" s="1">
        <v>44112</v>
      </c>
    </row>
    <row r="5" spans="1:13" s="4" customFormat="1" x14ac:dyDescent="0.25">
      <c r="A5" s="4" t="s">
        <v>0</v>
      </c>
      <c r="B5" s="4" t="s">
        <v>3</v>
      </c>
      <c r="C5" s="4" t="s">
        <v>4</v>
      </c>
      <c r="D5" s="4" t="s">
        <v>1</v>
      </c>
      <c r="E5" s="4" t="s">
        <v>71</v>
      </c>
      <c r="F5" s="4" t="s">
        <v>72</v>
      </c>
      <c r="G5" s="4" t="s">
        <v>74</v>
      </c>
      <c r="H5" s="4" t="s">
        <v>75</v>
      </c>
      <c r="I5" s="4" t="s">
        <v>2</v>
      </c>
      <c r="J5" s="4" t="s">
        <v>9</v>
      </c>
      <c r="K5" s="4" t="s">
        <v>52</v>
      </c>
      <c r="L5" s="4" t="s">
        <v>5</v>
      </c>
      <c r="M5" s="4" t="s">
        <v>7</v>
      </c>
    </row>
    <row r="6" spans="1:13" x14ac:dyDescent="0.25">
      <c r="A6" s="1">
        <v>43993</v>
      </c>
      <c r="B6" s="2">
        <v>0.4145833333333333</v>
      </c>
      <c r="C6" s="2">
        <v>0.44236111111111115</v>
      </c>
      <c r="D6">
        <v>1</v>
      </c>
      <c r="E6">
        <v>42.98981666666667</v>
      </c>
      <c r="F6">
        <v>-87.839716666666661</v>
      </c>
      <c r="G6">
        <v>1.45</v>
      </c>
      <c r="H6" t="s">
        <v>79</v>
      </c>
    </row>
    <row r="7" spans="1:13" x14ac:dyDescent="0.25">
      <c r="A7" s="1">
        <v>43993</v>
      </c>
      <c r="B7" s="2">
        <v>0.45694444444444443</v>
      </c>
      <c r="C7" s="2">
        <v>0.47916666666666669</v>
      </c>
      <c r="D7">
        <v>2</v>
      </c>
      <c r="E7">
        <v>42.998016666666665</v>
      </c>
      <c r="F7">
        <v>-87.87051666666666</v>
      </c>
      <c r="G7">
        <v>1.21</v>
      </c>
      <c r="H7" t="s">
        <v>76</v>
      </c>
    </row>
    <row r="8" spans="1:13" x14ac:dyDescent="0.25">
      <c r="A8" s="1">
        <v>43993</v>
      </c>
      <c r="B8" s="2">
        <v>0.4861111111111111</v>
      </c>
      <c r="C8" s="2">
        <v>0.51041666666666663</v>
      </c>
      <c r="D8">
        <v>3</v>
      </c>
      <c r="E8">
        <v>43.003883333333334</v>
      </c>
      <c r="F8">
        <v>-87.877399999999994</v>
      </c>
      <c r="G8">
        <v>0.44</v>
      </c>
      <c r="H8" t="s">
        <v>76</v>
      </c>
    </row>
    <row r="9" spans="1:13" x14ac:dyDescent="0.25">
      <c r="A9" s="1">
        <v>43993</v>
      </c>
      <c r="B9" s="2">
        <v>0.52638888888888891</v>
      </c>
      <c r="C9" s="2">
        <v>0.5541666666666667</v>
      </c>
      <c r="D9">
        <v>4</v>
      </c>
      <c r="E9">
        <v>43.029683333333331</v>
      </c>
      <c r="F9">
        <v>-87.873116666666661</v>
      </c>
      <c r="G9">
        <v>0.82</v>
      </c>
      <c r="H9" t="s">
        <v>77</v>
      </c>
    </row>
    <row r="10" spans="1:13" x14ac:dyDescent="0.25">
      <c r="A10" s="1">
        <v>43993</v>
      </c>
      <c r="B10" s="2">
        <v>0.57152777777777775</v>
      </c>
      <c r="C10" s="2">
        <v>0.59236111111111112</v>
      </c>
      <c r="D10">
        <v>5</v>
      </c>
      <c r="E10">
        <v>43.049283333333335</v>
      </c>
      <c r="F10">
        <v>-87.867333333333335</v>
      </c>
      <c r="G10">
        <v>1.22</v>
      </c>
      <c r="H10" t="s">
        <v>78</v>
      </c>
    </row>
    <row r="11" spans="1:13" x14ac:dyDescent="0.25">
      <c r="A11" s="1">
        <v>43993</v>
      </c>
      <c r="B11" s="2">
        <v>0.59791666666666665</v>
      </c>
      <c r="C11" s="2">
        <v>0.61458333333333337</v>
      </c>
      <c r="D11">
        <v>6</v>
      </c>
      <c r="E11">
        <v>43.05466666666667</v>
      </c>
      <c r="F11">
        <v>-87.863683333333327</v>
      </c>
      <c r="G11">
        <v>1.81</v>
      </c>
      <c r="H11" t="s">
        <v>78</v>
      </c>
    </row>
    <row r="12" spans="1:13" x14ac:dyDescent="0.25">
      <c r="A12" s="1">
        <v>43993</v>
      </c>
      <c r="B12" s="2">
        <v>0.62777777777777777</v>
      </c>
      <c r="C12" s="2">
        <v>0.64374999999999993</v>
      </c>
      <c r="D12">
        <v>7</v>
      </c>
      <c r="E12">
        <v>43.074983333333336</v>
      </c>
      <c r="F12">
        <v>-87.852783333333335</v>
      </c>
      <c r="G12">
        <v>4.13</v>
      </c>
      <c r="H12" t="s">
        <v>78</v>
      </c>
    </row>
    <row r="13" spans="1:13" x14ac:dyDescent="0.25">
      <c r="A13" s="1">
        <v>44028</v>
      </c>
      <c r="B13" s="2">
        <v>0.41666666666666669</v>
      </c>
      <c r="C13" s="2">
        <v>0.43402777777777773</v>
      </c>
      <c r="D13">
        <v>1</v>
      </c>
      <c r="E13">
        <v>43.055866666666667</v>
      </c>
      <c r="F13">
        <v>-87.864283333333333</v>
      </c>
      <c r="G13">
        <v>1.86</v>
      </c>
      <c r="H13" t="s">
        <v>78</v>
      </c>
      <c r="I13">
        <v>10</v>
      </c>
      <c r="J13" t="b">
        <v>0</v>
      </c>
      <c r="L13" t="s">
        <v>6</v>
      </c>
      <c r="M13" t="s">
        <v>8</v>
      </c>
    </row>
    <row r="14" spans="1:13" x14ac:dyDescent="0.25">
      <c r="A14" s="1">
        <v>44028</v>
      </c>
      <c r="B14" s="2">
        <v>0.43958333333333338</v>
      </c>
      <c r="C14" s="2">
        <v>0.45277777777777778</v>
      </c>
      <c r="D14">
        <v>2</v>
      </c>
      <c r="E14">
        <v>43.036766666666665</v>
      </c>
      <c r="F14">
        <v>-87.876316666666668</v>
      </c>
      <c r="G14">
        <v>0.87</v>
      </c>
      <c r="H14" t="s">
        <v>78</v>
      </c>
      <c r="I14">
        <v>10</v>
      </c>
      <c r="J14" t="b">
        <v>0</v>
      </c>
      <c r="L14" t="s">
        <v>6</v>
      </c>
      <c r="M14" t="s">
        <v>10</v>
      </c>
    </row>
    <row r="15" spans="1:13" x14ac:dyDescent="0.25">
      <c r="A15" s="1">
        <v>44028</v>
      </c>
      <c r="B15" s="2">
        <v>0.45833333333333331</v>
      </c>
      <c r="C15" s="2">
        <v>0.4694444444444445</v>
      </c>
      <c r="D15">
        <v>3</v>
      </c>
      <c r="E15">
        <v>43.023966666666666</v>
      </c>
      <c r="F15">
        <v>-87.877133333333333</v>
      </c>
      <c r="G15">
        <v>0.45</v>
      </c>
      <c r="H15" t="s">
        <v>77</v>
      </c>
      <c r="I15">
        <v>10</v>
      </c>
      <c r="J15" t="b">
        <v>1</v>
      </c>
      <c r="L15" t="s">
        <v>6</v>
      </c>
      <c r="M15" t="s">
        <v>11</v>
      </c>
    </row>
    <row r="16" spans="1:13" x14ac:dyDescent="0.25">
      <c r="A16" s="1">
        <v>44028</v>
      </c>
      <c r="B16" s="2">
        <v>0.47361111111111115</v>
      </c>
      <c r="C16" s="2">
        <v>0.48194444444444445</v>
      </c>
      <c r="D16">
        <v>4</v>
      </c>
      <c r="E16">
        <v>43.014733333333332</v>
      </c>
      <c r="F16">
        <v>-87.876216666666664</v>
      </c>
      <c r="G16">
        <v>0.76</v>
      </c>
      <c r="H16" t="s">
        <v>76</v>
      </c>
      <c r="I16">
        <v>10</v>
      </c>
      <c r="J16" t="b">
        <v>1</v>
      </c>
      <c r="L16" t="s">
        <v>6</v>
      </c>
      <c r="M16" t="s">
        <v>12</v>
      </c>
    </row>
    <row r="17" spans="1:13" x14ac:dyDescent="0.25">
      <c r="A17" s="1">
        <v>44028</v>
      </c>
      <c r="B17" s="2">
        <v>0.48680555555555555</v>
      </c>
      <c r="C17" s="2">
        <v>0.49513888888888885</v>
      </c>
      <c r="D17">
        <v>5</v>
      </c>
      <c r="E17">
        <v>43.004550000000002</v>
      </c>
      <c r="F17">
        <v>-87.874216666666669</v>
      </c>
      <c r="G17">
        <v>0.42</v>
      </c>
      <c r="H17" t="s">
        <v>76</v>
      </c>
      <c r="I17">
        <v>10</v>
      </c>
      <c r="J17" t="b">
        <v>1</v>
      </c>
      <c r="L17" t="s">
        <v>6</v>
      </c>
      <c r="M17" t="s">
        <v>13</v>
      </c>
    </row>
    <row r="18" spans="1:13" x14ac:dyDescent="0.25">
      <c r="A18" s="1">
        <v>44028</v>
      </c>
      <c r="B18" s="2">
        <v>0.50486111111111109</v>
      </c>
      <c r="C18" s="2">
        <v>0.51180555555555551</v>
      </c>
      <c r="D18">
        <v>6</v>
      </c>
      <c r="E18">
        <v>42.988533333333336</v>
      </c>
      <c r="F18">
        <v>-87.84908333333334</v>
      </c>
      <c r="G18">
        <v>0.89</v>
      </c>
      <c r="H18" t="s">
        <v>79</v>
      </c>
      <c r="I18">
        <v>7</v>
      </c>
      <c r="J18" t="b">
        <v>0</v>
      </c>
      <c r="L18" t="s">
        <v>6</v>
      </c>
      <c r="M18" t="s">
        <v>18</v>
      </c>
    </row>
    <row r="19" spans="1:13" x14ac:dyDescent="0.25">
      <c r="A19" s="1">
        <v>44028</v>
      </c>
      <c r="B19" s="2">
        <v>0.52569444444444446</v>
      </c>
      <c r="C19" s="2">
        <v>0.53472222222222221</v>
      </c>
      <c r="D19">
        <v>7</v>
      </c>
      <c r="E19">
        <v>43.026049999999998</v>
      </c>
      <c r="F19">
        <v>-87.873366666666669</v>
      </c>
      <c r="G19">
        <v>0.7</v>
      </c>
      <c r="H19" t="s">
        <v>77</v>
      </c>
      <c r="I19">
        <v>14</v>
      </c>
      <c r="J19" t="b">
        <v>0</v>
      </c>
      <c r="L19" t="s">
        <v>15</v>
      </c>
      <c r="M19" t="s">
        <v>14</v>
      </c>
    </row>
    <row r="20" spans="1:13" x14ac:dyDescent="0.25">
      <c r="A20" s="1">
        <v>44028</v>
      </c>
      <c r="B20" s="2">
        <v>0.54375000000000007</v>
      </c>
      <c r="C20" s="2">
        <v>0.55069444444444449</v>
      </c>
      <c r="D20">
        <v>8</v>
      </c>
      <c r="E20">
        <v>43.026083333333332</v>
      </c>
      <c r="F20">
        <v>-87.862633333333335</v>
      </c>
      <c r="G20">
        <v>1.57</v>
      </c>
      <c r="H20" t="s">
        <v>77</v>
      </c>
      <c r="I20">
        <v>16</v>
      </c>
      <c r="J20" t="b">
        <v>0</v>
      </c>
      <c r="L20" t="s">
        <v>15</v>
      </c>
      <c r="M20" t="s">
        <v>19</v>
      </c>
    </row>
    <row r="21" spans="1:13" x14ac:dyDescent="0.25">
      <c r="A21" s="1">
        <v>44028</v>
      </c>
      <c r="B21" s="2">
        <v>0.55347222222222225</v>
      </c>
      <c r="C21" s="2">
        <v>0.55694444444444446</v>
      </c>
      <c r="D21">
        <v>9</v>
      </c>
      <c r="E21">
        <v>43.027099999999997</v>
      </c>
      <c r="F21">
        <v>-87.845066666666668</v>
      </c>
      <c r="G21">
        <v>3.01</v>
      </c>
      <c r="H21" t="s">
        <v>77</v>
      </c>
      <c r="I21">
        <v>18</v>
      </c>
      <c r="J21" t="b">
        <v>0</v>
      </c>
      <c r="L21" t="s">
        <v>16</v>
      </c>
      <c r="M21" t="s">
        <v>17</v>
      </c>
    </row>
    <row r="22" spans="1:13" x14ac:dyDescent="0.25">
      <c r="A22" s="1">
        <v>44028</v>
      </c>
      <c r="B22" s="2">
        <v>0.56527777777777777</v>
      </c>
      <c r="C22" s="2">
        <v>0.57222222222222219</v>
      </c>
      <c r="D22">
        <v>10</v>
      </c>
      <c r="E22">
        <v>43.025916666666667</v>
      </c>
      <c r="F22">
        <v>-87.889600000000002</v>
      </c>
      <c r="G22">
        <v>-0.63</v>
      </c>
      <c r="H22" t="s">
        <v>77</v>
      </c>
      <c r="I22">
        <v>10</v>
      </c>
      <c r="J22" t="b">
        <v>1</v>
      </c>
      <c r="L22" t="s">
        <v>15</v>
      </c>
      <c r="M22" t="s">
        <v>21</v>
      </c>
    </row>
    <row r="23" spans="1:13" x14ac:dyDescent="0.25">
      <c r="A23" s="1">
        <v>44028</v>
      </c>
      <c r="B23" s="2">
        <v>0.57500000000000007</v>
      </c>
      <c r="C23" s="2">
        <v>0.58194444444444449</v>
      </c>
      <c r="D23">
        <v>11</v>
      </c>
      <c r="E23">
        <v>43.025283333333334</v>
      </c>
      <c r="F23">
        <v>-87.899633333333327</v>
      </c>
      <c r="G23">
        <v>-1.45</v>
      </c>
      <c r="H23" t="s">
        <v>77</v>
      </c>
      <c r="I23">
        <v>10</v>
      </c>
      <c r="J23" t="b">
        <v>1</v>
      </c>
      <c r="L23" t="s">
        <v>15</v>
      </c>
      <c r="M23" t="s">
        <v>22</v>
      </c>
    </row>
    <row r="24" spans="1:13" x14ac:dyDescent="0.25">
      <c r="A24" s="1">
        <v>44063</v>
      </c>
      <c r="B24" s="2">
        <v>0.4375</v>
      </c>
      <c r="D24">
        <v>1</v>
      </c>
      <c r="E24">
        <v>42.989183333333337</v>
      </c>
      <c r="F24">
        <v>-87.832816666666673</v>
      </c>
      <c r="G24">
        <v>1.77</v>
      </c>
      <c r="H24" t="s">
        <v>79</v>
      </c>
      <c r="I24">
        <v>8.4</v>
      </c>
      <c r="J24" t="b">
        <v>0</v>
      </c>
      <c r="K24">
        <v>8</v>
      </c>
      <c r="L24" t="s">
        <v>49</v>
      </c>
      <c r="M24" t="s">
        <v>50</v>
      </c>
    </row>
    <row r="25" spans="1:13" x14ac:dyDescent="0.25">
      <c r="A25" s="1">
        <v>44063</v>
      </c>
      <c r="B25" s="2">
        <v>0.46875</v>
      </c>
      <c r="D25">
        <v>2</v>
      </c>
      <c r="E25">
        <v>42.977649999999997</v>
      </c>
      <c r="F25">
        <v>-87.84041666666667</v>
      </c>
      <c r="G25">
        <v>1.05</v>
      </c>
      <c r="H25" t="s">
        <v>79</v>
      </c>
      <c r="I25">
        <v>7.8</v>
      </c>
      <c r="J25" t="b">
        <v>0</v>
      </c>
      <c r="K25">
        <v>6</v>
      </c>
      <c r="L25" t="s">
        <v>49</v>
      </c>
      <c r="M25" t="s">
        <v>51</v>
      </c>
    </row>
    <row r="26" spans="1:13" x14ac:dyDescent="0.25">
      <c r="A26" s="1">
        <v>44063</v>
      </c>
      <c r="B26" s="2">
        <v>0.48194444444444445</v>
      </c>
      <c r="D26">
        <v>3</v>
      </c>
      <c r="E26">
        <v>42.999899999999997</v>
      </c>
      <c r="F26">
        <v>-87.880683333333337</v>
      </c>
      <c r="G26">
        <v>0.73</v>
      </c>
      <c r="H26" t="s">
        <v>76</v>
      </c>
      <c r="I26">
        <v>8.1999999999999993</v>
      </c>
      <c r="J26" t="b">
        <v>1</v>
      </c>
      <c r="K26">
        <v>4</v>
      </c>
      <c r="L26" t="s">
        <v>49</v>
      </c>
      <c r="M26" t="s">
        <v>53</v>
      </c>
    </row>
    <row r="27" spans="1:13" x14ac:dyDescent="0.25">
      <c r="A27" s="1">
        <v>44063</v>
      </c>
      <c r="B27" s="2">
        <v>0.56319444444444444</v>
      </c>
      <c r="D27">
        <v>4</v>
      </c>
      <c r="E27">
        <v>43.055050000000001</v>
      </c>
      <c r="F27">
        <v>-87.867500000000007</v>
      </c>
      <c r="G27">
        <v>1.52</v>
      </c>
      <c r="H27" t="s">
        <v>78</v>
      </c>
      <c r="I27">
        <v>8.6999999999999993</v>
      </c>
      <c r="J27" t="b">
        <v>1</v>
      </c>
      <c r="K27">
        <v>5</v>
      </c>
      <c r="L27" t="s">
        <v>49</v>
      </c>
      <c r="M27" t="s">
        <v>54</v>
      </c>
    </row>
    <row r="28" spans="1:13" x14ac:dyDescent="0.25">
      <c r="A28" s="1">
        <v>44063</v>
      </c>
      <c r="B28" s="2">
        <v>0.58194444444444449</v>
      </c>
      <c r="D28">
        <v>5</v>
      </c>
      <c r="E28">
        <v>43.077249999999999</v>
      </c>
      <c r="F28">
        <v>-87.856383333333326</v>
      </c>
      <c r="G28">
        <v>4.01</v>
      </c>
      <c r="H28" t="s">
        <v>78</v>
      </c>
      <c r="I28">
        <v>8</v>
      </c>
      <c r="J28" t="b">
        <v>0</v>
      </c>
      <c r="K28">
        <v>4.5</v>
      </c>
      <c r="L28" t="s">
        <v>49</v>
      </c>
      <c r="M28" t="s">
        <v>55</v>
      </c>
    </row>
    <row r="29" spans="1:13" x14ac:dyDescent="0.25">
      <c r="A29" s="1">
        <v>44063</v>
      </c>
      <c r="B29" s="2">
        <v>0.62361111111111112</v>
      </c>
      <c r="D29">
        <v>7</v>
      </c>
      <c r="E29">
        <v>43.111066666666666</v>
      </c>
      <c r="F29">
        <v>-87.880250000000004</v>
      </c>
      <c r="G29">
        <v>8.18</v>
      </c>
      <c r="H29" t="s">
        <v>78</v>
      </c>
      <c r="I29">
        <v>8.9</v>
      </c>
      <c r="J29" t="b">
        <v>0</v>
      </c>
      <c r="K29">
        <v>6.5</v>
      </c>
      <c r="L29" t="s">
        <v>49</v>
      </c>
      <c r="M29" t="s">
        <v>48</v>
      </c>
    </row>
    <row r="30" spans="1:13" x14ac:dyDescent="0.25">
      <c r="A30" s="1">
        <v>44068</v>
      </c>
      <c r="B30" s="2">
        <v>0.4597222222222222</v>
      </c>
      <c r="D30">
        <v>1</v>
      </c>
      <c r="E30">
        <v>43.00716666666667</v>
      </c>
      <c r="F30">
        <v>-87.913933333333333</v>
      </c>
      <c r="G30">
        <v>-4.28</v>
      </c>
      <c r="H30" t="s">
        <v>77</v>
      </c>
      <c r="I30">
        <v>6.7</v>
      </c>
      <c r="J30" t="b">
        <v>1</v>
      </c>
      <c r="L30" t="s">
        <v>15</v>
      </c>
      <c r="M30" t="s">
        <v>37</v>
      </c>
    </row>
    <row r="31" spans="1:13" x14ac:dyDescent="0.25">
      <c r="A31" s="1">
        <v>44068</v>
      </c>
      <c r="B31" s="2">
        <v>0.49236111111111108</v>
      </c>
      <c r="D31">
        <v>2</v>
      </c>
      <c r="E31">
        <v>43.036783333333332</v>
      </c>
      <c r="F31">
        <v>-87.909833333333339</v>
      </c>
      <c r="G31">
        <v>-3.34</v>
      </c>
      <c r="H31" t="s">
        <v>77</v>
      </c>
      <c r="I31">
        <v>6.4</v>
      </c>
      <c r="J31" t="b">
        <v>1</v>
      </c>
      <c r="L31" t="s">
        <v>15</v>
      </c>
      <c r="M31" t="s">
        <v>38</v>
      </c>
    </row>
    <row r="32" spans="1:13" x14ac:dyDescent="0.25">
      <c r="A32" s="1">
        <v>44068</v>
      </c>
      <c r="B32" s="2">
        <v>0.50416666666666665</v>
      </c>
      <c r="D32">
        <v>3</v>
      </c>
      <c r="E32">
        <v>43.032116666666667</v>
      </c>
      <c r="F32">
        <v>-87.911133333333339</v>
      </c>
      <c r="G32">
        <v>-2.77</v>
      </c>
      <c r="H32" t="s">
        <v>77</v>
      </c>
      <c r="I32">
        <v>8.6</v>
      </c>
      <c r="J32" t="b">
        <v>1</v>
      </c>
      <c r="L32" t="s">
        <v>15</v>
      </c>
      <c r="M32" t="s">
        <v>39</v>
      </c>
    </row>
    <row r="33" spans="1:13" x14ac:dyDescent="0.25">
      <c r="A33" s="1">
        <v>44068</v>
      </c>
      <c r="B33" s="2">
        <v>0.51597222222222217</v>
      </c>
      <c r="D33">
        <v>4</v>
      </c>
      <c r="E33">
        <v>43.024833333333333</v>
      </c>
      <c r="F33">
        <v>-87.897649999999999</v>
      </c>
      <c r="G33">
        <v>-1.29</v>
      </c>
      <c r="H33" t="s">
        <v>77</v>
      </c>
      <c r="I33">
        <v>9.3000000000000007</v>
      </c>
      <c r="J33" t="b">
        <v>1</v>
      </c>
      <c r="L33" t="s">
        <v>15</v>
      </c>
      <c r="M33" t="s">
        <v>40</v>
      </c>
    </row>
    <row r="34" spans="1:13" x14ac:dyDescent="0.25">
      <c r="A34" s="1">
        <v>44068</v>
      </c>
      <c r="B34" s="2">
        <v>0.5395833333333333</v>
      </c>
      <c r="D34">
        <v>5</v>
      </c>
      <c r="E34">
        <v>43.026033333333331</v>
      </c>
      <c r="F34">
        <v>-87.890116666666671</v>
      </c>
      <c r="G34">
        <v>-0.67</v>
      </c>
      <c r="H34" t="s">
        <v>77</v>
      </c>
      <c r="I34">
        <v>12.3</v>
      </c>
      <c r="J34" t="b">
        <v>1</v>
      </c>
      <c r="L34" t="s">
        <v>15</v>
      </c>
      <c r="M34" t="s">
        <v>41</v>
      </c>
    </row>
    <row r="35" spans="1:13" x14ac:dyDescent="0.25">
      <c r="A35" s="1">
        <v>44068</v>
      </c>
      <c r="B35" s="2">
        <v>0.54999999999999993</v>
      </c>
      <c r="D35">
        <v>6</v>
      </c>
      <c r="E35">
        <v>43.026200000000003</v>
      </c>
      <c r="F35">
        <v>-87.880650000000003</v>
      </c>
      <c r="G35">
        <v>0.1</v>
      </c>
      <c r="H35" t="s">
        <v>77</v>
      </c>
      <c r="I35">
        <v>12.3</v>
      </c>
      <c r="J35" t="b">
        <v>1</v>
      </c>
      <c r="L35" t="s">
        <v>15</v>
      </c>
      <c r="M35" t="s">
        <v>42</v>
      </c>
    </row>
    <row r="36" spans="1:13" x14ac:dyDescent="0.25">
      <c r="A36" s="1">
        <v>44068</v>
      </c>
      <c r="B36" s="2">
        <v>0.56458333333333333</v>
      </c>
      <c r="D36">
        <v>7</v>
      </c>
      <c r="E36">
        <v>43.007283333333334</v>
      </c>
      <c r="F36">
        <v>-87.875566666666671</v>
      </c>
      <c r="G36">
        <v>0.12</v>
      </c>
      <c r="H36" t="s">
        <v>76</v>
      </c>
      <c r="I36">
        <v>13.3</v>
      </c>
      <c r="J36" t="b">
        <v>1</v>
      </c>
      <c r="L36" t="s">
        <v>15</v>
      </c>
      <c r="M36" t="s">
        <v>43</v>
      </c>
    </row>
    <row r="37" spans="1:13" x14ac:dyDescent="0.25">
      <c r="A37" s="1">
        <v>44068</v>
      </c>
      <c r="B37" s="2">
        <v>0.57500000000000007</v>
      </c>
      <c r="D37">
        <v>8</v>
      </c>
      <c r="E37">
        <v>43.009133333333331</v>
      </c>
      <c r="F37">
        <v>-87.871116666666666</v>
      </c>
      <c r="G37">
        <v>0.48</v>
      </c>
      <c r="H37" t="s">
        <v>76</v>
      </c>
      <c r="I37">
        <v>14</v>
      </c>
      <c r="J37" t="b">
        <v>1</v>
      </c>
      <c r="L37" t="s">
        <v>15</v>
      </c>
      <c r="M37" t="s">
        <v>44</v>
      </c>
    </row>
    <row r="38" spans="1:13" x14ac:dyDescent="0.25">
      <c r="A38" s="1">
        <v>44068</v>
      </c>
      <c r="B38" s="2">
        <v>0.59166666666666667</v>
      </c>
      <c r="D38">
        <v>9</v>
      </c>
      <c r="E38">
        <v>42.989033333333332</v>
      </c>
      <c r="F38">
        <v>-87.833633333333339</v>
      </c>
      <c r="G38">
        <v>1.78</v>
      </c>
      <c r="H38" t="s">
        <v>79</v>
      </c>
      <c r="I38">
        <v>8.1</v>
      </c>
      <c r="J38" t="b">
        <v>0</v>
      </c>
      <c r="L38" t="s">
        <v>15</v>
      </c>
      <c r="M38" t="s">
        <v>45</v>
      </c>
    </row>
    <row r="39" spans="1:13" x14ac:dyDescent="0.25">
      <c r="A39" s="1">
        <v>44068</v>
      </c>
      <c r="B39" s="2">
        <v>0.61458333333333337</v>
      </c>
      <c r="D39">
        <v>10</v>
      </c>
      <c r="E39">
        <v>43.056033333333332</v>
      </c>
      <c r="F39">
        <v>-87.867883333333339</v>
      </c>
      <c r="G39">
        <v>1.67</v>
      </c>
      <c r="H39" t="s">
        <v>78</v>
      </c>
      <c r="I39">
        <v>8.6999999999999993</v>
      </c>
      <c r="J39" t="b">
        <v>0</v>
      </c>
      <c r="L39" t="s">
        <v>15</v>
      </c>
      <c r="M39" t="s">
        <v>46</v>
      </c>
    </row>
    <row r="40" spans="1:13" x14ac:dyDescent="0.25">
      <c r="A40" s="1">
        <v>44068</v>
      </c>
      <c r="B40" s="2">
        <v>0.625</v>
      </c>
      <c r="D40">
        <v>11</v>
      </c>
      <c r="E40">
        <v>43.044466666666665</v>
      </c>
      <c r="F40">
        <v>-87.88</v>
      </c>
      <c r="G40">
        <v>0.06</v>
      </c>
      <c r="H40" t="s">
        <v>78</v>
      </c>
      <c r="I40">
        <v>11</v>
      </c>
      <c r="J40" t="b">
        <v>0</v>
      </c>
      <c r="L40" t="s">
        <v>15</v>
      </c>
      <c r="M40" t="s">
        <v>47</v>
      </c>
    </row>
    <row r="41" spans="1:13" x14ac:dyDescent="0.25">
      <c r="A41" s="1">
        <v>44054</v>
      </c>
      <c r="B41" s="2">
        <v>0.38194444444444442</v>
      </c>
      <c r="C41" s="2">
        <v>0.40347222222222223</v>
      </c>
      <c r="D41">
        <v>1</v>
      </c>
      <c r="E41">
        <v>43.007016666666665</v>
      </c>
      <c r="F41">
        <v>-87.913933333333333</v>
      </c>
      <c r="G41">
        <v>-4.3</v>
      </c>
      <c r="H41" t="s">
        <v>77</v>
      </c>
      <c r="I41">
        <v>5.3</v>
      </c>
      <c r="J41" t="b">
        <v>1</v>
      </c>
      <c r="L41" t="s">
        <v>15</v>
      </c>
      <c r="M41" t="s">
        <v>37</v>
      </c>
    </row>
    <row r="42" spans="1:13" x14ac:dyDescent="0.25">
      <c r="A42" s="1">
        <v>44054</v>
      </c>
      <c r="B42" s="2">
        <v>0.42430555555555555</v>
      </c>
      <c r="C42" s="2">
        <v>0.43541666666666662</v>
      </c>
      <c r="D42">
        <v>2</v>
      </c>
      <c r="E42">
        <v>43.032283333333332</v>
      </c>
      <c r="F42">
        <v>-87.910983333333334</v>
      </c>
      <c r="G42">
        <v>-2.77</v>
      </c>
      <c r="H42" t="s">
        <v>77</v>
      </c>
      <c r="I42" t="s">
        <v>56</v>
      </c>
      <c r="J42" t="b">
        <v>1</v>
      </c>
      <c r="L42" t="s">
        <v>15</v>
      </c>
      <c r="M42" t="s">
        <v>39</v>
      </c>
    </row>
    <row r="43" spans="1:13" x14ac:dyDescent="0.25">
      <c r="A43" s="1">
        <v>44054</v>
      </c>
      <c r="B43" s="2">
        <v>0.43958333333333338</v>
      </c>
      <c r="C43" s="2">
        <v>0.44722222222222219</v>
      </c>
      <c r="D43">
        <v>3</v>
      </c>
      <c r="E43">
        <v>43.036999999999999</v>
      </c>
      <c r="F43">
        <v>-87.90988333333334</v>
      </c>
      <c r="G43">
        <v>-3.31</v>
      </c>
      <c r="H43" t="s">
        <v>77</v>
      </c>
      <c r="I43">
        <v>7.1</v>
      </c>
      <c r="J43" t="b">
        <v>1</v>
      </c>
      <c r="L43" t="s">
        <v>15</v>
      </c>
      <c r="M43" t="s">
        <v>38</v>
      </c>
    </row>
    <row r="44" spans="1:13" x14ac:dyDescent="0.25">
      <c r="A44" s="1">
        <v>44054</v>
      </c>
      <c r="B44" s="2">
        <v>0.45833333333333331</v>
      </c>
      <c r="C44" s="2">
        <v>0.46527777777777773</v>
      </c>
      <c r="D44">
        <v>4</v>
      </c>
      <c r="E44">
        <v>43.024816666666666</v>
      </c>
      <c r="F44">
        <v>-87.89758333333333</v>
      </c>
      <c r="G44">
        <v>-1.28</v>
      </c>
      <c r="H44" t="s">
        <v>77</v>
      </c>
      <c r="I44">
        <v>9.1999999999999993</v>
      </c>
      <c r="J44" t="b">
        <v>1</v>
      </c>
      <c r="L44" t="s">
        <v>15</v>
      </c>
      <c r="M44" t="s">
        <v>40</v>
      </c>
    </row>
    <row r="45" spans="1:13" x14ac:dyDescent="0.25">
      <c r="A45" s="1">
        <v>44054</v>
      </c>
      <c r="B45" s="2">
        <v>0.46666666666666662</v>
      </c>
      <c r="C45" s="2">
        <v>0.47222222222222227</v>
      </c>
      <c r="D45">
        <v>5</v>
      </c>
      <c r="E45">
        <v>43.025633333333332</v>
      </c>
      <c r="F45">
        <v>-87.891266666666667</v>
      </c>
      <c r="G45">
        <v>-0.76</v>
      </c>
      <c r="H45" t="s">
        <v>77</v>
      </c>
      <c r="I45">
        <v>9.8000000000000007</v>
      </c>
      <c r="J45" t="b">
        <v>1</v>
      </c>
      <c r="L45" t="s">
        <v>15</v>
      </c>
      <c r="M45" t="s">
        <v>57</v>
      </c>
    </row>
    <row r="46" spans="1:13" x14ac:dyDescent="0.25">
      <c r="A46" s="1">
        <v>44054</v>
      </c>
      <c r="B46" s="2">
        <v>0.47569444444444442</v>
      </c>
      <c r="C46" s="2">
        <v>0.4826388888888889</v>
      </c>
      <c r="D46">
        <v>6</v>
      </c>
      <c r="E46">
        <v>43.010733333333334</v>
      </c>
      <c r="F46">
        <v>-87.88366666666667</v>
      </c>
      <c r="G46">
        <v>-0.65</v>
      </c>
      <c r="H46" t="s">
        <v>76</v>
      </c>
      <c r="I46">
        <v>9.6999999999999993</v>
      </c>
      <c r="J46" t="b">
        <v>1</v>
      </c>
      <c r="L46" t="s">
        <v>15</v>
      </c>
      <c r="M46" t="s">
        <v>58</v>
      </c>
    </row>
    <row r="47" spans="1:13" x14ac:dyDescent="0.25">
      <c r="A47" s="1">
        <v>44054</v>
      </c>
      <c r="B47" s="2">
        <v>0.48472222222222222</v>
      </c>
      <c r="C47" s="2">
        <v>0.4826388888888889</v>
      </c>
      <c r="D47">
        <v>7</v>
      </c>
      <c r="E47">
        <v>43.007950000000001</v>
      </c>
      <c r="F47">
        <v>-87.876099999999994</v>
      </c>
      <c r="G47">
        <v>0.06</v>
      </c>
      <c r="H47" t="s">
        <v>76</v>
      </c>
      <c r="I47">
        <v>12.1</v>
      </c>
      <c r="J47" t="b">
        <v>1</v>
      </c>
      <c r="L47" t="s">
        <v>15</v>
      </c>
      <c r="M47" t="s">
        <v>59</v>
      </c>
    </row>
    <row r="48" spans="1:13" x14ac:dyDescent="0.25">
      <c r="A48" s="1">
        <v>44054</v>
      </c>
      <c r="B48" s="2">
        <v>0.49652777777777773</v>
      </c>
      <c r="C48" s="2">
        <v>0.50277777777777777</v>
      </c>
      <c r="D48">
        <v>8</v>
      </c>
      <c r="E48">
        <v>43.025466666666667</v>
      </c>
      <c r="F48">
        <v>-87.879949999999994</v>
      </c>
      <c r="G48">
        <v>0.17</v>
      </c>
      <c r="H48" t="s">
        <v>77</v>
      </c>
      <c r="I48">
        <v>12</v>
      </c>
      <c r="J48" t="b">
        <v>1</v>
      </c>
      <c r="L48" t="s">
        <v>15</v>
      </c>
      <c r="M48" t="s">
        <v>60</v>
      </c>
    </row>
    <row r="49" spans="1:13" x14ac:dyDescent="0.25">
      <c r="A49" s="1">
        <v>44054</v>
      </c>
      <c r="B49" s="2">
        <v>0.50486111111111109</v>
      </c>
      <c r="C49" s="2">
        <v>0.51041666666666663</v>
      </c>
      <c r="D49">
        <v>9</v>
      </c>
      <c r="E49">
        <v>43.025966666666669</v>
      </c>
      <c r="F49">
        <v>-87.874533333333332</v>
      </c>
      <c r="G49">
        <v>0.6</v>
      </c>
      <c r="H49" t="s">
        <v>77</v>
      </c>
      <c r="I49">
        <v>13.8</v>
      </c>
      <c r="J49" t="b">
        <v>1</v>
      </c>
      <c r="L49" t="s">
        <v>15</v>
      </c>
      <c r="M49" t="s">
        <v>61</v>
      </c>
    </row>
    <row r="50" spans="1:13" x14ac:dyDescent="0.25">
      <c r="A50" s="1">
        <v>44054</v>
      </c>
      <c r="B50" s="2">
        <v>0.51250000000000007</v>
      </c>
      <c r="C50" s="2">
        <v>0.51736111111111105</v>
      </c>
      <c r="D50">
        <v>10</v>
      </c>
      <c r="E50">
        <v>43.025933333333334</v>
      </c>
      <c r="F50">
        <v>-87.871700000000004</v>
      </c>
      <c r="G50">
        <v>0.83</v>
      </c>
      <c r="H50" t="s">
        <v>77</v>
      </c>
      <c r="I50">
        <v>14.2</v>
      </c>
      <c r="J50" t="b">
        <v>0</v>
      </c>
      <c r="L50" t="s">
        <v>16</v>
      </c>
      <c r="M50" t="s">
        <v>62</v>
      </c>
    </row>
    <row r="51" spans="1:13" x14ac:dyDescent="0.25">
      <c r="A51" s="1">
        <v>44054</v>
      </c>
      <c r="B51" s="2">
        <v>0.53819444444444442</v>
      </c>
      <c r="C51" s="2">
        <v>0.54166666666666663</v>
      </c>
      <c r="D51">
        <v>11</v>
      </c>
      <c r="E51">
        <v>43.044066666666666</v>
      </c>
      <c r="F51">
        <v>-87.882383333333337</v>
      </c>
      <c r="G51">
        <v>-0.16</v>
      </c>
      <c r="H51" t="s">
        <v>78</v>
      </c>
      <c r="I51">
        <v>9.4</v>
      </c>
      <c r="J51" t="b">
        <v>1</v>
      </c>
      <c r="L51" t="s">
        <v>15</v>
      </c>
      <c r="M51" t="s">
        <v>63</v>
      </c>
    </row>
    <row r="52" spans="1:13" x14ac:dyDescent="0.25">
      <c r="A52" s="1">
        <v>44054</v>
      </c>
      <c r="B52" s="2">
        <v>0.54513888888888895</v>
      </c>
      <c r="C52" s="2">
        <v>0.54861111111111105</v>
      </c>
      <c r="D52">
        <v>12</v>
      </c>
      <c r="E52">
        <v>43.043999999999997</v>
      </c>
      <c r="F52">
        <v>-87.879400000000004</v>
      </c>
      <c r="G52">
        <v>0.09</v>
      </c>
      <c r="H52" t="s">
        <v>78</v>
      </c>
      <c r="I52">
        <v>11</v>
      </c>
      <c r="J52" t="b">
        <v>1</v>
      </c>
      <c r="L52" t="s">
        <v>15</v>
      </c>
      <c r="M52" t="s">
        <v>64</v>
      </c>
    </row>
    <row r="53" spans="1:13" x14ac:dyDescent="0.25">
      <c r="A53" s="1">
        <v>44112</v>
      </c>
      <c r="B53" s="2">
        <v>0.39583333333333331</v>
      </c>
      <c r="D53">
        <v>1</v>
      </c>
      <c r="E53">
        <v>42.989183333333337</v>
      </c>
      <c r="F53">
        <v>-87.832816666666673</v>
      </c>
      <c r="G53">
        <v>1.77</v>
      </c>
      <c r="H53" t="s">
        <v>79</v>
      </c>
      <c r="I53">
        <v>8.4</v>
      </c>
      <c r="J53" t="b">
        <v>0</v>
      </c>
      <c r="L53" t="s">
        <v>49</v>
      </c>
      <c r="M53" t="s">
        <v>66</v>
      </c>
    </row>
    <row r="54" spans="1:13" x14ac:dyDescent="0.25">
      <c r="A54" s="1">
        <v>44112</v>
      </c>
      <c r="B54" s="2">
        <v>0.43055555555555558</v>
      </c>
      <c r="D54">
        <v>2</v>
      </c>
      <c r="E54">
        <v>42.977649999999997</v>
      </c>
      <c r="F54">
        <v>-87.84041666666667</v>
      </c>
      <c r="G54">
        <v>1.05</v>
      </c>
      <c r="H54" t="s">
        <v>79</v>
      </c>
      <c r="I54">
        <v>7.8</v>
      </c>
      <c r="J54" t="b">
        <v>0</v>
      </c>
      <c r="L54" t="s">
        <v>49</v>
      </c>
      <c r="M54" t="s">
        <v>65</v>
      </c>
    </row>
    <row r="55" spans="1:13" x14ac:dyDescent="0.25">
      <c r="A55" s="1">
        <v>44112</v>
      </c>
      <c r="B55" s="2">
        <v>0.45833333333333331</v>
      </c>
      <c r="D55">
        <v>3</v>
      </c>
      <c r="E55">
        <v>42.999899999999997</v>
      </c>
      <c r="F55">
        <v>-87.880683333333337</v>
      </c>
      <c r="G55">
        <v>0.73</v>
      </c>
      <c r="H55" t="s">
        <v>76</v>
      </c>
      <c r="I55">
        <v>8.1999999999999993</v>
      </c>
      <c r="J55" t="b">
        <v>0</v>
      </c>
      <c r="L55" t="s">
        <v>49</v>
      </c>
      <c r="M55" t="s">
        <v>67</v>
      </c>
    </row>
    <row r="56" spans="1:13" x14ac:dyDescent="0.25">
      <c r="A56" s="1">
        <v>44112</v>
      </c>
      <c r="B56" s="2">
        <v>0.49305555555555558</v>
      </c>
      <c r="D56">
        <v>4</v>
      </c>
      <c r="E56">
        <v>43.055050000000001</v>
      </c>
      <c r="F56">
        <v>-87.867500000000007</v>
      </c>
      <c r="G56">
        <v>1.52</v>
      </c>
      <c r="H56" t="s">
        <v>78</v>
      </c>
      <c r="I56">
        <v>8.6999999999999993</v>
      </c>
      <c r="J56" t="b">
        <v>0</v>
      </c>
      <c r="L56" t="s">
        <v>49</v>
      </c>
      <c r="M56" t="s">
        <v>68</v>
      </c>
    </row>
    <row r="57" spans="1:13" x14ac:dyDescent="0.25">
      <c r="A57" s="1">
        <v>44112</v>
      </c>
      <c r="B57" s="2">
        <v>0.56944444444444442</v>
      </c>
      <c r="D57">
        <v>5</v>
      </c>
      <c r="E57">
        <v>43.077249999999999</v>
      </c>
      <c r="F57">
        <v>-87.856383333333326</v>
      </c>
      <c r="G57">
        <v>4.01</v>
      </c>
      <c r="H57" t="s">
        <v>78</v>
      </c>
      <c r="I57">
        <v>8</v>
      </c>
      <c r="J57" t="b">
        <v>0</v>
      </c>
      <c r="L57" t="s">
        <v>49</v>
      </c>
      <c r="M57" t="s">
        <v>69</v>
      </c>
    </row>
    <row r="58" spans="1:13" x14ac:dyDescent="0.25">
      <c r="A58" s="1">
        <v>44112</v>
      </c>
      <c r="B58" s="2">
        <v>0.60416666666666663</v>
      </c>
      <c r="D58">
        <v>7</v>
      </c>
      <c r="E58">
        <v>43.111066666666666</v>
      </c>
      <c r="F58">
        <v>-87.880250000000004</v>
      </c>
      <c r="G58">
        <v>8.18</v>
      </c>
      <c r="H58" t="s">
        <v>78</v>
      </c>
      <c r="I58">
        <v>8.9</v>
      </c>
      <c r="J58" t="b">
        <v>0</v>
      </c>
      <c r="L58" t="s">
        <v>49</v>
      </c>
      <c r="M58" t="s">
        <v>70</v>
      </c>
    </row>
  </sheetData>
  <autoFilter ref="A5:M52"/>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P114"/>
  <sheetViews>
    <sheetView tabSelected="1" workbookViewId="0">
      <pane ySplit="5" topLeftCell="A68" activePane="bottomLeft" state="frozen"/>
      <selection pane="bottomLeft" activeCell="P76" sqref="P76"/>
    </sheetView>
  </sheetViews>
  <sheetFormatPr defaultRowHeight="15" x14ac:dyDescent="0.25"/>
  <cols>
    <col min="1" max="1" width="9.7109375" bestFit="1" customWidth="1"/>
    <col min="3" max="3" width="10" bestFit="1" customWidth="1"/>
    <col min="4" max="6" width="10" customWidth="1"/>
  </cols>
  <sheetData>
    <row r="4" spans="1:14" ht="15.75" thickBot="1" x14ac:dyDescent="0.3">
      <c r="G4" s="3" t="s">
        <v>32</v>
      </c>
      <c r="H4" s="3" t="s">
        <v>32</v>
      </c>
      <c r="I4" s="3" t="s">
        <v>32</v>
      </c>
      <c r="J4" s="3" t="s">
        <v>32</v>
      </c>
      <c r="K4" s="3" t="s">
        <v>32</v>
      </c>
      <c r="L4" s="3" t="s">
        <v>33</v>
      </c>
      <c r="M4" s="3" t="s">
        <v>32</v>
      </c>
    </row>
    <row r="5" spans="1:14" x14ac:dyDescent="0.25">
      <c r="A5" t="s">
        <v>0</v>
      </c>
      <c r="B5" t="s">
        <v>1</v>
      </c>
      <c r="C5" t="s">
        <v>28</v>
      </c>
      <c r="D5" t="s">
        <v>29</v>
      </c>
      <c r="E5" t="s">
        <v>71</v>
      </c>
      <c r="F5" t="s">
        <v>72</v>
      </c>
      <c r="G5" t="s">
        <v>23</v>
      </c>
      <c r="H5" t="s">
        <v>24</v>
      </c>
      <c r="I5" t="s">
        <v>34</v>
      </c>
      <c r="J5" t="s">
        <v>25</v>
      </c>
      <c r="K5" t="s">
        <v>73</v>
      </c>
      <c r="L5" t="s">
        <v>26</v>
      </c>
      <c r="M5" t="s">
        <v>27</v>
      </c>
      <c r="N5" t="s">
        <v>80</v>
      </c>
    </row>
    <row r="6" spans="1:14" hidden="1" x14ac:dyDescent="0.25">
      <c r="A6" s="1">
        <v>43993</v>
      </c>
      <c r="B6">
        <v>1</v>
      </c>
      <c r="C6">
        <v>2</v>
      </c>
      <c r="D6" t="s">
        <v>30</v>
      </c>
      <c r="E6">
        <v>42.98981666666667</v>
      </c>
      <c r="F6">
        <v>-87.839716666666661</v>
      </c>
      <c r="G6">
        <v>0.49</v>
      </c>
      <c r="H6">
        <v>2.71</v>
      </c>
      <c r="I6">
        <f t="shared" ref="I6:I37" si="0">H6-G6</f>
        <v>2.2199999999999998</v>
      </c>
      <c r="J6">
        <v>3.6</v>
      </c>
      <c r="M6">
        <v>2.76</v>
      </c>
      <c r="N6" t="e">
        <f>J6/L6</f>
        <v>#DIV/0!</v>
      </c>
    </row>
    <row r="7" spans="1:14" hidden="1" x14ac:dyDescent="0.25">
      <c r="A7" s="1">
        <v>43993</v>
      </c>
      <c r="B7">
        <v>1</v>
      </c>
      <c r="C7">
        <v>9</v>
      </c>
      <c r="D7" t="s">
        <v>31</v>
      </c>
      <c r="E7">
        <v>42.98981666666667</v>
      </c>
      <c r="F7">
        <v>-87.839716666666661</v>
      </c>
      <c r="G7">
        <v>0.59</v>
      </c>
      <c r="H7">
        <v>3.03</v>
      </c>
      <c r="I7">
        <f t="shared" si="0"/>
        <v>2.44</v>
      </c>
      <c r="J7">
        <v>3.98</v>
      </c>
      <c r="M7">
        <v>2.44</v>
      </c>
      <c r="N7" t="e">
        <f t="shared" ref="N7:N70" si="1">J7/L7</f>
        <v>#DIV/0!</v>
      </c>
    </row>
    <row r="8" spans="1:14" hidden="1" x14ac:dyDescent="0.25">
      <c r="A8" s="1">
        <v>43993</v>
      </c>
      <c r="B8">
        <v>2</v>
      </c>
      <c r="C8">
        <v>2</v>
      </c>
      <c r="D8" t="s">
        <v>30</v>
      </c>
      <c r="E8">
        <v>42.998016666666665</v>
      </c>
      <c r="F8">
        <v>-87.87051666666666</v>
      </c>
      <c r="G8">
        <v>0.69</v>
      </c>
      <c r="H8">
        <v>3.52</v>
      </c>
      <c r="I8">
        <f t="shared" si="0"/>
        <v>2.83</v>
      </c>
      <c r="J8">
        <v>5.41</v>
      </c>
      <c r="M8">
        <v>4.67</v>
      </c>
      <c r="N8" t="e">
        <f t="shared" si="1"/>
        <v>#DIV/0!</v>
      </c>
    </row>
    <row r="9" spans="1:14" hidden="1" x14ac:dyDescent="0.25">
      <c r="A9" s="1">
        <v>43993</v>
      </c>
      <c r="B9">
        <v>2</v>
      </c>
      <c r="C9">
        <v>9</v>
      </c>
      <c r="D9" t="s">
        <v>31</v>
      </c>
      <c r="E9">
        <v>42.998016666666665</v>
      </c>
      <c r="F9">
        <v>-87.87051666666666</v>
      </c>
      <c r="G9">
        <v>1</v>
      </c>
      <c r="H9">
        <v>3.43</v>
      </c>
      <c r="I9">
        <f t="shared" si="0"/>
        <v>2.4300000000000002</v>
      </c>
      <c r="J9">
        <v>3.46</v>
      </c>
      <c r="M9">
        <v>1.41</v>
      </c>
      <c r="N9" t="e">
        <f t="shared" si="1"/>
        <v>#DIV/0!</v>
      </c>
    </row>
    <row r="10" spans="1:14" hidden="1" x14ac:dyDescent="0.25">
      <c r="A10" s="1">
        <v>43993</v>
      </c>
      <c r="B10">
        <v>3</v>
      </c>
      <c r="C10">
        <v>2</v>
      </c>
      <c r="D10" t="s">
        <v>30</v>
      </c>
      <c r="E10">
        <v>43.003883333333334</v>
      </c>
      <c r="F10">
        <v>-87.877399999999994</v>
      </c>
      <c r="G10">
        <v>0.92</v>
      </c>
      <c r="H10">
        <v>3.49</v>
      </c>
      <c r="I10">
        <f t="shared" si="0"/>
        <v>2.5700000000000003</v>
      </c>
      <c r="J10">
        <v>6.48</v>
      </c>
      <c r="M10">
        <v>4.41</v>
      </c>
      <c r="N10" t="e">
        <f t="shared" si="1"/>
        <v>#DIV/0!</v>
      </c>
    </row>
    <row r="11" spans="1:14" hidden="1" x14ac:dyDescent="0.25">
      <c r="A11" s="1">
        <v>43993</v>
      </c>
      <c r="B11">
        <v>3</v>
      </c>
      <c r="C11">
        <v>9</v>
      </c>
      <c r="D11" t="s">
        <v>31</v>
      </c>
      <c r="E11">
        <v>43.003883333333334</v>
      </c>
      <c r="F11">
        <v>-87.877399999999994</v>
      </c>
      <c r="G11">
        <v>0.76</v>
      </c>
      <c r="H11">
        <v>2.94</v>
      </c>
      <c r="I11">
        <f t="shared" si="0"/>
        <v>2.1799999999999997</v>
      </c>
      <c r="J11">
        <v>4.76</v>
      </c>
      <c r="M11">
        <v>2.81</v>
      </c>
      <c r="N11" t="e">
        <f t="shared" si="1"/>
        <v>#DIV/0!</v>
      </c>
    </row>
    <row r="12" spans="1:14" hidden="1" x14ac:dyDescent="0.25">
      <c r="A12" s="1">
        <v>43993</v>
      </c>
      <c r="B12">
        <v>4</v>
      </c>
      <c r="C12">
        <v>2</v>
      </c>
      <c r="D12" t="s">
        <v>30</v>
      </c>
      <c r="E12">
        <v>43.029683333333331</v>
      </c>
      <c r="F12">
        <v>-87.873116666666661</v>
      </c>
      <c r="G12">
        <v>2.63</v>
      </c>
      <c r="H12">
        <v>6.67</v>
      </c>
      <c r="I12">
        <f t="shared" si="0"/>
        <v>4.04</v>
      </c>
      <c r="J12">
        <v>7.12</v>
      </c>
      <c r="M12">
        <v>5.65</v>
      </c>
      <c r="N12" t="e">
        <f t="shared" si="1"/>
        <v>#DIV/0!</v>
      </c>
    </row>
    <row r="13" spans="1:14" hidden="1" x14ac:dyDescent="0.25">
      <c r="A13" s="1">
        <v>43993</v>
      </c>
      <c r="B13">
        <v>4</v>
      </c>
      <c r="C13">
        <v>10</v>
      </c>
      <c r="D13" t="s">
        <v>36</v>
      </c>
      <c r="E13">
        <v>43.029683333333331</v>
      </c>
      <c r="F13">
        <v>-87.873116666666661</v>
      </c>
      <c r="G13">
        <v>0.63</v>
      </c>
      <c r="H13">
        <v>2.72</v>
      </c>
      <c r="I13">
        <f t="shared" si="0"/>
        <v>2.0900000000000003</v>
      </c>
      <c r="J13">
        <v>3.07</v>
      </c>
      <c r="M13">
        <v>1.51</v>
      </c>
      <c r="N13" t="e">
        <f t="shared" si="1"/>
        <v>#DIV/0!</v>
      </c>
    </row>
    <row r="14" spans="1:14" hidden="1" x14ac:dyDescent="0.25">
      <c r="A14" s="1">
        <v>43993</v>
      </c>
      <c r="B14">
        <v>4</v>
      </c>
      <c r="C14">
        <v>5</v>
      </c>
      <c r="D14" t="s">
        <v>35</v>
      </c>
      <c r="E14">
        <v>43.029683333333331</v>
      </c>
      <c r="F14">
        <v>-87.873116666666661</v>
      </c>
      <c r="G14">
        <v>2.74</v>
      </c>
      <c r="H14">
        <v>6.26</v>
      </c>
      <c r="I14">
        <f t="shared" si="0"/>
        <v>3.5199999999999996</v>
      </c>
      <c r="J14">
        <v>13.32</v>
      </c>
      <c r="M14">
        <v>4.8499999999999996</v>
      </c>
      <c r="N14" t="e">
        <f t="shared" si="1"/>
        <v>#DIV/0!</v>
      </c>
    </row>
    <row r="15" spans="1:14" hidden="1" x14ac:dyDescent="0.25">
      <c r="A15" s="1">
        <v>43993</v>
      </c>
      <c r="B15">
        <v>4</v>
      </c>
      <c r="C15">
        <v>14</v>
      </c>
      <c r="D15" t="s">
        <v>31</v>
      </c>
      <c r="E15">
        <v>43.029683333333331</v>
      </c>
      <c r="F15">
        <v>-87.873116666666661</v>
      </c>
      <c r="G15">
        <v>0.49</v>
      </c>
      <c r="H15">
        <v>2.2000000000000002</v>
      </c>
      <c r="I15">
        <f t="shared" si="0"/>
        <v>1.7100000000000002</v>
      </c>
      <c r="J15">
        <v>1.98</v>
      </c>
      <c r="M15">
        <v>0.88</v>
      </c>
      <c r="N15" t="e">
        <f t="shared" si="1"/>
        <v>#DIV/0!</v>
      </c>
    </row>
    <row r="16" spans="1:14" hidden="1" x14ac:dyDescent="0.25">
      <c r="A16" s="1">
        <v>43993</v>
      </c>
      <c r="B16">
        <v>5</v>
      </c>
      <c r="C16">
        <v>2</v>
      </c>
      <c r="D16" t="s">
        <v>30</v>
      </c>
      <c r="E16">
        <v>43.049283333333335</v>
      </c>
      <c r="F16">
        <v>-87.867333333333335</v>
      </c>
      <c r="G16">
        <v>1.9</v>
      </c>
      <c r="H16">
        <v>3.69</v>
      </c>
      <c r="I16">
        <f t="shared" si="0"/>
        <v>1.79</v>
      </c>
      <c r="J16">
        <v>6.1</v>
      </c>
      <c r="M16">
        <v>3.51</v>
      </c>
      <c r="N16" t="e">
        <f t="shared" si="1"/>
        <v>#DIV/0!</v>
      </c>
    </row>
    <row r="17" spans="1:14" hidden="1" x14ac:dyDescent="0.25">
      <c r="A17" s="1">
        <v>43993</v>
      </c>
      <c r="B17">
        <v>5</v>
      </c>
      <c r="C17">
        <v>6</v>
      </c>
      <c r="D17" t="s">
        <v>35</v>
      </c>
      <c r="E17">
        <v>43.049283333333335</v>
      </c>
      <c r="F17">
        <v>-87.867333333333335</v>
      </c>
      <c r="G17">
        <v>0.92</v>
      </c>
      <c r="H17">
        <v>3.54</v>
      </c>
      <c r="I17">
        <f t="shared" si="0"/>
        <v>2.62</v>
      </c>
      <c r="J17">
        <v>6.39</v>
      </c>
      <c r="M17">
        <v>3.15</v>
      </c>
      <c r="N17" t="e">
        <f t="shared" si="1"/>
        <v>#DIV/0!</v>
      </c>
    </row>
    <row r="18" spans="1:14" hidden="1" x14ac:dyDescent="0.25">
      <c r="A18" s="1">
        <v>43993</v>
      </c>
      <c r="B18">
        <v>5</v>
      </c>
      <c r="C18">
        <v>10</v>
      </c>
      <c r="D18" t="s">
        <v>31</v>
      </c>
      <c r="E18">
        <v>43.049283333333335</v>
      </c>
      <c r="F18">
        <v>-87.867333333333335</v>
      </c>
      <c r="G18">
        <v>0.49</v>
      </c>
      <c r="H18">
        <v>2.88</v>
      </c>
      <c r="I18">
        <f t="shared" si="0"/>
        <v>2.3899999999999997</v>
      </c>
      <c r="J18">
        <v>2.0499999999999998</v>
      </c>
      <c r="M18">
        <v>1.46</v>
      </c>
      <c r="N18" t="e">
        <f t="shared" si="1"/>
        <v>#DIV/0!</v>
      </c>
    </row>
    <row r="19" spans="1:14" hidden="1" x14ac:dyDescent="0.25">
      <c r="A19" s="1">
        <v>43993</v>
      </c>
      <c r="B19">
        <v>6</v>
      </c>
      <c r="C19">
        <v>2</v>
      </c>
      <c r="D19" t="s">
        <v>30</v>
      </c>
      <c r="E19">
        <v>43.05466666666667</v>
      </c>
      <c r="F19">
        <v>-87.863683333333327</v>
      </c>
      <c r="G19">
        <v>0.61</v>
      </c>
      <c r="H19">
        <v>2.96</v>
      </c>
      <c r="I19">
        <f t="shared" si="0"/>
        <v>2.35</v>
      </c>
      <c r="J19">
        <v>4.75</v>
      </c>
      <c r="M19">
        <v>3.79</v>
      </c>
      <c r="N19" t="e">
        <f t="shared" si="1"/>
        <v>#DIV/0!</v>
      </c>
    </row>
    <row r="20" spans="1:14" hidden="1" x14ac:dyDescent="0.25">
      <c r="A20" s="1">
        <v>43993</v>
      </c>
      <c r="B20">
        <v>6</v>
      </c>
      <c r="C20">
        <v>6</v>
      </c>
      <c r="D20" t="s">
        <v>35</v>
      </c>
      <c r="E20">
        <v>43.05466666666667</v>
      </c>
      <c r="F20">
        <v>-87.863683333333327</v>
      </c>
      <c r="G20">
        <v>0.59</v>
      </c>
      <c r="H20">
        <v>3</v>
      </c>
      <c r="I20">
        <f t="shared" si="0"/>
        <v>2.41</v>
      </c>
      <c r="J20">
        <v>4.45</v>
      </c>
      <c r="M20">
        <v>2.95</v>
      </c>
      <c r="N20" t="e">
        <f t="shared" si="1"/>
        <v>#DIV/0!</v>
      </c>
    </row>
    <row r="21" spans="1:14" hidden="1" x14ac:dyDescent="0.25">
      <c r="A21" s="1">
        <v>43993</v>
      </c>
      <c r="B21">
        <v>6</v>
      </c>
      <c r="C21">
        <v>10</v>
      </c>
      <c r="D21" t="s">
        <v>31</v>
      </c>
      <c r="E21">
        <v>43.05466666666667</v>
      </c>
      <c r="F21">
        <v>-87.863683333333327</v>
      </c>
      <c r="G21">
        <v>0.7</v>
      </c>
      <c r="H21">
        <v>2.78</v>
      </c>
      <c r="I21">
        <f t="shared" si="0"/>
        <v>2.08</v>
      </c>
      <c r="J21">
        <v>2.19</v>
      </c>
      <c r="M21">
        <v>1.1299999999999999</v>
      </c>
      <c r="N21" t="e">
        <f t="shared" si="1"/>
        <v>#DIV/0!</v>
      </c>
    </row>
    <row r="22" spans="1:14" hidden="1" x14ac:dyDescent="0.25">
      <c r="A22" s="1">
        <v>43993</v>
      </c>
      <c r="B22">
        <v>7</v>
      </c>
      <c r="C22">
        <v>2</v>
      </c>
      <c r="D22" t="s">
        <v>30</v>
      </c>
      <c r="E22">
        <v>43.074983333333336</v>
      </c>
      <c r="F22">
        <v>-87.852783333333335</v>
      </c>
      <c r="G22">
        <v>0.65</v>
      </c>
      <c r="H22">
        <v>2.98</v>
      </c>
      <c r="I22">
        <f t="shared" si="0"/>
        <v>2.33</v>
      </c>
      <c r="J22">
        <v>5.27</v>
      </c>
      <c r="M22">
        <v>2.86</v>
      </c>
      <c r="N22" t="e">
        <f t="shared" si="1"/>
        <v>#DIV/0!</v>
      </c>
    </row>
    <row r="23" spans="1:14" hidden="1" x14ac:dyDescent="0.25">
      <c r="A23" s="1">
        <v>43993</v>
      </c>
      <c r="B23">
        <v>7</v>
      </c>
      <c r="C23">
        <v>9</v>
      </c>
      <c r="D23" t="s">
        <v>31</v>
      </c>
      <c r="E23">
        <v>43.074983333333336</v>
      </c>
      <c r="F23">
        <v>-87.852783333333335</v>
      </c>
      <c r="G23">
        <v>0.63</v>
      </c>
      <c r="H23">
        <v>3</v>
      </c>
      <c r="I23">
        <f t="shared" si="0"/>
        <v>2.37</v>
      </c>
      <c r="J23">
        <v>4.67</v>
      </c>
      <c r="M23">
        <v>3.35</v>
      </c>
      <c r="N23" t="e">
        <f t="shared" si="1"/>
        <v>#DIV/0!</v>
      </c>
    </row>
    <row r="24" spans="1:14" hidden="1" x14ac:dyDescent="0.25">
      <c r="A24" s="1">
        <v>44028</v>
      </c>
      <c r="B24">
        <v>1</v>
      </c>
      <c r="D24" t="s">
        <v>30</v>
      </c>
      <c r="E24">
        <v>43.055866666666667</v>
      </c>
      <c r="F24">
        <v>-87.864283333333333</v>
      </c>
      <c r="G24">
        <v>0.4</v>
      </c>
      <c r="H24">
        <v>4.3</v>
      </c>
      <c r="I24">
        <f t="shared" si="0"/>
        <v>3.9</v>
      </c>
      <c r="J24">
        <v>4.3</v>
      </c>
      <c r="K24">
        <v>2.2000000000000002</v>
      </c>
      <c r="L24">
        <v>1.99</v>
      </c>
      <c r="M24">
        <v>0.83899999999999997</v>
      </c>
      <c r="N24">
        <f t="shared" si="1"/>
        <v>2.1608040201005023</v>
      </c>
    </row>
    <row r="25" spans="1:14" hidden="1" x14ac:dyDescent="0.25">
      <c r="A25" s="1">
        <v>44028</v>
      </c>
      <c r="B25">
        <v>1</v>
      </c>
      <c r="D25" t="s">
        <v>31</v>
      </c>
      <c r="E25">
        <v>43.055866666666667</v>
      </c>
      <c r="F25">
        <v>-87.864283333333333</v>
      </c>
      <c r="G25">
        <v>0.4</v>
      </c>
      <c r="H25">
        <v>4.4000000000000004</v>
      </c>
      <c r="I25">
        <f t="shared" si="0"/>
        <v>4</v>
      </c>
      <c r="J25">
        <v>4.7</v>
      </c>
      <c r="K25">
        <v>2.4</v>
      </c>
      <c r="L25">
        <v>2.46</v>
      </c>
      <c r="M25">
        <v>0.71899999999999997</v>
      </c>
      <c r="N25">
        <f t="shared" si="1"/>
        <v>1.910569105691057</v>
      </c>
    </row>
    <row r="26" spans="1:14" hidden="1" x14ac:dyDescent="0.25">
      <c r="A26" s="1">
        <v>44028</v>
      </c>
      <c r="B26">
        <v>2</v>
      </c>
      <c r="D26" t="s">
        <v>30</v>
      </c>
      <c r="E26">
        <v>43.036766666666665</v>
      </c>
      <c r="F26">
        <v>-87.876316666666668</v>
      </c>
      <c r="G26">
        <v>0.4</v>
      </c>
      <c r="H26">
        <v>3.4</v>
      </c>
      <c r="I26">
        <f t="shared" si="0"/>
        <v>3</v>
      </c>
      <c r="J26">
        <v>4.5</v>
      </c>
      <c r="K26">
        <v>1.6</v>
      </c>
      <c r="L26">
        <v>1.1299999999999999</v>
      </c>
      <c r="N26">
        <f t="shared" si="1"/>
        <v>3.9823008849557526</v>
      </c>
    </row>
    <row r="27" spans="1:14" hidden="1" x14ac:dyDescent="0.25">
      <c r="A27" s="1">
        <v>44028</v>
      </c>
      <c r="B27">
        <v>2</v>
      </c>
      <c r="D27" t="s">
        <v>31</v>
      </c>
      <c r="E27">
        <v>43.036766666666665</v>
      </c>
      <c r="F27">
        <v>-87.876316666666668</v>
      </c>
      <c r="G27">
        <v>0.4</v>
      </c>
      <c r="H27">
        <v>3.4</v>
      </c>
      <c r="I27">
        <f t="shared" si="0"/>
        <v>3</v>
      </c>
      <c r="J27">
        <v>3.8</v>
      </c>
      <c r="K27">
        <v>1.9</v>
      </c>
      <c r="L27">
        <v>1.59</v>
      </c>
      <c r="N27">
        <f t="shared" si="1"/>
        <v>2.3899371069182389</v>
      </c>
    </row>
    <row r="28" spans="1:14" hidden="1" x14ac:dyDescent="0.25">
      <c r="A28" s="1">
        <v>44028</v>
      </c>
      <c r="B28">
        <v>3</v>
      </c>
      <c r="D28" t="s">
        <v>30</v>
      </c>
      <c r="E28">
        <v>43.023966666666666</v>
      </c>
      <c r="F28">
        <v>-87.877133333333333</v>
      </c>
      <c r="G28">
        <v>31.8</v>
      </c>
      <c r="H28">
        <v>40.4</v>
      </c>
      <c r="I28">
        <f t="shared" si="0"/>
        <v>8.5999999999999979</v>
      </c>
      <c r="J28">
        <v>15.1</v>
      </c>
      <c r="K28">
        <v>4.5</v>
      </c>
      <c r="L28">
        <v>2.86</v>
      </c>
      <c r="M28">
        <v>2.7570000000000001</v>
      </c>
      <c r="N28">
        <f t="shared" si="1"/>
        <v>5.27972027972028</v>
      </c>
    </row>
    <row r="29" spans="1:14" hidden="1" x14ac:dyDescent="0.25">
      <c r="A29" s="1">
        <v>44028</v>
      </c>
      <c r="B29">
        <v>3</v>
      </c>
      <c r="D29" t="s">
        <v>31</v>
      </c>
      <c r="E29">
        <v>43.023966666666666</v>
      </c>
      <c r="F29">
        <v>-87.877133333333333</v>
      </c>
      <c r="G29">
        <v>4.8</v>
      </c>
      <c r="H29">
        <v>9.4</v>
      </c>
      <c r="I29">
        <f t="shared" si="0"/>
        <v>4.6000000000000005</v>
      </c>
      <c r="J29">
        <v>6.3</v>
      </c>
      <c r="K29">
        <v>2.5</v>
      </c>
      <c r="L29">
        <v>2.39</v>
      </c>
      <c r="M29">
        <v>0.95899999999999996</v>
      </c>
      <c r="N29">
        <f t="shared" si="1"/>
        <v>2.6359832635983262</v>
      </c>
    </row>
    <row r="30" spans="1:14" hidden="1" x14ac:dyDescent="0.25">
      <c r="A30" s="1">
        <v>44028</v>
      </c>
      <c r="B30">
        <v>4</v>
      </c>
      <c r="D30" t="s">
        <v>30</v>
      </c>
      <c r="E30">
        <v>43.014733333333332</v>
      </c>
      <c r="F30">
        <v>-87.876216666666664</v>
      </c>
      <c r="G30">
        <v>2</v>
      </c>
      <c r="H30">
        <v>3.4</v>
      </c>
      <c r="I30">
        <f t="shared" si="0"/>
        <v>1.4</v>
      </c>
      <c r="J30">
        <v>6.1</v>
      </c>
      <c r="K30">
        <v>3.5</v>
      </c>
      <c r="L30">
        <v>0.51</v>
      </c>
      <c r="N30">
        <f t="shared" si="1"/>
        <v>11.960784313725489</v>
      </c>
    </row>
    <row r="31" spans="1:14" hidden="1" x14ac:dyDescent="0.25">
      <c r="A31" s="1">
        <v>44028</v>
      </c>
      <c r="B31">
        <v>4</v>
      </c>
      <c r="D31" t="s">
        <v>31</v>
      </c>
      <c r="E31">
        <v>43.014733333333332</v>
      </c>
      <c r="F31">
        <v>-87.876216666666664</v>
      </c>
      <c r="G31">
        <v>7.6</v>
      </c>
      <c r="H31">
        <v>12.4</v>
      </c>
      <c r="I31">
        <f t="shared" si="0"/>
        <v>4.8000000000000007</v>
      </c>
      <c r="J31">
        <v>6.5</v>
      </c>
      <c r="K31">
        <v>3.1</v>
      </c>
      <c r="L31">
        <v>2.39</v>
      </c>
      <c r="N31">
        <f t="shared" si="1"/>
        <v>2.7196652719665271</v>
      </c>
    </row>
    <row r="32" spans="1:14" hidden="1" x14ac:dyDescent="0.25">
      <c r="A32" s="1">
        <v>44028</v>
      </c>
      <c r="B32">
        <v>5</v>
      </c>
      <c r="D32" t="s">
        <v>30</v>
      </c>
      <c r="E32">
        <v>43.004550000000002</v>
      </c>
      <c r="F32">
        <v>-87.874216666666669</v>
      </c>
      <c r="G32">
        <v>12.3</v>
      </c>
      <c r="H32">
        <v>18.8</v>
      </c>
      <c r="I32">
        <f t="shared" si="0"/>
        <v>6.5</v>
      </c>
      <c r="J32">
        <v>8.3000000000000007</v>
      </c>
      <c r="K32">
        <v>4.2</v>
      </c>
      <c r="L32">
        <v>1.47</v>
      </c>
      <c r="M32">
        <v>1.4390000000000001</v>
      </c>
      <c r="N32">
        <f t="shared" si="1"/>
        <v>5.646258503401361</v>
      </c>
    </row>
    <row r="33" spans="1:14" hidden="1" x14ac:dyDescent="0.25">
      <c r="A33" s="1">
        <v>44028</v>
      </c>
      <c r="B33">
        <v>5</v>
      </c>
      <c r="D33" t="s">
        <v>31</v>
      </c>
      <c r="E33">
        <v>43.004550000000002</v>
      </c>
      <c r="F33">
        <v>-87.874216666666669</v>
      </c>
      <c r="G33">
        <v>8.1999999999999993</v>
      </c>
      <c r="H33">
        <v>13.6</v>
      </c>
      <c r="I33">
        <f t="shared" si="0"/>
        <v>5.4</v>
      </c>
      <c r="J33">
        <v>6.1</v>
      </c>
      <c r="K33">
        <v>2.5</v>
      </c>
      <c r="L33">
        <v>1.17</v>
      </c>
      <c r="M33">
        <v>1.5580000000000001</v>
      </c>
      <c r="N33">
        <f t="shared" si="1"/>
        <v>5.2136752136752138</v>
      </c>
    </row>
    <row r="34" spans="1:14" hidden="1" x14ac:dyDescent="0.25">
      <c r="A34" s="1">
        <v>44028</v>
      </c>
      <c r="B34">
        <v>6</v>
      </c>
      <c r="C34">
        <v>1</v>
      </c>
      <c r="D34" t="s">
        <v>30</v>
      </c>
      <c r="E34">
        <v>42.988533333333336</v>
      </c>
      <c r="F34">
        <v>-87.84908333333334</v>
      </c>
      <c r="G34">
        <v>0.9</v>
      </c>
      <c r="H34">
        <v>2.2999999999999998</v>
      </c>
      <c r="I34">
        <f t="shared" si="0"/>
        <v>1.4</v>
      </c>
      <c r="J34">
        <v>3.3</v>
      </c>
      <c r="K34">
        <v>1.3</v>
      </c>
      <c r="L34">
        <v>1.1000000000000001</v>
      </c>
      <c r="N34">
        <f t="shared" si="1"/>
        <v>2.9999999999999996</v>
      </c>
    </row>
    <row r="35" spans="1:14" hidden="1" x14ac:dyDescent="0.25">
      <c r="A35" s="1">
        <v>44028</v>
      </c>
      <c r="B35">
        <v>6</v>
      </c>
      <c r="C35">
        <v>6.5</v>
      </c>
      <c r="D35" t="s">
        <v>31</v>
      </c>
      <c r="E35">
        <v>42.988533333333336</v>
      </c>
      <c r="F35">
        <v>-87.84908333333334</v>
      </c>
      <c r="G35">
        <v>0.6</v>
      </c>
      <c r="H35">
        <v>2.7</v>
      </c>
      <c r="I35">
        <f t="shared" si="0"/>
        <v>2.1</v>
      </c>
      <c r="J35">
        <v>4.0999999999999996</v>
      </c>
      <c r="K35">
        <v>3.8</v>
      </c>
      <c r="L35">
        <v>1.62</v>
      </c>
      <c r="N35">
        <f t="shared" si="1"/>
        <v>2.5308641975308639</v>
      </c>
    </row>
    <row r="36" spans="1:14" hidden="1" x14ac:dyDescent="0.25">
      <c r="A36" s="1">
        <v>44028</v>
      </c>
      <c r="B36">
        <v>7</v>
      </c>
      <c r="C36">
        <v>1</v>
      </c>
      <c r="D36" t="s">
        <v>30</v>
      </c>
      <c r="E36">
        <v>43.026049999999998</v>
      </c>
      <c r="F36">
        <v>-87.873366666666669</v>
      </c>
      <c r="G36">
        <v>1</v>
      </c>
      <c r="H36">
        <v>3.4</v>
      </c>
      <c r="I36">
        <f t="shared" si="0"/>
        <v>2.4</v>
      </c>
      <c r="J36">
        <v>2.7</v>
      </c>
      <c r="K36">
        <v>1.2</v>
      </c>
      <c r="L36">
        <v>1.02</v>
      </c>
      <c r="N36">
        <f t="shared" si="1"/>
        <v>2.6470588235294117</v>
      </c>
    </row>
    <row r="37" spans="1:14" hidden="1" x14ac:dyDescent="0.25">
      <c r="A37" s="1">
        <v>44028</v>
      </c>
      <c r="B37">
        <v>7</v>
      </c>
      <c r="C37">
        <v>13</v>
      </c>
      <c r="D37" t="s">
        <v>31</v>
      </c>
      <c r="E37">
        <v>43.026049999999998</v>
      </c>
      <c r="F37">
        <v>-87.873366666666669</v>
      </c>
      <c r="G37">
        <v>0.7</v>
      </c>
      <c r="H37">
        <v>2.9</v>
      </c>
      <c r="I37">
        <f t="shared" si="0"/>
        <v>2.2000000000000002</v>
      </c>
      <c r="J37">
        <v>3.4</v>
      </c>
      <c r="K37">
        <v>1.8</v>
      </c>
      <c r="L37">
        <v>2.09</v>
      </c>
      <c r="N37">
        <f t="shared" si="1"/>
        <v>1.6267942583732058</v>
      </c>
    </row>
    <row r="38" spans="1:14" hidden="1" x14ac:dyDescent="0.25">
      <c r="A38" s="1">
        <v>44028</v>
      </c>
      <c r="B38">
        <v>8</v>
      </c>
      <c r="C38">
        <v>1</v>
      </c>
      <c r="D38" t="s">
        <v>30</v>
      </c>
      <c r="E38">
        <v>43.026083333333332</v>
      </c>
      <c r="F38">
        <v>-87.862633333333335</v>
      </c>
      <c r="G38">
        <v>0.6</v>
      </c>
      <c r="H38">
        <v>2.7</v>
      </c>
      <c r="I38">
        <f t="shared" ref="I38:I61" si="2">H38-G38</f>
        <v>2.1</v>
      </c>
      <c r="J38">
        <v>2.8</v>
      </c>
      <c r="K38">
        <v>1</v>
      </c>
      <c r="L38">
        <v>0.88</v>
      </c>
      <c r="M38">
        <v>0.623</v>
      </c>
      <c r="N38">
        <f t="shared" si="1"/>
        <v>3.1818181818181817</v>
      </c>
    </row>
    <row r="39" spans="1:14" hidden="1" x14ac:dyDescent="0.25">
      <c r="A39" s="1">
        <v>44028</v>
      </c>
      <c r="B39">
        <v>8</v>
      </c>
      <c r="C39">
        <v>15</v>
      </c>
      <c r="D39" t="s">
        <v>31</v>
      </c>
      <c r="E39">
        <v>43.026083333333332</v>
      </c>
      <c r="F39">
        <v>-87.862633333333335</v>
      </c>
      <c r="G39">
        <v>0.9</v>
      </c>
      <c r="H39">
        <v>2.1</v>
      </c>
      <c r="I39">
        <f t="shared" si="2"/>
        <v>1.2000000000000002</v>
      </c>
      <c r="J39">
        <v>3.1</v>
      </c>
      <c r="K39">
        <v>1.2</v>
      </c>
      <c r="L39">
        <v>0.95</v>
      </c>
      <c r="N39">
        <f t="shared" si="1"/>
        <v>3.2631578947368425</v>
      </c>
    </row>
    <row r="40" spans="1:14" hidden="1" x14ac:dyDescent="0.25">
      <c r="A40" s="1">
        <v>44028</v>
      </c>
      <c r="B40">
        <v>10</v>
      </c>
      <c r="C40">
        <v>1</v>
      </c>
      <c r="D40" t="s">
        <v>30</v>
      </c>
      <c r="E40">
        <v>43.025916666666667</v>
      </c>
      <c r="F40">
        <v>-87.889600000000002</v>
      </c>
      <c r="G40">
        <v>75.2</v>
      </c>
      <c r="H40">
        <v>90.8</v>
      </c>
      <c r="I40">
        <f t="shared" si="2"/>
        <v>15.599999999999994</v>
      </c>
      <c r="J40">
        <v>42.5</v>
      </c>
      <c r="K40">
        <v>22.6</v>
      </c>
      <c r="L40">
        <v>6.48</v>
      </c>
      <c r="N40">
        <f t="shared" si="1"/>
        <v>6.5586419753086416</v>
      </c>
    </row>
    <row r="41" spans="1:14" hidden="1" x14ac:dyDescent="0.25">
      <c r="A41" s="1">
        <v>44028</v>
      </c>
      <c r="B41">
        <v>10</v>
      </c>
      <c r="C41">
        <v>9</v>
      </c>
      <c r="D41" t="s">
        <v>31</v>
      </c>
      <c r="E41">
        <v>43.025916666666667</v>
      </c>
      <c r="F41">
        <v>-87.889600000000002</v>
      </c>
      <c r="G41">
        <v>33.1</v>
      </c>
      <c r="H41">
        <v>44.3</v>
      </c>
      <c r="I41">
        <f t="shared" si="2"/>
        <v>11.199999999999996</v>
      </c>
      <c r="J41">
        <v>49.1</v>
      </c>
      <c r="K41">
        <v>15.8</v>
      </c>
      <c r="L41">
        <v>7.05</v>
      </c>
      <c r="N41">
        <f t="shared" si="1"/>
        <v>6.9645390070921991</v>
      </c>
    </row>
    <row r="42" spans="1:14" hidden="1" x14ac:dyDescent="0.25">
      <c r="A42" s="1">
        <v>44028</v>
      </c>
      <c r="B42">
        <v>11</v>
      </c>
      <c r="C42">
        <v>1</v>
      </c>
      <c r="D42" t="s">
        <v>30</v>
      </c>
      <c r="E42">
        <v>43.025283333333334</v>
      </c>
      <c r="F42">
        <v>-87.899633333333327</v>
      </c>
      <c r="G42">
        <v>83.3</v>
      </c>
      <c r="H42">
        <v>99.1</v>
      </c>
      <c r="I42">
        <f t="shared" si="2"/>
        <v>15.799999999999997</v>
      </c>
      <c r="J42">
        <v>45.4</v>
      </c>
      <c r="K42">
        <v>15.4</v>
      </c>
      <c r="L42">
        <v>13.05</v>
      </c>
      <c r="M42">
        <v>1.1990000000000001</v>
      </c>
      <c r="N42">
        <f t="shared" si="1"/>
        <v>3.4789272030651337</v>
      </c>
    </row>
    <row r="43" spans="1:14" hidden="1" x14ac:dyDescent="0.25">
      <c r="A43" s="1">
        <v>44028</v>
      </c>
      <c r="B43">
        <v>11</v>
      </c>
      <c r="C43">
        <v>9.5</v>
      </c>
      <c r="D43" t="s">
        <v>31</v>
      </c>
      <c r="E43">
        <v>43.025283333333334</v>
      </c>
      <c r="F43">
        <v>-87.899633333333327</v>
      </c>
      <c r="G43">
        <v>39.799999999999997</v>
      </c>
      <c r="H43">
        <v>49</v>
      </c>
      <c r="I43">
        <f t="shared" si="2"/>
        <v>9.2000000000000028</v>
      </c>
      <c r="J43">
        <v>39.700000000000003</v>
      </c>
      <c r="K43">
        <v>16</v>
      </c>
      <c r="L43">
        <v>13.44</v>
      </c>
      <c r="M43">
        <v>1.6779999999999999</v>
      </c>
      <c r="N43">
        <f t="shared" si="1"/>
        <v>2.9538690476190479</v>
      </c>
    </row>
    <row r="44" spans="1:14" hidden="1" x14ac:dyDescent="0.25">
      <c r="A44" s="1">
        <v>44054</v>
      </c>
      <c r="B44">
        <v>1</v>
      </c>
      <c r="D44" t="s">
        <v>30</v>
      </c>
      <c r="E44">
        <v>43.007016666666665</v>
      </c>
      <c r="F44">
        <v>-87.913933333333333</v>
      </c>
      <c r="G44">
        <v>36.200000000000003</v>
      </c>
      <c r="H44">
        <v>49.96</v>
      </c>
      <c r="I44">
        <f t="shared" si="2"/>
        <v>13.759999999999998</v>
      </c>
      <c r="J44">
        <v>31.98</v>
      </c>
      <c r="K44">
        <v>18.37</v>
      </c>
      <c r="L44">
        <v>8</v>
      </c>
      <c r="M44">
        <v>3.6</v>
      </c>
      <c r="N44">
        <f t="shared" si="1"/>
        <v>3.9975000000000001</v>
      </c>
    </row>
    <row r="45" spans="1:14" hidden="1" x14ac:dyDescent="0.25">
      <c r="A45" s="1">
        <v>44054</v>
      </c>
      <c r="B45">
        <v>1</v>
      </c>
      <c r="D45" t="s">
        <v>31</v>
      </c>
      <c r="E45">
        <v>43.007016666666665</v>
      </c>
      <c r="F45">
        <v>-87.913933333333333</v>
      </c>
      <c r="G45">
        <v>36.03</v>
      </c>
      <c r="H45">
        <v>51.06</v>
      </c>
      <c r="I45">
        <f t="shared" si="2"/>
        <v>15.030000000000001</v>
      </c>
      <c r="J45">
        <v>38.57</v>
      </c>
      <c r="K45">
        <v>15.63</v>
      </c>
      <c r="L45">
        <v>10.85</v>
      </c>
      <c r="N45">
        <f t="shared" si="1"/>
        <v>3.5548387096774197</v>
      </c>
    </row>
    <row r="46" spans="1:14" hidden="1" x14ac:dyDescent="0.25">
      <c r="A46" s="1">
        <v>44054</v>
      </c>
      <c r="B46">
        <v>2</v>
      </c>
      <c r="D46" t="s">
        <v>30</v>
      </c>
      <c r="E46">
        <v>43.032283333333332</v>
      </c>
      <c r="F46">
        <v>-87.910983333333334</v>
      </c>
      <c r="G46">
        <v>71.72</v>
      </c>
      <c r="H46">
        <v>84.11</v>
      </c>
      <c r="I46">
        <f t="shared" si="2"/>
        <v>12.39</v>
      </c>
      <c r="J46">
        <v>9.59</v>
      </c>
      <c r="K46">
        <v>-2.7</v>
      </c>
      <c r="L46">
        <v>2.46</v>
      </c>
      <c r="M46">
        <v>2.16</v>
      </c>
      <c r="N46">
        <f t="shared" si="1"/>
        <v>3.8983739837398375</v>
      </c>
    </row>
    <row r="47" spans="1:14" hidden="1" x14ac:dyDescent="0.25">
      <c r="A47" s="1">
        <v>44054</v>
      </c>
      <c r="B47">
        <v>2</v>
      </c>
      <c r="D47" t="s">
        <v>31</v>
      </c>
      <c r="E47">
        <v>43.032283333333332</v>
      </c>
      <c r="F47">
        <v>-87.910983333333334</v>
      </c>
      <c r="G47">
        <v>64.25</v>
      </c>
      <c r="H47">
        <v>75.55</v>
      </c>
      <c r="I47">
        <f t="shared" si="2"/>
        <v>11.299999999999997</v>
      </c>
      <c r="J47">
        <v>44.01</v>
      </c>
      <c r="K47">
        <v>10.84</v>
      </c>
      <c r="L47">
        <v>20</v>
      </c>
      <c r="N47">
        <f t="shared" si="1"/>
        <v>2.2004999999999999</v>
      </c>
    </row>
    <row r="48" spans="1:14" hidden="1" x14ac:dyDescent="0.25">
      <c r="A48" s="1">
        <v>44054</v>
      </c>
      <c r="B48">
        <v>3</v>
      </c>
      <c r="D48" t="s">
        <v>30</v>
      </c>
      <c r="E48">
        <v>43.036999999999999</v>
      </c>
      <c r="F48">
        <v>-87.90988333333334</v>
      </c>
      <c r="G48">
        <v>90.62</v>
      </c>
      <c r="H48">
        <v>104.67</v>
      </c>
      <c r="I48">
        <f t="shared" si="2"/>
        <v>14.049999999999997</v>
      </c>
      <c r="J48">
        <v>26.17</v>
      </c>
      <c r="K48">
        <v>7.09</v>
      </c>
      <c r="L48">
        <v>11.28</v>
      </c>
      <c r="M48">
        <v>2.88</v>
      </c>
      <c r="N48">
        <f t="shared" si="1"/>
        <v>2.3200354609929081</v>
      </c>
    </row>
    <row r="49" spans="1:14" hidden="1" x14ac:dyDescent="0.25">
      <c r="A49" s="1">
        <v>44054</v>
      </c>
      <c r="B49">
        <v>3</v>
      </c>
      <c r="D49" t="s">
        <v>31</v>
      </c>
      <c r="E49">
        <v>43.036999999999999</v>
      </c>
      <c r="F49">
        <v>-87.90988333333334</v>
      </c>
      <c r="G49">
        <v>90.79</v>
      </c>
      <c r="H49">
        <v>103.13</v>
      </c>
      <c r="I49">
        <f t="shared" si="2"/>
        <v>12.339999999999989</v>
      </c>
      <c r="J49">
        <v>28.63</v>
      </c>
      <c r="K49">
        <v>13.94</v>
      </c>
      <c r="L49">
        <v>13.5</v>
      </c>
      <c r="N49">
        <f t="shared" si="1"/>
        <v>2.1207407407407408</v>
      </c>
    </row>
    <row r="50" spans="1:14" hidden="1" x14ac:dyDescent="0.25">
      <c r="A50" s="1">
        <v>44054</v>
      </c>
      <c r="B50">
        <v>4</v>
      </c>
      <c r="D50" t="s">
        <v>30</v>
      </c>
      <c r="E50">
        <v>43.024816666666666</v>
      </c>
      <c r="F50">
        <v>-87.89758333333333</v>
      </c>
      <c r="G50">
        <v>59.07</v>
      </c>
      <c r="H50">
        <v>82.61</v>
      </c>
      <c r="I50">
        <f t="shared" si="2"/>
        <v>23.54</v>
      </c>
      <c r="J50">
        <v>15.46</v>
      </c>
      <c r="K50">
        <v>7.2</v>
      </c>
      <c r="L50">
        <v>5.08</v>
      </c>
      <c r="M50">
        <v>2.64</v>
      </c>
      <c r="N50">
        <f t="shared" si="1"/>
        <v>3.0433070866141732</v>
      </c>
    </row>
    <row r="51" spans="1:14" hidden="1" x14ac:dyDescent="0.25">
      <c r="A51" s="1">
        <v>44054</v>
      </c>
      <c r="B51">
        <v>4</v>
      </c>
      <c r="D51" t="s">
        <v>31</v>
      </c>
      <c r="E51">
        <v>43.024816666666666</v>
      </c>
      <c r="F51">
        <v>-87.89758333333333</v>
      </c>
      <c r="G51">
        <v>14.58</v>
      </c>
      <c r="H51">
        <v>19.03</v>
      </c>
      <c r="I51">
        <f t="shared" si="2"/>
        <v>4.4500000000000011</v>
      </c>
      <c r="J51">
        <v>78.290000000000006</v>
      </c>
      <c r="K51">
        <v>33.369999999999997</v>
      </c>
      <c r="L51">
        <v>37.369999999999997</v>
      </c>
      <c r="N51">
        <f t="shared" si="1"/>
        <v>2.0949959860850953</v>
      </c>
    </row>
    <row r="52" spans="1:14" hidden="1" x14ac:dyDescent="0.25">
      <c r="A52" s="1">
        <v>44054</v>
      </c>
      <c r="B52">
        <v>5</v>
      </c>
      <c r="D52" t="s">
        <v>30</v>
      </c>
      <c r="E52">
        <v>43.025633333333332</v>
      </c>
      <c r="F52">
        <v>-87.891266666666667</v>
      </c>
      <c r="G52">
        <v>28.77</v>
      </c>
      <c r="H52">
        <v>36.729999999999997</v>
      </c>
      <c r="I52">
        <f t="shared" si="2"/>
        <v>7.9599999999999973</v>
      </c>
      <c r="J52">
        <v>13.36</v>
      </c>
      <c r="K52">
        <v>6.31</v>
      </c>
      <c r="L52">
        <v>3.6</v>
      </c>
      <c r="N52">
        <f t="shared" si="1"/>
        <v>3.7111111111111108</v>
      </c>
    </row>
    <row r="53" spans="1:14" hidden="1" x14ac:dyDescent="0.25">
      <c r="A53" s="1">
        <v>44054</v>
      </c>
      <c r="B53">
        <v>5</v>
      </c>
      <c r="D53" t="s">
        <v>31</v>
      </c>
      <c r="E53">
        <v>43.025633333333332</v>
      </c>
      <c r="F53">
        <v>-87.891266666666667</v>
      </c>
      <c r="G53">
        <v>8.5299999999999994</v>
      </c>
      <c r="H53">
        <v>12.38</v>
      </c>
      <c r="I53">
        <f t="shared" si="2"/>
        <v>3.8500000000000014</v>
      </c>
      <c r="J53">
        <v>17.23</v>
      </c>
      <c r="K53">
        <v>7.74</v>
      </c>
      <c r="L53">
        <v>4.3499999999999996</v>
      </c>
      <c r="N53">
        <f t="shared" si="1"/>
        <v>3.9609195402298853</v>
      </c>
    </row>
    <row r="54" spans="1:14" hidden="1" x14ac:dyDescent="0.25">
      <c r="A54" s="1">
        <v>44054</v>
      </c>
      <c r="B54">
        <v>6</v>
      </c>
      <c r="D54" t="s">
        <v>30</v>
      </c>
      <c r="E54">
        <v>43.010733333333334</v>
      </c>
      <c r="F54">
        <v>-87.88366666666667</v>
      </c>
      <c r="G54">
        <v>7.2</v>
      </c>
      <c r="H54">
        <v>14.06</v>
      </c>
      <c r="I54">
        <f t="shared" si="2"/>
        <v>6.86</v>
      </c>
      <c r="J54">
        <v>18.03</v>
      </c>
      <c r="K54">
        <v>1.98</v>
      </c>
      <c r="L54">
        <v>2.71</v>
      </c>
      <c r="N54">
        <f t="shared" si="1"/>
        <v>6.6531365313653144</v>
      </c>
    </row>
    <row r="55" spans="1:14" hidden="1" x14ac:dyDescent="0.25">
      <c r="A55" s="1">
        <v>44054</v>
      </c>
      <c r="B55">
        <v>6</v>
      </c>
      <c r="D55" t="s">
        <v>31</v>
      </c>
      <c r="E55">
        <v>43.010733333333334</v>
      </c>
      <c r="F55">
        <v>-87.88366666666667</v>
      </c>
      <c r="G55">
        <v>5.81</v>
      </c>
      <c r="H55">
        <v>9.93</v>
      </c>
      <c r="I55">
        <f t="shared" si="2"/>
        <v>4.12</v>
      </c>
      <c r="J55">
        <v>8.42</v>
      </c>
      <c r="K55">
        <v>0.6</v>
      </c>
      <c r="L55">
        <v>2</v>
      </c>
      <c r="N55">
        <f t="shared" si="1"/>
        <v>4.21</v>
      </c>
    </row>
    <row r="56" spans="1:14" hidden="1" x14ac:dyDescent="0.25">
      <c r="A56" s="1">
        <v>44054</v>
      </c>
      <c r="B56">
        <v>7</v>
      </c>
      <c r="D56" t="s">
        <v>30</v>
      </c>
      <c r="E56">
        <v>43.007950000000001</v>
      </c>
      <c r="F56">
        <v>-87.876099999999994</v>
      </c>
      <c r="G56">
        <v>5.14</v>
      </c>
      <c r="H56">
        <v>9.7200000000000006</v>
      </c>
      <c r="I56">
        <f t="shared" si="2"/>
        <v>4.580000000000001</v>
      </c>
      <c r="J56">
        <v>10.23</v>
      </c>
      <c r="K56">
        <v>-0.7</v>
      </c>
      <c r="L56">
        <v>1.9</v>
      </c>
      <c r="M56">
        <v>11.88</v>
      </c>
      <c r="N56">
        <f t="shared" si="1"/>
        <v>5.3842105263157896</v>
      </c>
    </row>
    <row r="57" spans="1:14" hidden="1" x14ac:dyDescent="0.25">
      <c r="A57" s="1">
        <v>44054</v>
      </c>
      <c r="B57">
        <v>7</v>
      </c>
      <c r="D57" t="s">
        <v>31</v>
      </c>
      <c r="E57">
        <v>43.007950000000001</v>
      </c>
      <c r="F57">
        <v>-87.876099999999994</v>
      </c>
      <c r="G57">
        <v>0.69</v>
      </c>
      <c r="H57">
        <v>2.5499999999999998</v>
      </c>
      <c r="I57">
        <f t="shared" si="2"/>
        <v>1.8599999999999999</v>
      </c>
      <c r="J57">
        <v>1.53</v>
      </c>
      <c r="K57">
        <v>2</v>
      </c>
      <c r="L57">
        <v>0.95</v>
      </c>
      <c r="M57">
        <v>0.68</v>
      </c>
      <c r="N57">
        <f t="shared" si="1"/>
        <v>1.6105263157894738</v>
      </c>
    </row>
    <row r="58" spans="1:14" hidden="1" x14ac:dyDescent="0.25">
      <c r="A58" s="1">
        <v>44054</v>
      </c>
      <c r="B58">
        <v>8</v>
      </c>
      <c r="D58" t="s">
        <v>30</v>
      </c>
      <c r="E58">
        <v>43.025466666666667</v>
      </c>
      <c r="F58">
        <v>-87.879949999999994</v>
      </c>
      <c r="G58">
        <v>3.65</v>
      </c>
      <c r="H58">
        <v>8.07</v>
      </c>
      <c r="I58">
        <f t="shared" si="2"/>
        <v>4.42</v>
      </c>
      <c r="J58">
        <v>9.67</v>
      </c>
      <c r="K58">
        <v>-1.2</v>
      </c>
      <c r="L58">
        <v>1.94</v>
      </c>
      <c r="M58">
        <v>6.23</v>
      </c>
      <c r="N58">
        <f t="shared" si="1"/>
        <v>4.9845360824742269</v>
      </c>
    </row>
    <row r="59" spans="1:14" hidden="1" x14ac:dyDescent="0.25">
      <c r="A59" s="1">
        <v>44054</v>
      </c>
      <c r="B59">
        <v>8</v>
      </c>
      <c r="D59" t="s">
        <v>31</v>
      </c>
      <c r="E59">
        <v>43.025466666666667</v>
      </c>
      <c r="F59">
        <v>-87.879949999999994</v>
      </c>
      <c r="G59">
        <v>1.47</v>
      </c>
      <c r="H59">
        <v>3.34</v>
      </c>
      <c r="I59">
        <f t="shared" si="2"/>
        <v>1.8699999999999999</v>
      </c>
      <c r="J59">
        <v>2.89</v>
      </c>
      <c r="K59">
        <v>-0.3</v>
      </c>
      <c r="L59">
        <v>1.03</v>
      </c>
      <c r="M59">
        <v>1.17</v>
      </c>
      <c r="N59">
        <f t="shared" si="1"/>
        <v>2.8058252427184467</v>
      </c>
    </row>
    <row r="60" spans="1:14" hidden="1" x14ac:dyDescent="0.25">
      <c r="A60" s="1">
        <v>44054</v>
      </c>
      <c r="B60">
        <v>9</v>
      </c>
      <c r="D60" t="s">
        <v>30</v>
      </c>
      <c r="E60">
        <v>43.025966666666669</v>
      </c>
      <c r="F60">
        <v>-87.874533333333332</v>
      </c>
      <c r="G60">
        <v>4.34</v>
      </c>
      <c r="H60" s="5">
        <v>8.77</v>
      </c>
      <c r="I60">
        <f t="shared" si="2"/>
        <v>4.43</v>
      </c>
      <c r="J60">
        <v>9.07</v>
      </c>
      <c r="K60">
        <v>1.82</v>
      </c>
      <c r="L60">
        <v>1.91</v>
      </c>
      <c r="M60">
        <v>5.39</v>
      </c>
      <c r="N60">
        <f t="shared" si="1"/>
        <v>4.7486910994764404</v>
      </c>
    </row>
    <row r="61" spans="1:14" hidden="1" x14ac:dyDescent="0.25">
      <c r="A61" s="1">
        <v>44054</v>
      </c>
      <c r="B61">
        <v>9</v>
      </c>
      <c r="D61" t="s">
        <v>31</v>
      </c>
      <c r="E61">
        <v>43.025966666666669</v>
      </c>
      <c r="F61">
        <v>-87.874533333333332</v>
      </c>
      <c r="G61">
        <v>0.59</v>
      </c>
      <c r="H61">
        <v>2.0499999999999998</v>
      </c>
      <c r="I61">
        <f t="shared" si="2"/>
        <v>1.46</v>
      </c>
      <c r="J61">
        <v>2.91</v>
      </c>
      <c r="K61">
        <v>0.81</v>
      </c>
      <c r="L61">
        <v>1.02</v>
      </c>
      <c r="M61">
        <v>0.56999999999999995</v>
      </c>
      <c r="N61">
        <f t="shared" si="1"/>
        <v>2.8529411764705883</v>
      </c>
    </row>
    <row r="62" spans="1:14" hidden="1" x14ac:dyDescent="0.25">
      <c r="A62" s="1">
        <v>44054</v>
      </c>
      <c r="B62">
        <v>10</v>
      </c>
      <c r="D62" t="s">
        <v>30</v>
      </c>
      <c r="E62">
        <v>43.025933333333334</v>
      </c>
      <c r="F62">
        <v>-87.871700000000004</v>
      </c>
      <c r="N62" t="e">
        <f t="shared" si="1"/>
        <v>#DIV/0!</v>
      </c>
    </row>
    <row r="63" spans="1:14" hidden="1" x14ac:dyDescent="0.25">
      <c r="A63" s="1">
        <v>44054</v>
      </c>
      <c r="B63">
        <v>10</v>
      </c>
      <c r="D63" t="s">
        <v>31</v>
      </c>
      <c r="E63">
        <v>43.025933333333334</v>
      </c>
      <c r="F63">
        <v>-87.871700000000004</v>
      </c>
      <c r="N63" t="e">
        <f t="shared" si="1"/>
        <v>#DIV/0!</v>
      </c>
    </row>
    <row r="64" spans="1:14" hidden="1" x14ac:dyDescent="0.25">
      <c r="A64" s="1">
        <v>44054</v>
      </c>
      <c r="B64">
        <v>11</v>
      </c>
      <c r="D64" t="s">
        <v>30</v>
      </c>
      <c r="E64">
        <v>43.044066666666666</v>
      </c>
      <c r="F64">
        <v>-87.882383333333337</v>
      </c>
      <c r="G64">
        <v>2.4300000000000002</v>
      </c>
      <c r="H64">
        <v>6.6</v>
      </c>
      <c r="I64">
        <f t="shared" ref="I64:I95" si="3">H64-G64</f>
        <v>4.17</v>
      </c>
      <c r="J64">
        <v>10.08</v>
      </c>
      <c r="K64">
        <v>2.09</v>
      </c>
      <c r="L64">
        <v>1.9</v>
      </c>
      <c r="N64">
        <f t="shared" si="1"/>
        <v>5.3052631578947373</v>
      </c>
    </row>
    <row r="65" spans="1:16" hidden="1" x14ac:dyDescent="0.25">
      <c r="A65" s="1">
        <v>44054</v>
      </c>
      <c r="B65">
        <v>11</v>
      </c>
      <c r="D65" t="s">
        <v>31</v>
      </c>
      <c r="E65">
        <v>43.044066666666666</v>
      </c>
      <c r="F65">
        <v>-87.882383333333337</v>
      </c>
      <c r="G65">
        <v>1.33</v>
      </c>
      <c r="H65">
        <v>4.17</v>
      </c>
      <c r="I65">
        <f t="shared" si="3"/>
        <v>2.84</v>
      </c>
      <c r="J65">
        <v>5.84</v>
      </c>
      <c r="K65">
        <v>1.48</v>
      </c>
      <c r="L65">
        <v>1.93</v>
      </c>
      <c r="N65">
        <f t="shared" si="1"/>
        <v>3.0259067357512954</v>
      </c>
    </row>
    <row r="66" spans="1:16" hidden="1" x14ac:dyDescent="0.25">
      <c r="A66" s="1">
        <v>44054</v>
      </c>
      <c r="B66">
        <v>12</v>
      </c>
      <c r="D66" t="s">
        <v>30</v>
      </c>
      <c r="E66">
        <v>43.043999999999997</v>
      </c>
      <c r="F66">
        <v>-87.879400000000004</v>
      </c>
      <c r="G66">
        <v>1.1399999999999999</v>
      </c>
      <c r="H66">
        <v>2.2799999999999998</v>
      </c>
      <c r="I66">
        <f t="shared" si="3"/>
        <v>1.1399999999999999</v>
      </c>
      <c r="J66">
        <v>2.77</v>
      </c>
      <c r="K66">
        <v>1.07</v>
      </c>
      <c r="L66">
        <v>0.8</v>
      </c>
      <c r="M66">
        <v>1.48</v>
      </c>
      <c r="N66">
        <f t="shared" si="1"/>
        <v>3.4624999999999999</v>
      </c>
    </row>
    <row r="67" spans="1:16" hidden="1" x14ac:dyDescent="0.25">
      <c r="A67" s="1">
        <v>44054</v>
      </c>
      <c r="B67">
        <v>12</v>
      </c>
      <c r="D67" t="s">
        <v>31</v>
      </c>
      <c r="E67">
        <v>43.043999999999997</v>
      </c>
      <c r="F67">
        <v>-87.879400000000004</v>
      </c>
      <c r="G67">
        <v>3.24</v>
      </c>
      <c r="H67">
        <v>6.11</v>
      </c>
      <c r="I67">
        <f t="shared" si="3"/>
        <v>2.87</v>
      </c>
      <c r="J67">
        <v>8.7200000000000006</v>
      </c>
      <c r="K67">
        <v>1.68</v>
      </c>
      <c r="L67">
        <v>2.2200000000000002</v>
      </c>
      <c r="M67">
        <v>5.65</v>
      </c>
      <c r="N67">
        <f t="shared" si="1"/>
        <v>3.9279279279279278</v>
      </c>
    </row>
    <row r="68" spans="1:16" x14ac:dyDescent="0.25">
      <c r="A68" s="1">
        <v>44063</v>
      </c>
      <c r="B68">
        <v>1</v>
      </c>
      <c r="D68" t="s">
        <v>30</v>
      </c>
      <c r="E68">
        <v>42.989183333333337</v>
      </c>
      <c r="F68">
        <v>-87.832816666666673</v>
      </c>
      <c r="G68">
        <v>0.52</v>
      </c>
      <c r="H68">
        <v>2.37</v>
      </c>
      <c r="I68">
        <f t="shared" si="3"/>
        <v>1.85</v>
      </c>
      <c r="J68">
        <v>4.45</v>
      </c>
      <c r="K68">
        <v>2.75</v>
      </c>
      <c r="L68">
        <v>0.4</v>
      </c>
      <c r="M68">
        <v>1.1000000000000001</v>
      </c>
      <c r="N68">
        <f t="shared" si="1"/>
        <v>11.125</v>
      </c>
    </row>
    <row r="69" spans="1:16" x14ac:dyDescent="0.25">
      <c r="A69" s="1">
        <v>44063</v>
      </c>
      <c r="B69">
        <v>1</v>
      </c>
      <c r="D69" t="s">
        <v>31</v>
      </c>
      <c r="E69">
        <v>42.989183333333337</v>
      </c>
      <c r="F69">
        <v>-87.832816666666673</v>
      </c>
      <c r="G69">
        <v>0.54</v>
      </c>
      <c r="H69">
        <v>2.25</v>
      </c>
      <c r="I69">
        <f t="shared" si="3"/>
        <v>1.71</v>
      </c>
      <c r="J69">
        <v>13.85</v>
      </c>
      <c r="K69">
        <v>1.63</v>
      </c>
      <c r="L69">
        <v>1.0900000000000001</v>
      </c>
      <c r="N69">
        <f t="shared" si="1"/>
        <v>12.706422018348622</v>
      </c>
    </row>
    <row r="70" spans="1:16" x14ac:dyDescent="0.25">
      <c r="A70" s="1">
        <v>44063</v>
      </c>
      <c r="B70">
        <v>2</v>
      </c>
      <c r="D70" t="s">
        <v>30</v>
      </c>
      <c r="E70">
        <v>42.977649999999997</v>
      </c>
      <c r="F70">
        <v>-87.84041666666667</v>
      </c>
      <c r="G70">
        <v>0.31</v>
      </c>
      <c r="H70">
        <v>2.95</v>
      </c>
      <c r="I70">
        <f t="shared" si="3"/>
        <v>2.64</v>
      </c>
      <c r="J70">
        <v>2.4700000000000002</v>
      </c>
      <c r="K70">
        <v>0.43</v>
      </c>
      <c r="L70">
        <v>0.89</v>
      </c>
      <c r="M70">
        <v>1.08</v>
      </c>
      <c r="N70">
        <f t="shared" si="1"/>
        <v>2.7752808988764048</v>
      </c>
      <c r="P70">
        <f>_xlfn.STDEV.P(L68:L79)</f>
        <v>0.55052184839073892</v>
      </c>
    </row>
    <row r="71" spans="1:16" x14ac:dyDescent="0.25">
      <c r="A71" s="1">
        <v>44063</v>
      </c>
      <c r="B71">
        <v>2</v>
      </c>
      <c r="D71" t="s">
        <v>31</v>
      </c>
      <c r="E71">
        <v>42.977649999999997</v>
      </c>
      <c r="F71">
        <v>-87.84041666666667</v>
      </c>
      <c r="G71">
        <v>0.48</v>
      </c>
      <c r="H71">
        <v>3.71</v>
      </c>
      <c r="I71">
        <f t="shared" si="3"/>
        <v>3.23</v>
      </c>
      <c r="J71">
        <v>1.69</v>
      </c>
      <c r="K71">
        <v>0.04</v>
      </c>
      <c r="L71">
        <v>0.64</v>
      </c>
      <c r="N71">
        <f t="shared" ref="N71:N113" si="4">J71/L71</f>
        <v>2.640625</v>
      </c>
      <c r="P71">
        <f>_xlfn.STDEV.P(J68:J79)</f>
        <v>4.4138710491912763</v>
      </c>
    </row>
    <row r="72" spans="1:16" x14ac:dyDescent="0.25">
      <c r="A72" s="1">
        <v>44063</v>
      </c>
      <c r="B72">
        <v>3</v>
      </c>
      <c r="D72" t="s">
        <v>30</v>
      </c>
      <c r="E72">
        <v>42.999899999999997</v>
      </c>
      <c r="F72">
        <v>-87.880683333333337</v>
      </c>
      <c r="G72">
        <v>0.84</v>
      </c>
      <c r="H72">
        <v>5.73</v>
      </c>
      <c r="I72">
        <f t="shared" si="3"/>
        <v>4.8900000000000006</v>
      </c>
      <c r="J72">
        <v>15.03</v>
      </c>
      <c r="K72">
        <v>1.39</v>
      </c>
      <c r="L72">
        <v>2.58</v>
      </c>
      <c r="M72">
        <v>10.130000000000001</v>
      </c>
      <c r="N72">
        <f t="shared" si="4"/>
        <v>5.8255813953488369</v>
      </c>
      <c r="P72">
        <f>_xlfn.STDEV.P(N68:N79)</f>
        <v>3.2284377675274629</v>
      </c>
    </row>
    <row r="73" spans="1:16" x14ac:dyDescent="0.25">
      <c r="A73" s="1">
        <v>44063</v>
      </c>
      <c r="B73">
        <v>3</v>
      </c>
      <c r="D73" t="s">
        <v>31</v>
      </c>
      <c r="E73">
        <v>42.999899999999997</v>
      </c>
      <c r="F73">
        <v>-87.880683333333337</v>
      </c>
      <c r="G73">
        <v>0.55000000000000004</v>
      </c>
      <c r="H73">
        <v>2.2999999999999998</v>
      </c>
      <c r="I73">
        <f t="shared" si="3"/>
        <v>1.7499999999999998</v>
      </c>
      <c r="J73">
        <v>3.92</v>
      </c>
      <c r="K73">
        <v>-0.05</v>
      </c>
      <c r="L73">
        <v>0.98</v>
      </c>
      <c r="N73">
        <f t="shared" si="4"/>
        <v>4</v>
      </c>
    </row>
    <row r="74" spans="1:16" x14ac:dyDescent="0.25">
      <c r="A74" s="1">
        <v>44063</v>
      </c>
      <c r="B74">
        <v>4</v>
      </c>
      <c r="D74" t="s">
        <v>30</v>
      </c>
      <c r="E74">
        <v>43.055050000000001</v>
      </c>
      <c r="F74">
        <v>-87.867500000000007</v>
      </c>
      <c r="G74">
        <v>0.33</v>
      </c>
      <c r="H74">
        <v>2.0299999999999998</v>
      </c>
      <c r="I74">
        <f t="shared" si="3"/>
        <v>1.6999999999999997</v>
      </c>
      <c r="J74">
        <v>5.3</v>
      </c>
      <c r="K74">
        <v>0.02</v>
      </c>
      <c r="L74">
        <v>1.1200000000000001</v>
      </c>
      <c r="M74">
        <v>2.83</v>
      </c>
      <c r="N74">
        <f t="shared" si="4"/>
        <v>4.7321428571428568</v>
      </c>
    </row>
    <row r="75" spans="1:16" x14ac:dyDescent="0.25">
      <c r="A75" s="1">
        <v>44063</v>
      </c>
      <c r="B75">
        <v>4</v>
      </c>
      <c r="D75" t="s">
        <v>31</v>
      </c>
      <c r="E75">
        <v>43.055050000000001</v>
      </c>
      <c r="F75">
        <v>-87.867500000000007</v>
      </c>
      <c r="G75">
        <v>0.45</v>
      </c>
      <c r="H75">
        <v>2.29</v>
      </c>
      <c r="I75">
        <f t="shared" si="3"/>
        <v>1.84</v>
      </c>
      <c r="J75">
        <v>5.51</v>
      </c>
      <c r="K75">
        <v>-0.06</v>
      </c>
      <c r="L75">
        <v>0.93</v>
      </c>
      <c r="N75">
        <f t="shared" si="4"/>
        <v>5.9247311827956981</v>
      </c>
    </row>
    <row r="76" spans="1:16" x14ac:dyDescent="0.25">
      <c r="A76" s="1">
        <v>44063</v>
      </c>
      <c r="B76">
        <v>5</v>
      </c>
      <c r="D76" t="s">
        <v>30</v>
      </c>
      <c r="E76">
        <v>43.077249999999999</v>
      </c>
      <c r="F76">
        <v>-87.856383333333326</v>
      </c>
      <c r="G76">
        <v>0.54</v>
      </c>
      <c r="H76">
        <v>2.15</v>
      </c>
      <c r="I76">
        <f t="shared" si="3"/>
        <v>1.6099999999999999</v>
      </c>
      <c r="J76">
        <v>4.59</v>
      </c>
      <c r="K76">
        <v>1.92</v>
      </c>
      <c r="L76">
        <v>0.99</v>
      </c>
      <c r="M76">
        <v>3.52</v>
      </c>
      <c r="N76">
        <f t="shared" si="4"/>
        <v>4.6363636363636367</v>
      </c>
    </row>
    <row r="77" spans="1:16" x14ac:dyDescent="0.25">
      <c r="A77" s="1">
        <v>44063</v>
      </c>
      <c r="B77">
        <v>5</v>
      </c>
      <c r="D77" t="s">
        <v>31</v>
      </c>
      <c r="E77">
        <v>43.077249999999999</v>
      </c>
      <c r="F77">
        <v>-87.856383333333326</v>
      </c>
      <c r="G77">
        <v>0.36</v>
      </c>
      <c r="H77">
        <v>1.91</v>
      </c>
      <c r="I77">
        <f t="shared" si="3"/>
        <v>1.5499999999999998</v>
      </c>
      <c r="J77">
        <v>2.4500000000000002</v>
      </c>
      <c r="K77">
        <v>0.89</v>
      </c>
      <c r="L77">
        <v>0.53</v>
      </c>
      <c r="N77">
        <f t="shared" si="4"/>
        <v>4.6226415094339623</v>
      </c>
    </row>
    <row r="78" spans="1:16" x14ac:dyDescent="0.25">
      <c r="A78" s="1">
        <v>44063</v>
      </c>
      <c r="B78">
        <v>7</v>
      </c>
      <c r="D78" t="s">
        <v>30</v>
      </c>
      <c r="E78">
        <v>43.111066666666666</v>
      </c>
      <c r="F78">
        <v>-87.880250000000004</v>
      </c>
      <c r="G78">
        <v>0.34</v>
      </c>
      <c r="H78">
        <v>2.82</v>
      </c>
      <c r="I78">
        <f t="shared" si="3"/>
        <v>2.48</v>
      </c>
      <c r="J78">
        <v>1.44</v>
      </c>
      <c r="K78">
        <v>0.32</v>
      </c>
      <c r="L78">
        <v>0.54</v>
      </c>
      <c r="M78">
        <v>0.48</v>
      </c>
      <c r="N78">
        <f t="shared" si="4"/>
        <v>2.6666666666666665</v>
      </c>
    </row>
    <row r="79" spans="1:16" x14ac:dyDescent="0.25">
      <c r="A79" s="1">
        <v>44063</v>
      </c>
      <c r="B79">
        <v>7</v>
      </c>
      <c r="D79" t="s">
        <v>31</v>
      </c>
      <c r="E79">
        <v>43.111066666666666</v>
      </c>
      <c r="F79">
        <v>-87.880250000000004</v>
      </c>
      <c r="G79">
        <v>0.31</v>
      </c>
      <c r="H79">
        <v>2.95</v>
      </c>
      <c r="I79">
        <f t="shared" si="3"/>
        <v>2.64</v>
      </c>
      <c r="J79">
        <v>0.93</v>
      </c>
      <c r="K79">
        <v>2.58</v>
      </c>
      <c r="L79">
        <v>0.52</v>
      </c>
      <c r="N79">
        <f t="shared" si="4"/>
        <v>1.7884615384615385</v>
      </c>
    </row>
    <row r="80" spans="1:16" hidden="1" x14ac:dyDescent="0.25">
      <c r="A80" s="1">
        <v>44068</v>
      </c>
      <c r="B80">
        <v>1</v>
      </c>
      <c r="D80" t="s">
        <v>30</v>
      </c>
      <c r="E80">
        <v>43.00716666666667</v>
      </c>
      <c r="F80">
        <v>-87.913933333333333</v>
      </c>
      <c r="G80">
        <v>50.82</v>
      </c>
      <c r="H80">
        <v>63.6</v>
      </c>
      <c r="I80">
        <f t="shared" si="3"/>
        <v>12.780000000000001</v>
      </c>
      <c r="J80">
        <v>81.72</v>
      </c>
      <c r="K80">
        <v>23.01</v>
      </c>
      <c r="L80">
        <v>58.61</v>
      </c>
      <c r="M80">
        <v>4.8</v>
      </c>
      <c r="N80">
        <f t="shared" si="4"/>
        <v>1.3943013137689815</v>
      </c>
    </row>
    <row r="81" spans="1:14" hidden="1" x14ac:dyDescent="0.25">
      <c r="A81" s="1">
        <v>44068</v>
      </c>
      <c r="B81">
        <v>1</v>
      </c>
      <c r="D81" t="s">
        <v>31</v>
      </c>
      <c r="E81">
        <v>43.00716666666667</v>
      </c>
      <c r="F81">
        <v>-87.913933333333333</v>
      </c>
      <c r="G81">
        <v>51.08</v>
      </c>
      <c r="H81">
        <v>66.11</v>
      </c>
      <c r="I81">
        <f t="shared" si="3"/>
        <v>15.030000000000001</v>
      </c>
      <c r="J81">
        <v>92.03</v>
      </c>
      <c r="K81">
        <v>17.63</v>
      </c>
      <c r="L81">
        <v>61.79</v>
      </c>
      <c r="N81">
        <f t="shared" si="4"/>
        <v>1.4893995792199386</v>
      </c>
    </row>
    <row r="82" spans="1:14" hidden="1" x14ac:dyDescent="0.25">
      <c r="A82" s="1">
        <v>44068</v>
      </c>
      <c r="B82">
        <v>2</v>
      </c>
      <c r="D82" t="s">
        <v>30</v>
      </c>
      <c r="E82">
        <v>43.036783333333332</v>
      </c>
      <c r="F82">
        <v>-87.909833333333339</v>
      </c>
      <c r="G82">
        <v>35.049999999999997</v>
      </c>
      <c r="H82">
        <v>50.11</v>
      </c>
      <c r="I82">
        <f t="shared" si="3"/>
        <v>15.060000000000002</v>
      </c>
      <c r="J82">
        <v>91.28</v>
      </c>
      <c r="K82">
        <v>23.15</v>
      </c>
      <c r="L82">
        <v>30.67</v>
      </c>
      <c r="M82">
        <v>22.85</v>
      </c>
      <c r="N82">
        <f t="shared" si="4"/>
        <v>2.9761982393218127</v>
      </c>
    </row>
    <row r="83" spans="1:14" hidden="1" x14ac:dyDescent="0.25">
      <c r="A83" s="1">
        <v>44068</v>
      </c>
      <c r="B83">
        <v>2</v>
      </c>
      <c r="D83" t="s">
        <v>31</v>
      </c>
      <c r="E83">
        <v>43.036783333333332</v>
      </c>
      <c r="F83">
        <v>-87.909833333333339</v>
      </c>
      <c r="G83">
        <v>37.06</v>
      </c>
      <c r="H83">
        <v>52.64</v>
      </c>
      <c r="I83">
        <f t="shared" si="3"/>
        <v>15.579999999999998</v>
      </c>
      <c r="J83">
        <v>134.27000000000001</v>
      </c>
      <c r="K83">
        <v>41.14</v>
      </c>
      <c r="L83">
        <v>55.89</v>
      </c>
      <c r="N83">
        <f t="shared" si="4"/>
        <v>2.4023975666487747</v>
      </c>
    </row>
    <row r="84" spans="1:14" hidden="1" x14ac:dyDescent="0.25">
      <c r="A84" s="1">
        <v>44068</v>
      </c>
      <c r="B84">
        <v>3</v>
      </c>
      <c r="D84" t="s">
        <v>30</v>
      </c>
      <c r="E84">
        <v>43.032116666666667</v>
      </c>
      <c r="F84">
        <v>-87.911133333333339</v>
      </c>
      <c r="G84">
        <v>32.44</v>
      </c>
      <c r="H84">
        <v>48.19</v>
      </c>
      <c r="I84">
        <f t="shared" si="3"/>
        <v>15.75</v>
      </c>
      <c r="J84">
        <v>103.86</v>
      </c>
      <c r="K84">
        <v>30.03</v>
      </c>
      <c r="L84">
        <v>40.94</v>
      </c>
      <c r="M84">
        <v>22.85</v>
      </c>
      <c r="N84">
        <f t="shared" si="4"/>
        <v>2.5368832437713729</v>
      </c>
    </row>
    <row r="85" spans="1:14" hidden="1" x14ac:dyDescent="0.25">
      <c r="A85" s="1">
        <v>44068</v>
      </c>
      <c r="B85">
        <v>3</v>
      </c>
      <c r="D85" t="s">
        <v>31</v>
      </c>
      <c r="E85">
        <v>43.032116666666667</v>
      </c>
      <c r="F85">
        <v>-87.911133333333339</v>
      </c>
      <c r="G85">
        <v>37.4</v>
      </c>
      <c r="H85">
        <v>51.23</v>
      </c>
      <c r="I85">
        <f t="shared" si="3"/>
        <v>13.829999999999998</v>
      </c>
      <c r="J85">
        <v>94.42</v>
      </c>
      <c r="K85">
        <v>27.64</v>
      </c>
      <c r="L85">
        <v>37.880000000000003</v>
      </c>
      <c r="M85">
        <v>11.42</v>
      </c>
      <c r="N85">
        <f t="shared" si="4"/>
        <v>2.4926082365364306</v>
      </c>
    </row>
    <row r="86" spans="1:14" hidden="1" x14ac:dyDescent="0.25">
      <c r="A86" s="1">
        <v>44068</v>
      </c>
      <c r="B86">
        <v>4</v>
      </c>
      <c r="D86" t="s">
        <v>30</v>
      </c>
      <c r="E86">
        <v>43.024833333333333</v>
      </c>
      <c r="F86">
        <v>-87.897649999999999</v>
      </c>
      <c r="G86">
        <v>19.86</v>
      </c>
      <c r="H86">
        <v>29.19</v>
      </c>
      <c r="I86">
        <f t="shared" si="3"/>
        <v>9.3300000000000018</v>
      </c>
      <c r="J86">
        <v>45.5</v>
      </c>
      <c r="K86">
        <v>19.010000000000002</v>
      </c>
      <c r="L86">
        <v>14.52</v>
      </c>
      <c r="M86">
        <v>6.71</v>
      </c>
      <c r="N86">
        <f t="shared" si="4"/>
        <v>3.1336088154269972</v>
      </c>
    </row>
    <row r="87" spans="1:14" hidden="1" x14ac:dyDescent="0.25">
      <c r="A87" s="1">
        <v>44068</v>
      </c>
      <c r="B87">
        <v>4</v>
      </c>
      <c r="D87" t="s">
        <v>31</v>
      </c>
      <c r="E87">
        <v>43.024833333333333</v>
      </c>
      <c r="F87">
        <v>-87.897649999999999</v>
      </c>
      <c r="G87">
        <v>7.98</v>
      </c>
      <c r="H87">
        <v>12.79</v>
      </c>
      <c r="I87">
        <f t="shared" si="3"/>
        <v>4.8099999999999987</v>
      </c>
      <c r="J87">
        <v>41.55</v>
      </c>
      <c r="K87">
        <v>13.47</v>
      </c>
      <c r="L87">
        <v>11.71</v>
      </c>
      <c r="N87">
        <f t="shared" si="4"/>
        <v>3.5482493595217757</v>
      </c>
    </row>
    <row r="88" spans="1:14" hidden="1" x14ac:dyDescent="0.25">
      <c r="A88" s="1">
        <v>44068</v>
      </c>
      <c r="B88">
        <v>5</v>
      </c>
      <c r="D88" t="s">
        <v>30</v>
      </c>
      <c r="E88">
        <v>43.026033333333331</v>
      </c>
      <c r="F88">
        <v>-87.890116666666671</v>
      </c>
      <c r="G88">
        <v>10.09</v>
      </c>
      <c r="H88">
        <v>18.25</v>
      </c>
      <c r="I88">
        <f t="shared" si="3"/>
        <v>8.16</v>
      </c>
      <c r="J88">
        <v>44.75</v>
      </c>
      <c r="K88">
        <v>11.57</v>
      </c>
      <c r="L88">
        <v>7.55</v>
      </c>
      <c r="M88">
        <v>9.14</v>
      </c>
      <c r="N88">
        <f t="shared" si="4"/>
        <v>5.927152317880795</v>
      </c>
    </row>
    <row r="89" spans="1:14" hidden="1" x14ac:dyDescent="0.25">
      <c r="A89" s="1">
        <v>44068</v>
      </c>
      <c r="B89">
        <v>5</v>
      </c>
      <c r="D89" t="s">
        <v>31</v>
      </c>
      <c r="E89">
        <v>43.026033333333331</v>
      </c>
      <c r="F89">
        <v>-87.890116666666671</v>
      </c>
      <c r="G89">
        <v>2.0499999999999998</v>
      </c>
      <c r="H89">
        <v>4.9400000000000004</v>
      </c>
      <c r="I89">
        <f t="shared" si="3"/>
        <v>2.8900000000000006</v>
      </c>
      <c r="J89">
        <v>24.62</v>
      </c>
      <c r="K89">
        <v>4.74</v>
      </c>
      <c r="L89">
        <v>7.31</v>
      </c>
      <c r="N89">
        <f t="shared" si="4"/>
        <v>3.3679890560875516</v>
      </c>
    </row>
    <row r="90" spans="1:14" hidden="1" x14ac:dyDescent="0.25">
      <c r="A90" s="1">
        <v>44068</v>
      </c>
      <c r="B90">
        <v>6</v>
      </c>
      <c r="D90" t="s">
        <v>30</v>
      </c>
      <c r="E90">
        <v>43.026200000000003</v>
      </c>
      <c r="F90">
        <v>-87.880650000000003</v>
      </c>
      <c r="G90">
        <v>1.74</v>
      </c>
      <c r="H90">
        <v>7.23</v>
      </c>
      <c r="I90">
        <f t="shared" si="3"/>
        <v>5.49</v>
      </c>
      <c r="J90">
        <v>16.79</v>
      </c>
      <c r="K90">
        <v>2.61</v>
      </c>
      <c r="L90">
        <v>3</v>
      </c>
      <c r="M90">
        <v>8</v>
      </c>
      <c r="N90">
        <f t="shared" si="4"/>
        <v>5.5966666666666667</v>
      </c>
    </row>
    <row r="91" spans="1:14" hidden="1" x14ac:dyDescent="0.25">
      <c r="A91" s="1">
        <v>44068</v>
      </c>
      <c r="B91">
        <v>6</v>
      </c>
      <c r="D91" t="s">
        <v>31</v>
      </c>
      <c r="E91">
        <v>43.026200000000003</v>
      </c>
      <c r="F91">
        <v>-87.880650000000003</v>
      </c>
      <c r="G91">
        <v>0.83</v>
      </c>
      <c r="H91">
        <v>1.78</v>
      </c>
      <c r="I91">
        <f t="shared" si="3"/>
        <v>0.95000000000000007</v>
      </c>
      <c r="J91">
        <v>2.92</v>
      </c>
      <c r="K91">
        <v>-0.2</v>
      </c>
      <c r="L91">
        <v>0.65</v>
      </c>
      <c r="M91">
        <v>1.82</v>
      </c>
      <c r="N91">
        <f t="shared" si="4"/>
        <v>4.4923076923076923</v>
      </c>
    </row>
    <row r="92" spans="1:14" hidden="1" x14ac:dyDescent="0.25">
      <c r="A92" s="1">
        <v>44068</v>
      </c>
      <c r="B92">
        <v>7</v>
      </c>
      <c r="D92" t="s">
        <v>30</v>
      </c>
      <c r="E92">
        <v>43.007283333333334</v>
      </c>
      <c r="F92">
        <v>-87.875566666666671</v>
      </c>
      <c r="G92">
        <v>0.57999999999999996</v>
      </c>
      <c r="H92">
        <v>5.53</v>
      </c>
      <c r="I92">
        <f t="shared" si="3"/>
        <v>4.95</v>
      </c>
      <c r="J92">
        <v>7.17</v>
      </c>
      <c r="K92">
        <v>0.02</v>
      </c>
      <c r="L92">
        <v>2.14</v>
      </c>
      <c r="M92">
        <v>6.85</v>
      </c>
      <c r="N92">
        <f t="shared" si="4"/>
        <v>3.3504672897196262</v>
      </c>
    </row>
    <row r="93" spans="1:14" hidden="1" x14ac:dyDescent="0.25">
      <c r="A93" s="1">
        <v>44068</v>
      </c>
      <c r="B93">
        <v>7</v>
      </c>
      <c r="D93" t="s">
        <v>31</v>
      </c>
      <c r="E93">
        <v>43.007283333333334</v>
      </c>
      <c r="F93">
        <v>-87.875566666666671</v>
      </c>
      <c r="G93">
        <v>0.82</v>
      </c>
      <c r="H93">
        <v>2.5</v>
      </c>
      <c r="I93">
        <f t="shared" si="3"/>
        <v>1.6800000000000002</v>
      </c>
      <c r="J93">
        <v>6.44</v>
      </c>
      <c r="K93">
        <v>-0.37</v>
      </c>
      <c r="L93">
        <v>2.04</v>
      </c>
      <c r="M93">
        <v>3.66</v>
      </c>
      <c r="N93">
        <f t="shared" si="4"/>
        <v>3.1568627450980395</v>
      </c>
    </row>
    <row r="94" spans="1:14" hidden="1" x14ac:dyDescent="0.25">
      <c r="A94" s="1">
        <v>44068</v>
      </c>
      <c r="B94">
        <v>8</v>
      </c>
      <c r="D94" t="s">
        <v>30</v>
      </c>
      <c r="E94">
        <v>43.009133333333331</v>
      </c>
      <c r="F94">
        <v>-87.871116666666666</v>
      </c>
      <c r="G94">
        <v>1.02</v>
      </c>
      <c r="H94">
        <v>2.72</v>
      </c>
      <c r="I94">
        <f t="shared" si="3"/>
        <v>1.7000000000000002</v>
      </c>
      <c r="J94">
        <v>10.86</v>
      </c>
      <c r="K94">
        <v>1.65</v>
      </c>
      <c r="L94">
        <v>6.79</v>
      </c>
      <c r="M94">
        <v>6.09</v>
      </c>
      <c r="N94">
        <f t="shared" si="4"/>
        <v>1.5994108983799704</v>
      </c>
    </row>
    <row r="95" spans="1:14" hidden="1" x14ac:dyDescent="0.25">
      <c r="A95" s="1">
        <v>44068</v>
      </c>
      <c r="B95">
        <v>8</v>
      </c>
      <c r="D95" t="s">
        <v>31</v>
      </c>
      <c r="E95">
        <v>43.009133333333331</v>
      </c>
      <c r="F95">
        <v>-87.871116666666666</v>
      </c>
      <c r="G95">
        <v>0.61</v>
      </c>
      <c r="H95">
        <v>1.99</v>
      </c>
      <c r="I95">
        <f t="shared" si="3"/>
        <v>1.38</v>
      </c>
      <c r="J95">
        <v>6.78</v>
      </c>
      <c r="K95">
        <v>0.86</v>
      </c>
      <c r="L95">
        <v>4.6100000000000003</v>
      </c>
      <c r="M95">
        <v>3.81</v>
      </c>
      <c r="N95">
        <f t="shared" si="4"/>
        <v>1.4707158351409977</v>
      </c>
    </row>
    <row r="96" spans="1:14" hidden="1" x14ac:dyDescent="0.25">
      <c r="A96" s="1">
        <v>44068</v>
      </c>
      <c r="B96">
        <v>9</v>
      </c>
      <c r="D96" t="s">
        <v>30</v>
      </c>
      <c r="E96">
        <v>42.989033333333332</v>
      </c>
      <c r="F96">
        <v>-87.833633333333339</v>
      </c>
      <c r="G96">
        <v>0.7</v>
      </c>
      <c r="H96">
        <v>1.68</v>
      </c>
      <c r="I96">
        <f t="shared" ref="I96:I113" si="5">H96-G96</f>
        <v>0.98</v>
      </c>
      <c r="J96">
        <v>1.75</v>
      </c>
      <c r="K96">
        <v>-0.43</v>
      </c>
      <c r="L96">
        <v>0.52</v>
      </c>
      <c r="M96">
        <v>1.25</v>
      </c>
      <c r="N96">
        <f t="shared" si="4"/>
        <v>3.3653846153846154</v>
      </c>
    </row>
    <row r="97" spans="1:16" hidden="1" x14ac:dyDescent="0.25">
      <c r="A97" s="1">
        <v>44068</v>
      </c>
      <c r="B97">
        <v>9</v>
      </c>
      <c r="D97" t="s">
        <v>31</v>
      </c>
      <c r="E97">
        <v>42.989033333333332</v>
      </c>
      <c r="F97">
        <v>-87.833633333333339</v>
      </c>
      <c r="G97">
        <v>1.86</v>
      </c>
      <c r="H97">
        <v>1.95</v>
      </c>
      <c r="I97">
        <f t="shared" si="5"/>
        <v>8.9999999999999858E-2</v>
      </c>
      <c r="J97">
        <v>1.54</v>
      </c>
      <c r="K97">
        <v>0.38</v>
      </c>
      <c r="L97">
        <v>0.46</v>
      </c>
      <c r="M97">
        <v>0.77</v>
      </c>
      <c r="N97">
        <f t="shared" si="4"/>
        <v>3.3478260869565215</v>
      </c>
    </row>
    <row r="98" spans="1:16" hidden="1" x14ac:dyDescent="0.25">
      <c r="A98" s="1">
        <v>44068</v>
      </c>
      <c r="B98">
        <v>10</v>
      </c>
      <c r="D98" t="s">
        <v>30</v>
      </c>
      <c r="E98">
        <v>43.056033333333332</v>
      </c>
      <c r="F98">
        <v>-87.867883333333339</v>
      </c>
      <c r="G98">
        <v>0.75</v>
      </c>
      <c r="H98">
        <v>1.62</v>
      </c>
      <c r="I98">
        <f t="shared" si="5"/>
        <v>0.87000000000000011</v>
      </c>
      <c r="J98">
        <v>1.69</v>
      </c>
      <c r="K98">
        <v>-0.12</v>
      </c>
      <c r="L98">
        <v>0.51</v>
      </c>
      <c r="M98">
        <v>1.25</v>
      </c>
      <c r="N98">
        <f t="shared" si="4"/>
        <v>3.3137254901960782</v>
      </c>
    </row>
    <row r="99" spans="1:16" hidden="1" x14ac:dyDescent="0.25">
      <c r="A99" s="1">
        <v>44068</v>
      </c>
      <c r="B99">
        <v>10</v>
      </c>
      <c r="D99" t="s">
        <v>31</v>
      </c>
      <c r="E99">
        <v>43.056033333333332</v>
      </c>
      <c r="F99">
        <v>-87.867883333333339</v>
      </c>
      <c r="G99">
        <v>2.0499999999999998</v>
      </c>
      <c r="H99">
        <v>1.85</v>
      </c>
      <c r="I99">
        <f t="shared" si="5"/>
        <v>-0.19999999999999973</v>
      </c>
      <c r="J99">
        <v>2.25</v>
      </c>
      <c r="K99">
        <v>0.2</v>
      </c>
      <c r="L99">
        <v>0.84</v>
      </c>
      <c r="M99">
        <v>2.2799999999999998</v>
      </c>
      <c r="N99">
        <f t="shared" si="4"/>
        <v>2.6785714285714288</v>
      </c>
    </row>
    <row r="100" spans="1:16" hidden="1" x14ac:dyDescent="0.25">
      <c r="A100" s="1">
        <v>44068</v>
      </c>
      <c r="B100">
        <v>11</v>
      </c>
      <c r="D100" t="s">
        <v>30</v>
      </c>
      <c r="E100">
        <v>43.044466666666665</v>
      </c>
      <c r="F100">
        <v>-87.88</v>
      </c>
      <c r="G100">
        <v>0.96</v>
      </c>
      <c r="H100">
        <v>2.98</v>
      </c>
      <c r="I100">
        <f t="shared" si="5"/>
        <v>2.02</v>
      </c>
      <c r="J100">
        <v>1.83</v>
      </c>
      <c r="K100">
        <v>-0.35</v>
      </c>
      <c r="L100">
        <v>0.55000000000000004</v>
      </c>
      <c r="M100">
        <v>0.86</v>
      </c>
      <c r="N100">
        <f t="shared" si="4"/>
        <v>3.3272727272727272</v>
      </c>
    </row>
    <row r="101" spans="1:16" hidden="1" x14ac:dyDescent="0.25">
      <c r="A101" s="1">
        <v>44068</v>
      </c>
      <c r="B101">
        <v>11</v>
      </c>
      <c r="D101" t="s">
        <v>31</v>
      </c>
      <c r="E101">
        <v>43.044466666666665</v>
      </c>
      <c r="F101">
        <v>-87.88</v>
      </c>
      <c r="G101">
        <v>0.85</v>
      </c>
      <c r="H101">
        <v>3.3</v>
      </c>
      <c r="I101">
        <f t="shared" si="5"/>
        <v>2.4499999999999997</v>
      </c>
      <c r="J101">
        <v>2.52</v>
      </c>
      <c r="K101">
        <v>-0.38</v>
      </c>
      <c r="L101">
        <v>0.97</v>
      </c>
      <c r="M101">
        <v>3.2</v>
      </c>
      <c r="N101">
        <f t="shared" si="4"/>
        <v>2.597938144329897</v>
      </c>
    </row>
    <row r="102" spans="1:16" x14ac:dyDescent="0.25">
      <c r="A102" s="1">
        <v>44112</v>
      </c>
      <c r="B102">
        <v>1</v>
      </c>
      <c r="C102" s="5">
        <v>26</v>
      </c>
      <c r="D102" t="s">
        <v>30</v>
      </c>
      <c r="E102">
        <v>42.989183333333337</v>
      </c>
      <c r="F102">
        <v>-87.832816666666673</v>
      </c>
      <c r="G102">
        <v>0.5</v>
      </c>
      <c r="H102">
        <v>1.69</v>
      </c>
      <c r="I102">
        <f t="shared" si="5"/>
        <v>1.19</v>
      </c>
      <c r="J102">
        <v>1.46</v>
      </c>
      <c r="K102">
        <v>1.86</v>
      </c>
      <c r="L102">
        <v>0.53</v>
      </c>
      <c r="M102">
        <v>0.43</v>
      </c>
      <c r="N102">
        <f t="shared" si="4"/>
        <v>2.7547169811320753</v>
      </c>
    </row>
    <row r="103" spans="1:16" x14ac:dyDescent="0.25">
      <c r="A103" s="1">
        <v>44112</v>
      </c>
      <c r="B103">
        <v>1</v>
      </c>
      <c r="C103" s="5">
        <v>26</v>
      </c>
      <c r="D103" t="s">
        <v>31</v>
      </c>
      <c r="E103">
        <v>42.989183333333337</v>
      </c>
      <c r="F103">
        <v>-87.832816666666673</v>
      </c>
      <c r="G103">
        <v>0.77</v>
      </c>
      <c r="H103">
        <v>1.88</v>
      </c>
      <c r="I103">
        <f t="shared" si="5"/>
        <v>1.1099999999999999</v>
      </c>
      <c r="J103">
        <v>0.81</v>
      </c>
      <c r="K103">
        <v>1.43</v>
      </c>
      <c r="L103">
        <v>0.39</v>
      </c>
      <c r="M103">
        <v>0.42</v>
      </c>
      <c r="N103">
        <f t="shared" si="4"/>
        <v>2.0769230769230771</v>
      </c>
    </row>
    <row r="104" spans="1:16" x14ac:dyDescent="0.25">
      <c r="A104" s="1">
        <v>44112</v>
      </c>
      <c r="B104">
        <v>2</v>
      </c>
      <c r="C104" s="5">
        <v>24</v>
      </c>
      <c r="D104" t="s">
        <v>30</v>
      </c>
      <c r="E104">
        <v>42.977649999999997</v>
      </c>
      <c r="F104">
        <v>-87.84041666666667</v>
      </c>
      <c r="G104">
        <v>0.64</v>
      </c>
      <c r="H104">
        <v>1.84</v>
      </c>
      <c r="I104">
        <f t="shared" si="5"/>
        <v>1.2000000000000002</v>
      </c>
      <c r="J104">
        <v>1.24</v>
      </c>
      <c r="K104">
        <v>1.19</v>
      </c>
      <c r="L104">
        <v>0.47</v>
      </c>
      <c r="M104">
        <v>0.46</v>
      </c>
      <c r="N104">
        <f t="shared" si="4"/>
        <v>2.6382978723404258</v>
      </c>
    </row>
    <row r="105" spans="1:16" x14ac:dyDescent="0.25">
      <c r="A105" s="1">
        <v>44112</v>
      </c>
      <c r="B105">
        <v>2</v>
      </c>
      <c r="C105" s="5">
        <v>24</v>
      </c>
      <c r="D105" t="s">
        <v>31</v>
      </c>
      <c r="E105">
        <v>42.977649999999997</v>
      </c>
      <c r="F105">
        <v>-87.84041666666667</v>
      </c>
      <c r="G105">
        <v>0.47</v>
      </c>
      <c r="H105">
        <v>1.81</v>
      </c>
      <c r="I105">
        <f t="shared" si="5"/>
        <v>1.34</v>
      </c>
      <c r="J105">
        <v>0.66</v>
      </c>
      <c r="K105">
        <v>1.1599999999999999</v>
      </c>
      <c r="L105">
        <v>0.28999999999999998</v>
      </c>
      <c r="M105">
        <v>0.32</v>
      </c>
      <c r="N105">
        <f t="shared" si="4"/>
        <v>2.2758620689655173</v>
      </c>
    </row>
    <row r="106" spans="1:16" x14ac:dyDescent="0.25">
      <c r="A106" s="1">
        <v>44112</v>
      </c>
      <c r="B106">
        <v>3</v>
      </c>
      <c r="C106" s="5">
        <v>24</v>
      </c>
      <c r="D106" t="s">
        <v>30</v>
      </c>
      <c r="E106">
        <v>42.999899999999997</v>
      </c>
      <c r="F106">
        <v>-87.880683333333337</v>
      </c>
      <c r="G106">
        <v>0.91</v>
      </c>
      <c r="H106">
        <v>2.23</v>
      </c>
      <c r="I106">
        <f t="shared" si="5"/>
        <v>1.3199999999999998</v>
      </c>
      <c r="J106">
        <v>1.59</v>
      </c>
      <c r="K106">
        <v>0.9</v>
      </c>
      <c r="L106">
        <v>0.59</v>
      </c>
      <c r="M106">
        <v>0.56000000000000005</v>
      </c>
      <c r="N106">
        <f t="shared" si="4"/>
        <v>2.6949152542372885</v>
      </c>
    </row>
    <row r="107" spans="1:16" x14ac:dyDescent="0.25">
      <c r="A107" s="1">
        <v>44112</v>
      </c>
      <c r="B107">
        <v>3</v>
      </c>
      <c r="C107" s="5">
        <v>24</v>
      </c>
      <c r="D107" t="s">
        <v>31</v>
      </c>
      <c r="E107">
        <v>42.999899999999997</v>
      </c>
      <c r="F107">
        <v>-87.880683333333337</v>
      </c>
      <c r="G107">
        <v>0.55000000000000004</v>
      </c>
      <c r="H107">
        <v>3.25</v>
      </c>
      <c r="I107">
        <f t="shared" si="5"/>
        <v>2.7</v>
      </c>
      <c r="J107">
        <v>2.12</v>
      </c>
      <c r="K107">
        <v>0.32</v>
      </c>
      <c r="L107">
        <v>0.73</v>
      </c>
      <c r="M107">
        <v>0.56000000000000005</v>
      </c>
      <c r="N107">
        <f t="shared" si="4"/>
        <v>2.904109589041096</v>
      </c>
    </row>
    <row r="108" spans="1:16" x14ac:dyDescent="0.25">
      <c r="A108" s="1">
        <v>44112</v>
      </c>
      <c r="B108">
        <v>4</v>
      </c>
      <c r="C108" s="5">
        <v>25</v>
      </c>
      <c r="D108" t="s">
        <v>30</v>
      </c>
      <c r="E108">
        <v>43.055050000000001</v>
      </c>
      <c r="F108">
        <v>-87.867500000000007</v>
      </c>
      <c r="G108">
        <v>0.23</v>
      </c>
      <c r="H108">
        <v>3.4</v>
      </c>
      <c r="I108">
        <f t="shared" si="5"/>
        <v>3.17</v>
      </c>
      <c r="J108">
        <v>0.89</v>
      </c>
      <c r="K108">
        <v>0.96</v>
      </c>
      <c r="L108">
        <v>0.51</v>
      </c>
      <c r="M108">
        <v>0.41</v>
      </c>
      <c r="N108">
        <f t="shared" si="4"/>
        <v>1.7450980392156863</v>
      </c>
    </row>
    <row r="109" spans="1:16" x14ac:dyDescent="0.25">
      <c r="A109" s="1">
        <v>44112</v>
      </c>
      <c r="B109">
        <v>4</v>
      </c>
      <c r="C109" s="5">
        <v>25</v>
      </c>
      <c r="D109" t="s">
        <v>31</v>
      </c>
      <c r="E109">
        <v>43.055050000000001</v>
      </c>
      <c r="F109">
        <v>-87.867500000000007</v>
      </c>
      <c r="G109">
        <v>0.52</v>
      </c>
      <c r="H109">
        <v>1.83</v>
      </c>
      <c r="I109">
        <f t="shared" si="5"/>
        <v>1.31</v>
      </c>
      <c r="J109">
        <v>1.83</v>
      </c>
      <c r="K109">
        <v>1.21</v>
      </c>
      <c r="L109">
        <v>0.66</v>
      </c>
      <c r="M109">
        <v>0.38</v>
      </c>
      <c r="N109">
        <f t="shared" si="4"/>
        <v>2.7727272727272725</v>
      </c>
    </row>
    <row r="110" spans="1:16" x14ac:dyDescent="0.25">
      <c r="A110" s="1">
        <v>44112</v>
      </c>
      <c r="B110">
        <v>5</v>
      </c>
      <c r="C110" s="5">
        <v>25</v>
      </c>
      <c r="D110" t="s">
        <v>30</v>
      </c>
      <c r="E110">
        <v>43.077249999999999</v>
      </c>
      <c r="F110">
        <v>-87.856383333333326</v>
      </c>
      <c r="G110">
        <v>0.3</v>
      </c>
      <c r="H110">
        <v>1.69</v>
      </c>
      <c r="I110">
        <f t="shared" si="5"/>
        <v>1.39</v>
      </c>
      <c r="J110">
        <v>0.93</v>
      </c>
      <c r="K110">
        <v>0.24</v>
      </c>
      <c r="L110">
        <v>0.53</v>
      </c>
      <c r="M110">
        <v>0.36</v>
      </c>
      <c r="N110">
        <f t="shared" si="4"/>
        <v>1.7547169811320755</v>
      </c>
    </row>
    <row r="111" spans="1:16" x14ac:dyDescent="0.25">
      <c r="A111" s="1">
        <v>44112</v>
      </c>
      <c r="B111">
        <v>5</v>
      </c>
      <c r="C111" s="5">
        <v>25</v>
      </c>
      <c r="D111" t="s">
        <v>31</v>
      </c>
      <c r="E111">
        <v>43.077249999999999</v>
      </c>
      <c r="F111">
        <v>-87.856383333333326</v>
      </c>
      <c r="G111">
        <v>0.36</v>
      </c>
      <c r="H111">
        <v>2.76</v>
      </c>
      <c r="I111">
        <f t="shared" si="5"/>
        <v>2.4</v>
      </c>
      <c r="J111">
        <v>0.84</v>
      </c>
      <c r="K111">
        <v>0.22</v>
      </c>
      <c r="L111">
        <v>0.4</v>
      </c>
      <c r="M111">
        <v>0.28000000000000003</v>
      </c>
      <c r="N111">
        <f t="shared" si="4"/>
        <v>2.0999999999999996</v>
      </c>
    </row>
    <row r="112" spans="1:16" x14ac:dyDescent="0.25">
      <c r="A112" s="1">
        <v>44112</v>
      </c>
      <c r="B112">
        <v>7</v>
      </c>
      <c r="C112" s="5">
        <v>27</v>
      </c>
      <c r="D112" t="s">
        <v>30</v>
      </c>
      <c r="E112">
        <v>43.111066666666666</v>
      </c>
      <c r="F112">
        <v>-87.880250000000004</v>
      </c>
      <c r="G112">
        <v>0.28000000000000003</v>
      </c>
      <c r="H112">
        <v>2.4500000000000002</v>
      </c>
      <c r="I112">
        <f t="shared" si="5"/>
        <v>2.17</v>
      </c>
      <c r="J112">
        <v>0.85</v>
      </c>
      <c r="K112">
        <v>0.35</v>
      </c>
      <c r="L112">
        <v>0.56000000000000005</v>
      </c>
      <c r="M112">
        <v>0.3</v>
      </c>
      <c r="N112">
        <f t="shared" si="4"/>
        <v>1.5178571428571426</v>
      </c>
      <c r="P112">
        <f>_xlfn.STDEV.P(L102:L113)</f>
        <v>0.14547813886934666</v>
      </c>
    </row>
    <row r="113" spans="1:16" x14ac:dyDescent="0.25">
      <c r="A113" s="1">
        <v>44112</v>
      </c>
      <c r="B113">
        <v>7</v>
      </c>
      <c r="C113" s="5">
        <v>27</v>
      </c>
      <c r="D113" t="s">
        <v>31</v>
      </c>
      <c r="E113">
        <v>43.111066666666666</v>
      </c>
      <c r="F113">
        <v>-87.880250000000004</v>
      </c>
      <c r="G113">
        <v>0.41</v>
      </c>
      <c r="H113">
        <v>2.61</v>
      </c>
      <c r="I113">
        <f t="shared" si="5"/>
        <v>2.1999999999999997</v>
      </c>
      <c r="J113">
        <v>1.82</v>
      </c>
      <c r="K113">
        <v>1.08</v>
      </c>
      <c r="L113">
        <v>0.84</v>
      </c>
      <c r="M113">
        <v>0.31</v>
      </c>
      <c r="N113">
        <f t="shared" si="4"/>
        <v>2.166666666666667</v>
      </c>
      <c r="P113">
        <f>_xlfn.STDEV.P(J102:J113)</f>
        <v>0.47255217231069413</v>
      </c>
    </row>
    <row r="114" spans="1:16" x14ac:dyDescent="0.25">
      <c r="P114">
        <f>_xlfn.STDEV.P(N102:N113)</f>
        <v>0.44604193079911436</v>
      </c>
    </row>
  </sheetData>
  <autoFilter ref="A5:N113">
    <filterColumn colId="0">
      <filters>
        <dateGroupItem year="2020" month="8" day="20" dateTimeGrouping="day"/>
        <dateGroupItem year="2020" month="10" dateTimeGrouping="month"/>
      </filters>
    </filterColumn>
    <filterColumn colId="6">
      <customFilters>
        <customFilter operator="lessThan" val="2"/>
      </customFilters>
    </filterColumn>
  </autoFilter>
  <sortState ref="A6:S113">
    <sortCondition ref="A6:A113"/>
    <sortCondition ref="B6:B113"/>
    <sortCondition descending="1" ref="D6:D113"/>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Water Chem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nvane</dc:creator>
  <cp:lastModifiedBy>Nate</cp:lastModifiedBy>
  <dcterms:created xsi:type="dcterms:W3CDTF">2015-06-05T18:17:20Z</dcterms:created>
  <dcterms:modified xsi:type="dcterms:W3CDTF">2021-12-03T20:25:24Z</dcterms:modified>
</cp:coreProperties>
</file>