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600" windowWidth="22716" windowHeight="8148"/>
  </bookViews>
  <sheets>
    <sheet name="IRIS" sheetId="1" r:id="rId1"/>
    <sheet name="Plan1" sheetId="2" r:id="rId2"/>
    <sheet name="Plan2" sheetId="3" r:id="rId3"/>
    <sheet name="Plan3" sheetId="4" r:id="rId4"/>
  </sheets>
  <calcPr calcId="125725"/>
</workbook>
</file>

<file path=xl/calcChain.xml><?xml version="1.0" encoding="utf-8"?>
<calcChain xmlns="http://schemas.openxmlformats.org/spreadsheetml/2006/main">
  <c r="M13" i="1"/>
  <c r="M15"/>
  <c r="M14"/>
  <c r="H3"/>
  <c r="H4"/>
  <c r="H5"/>
  <c r="H6"/>
  <c r="H7"/>
  <c r="H8"/>
  <c r="H9"/>
  <c r="H10"/>
  <c r="H11"/>
  <c r="H12"/>
  <c r="H13"/>
  <c r="H14"/>
  <c r="H15"/>
  <c r="H16"/>
  <c r="H2"/>
  <c r="M7" s="1"/>
  <c r="J3"/>
  <c r="J4"/>
  <c r="J5"/>
  <c r="J6"/>
  <c r="J7"/>
  <c r="J8"/>
  <c r="J9"/>
  <c r="J10"/>
  <c r="J11"/>
  <c r="J12"/>
  <c r="J13"/>
  <c r="J14"/>
  <c r="J15"/>
  <c r="J16"/>
  <c r="J2"/>
  <c r="I3"/>
  <c r="I4"/>
  <c r="I5"/>
  <c r="I6"/>
  <c r="I7"/>
  <c r="I8"/>
  <c r="I9"/>
  <c r="I10"/>
  <c r="I11"/>
  <c r="I12"/>
  <c r="I13"/>
  <c r="I14"/>
  <c r="I15"/>
  <c r="I16"/>
  <c r="I2"/>
  <c r="M5" l="1"/>
  <c r="M8"/>
  <c r="M3"/>
  <c r="M6"/>
  <c r="M4"/>
  <c r="M2"/>
</calcChain>
</file>

<file path=xl/sharedStrings.xml><?xml version="1.0" encoding="utf-8"?>
<sst xmlns="http://schemas.openxmlformats.org/spreadsheetml/2006/main" count="77" uniqueCount="23">
  <si>
    <t>Sepal.Length</t>
  </si>
  <si>
    <t>Sepal.Width</t>
  </si>
  <si>
    <t>Petal.Length</t>
  </si>
  <si>
    <t>Petal.Width</t>
  </si>
  <si>
    <t>Species</t>
  </si>
  <si>
    <t>setosa</t>
  </si>
  <si>
    <t xml:space="preserve">Encontrada uma nova flor, </t>
  </si>
  <si>
    <t>necessita-se classificá-la:</t>
  </si>
  <si>
    <t>Qual a espécie?</t>
  </si>
  <si>
    <t>virginica</t>
  </si>
  <si>
    <t>versicolor</t>
  </si>
  <si>
    <t>Rank</t>
  </si>
  <si>
    <t>Dist. Euclidiana</t>
  </si>
  <si>
    <t>label</t>
  </si>
  <si>
    <t>k</t>
  </si>
  <si>
    <t>k=3</t>
  </si>
  <si>
    <t>para</t>
  </si>
  <si>
    <t>não precisamos de votação</t>
  </si>
  <si>
    <t xml:space="preserve">para </t>
  </si>
  <si>
    <t>k=7</t>
  </si>
  <si>
    <t>Survived</t>
  </si>
  <si>
    <t>Age</t>
  </si>
  <si>
    <t>Fare</t>
  </si>
</sst>
</file>

<file path=xl/styles.xml><?xml version="1.0" encoding="utf-8"?>
<styleSheet xmlns="http://schemas.openxmlformats.org/spreadsheetml/2006/main">
  <numFmts count="1">
    <numFmt numFmtId="169" formatCode="0.00000"/>
  </numFmts>
  <fonts count="8">
    <font>
      <sz val="11"/>
      <color indexed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11"/>
      <color indexed="8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1" fillId="2" borderId="0" xfId="1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4" fillId="2" borderId="1" xfId="1" applyFont="1" applyBorder="1"/>
    <xf numFmtId="0" fontId="4" fillId="2" borderId="2" xfId="1" applyFont="1" applyBorder="1"/>
    <xf numFmtId="0" fontId="3" fillId="4" borderId="3" xfId="3" applyBorder="1"/>
    <xf numFmtId="0" fontId="0" fillId="0" borderId="4" xfId="0" applyBorder="1"/>
    <xf numFmtId="0" fontId="3" fillId="4" borderId="5" xfId="3" applyBorder="1" applyAlignment="1">
      <alignment horizontal="center"/>
    </xf>
    <xf numFmtId="0" fontId="5" fillId="2" borderId="0" xfId="1" applyFont="1" applyAlignment="1">
      <alignment horizontal="center"/>
    </xf>
    <xf numFmtId="169" fontId="3" fillId="4" borderId="5" xfId="3" applyNumberFormat="1" applyBorder="1" applyAlignment="1">
      <alignment horizontal="center"/>
    </xf>
    <xf numFmtId="1" fontId="3" fillId="4" borderId="5" xfId="3" applyNumberFormat="1" applyBorder="1" applyAlignment="1">
      <alignment horizontal="center"/>
    </xf>
    <xf numFmtId="0" fontId="2" fillId="3" borderId="0" xfId="2" applyAlignment="1">
      <alignment horizontal="center"/>
    </xf>
    <xf numFmtId="0" fontId="6" fillId="0" borderId="0" xfId="0" applyFont="1"/>
    <xf numFmtId="0" fontId="7" fillId="5" borderId="5" xfId="0" applyFont="1" applyFill="1" applyBorder="1" applyAlignment="1" applyProtection="1">
      <alignment horizontal="right"/>
      <protection locked="0"/>
    </xf>
    <xf numFmtId="3" fontId="7" fillId="5" borderId="5" xfId="0" applyNumberFormat="1" applyFont="1" applyFill="1" applyBorder="1" applyAlignment="1" applyProtection="1">
      <alignment horizontal="right"/>
      <protection locked="0"/>
    </xf>
    <xf numFmtId="0" fontId="7" fillId="6" borderId="5" xfId="0" applyFont="1" applyFill="1" applyBorder="1" applyAlignment="1" applyProtection="1">
      <alignment horizontal="right"/>
      <protection locked="0"/>
    </xf>
    <xf numFmtId="3" fontId="7" fillId="6" borderId="5" xfId="0" applyNumberFormat="1" applyFont="1" applyFill="1" applyBorder="1" applyAlignment="1" applyProtection="1">
      <alignment horizontal="right"/>
      <protection locked="0"/>
    </xf>
  </cellXfs>
  <cellStyles count="4">
    <cellStyle name="Bom" xfId="1" builtinId="26"/>
    <cellStyle name="Incorreto" xfId="2" builtinId="27"/>
    <cellStyle name="Neutra" xfId="3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dLbls>
            <c:showVal val="1"/>
            <c:showCatName val="1"/>
          </c:dLbls>
          <c:xVal>
            <c:multiLvlStrRef>
              <c:f>Plan2!$B$2:$C$16</c:f>
              <c:multiLvlStrCache>
                <c:ptCount val="15"/>
                <c:lvl>
                  <c:pt idx="0">
                    <c:v>setosa</c:v>
                  </c:pt>
                  <c:pt idx="1">
                    <c:v>setosa</c:v>
                  </c:pt>
                  <c:pt idx="2">
                    <c:v>virginica</c:v>
                  </c:pt>
                  <c:pt idx="3">
                    <c:v>setosa</c:v>
                  </c:pt>
                  <c:pt idx="4">
                    <c:v>setosa</c:v>
                  </c:pt>
                  <c:pt idx="5">
                    <c:v>setosa</c:v>
                  </c:pt>
                  <c:pt idx="6">
                    <c:v>virginica</c:v>
                  </c:pt>
                  <c:pt idx="7">
                    <c:v>versicolor</c:v>
                  </c:pt>
                  <c:pt idx="8">
                    <c:v>virginica</c:v>
                  </c:pt>
                  <c:pt idx="9">
                    <c:v>versicolor</c:v>
                  </c:pt>
                  <c:pt idx="10">
                    <c:v>virginica</c:v>
                  </c:pt>
                  <c:pt idx="11">
                    <c:v>versicolor</c:v>
                  </c:pt>
                  <c:pt idx="12">
                    <c:v>versicolor</c:v>
                  </c:pt>
                  <c:pt idx="13">
                    <c:v>versicolor</c:v>
                  </c:pt>
                  <c:pt idx="14">
                    <c:v>versicolor</c:v>
                  </c:pt>
                </c:lvl>
                <c:lvl>
                  <c:pt idx="0">
                    <c:v>3,7</c:v>
                  </c:pt>
                  <c:pt idx="1">
                    <c:v>3,8</c:v>
                  </c:pt>
                  <c:pt idx="2">
                    <c:v>3</c:v>
                  </c:pt>
                  <c:pt idx="3">
                    <c:v>3,4</c:v>
                  </c:pt>
                  <c:pt idx="4">
                    <c:v>3,3</c:v>
                  </c:pt>
                  <c:pt idx="5">
                    <c:v>3,9</c:v>
                  </c:pt>
                  <c:pt idx="6">
                    <c:v>2,8</c:v>
                  </c:pt>
                  <c:pt idx="7">
                    <c:v>2,8</c:v>
                  </c:pt>
                  <c:pt idx="8">
                    <c:v>2,9</c:v>
                  </c:pt>
                  <c:pt idx="9">
                    <c:v>2,7</c:v>
                  </c:pt>
                  <c:pt idx="10">
                    <c:v>2,8</c:v>
                  </c:pt>
                  <c:pt idx="11">
                    <c:v>2,3</c:v>
                  </c:pt>
                  <c:pt idx="12">
                    <c:v>2,5</c:v>
                  </c:pt>
                  <c:pt idx="13">
                    <c:v>2,5</c:v>
                  </c:pt>
                  <c:pt idx="14">
                    <c:v>2,4</c:v>
                  </c:pt>
                </c:lvl>
              </c:multiLvlStrCache>
            </c:multiLvlStrRef>
          </c:xVal>
          <c:yVal>
            <c:numRef>
              <c:f>Plan2!$A$2:$A$16</c:f>
              <c:numCache>
                <c:formatCode>General</c:formatCode>
                <c:ptCount val="15"/>
                <c:pt idx="0">
                  <c:v>5.0999999999999996</c:v>
                </c:pt>
                <c:pt idx="1">
                  <c:v>5.0999999999999996</c:v>
                </c:pt>
                <c:pt idx="2">
                  <c:v>7.2</c:v>
                </c:pt>
                <c:pt idx="3">
                  <c:v>5.4</c:v>
                </c:pt>
                <c:pt idx="4">
                  <c:v>5.0999999999999996</c:v>
                </c:pt>
                <c:pt idx="5">
                  <c:v>5.4</c:v>
                </c:pt>
                <c:pt idx="6">
                  <c:v>7.4</c:v>
                </c:pt>
                <c:pt idx="7">
                  <c:v>6.1</c:v>
                </c:pt>
                <c:pt idx="8">
                  <c:v>7.3</c:v>
                </c:pt>
                <c:pt idx="9">
                  <c:v>6</c:v>
                </c:pt>
                <c:pt idx="10">
                  <c:v>5.8</c:v>
                </c:pt>
                <c:pt idx="11">
                  <c:v>6.3</c:v>
                </c:pt>
                <c:pt idx="12">
                  <c:v>5.0999999999999996</c:v>
                </c:pt>
                <c:pt idx="13">
                  <c:v>6.3</c:v>
                </c:pt>
                <c:pt idx="14">
                  <c:v>5.5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IRIS!$F$6</c:f>
              <c:numCache>
                <c:formatCode>General</c:formatCode>
                <c:ptCount val="1"/>
                <c:pt idx="0">
                  <c:v>3.1</c:v>
                </c:pt>
              </c:numCache>
            </c:numRef>
          </c:xVal>
          <c:yVal>
            <c:numRef>
              <c:f>IRIS!$F$5</c:f>
              <c:numCache>
                <c:formatCode>General</c:formatCode>
                <c:ptCount val="1"/>
                <c:pt idx="0">
                  <c:v>5.2</c:v>
                </c:pt>
              </c:numCache>
            </c:numRef>
          </c:yVal>
        </c:ser>
        <c:axId val="101730944"/>
        <c:axId val="101729408"/>
      </c:scatterChart>
      <c:valAx>
        <c:axId val="101730944"/>
        <c:scaling>
          <c:orientation val="minMax"/>
        </c:scaling>
        <c:axPos val="b"/>
        <c:numFmt formatCode="General" sourceLinked="1"/>
        <c:tickLblPos val="nextTo"/>
        <c:crossAx val="101729408"/>
        <c:crosses val="autoZero"/>
        <c:crossBetween val="midCat"/>
      </c:valAx>
      <c:valAx>
        <c:axId val="101729408"/>
        <c:scaling>
          <c:orientation val="minMax"/>
        </c:scaling>
        <c:axPos val="l"/>
        <c:numFmt formatCode="General" sourceLinked="1"/>
        <c:tickLblPos val="nextTo"/>
        <c:crossAx val="101730944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1</xdr:row>
      <xdr:rowOff>60960</xdr:rowOff>
    </xdr:from>
    <xdr:to>
      <xdr:col>16</xdr:col>
      <xdr:colOff>22860</xdr:colOff>
      <xdr:row>26</xdr:row>
      <xdr:rowOff>175260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"/>
  <sheetViews>
    <sheetView tabSelected="1" workbookViewId="0">
      <selection activeCell="M14" sqref="M14"/>
    </sheetView>
  </sheetViews>
  <sheetFormatPr defaultRowHeight="14.4"/>
  <cols>
    <col min="1" max="1" width="11.33203125" style="1" bestFit="1" customWidth="1"/>
    <col min="2" max="2" width="10.77734375" style="1" bestFit="1" customWidth="1"/>
    <col min="3" max="3" width="8.88671875" style="1"/>
    <col min="5" max="5" width="23.33203125" bestFit="1" customWidth="1"/>
    <col min="8" max="8" width="10.44140625" bestFit="1" customWidth="1"/>
    <col min="9" max="9" width="13.5546875" bestFit="1" customWidth="1"/>
    <col min="13" max="13" width="23.6640625" bestFit="1" customWidth="1"/>
  </cols>
  <sheetData>
    <row r="1" spans="1:13">
      <c r="A1" s="11" t="s">
        <v>0</v>
      </c>
      <c r="B1" s="11" t="s">
        <v>1</v>
      </c>
      <c r="C1" s="11" t="s">
        <v>4</v>
      </c>
      <c r="H1" s="10" t="s">
        <v>11</v>
      </c>
      <c r="I1" s="10" t="s">
        <v>12</v>
      </c>
      <c r="J1" s="10" t="s">
        <v>13</v>
      </c>
      <c r="K1" s="1"/>
      <c r="L1" s="1" t="s">
        <v>14</v>
      </c>
      <c r="M1" s="1" t="s">
        <v>13</v>
      </c>
    </row>
    <row r="2" spans="1:13">
      <c r="A2" s="11">
        <v>5.0999999999999996</v>
      </c>
      <c r="B2" s="11">
        <v>3.7</v>
      </c>
      <c r="C2" s="11" t="s">
        <v>5</v>
      </c>
      <c r="E2" t="s">
        <v>6</v>
      </c>
      <c r="H2" s="13">
        <f>RANK(I2,$I$2:$I$16,1)+COUNTIF($I$2:I2,I2) - 1</f>
        <v>3</v>
      </c>
      <c r="I2" s="12">
        <f>SQRT(POWER( (A2-$F$5),2) + POWER((B2-$F$6),2))</f>
        <v>0.60827625302982213</v>
      </c>
      <c r="J2" s="10" t="str">
        <f>C2</f>
        <v>setosa</v>
      </c>
      <c r="K2" s="1"/>
      <c r="L2" s="14">
        <v>1</v>
      </c>
      <c r="M2" s="14" t="str">
        <f>VLOOKUP(L2,$H$2:$J$16,3,)</f>
        <v>setosa</v>
      </c>
    </row>
    <row r="3" spans="1:13">
      <c r="A3" s="11">
        <v>5.0999999999999996</v>
      </c>
      <c r="B3" s="11">
        <v>3.8</v>
      </c>
      <c r="C3" s="11" t="s">
        <v>5</v>
      </c>
      <c r="E3" t="s">
        <v>7</v>
      </c>
      <c r="H3" s="13">
        <f>RANK(I3,$I$2:$I$16,1)+COUNTIF($I$2:I3,I3) - 1</f>
        <v>6</v>
      </c>
      <c r="I3" s="12">
        <f t="shared" ref="I3:I16" si="0">SQRT(POWER( (A3-$F$5),2) + POWER((B3-$F$6),2))</f>
        <v>0.70710678118654735</v>
      </c>
      <c r="J3" s="10" t="str">
        <f t="shared" ref="J3:J16" si="1">C3</f>
        <v>setosa</v>
      </c>
      <c r="K3" s="1"/>
      <c r="L3" s="14">
        <v>2</v>
      </c>
      <c r="M3" s="14" t="str">
        <f t="shared" ref="M3:M8" si="2">VLOOKUP(L3,$H$2:$J$16,3,)</f>
        <v>setosa</v>
      </c>
    </row>
    <row r="4" spans="1:13" ht="15" thickBot="1">
      <c r="A4" s="11">
        <v>7.2</v>
      </c>
      <c r="B4" s="11">
        <v>3</v>
      </c>
      <c r="C4" s="11" t="s">
        <v>9</v>
      </c>
      <c r="H4" s="13">
        <f>RANK(I4,$I$2:$I$16,1)+COUNTIF($I$2:I4,I4) - 1</f>
        <v>13</v>
      </c>
      <c r="I4" s="12">
        <f t="shared" si="0"/>
        <v>2.0024984394500787</v>
      </c>
      <c r="J4" s="10" t="str">
        <f t="shared" si="1"/>
        <v>virginica</v>
      </c>
      <c r="K4" s="1"/>
      <c r="L4" s="14">
        <v>3</v>
      </c>
      <c r="M4" s="14" t="str">
        <f t="shared" si="2"/>
        <v>setosa</v>
      </c>
    </row>
    <row r="5" spans="1:13">
      <c r="A5" s="11">
        <v>5.4</v>
      </c>
      <c r="B5" s="11">
        <v>3.4</v>
      </c>
      <c r="C5" s="11" t="s">
        <v>5</v>
      </c>
      <c r="E5" s="4" t="s">
        <v>0</v>
      </c>
      <c r="F5" s="6">
        <v>5.2</v>
      </c>
      <c r="H5" s="13">
        <f>RANK(I5,$I$2:$I$16,1)+COUNTIF($I$2:I5,I5) - 1</f>
        <v>2</v>
      </c>
      <c r="I5" s="12">
        <f t="shared" si="0"/>
        <v>0.3605551275463989</v>
      </c>
      <c r="J5" s="10" t="str">
        <f t="shared" si="1"/>
        <v>setosa</v>
      </c>
      <c r="K5" s="1"/>
      <c r="L5" s="3">
        <v>4</v>
      </c>
      <c r="M5" s="3" t="str">
        <f t="shared" si="2"/>
        <v>versicolor</v>
      </c>
    </row>
    <row r="6" spans="1:13" ht="15" thickBot="1">
      <c r="A6" s="11">
        <v>5.0999999999999996</v>
      </c>
      <c r="B6" s="11">
        <v>3.3</v>
      </c>
      <c r="C6" s="11" t="s">
        <v>5</v>
      </c>
      <c r="E6" s="5" t="s">
        <v>1</v>
      </c>
      <c r="F6" s="7">
        <v>3.1</v>
      </c>
      <c r="H6" s="13">
        <f>RANK(I6,$I$2:$I$16,1)+COUNTIF($I$2:I6,I6) - 1</f>
        <v>1</v>
      </c>
      <c r="I6" s="12">
        <f t="shared" si="0"/>
        <v>0.22360679774997896</v>
      </c>
      <c r="J6" s="10" t="str">
        <f t="shared" si="1"/>
        <v>setosa</v>
      </c>
      <c r="K6" s="1"/>
      <c r="L6" s="3">
        <v>5</v>
      </c>
      <c r="M6" s="3" t="str">
        <f t="shared" si="2"/>
        <v>virginica</v>
      </c>
    </row>
    <row r="7" spans="1:13" ht="15" thickBot="1">
      <c r="A7" s="11">
        <v>5.4</v>
      </c>
      <c r="B7" s="11">
        <v>3.9</v>
      </c>
      <c r="C7" s="11" t="s">
        <v>5</v>
      </c>
      <c r="H7" s="13">
        <f>RANK(I7,$I$2:$I$16,1)+COUNTIF($I$2:I7,I7) - 1</f>
        <v>8</v>
      </c>
      <c r="I7" s="12">
        <f t="shared" si="0"/>
        <v>0.82462112512353192</v>
      </c>
      <c r="J7" s="10" t="str">
        <f t="shared" si="1"/>
        <v>setosa</v>
      </c>
      <c r="K7" s="1"/>
      <c r="L7" s="3">
        <v>6</v>
      </c>
      <c r="M7" s="3" t="str">
        <f t="shared" si="2"/>
        <v>setosa</v>
      </c>
    </row>
    <row r="8" spans="1:13" ht="15" thickBot="1">
      <c r="A8" s="11">
        <v>7.4</v>
      </c>
      <c r="B8" s="11">
        <v>2.8</v>
      </c>
      <c r="C8" s="11" t="s">
        <v>9</v>
      </c>
      <c r="E8" s="8" t="s">
        <v>8</v>
      </c>
      <c r="F8" s="9"/>
      <c r="H8" s="13">
        <f>RANK(I8,$I$2:$I$16,1)+COUNTIF($I$2:I8,I8) - 1</f>
        <v>15</v>
      </c>
      <c r="I8" s="12">
        <f t="shared" si="0"/>
        <v>2.220360331117452</v>
      </c>
      <c r="J8" s="10" t="str">
        <f t="shared" si="1"/>
        <v>virginica</v>
      </c>
      <c r="K8" s="1"/>
      <c r="L8" s="3">
        <v>7</v>
      </c>
      <c r="M8" s="3" t="str">
        <f t="shared" si="2"/>
        <v>versicolor</v>
      </c>
    </row>
    <row r="9" spans="1:13">
      <c r="A9" s="11">
        <v>6.1</v>
      </c>
      <c r="B9" s="11">
        <v>2.8</v>
      </c>
      <c r="C9" s="11" t="s">
        <v>10</v>
      </c>
      <c r="H9" s="13">
        <f>RANK(I9,$I$2:$I$16,1)+COUNTIF($I$2:I9,I9) - 1</f>
        <v>10</v>
      </c>
      <c r="I9" s="12">
        <f t="shared" si="0"/>
        <v>0.94868329805051343</v>
      </c>
      <c r="J9" s="10" t="str">
        <f t="shared" si="1"/>
        <v>versicolor</v>
      </c>
    </row>
    <row r="10" spans="1:13">
      <c r="A10" s="11">
        <v>7.3</v>
      </c>
      <c r="B10" s="11">
        <v>2.9</v>
      </c>
      <c r="C10" s="11" t="s">
        <v>9</v>
      </c>
      <c r="H10" s="13">
        <f>RANK(I10,$I$2:$I$16,1)+COUNTIF($I$2:I10,I10) - 1</f>
        <v>14</v>
      </c>
      <c r="I10" s="12">
        <f t="shared" si="0"/>
        <v>2.1095023109728981</v>
      </c>
      <c r="J10" s="10" t="str">
        <f t="shared" si="1"/>
        <v>virginica</v>
      </c>
    </row>
    <row r="11" spans="1:13">
      <c r="A11" s="11">
        <v>6</v>
      </c>
      <c r="B11" s="11">
        <v>2.7</v>
      </c>
      <c r="C11" s="11" t="s">
        <v>10</v>
      </c>
      <c r="H11" s="13">
        <f>RANK(I11,$I$2:$I$16,1)+COUNTIF($I$2:I11,I11) - 1</f>
        <v>9</v>
      </c>
      <c r="I11" s="12">
        <f t="shared" si="0"/>
        <v>0.89442719099991563</v>
      </c>
      <c r="J11" s="10" t="str">
        <f t="shared" si="1"/>
        <v>versicolor</v>
      </c>
      <c r="K11" s="1" t="s">
        <v>16</v>
      </c>
      <c r="L11" s="14" t="s">
        <v>15</v>
      </c>
      <c r="M11" s="14" t="s">
        <v>17</v>
      </c>
    </row>
    <row r="12" spans="1:13">
      <c r="A12" s="11">
        <v>5.8</v>
      </c>
      <c r="B12" s="11">
        <v>2.8</v>
      </c>
      <c r="C12" s="11" t="s">
        <v>9</v>
      </c>
      <c r="H12" s="13">
        <f>RANK(I12,$I$2:$I$16,1)+COUNTIF($I$2:I12,I12) - 1</f>
        <v>5</v>
      </c>
      <c r="I12" s="12">
        <f t="shared" si="0"/>
        <v>0.6708203932499367</v>
      </c>
      <c r="J12" s="10" t="str">
        <f t="shared" si="1"/>
        <v>virginica</v>
      </c>
      <c r="K12" s="1" t="s">
        <v>18</v>
      </c>
      <c r="L12" s="3" t="s">
        <v>19</v>
      </c>
      <c r="M12" s="2"/>
    </row>
    <row r="13" spans="1:13">
      <c r="A13" s="11">
        <v>6.3</v>
      </c>
      <c r="B13" s="11">
        <v>2.2999999999999998</v>
      </c>
      <c r="C13" s="11" t="s">
        <v>10</v>
      </c>
      <c r="H13" s="13">
        <f>RANK(I13,$I$2:$I$16,1)+COUNTIF($I$2:I13,I13) - 1</f>
        <v>12</v>
      </c>
      <c r="I13" s="12">
        <f t="shared" si="0"/>
        <v>1.3601470508735443</v>
      </c>
      <c r="J13" s="10" t="str">
        <f t="shared" si="1"/>
        <v>versicolor</v>
      </c>
      <c r="K13" s="1"/>
      <c r="L13" s="3" t="s">
        <v>5</v>
      </c>
      <c r="M13" s="3">
        <f>COUNTIF(M1:M8,M2)</f>
        <v>4</v>
      </c>
    </row>
    <row r="14" spans="1:13">
      <c r="A14" s="11">
        <v>5.0999999999999996</v>
      </c>
      <c r="B14" s="11">
        <v>2.5</v>
      </c>
      <c r="C14" s="11" t="s">
        <v>10</v>
      </c>
      <c r="H14" s="13">
        <f>RANK(I14,$I$2:$I$16,1)+COUNTIF($I$2:I14,I14) - 1</f>
        <v>4</v>
      </c>
      <c r="I14" s="12">
        <f t="shared" si="0"/>
        <v>0.60827625302982213</v>
      </c>
      <c r="J14" s="10" t="str">
        <f t="shared" si="1"/>
        <v>versicolor</v>
      </c>
      <c r="K14" s="1"/>
      <c r="L14" s="3" t="s">
        <v>10</v>
      </c>
      <c r="M14" s="3">
        <f>COUNTIF(M2:M9,M5)</f>
        <v>2</v>
      </c>
    </row>
    <row r="15" spans="1:13">
      <c r="A15" s="11">
        <v>6.3</v>
      </c>
      <c r="B15" s="11">
        <v>2.5</v>
      </c>
      <c r="C15" s="11" t="s">
        <v>10</v>
      </c>
      <c r="H15" s="13">
        <f>RANK(I15,$I$2:$I$16,1)+COUNTIF($I$2:I15,I15) - 1</f>
        <v>11</v>
      </c>
      <c r="I15" s="12">
        <f t="shared" si="0"/>
        <v>1.2529964086141665</v>
      </c>
      <c r="J15" s="10" t="str">
        <f t="shared" si="1"/>
        <v>versicolor</v>
      </c>
      <c r="K15" s="1"/>
      <c r="L15" s="3" t="s">
        <v>9</v>
      </c>
      <c r="M15" s="3">
        <f>COUNTIF(M3:M10,M6)</f>
        <v>1</v>
      </c>
    </row>
    <row r="16" spans="1:13">
      <c r="A16" s="11">
        <v>5.5</v>
      </c>
      <c r="B16" s="11">
        <v>2.4</v>
      </c>
      <c r="C16" s="11" t="s">
        <v>10</v>
      </c>
      <c r="H16" s="13">
        <f>RANK(I16,$I$2:$I$16,1)+COUNTIF($I$2:I16,I16) - 1</f>
        <v>7</v>
      </c>
      <c r="I16" s="12">
        <f t="shared" si="0"/>
        <v>0.761577310586391</v>
      </c>
      <c r="J16" s="10" t="str">
        <f t="shared" si="1"/>
        <v>versicolor</v>
      </c>
      <c r="K16" s="1"/>
      <c r="L16" s="1"/>
      <c r="M16" s="1"/>
    </row>
    <row r="17" spans="7:13">
      <c r="H17" s="1"/>
      <c r="I17" s="1"/>
      <c r="J17" s="1"/>
      <c r="K17" s="1"/>
      <c r="L17" s="1"/>
      <c r="M17" s="1"/>
    </row>
    <row r="18" spans="7:13">
      <c r="G18" s="15"/>
      <c r="H18" s="1"/>
      <c r="I18" s="1"/>
      <c r="J18" s="1"/>
      <c r="K18" s="1"/>
      <c r="L18" s="1"/>
      <c r="M18" s="1"/>
    </row>
    <row r="19" spans="7:13">
      <c r="H19" s="1"/>
      <c r="I19" s="1"/>
      <c r="J19" s="1"/>
      <c r="K19" s="1"/>
      <c r="L19" s="1"/>
      <c r="M19" s="1"/>
    </row>
    <row r="20" spans="7:13">
      <c r="H20" s="1"/>
      <c r="I20" s="1"/>
      <c r="J20" s="1"/>
      <c r="K20" s="1"/>
      <c r="L20" s="1"/>
      <c r="M20" s="1"/>
    </row>
    <row r="21" spans="7:13">
      <c r="H21" s="1"/>
      <c r="I21" s="1"/>
      <c r="J21" s="1"/>
      <c r="K21" s="1"/>
      <c r="L21" s="1"/>
      <c r="M21" s="1"/>
    </row>
    <row r="22" spans="7:13">
      <c r="H22" s="1"/>
      <c r="I22" s="1"/>
      <c r="J22" s="1"/>
      <c r="K22" s="1"/>
      <c r="L22" s="1"/>
      <c r="M2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23" sqref="E23"/>
    </sheetView>
  </sheetViews>
  <sheetFormatPr defaultRowHeight="14.4"/>
  <cols>
    <col min="1" max="1" width="11.33203125" style="1" bestFit="1" customWidth="1"/>
    <col min="2" max="2" width="10.77734375" style="1" bestFit="1" customWidth="1"/>
    <col min="3" max="3" width="11.109375" style="1" bestFit="1" customWidth="1"/>
    <col min="4" max="4" width="10.5546875" style="1" bestFit="1" customWidth="1"/>
    <col min="5" max="5" width="8.88671875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5.0999999999999996</v>
      </c>
      <c r="B2" s="1">
        <v>3.5</v>
      </c>
      <c r="C2" s="1">
        <v>1.4</v>
      </c>
      <c r="D2" s="1">
        <v>0.2</v>
      </c>
      <c r="E2" s="1" t="s">
        <v>5</v>
      </c>
    </row>
    <row r="3" spans="1:5">
      <c r="A3" s="1">
        <v>4.9000000000000004</v>
      </c>
      <c r="B3" s="1">
        <v>3</v>
      </c>
      <c r="C3" s="1">
        <v>1.4</v>
      </c>
      <c r="D3" s="1">
        <v>0.2</v>
      </c>
      <c r="E3" s="1" t="s">
        <v>5</v>
      </c>
    </row>
    <row r="4" spans="1:5">
      <c r="A4" s="1">
        <v>4.7</v>
      </c>
      <c r="B4" s="1">
        <v>3.2</v>
      </c>
      <c r="C4" s="1">
        <v>1.3</v>
      </c>
      <c r="D4" s="1">
        <v>0.2</v>
      </c>
      <c r="E4" s="1" t="s">
        <v>5</v>
      </c>
    </row>
    <row r="5" spans="1:5">
      <c r="A5" s="1">
        <v>4.5999999999999996</v>
      </c>
      <c r="B5" s="1">
        <v>3.1</v>
      </c>
      <c r="C5" s="1">
        <v>1.5</v>
      </c>
      <c r="D5" s="1">
        <v>0.2</v>
      </c>
      <c r="E5" s="1" t="s">
        <v>5</v>
      </c>
    </row>
    <row r="6" spans="1:5">
      <c r="A6" s="1">
        <v>5</v>
      </c>
      <c r="B6" s="1">
        <v>3.6</v>
      </c>
      <c r="C6" s="1">
        <v>1.4</v>
      </c>
      <c r="D6" s="1">
        <v>0.2</v>
      </c>
      <c r="E6" s="1" t="s">
        <v>5</v>
      </c>
    </row>
    <row r="7" spans="1:5">
      <c r="A7" s="1">
        <v>5.4</v>
      </c>
      <c r="B7" s="1">
        <v>3.9</v>
      </c>
      <c r="C7" s="1">
        <v>1.7</v>
      </c>
      <c r="D7" s="1">
        <v>0.4</v>
      </c>
      <c r="E7" s="1" t="s">
        <v>5</v>
      </c>
    </row>
    <row r="8" spans="1:5">
      <c r="A8" s="1">
        <v>4.5999999999999996</v>
      </c>
      <c r="B8" s="1">
        <v>3.4</v>
      </c>
      <c r="C8" s="1">
        <v>1.4</v>
      </c>
      <c r="D8" s="1">
        <v>0.3</v>
      </c>
      <c r="E8" s="1" t="s">
        <v>5</v>
      </c>
    </row>
    <row r="9" spans="1:5">
      <c r="A9" s="1">
        <v>5</v>
      </c>
      <c r="B9" s="1">
        <v>3.4</v>
      </c>
      <c r="C9" s="1">
        <v>1.5</v>
      </c>
      <c r="D9" s="1">
        <v>0.2</v>
      </c>
      <c r="E9" s="1" t="s">
        <v>5</v>
      </c>
    </row>
    <row r="10" spans="1:5">
      <c r="A10" s="1">
        <v>4.4000000000000004</v>
      </c>
      <c r="B10" s="1">
        <v>2.9</v>
      </c>
      <c r="C10" s="1">
        <v>1.4</v>
      </c>
      <c r="D10" s="1">
        <v>0.2</v>
      </c>
      <c r="E10" s="1" t="s">
        <v>5</v>
      </c>
    </row>
    <row r="11" spans="1:5">
      <c r="A11" s="1">
        <v>4.9000000000000004</v>
      </c>
      <c r="B11" s="1">
        <v>3.1</v>
      </c>
      <c r="C11" s="1">
        <v>1.5</v>
      </c>
      <c r="D11" s="1">
        <v>0.1</v>
      </c>
      <c r="E11" s="1" t="s">
        <v>5</v>
      </c>
    </row>
    <row r="12" spans="1:5">
      <c r="A12" s="1">
        <v>5.4</v>
      </c>
      <c r="B12" s="1">
        <v>3.7</v>
      </c>
      <c r="C12" s="1">
        <v>1.5</v>
      </c>
      <c r="D12" s="1">
        <v>0.2</v>
      </c>
      <c r="E12" s="1" t="s">
        <v>5</v>
      </c>
    </row>
    <row r="13" spans="1:5">
      <c r="A13" s="1">
        <v>4.8</v>
      </c>
      <c r="B13" s="1">
        <v>3.4</v>
      </c>
      <c r="C13" s="1">
        <v>1.6</v>
      </c>
      <c r="D13" s="1">
        <v>0.2</v>
      </c>
      <c r="E13" s="1" t="s">
        <v>5</v>
      </c>
    </row>
    <row r="14" spans="1:5">
      <c r="A14" s="1">
        <v>4.8</v>
      </c>
      <c r="B14" s="1">
        <v>3</v>
      </c>
      <c r="C14" s="1">
        <v>1.4</v>
      </c>
      <c r="D14" s="1">
        <v>0.1</v>
      </c>
      <c r="E14" s="1" t="s">
        <v>5</v>
      </c>
    </row>
    <row r="15" spans="1:5">
      <c r="A15" s="1">
        <v>4.3</v>
      </c>
      <c r="B15" s="1">
        <v>3</v>
      </c>
      <c r="C15" s="1">
        <v>1.1000000000000001</v>
      </c>
      <c r="D15" s="1">
        <v>0.1</v>
      </c>
      <c r="E15" s="1" t="s">
        <v>5</v>
      </c>
    </row>
    <row r="16" spans="1:5">
      <c r="A16" s="1">
        <v>5.8</v>
      </c>
      <c r="B16" s="1">
        <v>4</v>
      </c>
      <c r="C16" s="1">
        <v>1.2</v>
      </c>
      <c r="D16" s="1">
        <v>0.2</v>
      </c>
      <c r="E16" s="1" t="s">
        <v>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6"/>
  <sheetViews>
    <sheetView zoomScaleNormal="100" workbookViewId="0">
      <selection activeCell="T10" sqref="T10"/>
    </sheetView>
  </sheetViews>
  <sheetFormatPr defaultRowHeight="14.4"/>
  <cols>
    <col min="1" max="1" width="11.33203125" bestFit="1" customWidth="1"/>
    <col min="2" max="2" width="10.77734375" bestFit="1" customWidth="1"/>
  </cols>
  <sheetData>
    <row r="1" spans="1:3">
      <c r="A1" s="1" t="s">
        <v>0</v>
      </c>
      <c r="B1" s="1" t="s">
        <v>1</v>
      </c>
      <c r="C1" s="1" t="s">
        <v>4</v>
      </c>
    </row>
    <row r="2" spans="1:3">
      <c r="A2" s="1">
        <v>5.0999999999999996</v>
      </c>
      <c r="B2" s="1">
        <v>3.7</v>
      </c>
      <c r="C2" s="1" t="s">
        <v>5</v>
      </c>
    </row>
    <row r="3" spans="1:3">
      <c r="A3" s="1">
        <v>5.0999999999999996</v>
      </c>
      <c r="B3" s="1">
        <v>3.8</v>
      </c>
      <c r="C3" s="1" t="s">
        <v>5</v>
      </c>
    </row>
    <row r="4" spans="1:3">
      <c r="A4" s="1">
        <v>7.2</v>
      </c>
      <c r="B4" s="1">
        <v>3</v>
      </c>
      <c r="C4" s="1" t="s">
        <v>9</v>
      </c>
    </row>
    <row r="5" spans="1:3">
      <c r="A5" s="1">
        <v>5.4</v>
      </c>
      <c r="B5" s="1">
        <v>3.4</v>
      </c>
      <c r="C5" s="1" t="s">
        <v>5</v>
      </c>
    </row>
    <row r="6" spans="1:3">
      <c r="A6" s="1">
        <v>5.0999999999999996</v>
      </c>
      <c r="B6" s="1">
        <v>3.3</v>
      </c>
      <c r="C6" s="1" t="s">
        <v>5</v>
      </c>
    </row>
    <row r="7" spans="1:3">
      <c r="A7" s="1">
        <v>5.4</v>
      </c>
      <c r="B7" s="1">
        <v>3.9</v>
      </c>
      <c r="C7" s="1" t="s">
        <v>5</v>
      </c>
    </row>
    <row r="8" spans="1:3">
      <c r="A8" s="1">
        <v>7.4</v>
      </c>
      <c r="B8" s="1">
        <v>2.8</v>
      </c>
      <c r="C8" s="1" t="s">
        <v>9</v>
      </c>
    </row>
    <row r="9" spans="1:3">
      <c r="A9" s="1">
        <v>6.1</v>
      </c>
      <c r="B9" s="1">
        <v>2.8</v>
      </c>
      <c r="C9" s="1" t="s">
        <v>10</v>
      </c>
    </row>
    <row r="10" spans="1:3">
      <c r="A10" s="1">
        <v>7.3</v>
      </c>
      <c r="B10" s="1">
        <v>2.9</v>
      </c>
      <c r="C10" s="1" t="s">
        <v>9</v>
      </c>
    </row>
    <row r="11" spans="1:3">
      <c r="A11" s="1">
        <v>6</v>
      </c>
      <c r="B11" s="1">
        <v>2.7</v>
      </c>
      <c r="C11" s="1" t="s">
        <v>10</v>
      </c>
    </row>
    <row r="12" spans="1:3">
      <c r="A12" s="1">
        <v>5.8</v>
      </c>
      <c r="B12" s="1">
        <v>2.8</v>
      </c>
      <c r="C12" s="1" t="s">
        <v>9</v>
      </c>
    </row>
    <row r="13" spans="1:3">
      <c r="A13" s="1">
        <v>6.3</v>
      </c>
      <c r="B13" s="1">
        <v>2.2999999999999998</v>
      </c>
      <c r="C13" s="1" t="s">
        <v>10</v>
      </c>
    </row>
    <row r="14" spans="1:3">
      <c r="A14" s="1">
        <v>5.0999999999999996</v>
      </c>
      <c r="B14" s="1">
        <v>2.5</v>
      </c>
      <c r="C14" s="1" t="s">
        <v>10</v>
      </c>
    </row>
    <row r="15" spans="1:3">
      <c r="A15" s="1">
        <v>6.3</v>
      </c>
      <c r="B15" s="1">
        <v>2.5</v>
      </c>
      <c r="C15" s="1" t="s">
        <v>10</v>
      </c>
    </row>
    <row r="16" spans="1:3">
      <c r="A16" s="1">
        <v>5.5</v>
      </c>
      <c r="B16" s="1">
        <v>2.4</v>
      </c>
      <c r="C16" s="1" t="s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"/>
  <sheetViews>
    <sheetView workbookViewId="0">
      <selection activeCell="M15" sqref="M15"/>
    </sheetView>
  </sheetViews>
  <sheetFormatPr defaultRowHeight="14.4"/>
  <sheetData>
    <row r="1" spans="1:3">
      <c r="A1" s="16" t="s">
        <v>20</v>
      </c>
      <c r="B1" s="16" t="s">
        <v>21</v>
      </c>
      <c r="C1" s="17" t="s">
        <v>22</v>
      </c>
    </row>
    <row r="2" spans="1:3">
      <c r="A2" s="16">
        <v>0</v>
      </c>
      <c r="B2" s="16">
        <v>22</v>
      </c>
      <c r="C2" s="17">
        <v>72500</v>
      </c>
    </row>
    <row r="3" spans="1:3">
      <c r="A3" s="18">
        <v>1</v>
      </c>
      <c r="B3" s="18">
        <v>38</v>
      </c>
      <c r="C3" s="19">
        <v>712833</v>
      </c>
    </row>
    <row r="4" spans="1:3">
      <c r="A4" s="16">
        <v>1</v>
      </c>
      <c r="B4" s="16">
        <v>26</v>
      </c>
      <c r="C4" s="17">
        <v>79250</v>
      </c>
    </row>
    <row r="5" spans="1:3">
      <c r="A5" s="18">
        <v>1</v>
      </c>
      <c r="B5" s="18">
        <v>35</v>
      </c>
      <c r="C5" s="19">
        <v>531000</v>
      </c>
    </row>
    <row r="6" spans="1:3">
      <c r="A6" s="16">
        <v>0</v>
      </c>
      <c r="B6" s="16">
        <v>35</v>
      </c>
      <c r="C6" s="17">
        <v>80500</v>
      </c>
    </row>
    <row r="7" spans="1:3">
      <c r="A7" s="16">
        <v>0</v>
      </c>
      <c r="B7" s="16">
        <v>54</v>
      </c>
      <c r="C7" s="17">
        <v>518625</v>
      </c>
    </row>
    <row r="8" spans="1:3">
      <c r="A8" s="18">
        <v>0</v>
      </c>
      <c r="B8" s="18">
        <v>2</v>
      </c>
      <c r="C8" s="19">
        <v>210750</v>
      </c>
    </row>
    <row r="9" spans="1:3">
      <c r="A9" s="16">
        <v>1</v>
      </c>
      <c r="B9" s="16">
        <v>27</v>
      </c>
      <c r="C9" s="17">
        <v>111333</v>
      </c>
    </row>
    <row r="10" spans="1:3">
      <c r="A10" s="18">
        <v>1</v>
      </c>
      <c r="B10" s="18">
        <v>14</v>
      </c>
      <c r="C10" s="19">
        <v>300708</v>
      </c>
    </row>
    <row r="11" spans="1:3">
      <c r="A11" s="16">
        <v>1</v>
      </c>
      <c r="B11" s="16">
        <v>4</v>
      </c>
      <c r="C11" s="17">
        <v>167000</v>
      </c>
    </row>
    <row r="12" spans="1:3">
      <c r="A12" s="18">
        <v>1</v>
      </c>
      <c r="B12" s="18">
        <v>58</v>
      </c>
      <c r="C12" s="19">
        <v>265500</v>
      </c>
    </row>
    <row r="13" spans="1:3">
      <c r="A13" s="16">
        <v>0</v>
      </c>
      <c r="B13" s="16">
        <v>20</v>
      </c>
      <c r="C13" s="17">
        <v>80500</v>
      </c>
    </row>
    <row r="14" spans="1:3">
      <c r="A14" s="18">
        <v>0</v>
      </c>
      <c r="B14" s="18">
        <v>39</v>
      </c>
      <c r="C14" s="19">
        <v>312750</v>
      </c>
    </row>
    <row r="15" spans="1:3">
      <c r="A15" s="16">
        <v>0</v>
      </c>
      <c r="B15" s="16">
        <v>14</v>
      </c>
      <c r="C15" s="17">
        <v>78542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IRIS</vt:lpstr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Fabio Navarro</cp:lastModifiedBy>
  <dcterms:created xsi:type="dcterms:W3CDTF">2017-09-26T20:47:38Z</dcterms:created>
  <dcterms:modified xsi:type="dcterms:W3CDTF">2017-09-28T00:45:48Z</dcterms:modified>
</cp:coreProperties>
</file>