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\Desktop\ia\"/>
    </mc:Choice>
  </mc:AlternateContent>
  <xr:revisionPtr revIDLastSave="0" documentId="13_ncr:1_{9E9088F4-04F2-43B3-99D7-E71FBA8F48C0}" xr6:coauthVersionLast="47" xr6:coauthVersionMax="47" xr10:uidLastSave="{00000000-0000-0000-0000-000000000000}"/>
  <bookViews>
    <workbookView xWindow="-108" yWindow="-108" windowWidth="23256" windowHeight="12576" tabRatio="9" firstSheet="3" activeTab="3" xr2:uid="{00000000-000D-0000-FFFF-FFFF00000000}"/>
  </bookViews>
  <sheets>
    <sheet name="Data" sheetId="1" state="hidden" r:id="rId1"/>
    <sheet name="Controller" sheetId="2" state="hidden" r:id="rId2"/>
    <sheet name="Planilha1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<sst xmlns="http://schemas.openxmlformats.org/spreadsheetml/2006/main" count="258" uniqueCount="81">
  <si>
    <t xml:space="preserve">Data </t>
  </si>
  <si>
    <t xml:space="preserve">Tipo </t>
  </si>
  <si>
    <t>Categoria</t>
  </si>
  <si>
    <t>Descrição</t>
  </si>
  <si>
    <t>Valor</t>
  </si>
  <si>
    <t>Status</t>
  </si>
  <si>
    <t xml:space="preserve">Operação Bancarias 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</si>
  <si>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</si>
  <si>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</si>
  <si>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</si>
  <si>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</si>
  <si>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</si>
  <si>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</si>
  <si>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</si>
  <si>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</si>
  <si>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</si>
  <si>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</si>
  <si>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</si>
  <si>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</si>
  <si>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</si>
  <si>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</si>
  <si>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</si>
  <si>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</si>
  <si>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</si>
  <si>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</si>
  <si>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</si>
  <si>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</si>
  <si>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</si>
  <si>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</si>
  <si>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</si>
  <si>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</si>
  <si>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</si>
  <si>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</si>
  <si>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</si>
  <si>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</si>
  <si>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</si>
  <si>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</si>
  <si>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</si>
  <si>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</si>
  <si>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</si>
  <si>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</si>
  <si>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</si>
  <si>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</si>
  <si>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</si>
  <si>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</si>
  <si>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Cinema e jantar</t>
  </si>
  <si>
    <t>Freelance</t>
  </si>
  <si>
    <t>Utilidades Dom.</t>
  </si>
  <si>
    <t>Conta de energia elétrica</t>
  </si>
  <si>
    <t>Aniversário da mãe</t>
  </si>
  <si>
    <t>Rótulos de Linha</t>
  </si>
  <si>
    <t>Soma de Valor</t>
  </si>
  <si>
    <t>Compras no supermercado</t>
  </si>
  <si>
    <t>Compra de roupas de inverno</t>
  </si>
  <si>
    <t>Jantar em restaurante francês</t>
  </si>
  <si>
    <t>Plano de saúde</t>
  </si>
  <si>
    <t>Pagamento por projeto freelancer</t>
  </si>
  <si>
    <t>Manutenção do veículo</t>
  </si>
  <si>
    <t>Compra de novo smartphone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</si>
  <si>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</si>
  <si>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</si>
  <si>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</si>
  <si>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</si>
  <si>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</si>
  <si>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</si>
  <si>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</si>
  <si>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</si>
  <si>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</si>
  <si>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</si>
  <si>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</si>
  <si>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</si>
  <si>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</si>
  <si>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</si>
  <si>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</si>
  <si>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Mês</t>
  </si>
  <si>
    <t xml:space="preserve">  </t>
  </si>
  <si>
    <t>Total Geral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</si>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</sst>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966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/>
    <xf numFmtId="0" fontId="4" fillId="0" borderId="0" xfId="0" applyFont="1"/>
    <xf numFmtId="14" fontId="3" fillId="0" borderId="0" xfId="0" applyNumberFormat="1" applyFont="1"/>
    <xf numFmtId="44" fontId="3" fillId="0" borderId="0" xfId="1" applyFont="1"/>
    <xf numFmtId="44" fontId="0" fillId="0" borderId="0" xfId="1" applyFont="1"/>
    <xf numFmtId="44" fontId="0" fillId="0" borderId="0" xfId="0" applyNumberFormat="1"/>
    <xf numFmtId="0" fontId="2" fillId="4" borderId="0" xfId="2"/>
  </cellXfs>
  <cellStyles count="3">
    <cellStyle name="60% - Ênfase4" xfId="2" builtinId="44"/>
    <cellStyle name="Mo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9966F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center" vertical="bottom" textRotation="0" wrapText="1" relative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border>
        <bottom style="thin">
          <color theme="7"/>
        </bottom>
        <vertical/>
        <horizontal/>
      </border>
    </dxf>
    <dxf>
      <font>
        <color theme="0"/>
      </font>
      <fill>
        <patternFill>
          <bgColor rgb="FF9966FF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9" defaultPivotStyle="PivotStyleLight16">
    <tableStyle name="my-stilo" pivot="0" table="0" count="10" xr9:uid="{FEE8230A-2064-4077-B019-272E66EEA855}">
      <tableStyleElement type="wholeTable" dxfId="9"/>
      <tableStyleElement type="headerRow" dxfId="8"/>
    </tableStyle>
  </tableStyles>
  <colors>
    <mruColors>
      <color rgb="FF9966FF"/>
      <color rgb="FFFFFFFF"/>
      <color rgb="FF7B6A9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24994659260841701"/>
          </font>
          <fill>
            <patternFill patternType="solid">
              <fgColor theme="7" tint="0.799951170384838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 tint="0.59999389629810485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24994659260841701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 tint="-0.24994659260841701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Financeiro.xlsx]Controller!Tabela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</c:spP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</c:spP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9966FF">
                  <a:tint val="66000"/>
                  <a:satMod val="160000"/>
                </a:srgbClr>
              </a:gs>
              <a:gs pos="50000">
                <a:srgbClr val="9966FF">
                  <a:tint val="44500"/>
                  <a:satMod val="160000"/>
                </a:srgbClr>
              </a:gs>
              <a:gs pos="100000">
                <a:srgbClr val="9966FF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solidFill>
              <a:srgbClr val="9966FF"/>
            </a:solidFill>
          </a:ln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Controller!$D$13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9966FF">
                    <a:tint val="66000"/>
                    <a:satMod val="160000"/>
                  </a:srgbClr>
                </a:gs>
                <a:gs pos="50000">
                  <a:srgbClr val="9966FF">
                    <a:tint val="44500"/>
                    <a:satMod val="160000"/>
                  </a:srgbClr>
                </a:gs>
                <a:gs pos="100000">
                  <a:srgbClr val="9966FF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rgbClr val="9966FF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Controller!$C$14:$C$28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  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Controller!$D$14:$D$28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8-4E76-9986-8BCC157964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9475200"/>
        <c:axId val="139485184"/>
      </c:barChart>
      <c:catAx>
        <c:axId val="139475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9485184"/>
        <c:crosses val="autoZero"/>
        <c:auto val="1"/>
        <c:lblAlgn val="ctr"/>
        <c:lblOffset val="100"/>
        <c:noMultiLvlLbl val="0"/>
      </c:catAx>
      <c:valAx>
        <c:axId val="13948518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9475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Financeiro.xlsx]Controller!Tabela dinâmica2</c:name>
    <c:fmtId val="5"/>
  </c:pivotSource>
  <c:chart>
    <c:autoTitleDeleted val="1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9966FF"/>
          </a:solidFill>
          <a:ln>
            <a:solidFill>
              <a:srgbClr val="9966FF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flip="none" rotWithShape="1">
            <a:gsLst>
              <a:gs pos="0">
                <a:srgbClr val="9966FF">
                  <a:tint val="66000"/>
                  <a:satMod val="160000"/>
                </a:srgbClr>
              </a:gs>
              <a:gs pos="50000">
                <a:srgbClr val="9966FF">
                  <a:tint val="44500"/>
                  <a:satMod val="160000"/>
                </a:srgbClr>
              </a:gs>
              <a:gs pos="100000">
                <a:srgbClr val="9966FF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solidFill>
              <a:srgbClr val="9966FF"/>
            </a:solidFill>
          </a:ln>
        </c:spPr>
        <c:dLbl>
          <c:idx val="0"/>
          <c:layout>
            <c:manualLayout>
              <c:x val="-6.6082740373709084E-3"/>
              <c:y val="-0.37697708129621055"/>
            </c:manualLayout>
          </c:layout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flip="none" rotWithShape="1">
            <a:gsLst>
              <a:gs pos="0">
                <a:srgbClr val="9966FF">
                  <a:tint val="66000"/>
                  <a:satMod val="160000"/>
                </a:srgbClr>
              </a:gs>
              <a:gs pos="50000">
                <a:srgbClr val="9966FF">
                  <a:tint val="44500"/>
                  <a:satMod val="160000"/>
                </a:srgbClr>
              </a:gs>
              <a:gs pos="100000">
                <a:srgbClr val="9966FF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solidFill>
              <a:srgbClr val="9966FF"/>
            </a:solidFill>
          </a:ln>
        </c:spPr>
        <c:dLbl>
          <c:idx val="0"/>
          <c:layout>
            <c:manualLayout>
              <c:x val="2.7777777777776807E-3"/>
              <c:y val="-9.7222222222222224E-2"/>
            </c:manualLayout>
          </c:layout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93888888888888899"/>
          <c:h val="0.798699693788276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Controller!$J$10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66FF"/>
            </a:solidFill>
            <a:ln>
              <a:solidFill>
                <a:srgbClr val="9966FF"/>
              </a:solidFill>
            </a:ln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9966FF">
                      <a:tint val="66000"/>
                      <a:satMod val="160000"/>
                    </a:srgbClr>
                  </a:gs>
                  <a:gs pos="50000">
                    <a:srgbClr val="9966FF">
                      <a:tint val="44500"/>
                      <a:satMod val="160000"/>
                    </a:srgbClr>
                  </a:gs>
                  <a:gs pos="100000">
                    <a:srgbClr val="9966FF">
                      <a:tint val="23500"/>
                      <a:satMod val="160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9966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5CF5-45DB-8B1D-3A6DC4131730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9966FF">
                      <a:tint val="66000"/>
                      <a:satMod val="160000"/>
                    </a:srgbClr>
                  </a:gs>
                  <a:gs pos="50000">
                    <a:srgbClr val="9966FF">
                      <a:tint val="44500"/>
                      <a:satMod val="160000"/>
                    </a:srgbClr>
                  </a:gs>
                  <a:gs pos="100000">
                    <a:srgbClr val="9966FF">
                      <a:tint val="23500"/>
                      <a:satMod val="160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9966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CF5-45DB-8B1D-3A6DC4131730}"/>
              </c:ext>
            </c:extLst>
          </c:dPt>
          <c:dLbls>
            <c:dLbl>
              <c:idx val="0"/>
              <c:layout>
                <c:manualLayout>
                  <c:x val="-6.6082740373709084E-3"/>
                  <c:y val="-0.3769770812962105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F5-45DB-8B1D-3A6DC4131730}"/>
                </c:ext>
              </c:extLst>
            </c:dLbl>
            <c:dLbl>
              <c:idx val="1"/>
              <c:layout>
                <c:manualLayout>
                  <c:x val="2.7777777777776807E-3"/>
                  <c:y val="-9.7222222222222224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F5-45DB-8B1D-3A6DC4131730}"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Controller!$I$11:$I$13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Controller!$J$11:$J$13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F5-45DB-8B1D-3A6DC41317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255616"/>
        <c:axId val="140257152"/>
      </c:barChart>
      <c:catAx>
        <c:axId val="14025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257152"/>
        <c:crosses val="autoZero"/>
        <c:auto val="1"/>
        <c:lblAlgn val="ctr"/>
        <c:lblOffset val="100"/>
        <c:noMultiLvlLbl val="0"/>
      </c:catAx>
      <c:valAx>
        <c:axId val="14025715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402556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7.407407407407407E-2"/>
          <c:w val="0.92361111111111116"/>
          <c:h val="0.841674686497521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6-4D38-A3AB-A3114CE83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177176"/>
        <c:axId val="686175376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44000">
                  <a:srgbClr val="9966FF"/>
                </a:gs>
                <a:gs pos="84000">
                  <a:srgbClr val="9966FF">
                    <a:tint val="23500"/>
                    <a:satMod val="160000"/>
                  </a:srgb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Planilha1!$D$3</c:f>
              <c:numCache>
                <c:formatCode>_("R$"* #,##0.00_);_("R$"* \(#,##0.00\);_("R$"* "-"??_);_(@_)</c:formatCode>
                <c:ptCount val="1"/>
                <c:pt idx="0">
                  <c:v>6720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6-4D38-A3AB-A3114CE83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167456"/>
        <c:axId val="686168176"/>
      </c:barChart>
      <c:catAx>
        <c:axId val="6861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175376"/>
        <c:crosses val="autoZero"/>
        <c:auto val="1"/>
        <c:lblAlgn val="ctr"/>
        <c:lblOffset val="100"/>
        <c:noMultiLvlLbl val="0"/>
      </c:catAx>
      <c:valAx>
        <c:axId val="68617537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86177176"/>
        <c:crosses val="autoZero"/>
        <c:crossBetween val="between"/>
      </c:valAx>
      <c:valAx>
        <c:axId val="68616817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86167456"/>
        <c:crosses val="max"/>
        <c:crossBetween val="between"/>
      </c:valAx>
      <c:catAx>
        <c:axId val="686167456"/>
        <c:scaling>
          <c:orientation val="minMax"/>
        </c:scaling>
        <c:delete val="1"/>
        <c:axPos val="b"/>
        <c:majorTickMark val="out"/>
        <c:minorTickMark val="none"/>
        <c:tickLblPos val="nextTo"/>
        <c:crossAx val="68616817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2.xml"/><Relationship Id="rId7" Type="http://schemas.openxmlformats.org/officeDocument/2006/relationships/image" Target="../media/image5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502920</xdr:colOff>
      <xdr:row>8</xdr:row>
      <xdr:rowOff>83821</xdr:rowOff>
    </xdr:from>
    <xdr:to>
      <xdr:col>8</xdr:col>
      <xdr:colOff>1112520</xdr:colOff>
      <xdr:row>14</xdr:row>
      <xdr:rowOff>144781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0C5C02CF-E0DF-1C1C-C2E3-6A84470A74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3980" y="1546861"/>
              <a:ext cx="1828800" cy="115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53340</xdr:rowOff>
    </xdr:from>
    <xdr:to>
      <xdr:col>14</xdr:col>
      <xdr:colOff>365760</xdr:colOff>
      <xdr:row>5</xdr:row>
      <xdr:rowOff>0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B8EE8BDA-2CFA-78DD-0E73-A50437E0FE4A}"/>
            </a:ext>
          </a:extLst>
        </xdr:cNvPr>
        <xdr:cNvGrpSpPr/>
      </xdr:nvGrpSpPr>
      <xdr:grpSpPr>
        <a:xfrm>
          <a:off x="1760220" y="53340"/>
          <a:ext cx="8176260" cy="861060"/>
          <a:chOff x="1760220" y="160020"/>
          <a:chExt cx="8839200" cy="1120140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7056222B-7D4D-1E29-C07B-BC8456CF2C78}"/>
              </a:ext>
            </a:extLst>
          </xdr:cNvPr>
          <xdr:cNvSpPr/>
        </xdr:nvSpPr>
        <xdr:spPr>
          <a:xfrm>
            <a:off x="1760220" y="220980"/>
            <a:ext cx="8839200" cy="1059180"/>
          </a:xfrm>
          <a:prstGeom prst="roundRect">
            <a:avLst/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F47F92EA-35B9-49A1-913E-A010E1E4A735}"/>
              </a:ext>
            </a:extLst>
          </xdr:cNvPr>
          <xdr:cNvSpPr/>
        </xdr:nvSpPr>
        <xdr:spPr>
          <a:xfrm>
            <a:off x="1866900" y="381000"/>
            <a:ext cx="792480" cy="670560"/>
          </a:xfrm>
          <a:prstGeom prst="roundRect">
            <a:avLst/>
          </a:prstGeom>
          <a:solidFill>
            <a:srgbClr val="9966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95D3470B-D0F7-C50F-A488-B801DC0EA83F}"/>
              </a:ext>
            </a:extLst>
          </xdr:cNvPr>
          <xdr:cNvSpPr txBox="1"/>
        </xdr:nvSpPr>
        <xdr:spPr>
          <a:xfrm>
            <a:off x="2758440" y="251460"/>
            <a:ext cx="3101340" cy="4114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chemeClr val="dk1"/>
                </a:solidFill>
                <a:latin typeface="Segoe UI Semilight" panose="020B0402040204020203" pitchFamily="34" charset="0"/>
                <a:cs typeface="Segoe UI Semilight" panose="020B0402040204020203" pitchFamily="34" charset="0"/>
              </a:rPr>
              <a:t>Hello,</a:t>
            </a:r>
            <a:r>
              <a:rPr lang="pt-BR" sz="2000" b="1" kern="1200" baseline="0">
                <a:solidFill>
                  <a:schemeClr val="dk1"/>
                </a:solidFill>
                <a:latin typeface="Segoe UI Semilight" panose="020B0402040204020203" pitchFamily="34" charset="0"/>
                <a:cs typeface="Segoe UI Semilight" panose="020B0402040204020203" pitchFamily="34" charset="0"/>
              </a:rPr>
              <a:t> Nathy</a:t>
            </a:r>
            <a:endParaRPr lang="pt-BR" sz="2000" b="1" kern="1200">
              <a:solidFill>
                <a:schemeClr val="dk1"/>
              </a:solidFill>
              <a:latin typeface="Segoe UI Semilight" panose="020B0402040204020203" pitchFamily="34" charset="0"/>
              <a:cs typeface="Segoe UI Semilight" panose="020B0402040204020203" pitchFamily="34" charset="0"/>
            </a:endParaRPr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F90350A9-45CE-4F11-A1B9-3045F51E5F86}"/>
              </a:ext>
            </a:extLst>
          </xdr:cNvPr>
          <xdr:cNvSpPr txBox="1"/>
        </xdr:nvSpPr>
        <xdr:spPr>
          <a:xfrm>
            <a:off x="2758440" y="777240"/>
            <a:ext cx="2987040" cy="4267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 kern="1200">
                <a:solidFill>
                  <a:schemeClr val="bg1">
                    <a:lumMod val="75000"/>
                  </a:schemeClr>
                </a:solidFill>
                <a:latin typeface="Segoe UI Semilight" panose="020B0402040204020203" pitchFamily="34" charset="0"/>
                <a:cs typeface="Segoe UI Semilight" panose="020B0402040204020203" pitchFamily="34" charset="0"/>
              </a:rPr>
              <a:t>Acompanhamento Financeiro</a:t>
            </a:r>
          </a:p>
        </xdr:txBody>
      </xdr:sp>
      <xdr:pic>
        <xdr:nvPicPr>
          <xdr:cNvPr id="42" name="Imagem 41" descr="3d ícone avatar mulher ilustração do sorridente feliz garota. desenho  animado fechar acima retrato pessoas do em pé adolescente em isolado em  transparente png fundo. generativo ai 26976736 PNG">
            <a:extLst>
              <a:ext uri="{FF2B5EF4-FFF2-40B4-BE49-F238E27FC236}">
                <a16:creationId xmlns:a16="http://schemas.microsoft.com/office/drawing/2014/main" id="{AA69CB47-E664-78E0-8502-EE404B4EF8D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60220" y="160020"/>
            <a:ext cx="822960" cy="88988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114300</xdr:colOff>
      <xdr:row>20</xdr:row>
      <xdr:rowOff>0</xdr:rowOff>
    </xdr:from>
    <xdr:to>
      <xdr:col>14</xdr:col>
      <xdr:colOff>510540</xdr:colOff>
      <xdr:row>33</xdr:row>
      <xdr:rowOff>99060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760220" y="3657600"/>
          <a:ext cx="8321040" cy="2476500"/>
          <a:chOff x="1651894" y="4632961"/>
          <a:chExt cx="9906000" cy="3063239"/>
        </a:xfrm>
      </xdr:grpSpPr>
      <xdr:grpSp>
        <xdr:nvGrpSpPr>
          <xdr:cNvPr id="13" name="Grupo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GrpSpPr/>
        </xdr:nvGrpSpPr>
        <xdr:grpSpPr>
          <a:xfrm>
            <a:off x="1651894" y="4632961"/>
            <a:ext cx="9906000" cy="3063239"/>
            <a:chOff x="1651894" y="4632961"/>
            <a:chExt cx="9906000" cy="3063239"/>
          </a:xfrm>
        </xdr:grpSpPr>
        <xdr:sp macro="" textlink="">
          <xdr:nvSpPr>
            <xdr:cNvPr id="5" name="Retângulo de cantos arredondados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1684020" y="4831080"/>
              <a:ext cx="9806940" cy="275844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  <xdr:grpSp>
          <xdr:nvGrpSpPr>
            <xdr:cNvPr id="12" name="Grupo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GrpSpPr/>
          </xdr:nvGrpSpPr>
          <xdr:grpSpPr>
            <a:xfrm>
              <a:off x="1651894" y="4632961"/>
              <a:ext cx="9906000" cy="3063239"/>
              <a:chOff x="1888114" y="4739641"/>
              <a:chExt cx="9906000" cy="3063239"/>
            </a:xfrm>
          </xdr:grpSpPr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00000000-0008-0000-0200-000002000000}"/>
                  </a:ext>
                </a:extLst>
              </xdr:cNvPr>
              <xdr:cNvGraphicFramePr/>
            </xdr:nvGraphicFramePr>
            <xdr:xfrm>
              <a:off x="1888114" y="5196840"/>
              <a:ext cx="9906000" cy="260604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1" name="Arredondar Retângulo no Mesmo Canto Lateral 10">
                <a:extLst>
                  <a:ext uri="{FF2B5EF4-FFF2-40B4-BE49-F238E27FC236}">
                    <a16:creationId xmlns:a16="http://schemas.microsoft.com/office/drawing/2014/main" id="{00000000-0008-0000-0200-00000B000000}"/>
                  </a:ext>
                </a:extLst>
              </xdr:cNvPr>
              <xdr:cNvSpPr/>
            </xdr:nvSpPr>
            <xdr:spPr>
              <a:xfrm>
                <a:off x="1927860" y="4739641"/>
                <a:ext cx="9806939" cy="52239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966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</xdr:grpSp>
      </xdr:grp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 txBox="1"/>
        </xdr:nvSpPr>
        <xdr:spPr>
          <a:xfrm>
            <a:off x="2346960" y="4815840"/>
            <a:ext cx="152400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pt-BR" sz="1800" b="1">
                <a:solidFill>
                  <a:schemeClr val="bg1"/>
                </a:solidFill>
                <a:latin typeface="Segoe UI Light" pitchFamily="34" charset="0"/>
                <a:cs typeface="Segoe UI Light" pitchFamily="34" charset="0"/>
              </a:rPr>
              <a:t>Gastos</a:t>
            </a:r>
          </a:p>
        </xdr:txBody>
      </xdr:sp>
    </xdr:grpSp>
    <xdr:clientData/>
  </xdr:twoCellAnchor>
  <xdr:twoCellAnchor>
    <xdr:from>
      <xdr:col>1</xdr:col>
      <xdr:colOff>114300</xdr:colOff>
      <xdr:row>5</xdr:row>
      <xdr:rowOff>167640</xdr:rowOff>
    </xdr:from>
    <xdr:to>
      <xdr:col>8</xdr:col>
      <xdr:colOff>289560</xdr:colOff>
      <xdr:row>19</xdr:row>
      <xdr:rowOff>91440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1760220" y="1082040"/>
          <a:ext cx="4442460" cy="2484120"/>
          <a:chOff x="1684020" y="396240"/>
          <a:chExt cx="5494020" cy="3352800"/>
        </a:xfrm>
      </xdr:grpSpPr>
      <xdr:grpSp>
        <xdr:nvGrpSpPr>
          <xdr:cNvPr id="17" name="Grupo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GrpSpPr/>
        </xdr:nvGrpSpPr>
        <xdr:grpSpPr>
          <a:xfrm>
            <a:off x="1684020" y="396240"/>
            <a:ext cx="5494020" cy="3352800"/>
            <a:chOff x="1813560" y="944880"/>
            <a:chExt cx="5494020" cy="3352800"/>
          </a:xfrm>
        </xdr:grpSpPr>
        <xdr:grpSp>
          <xdr:nvGrpSpPr>
            <xdr:cNvPr id="7" name="Grupo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1813560" y="944880"/>
              <a:ext cx="5341620" cy="3284220"/>
              <a:chOff x="1264594" y="977327"/>
              <a:chExt cx="4899664" cy="2693969"/>
            </a:xfrm>
          </xdr:grpSpPr>
          <xdr:sp macro="" textlink="">
            <xdr:nvSpPr>
              <xdr:cNvPr id="4" name="Retângulo de cantos arredondados 3">
                <a:extLst>
                  <a:ext uri="{FF2B5EF4-FFF2-40B4-BE49-F238E27FC236}">
                    <a16:creationId xmlns:a16="http://schemas.microsoft.com/office/drawing/2014/main" id="{00000000-0008-0000-0200-000004000000}"/>
                  </a:ext>
                </a:extLst>
              </xdr:cNvPr>
              <xdr:cNvSpPr/>
            </xdr:nvSpPr>
            <xdr:spPr>
              <a:xfrm>
                <a:off x="1264594" y="1027155"/>
                <a:ext cx="4899664" cy="264414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  <xdr:sp macro="" textlink="">
            <xdr:nvSpPr>
              <xdr:cNvPr id="6" name="Arredondar Retângulo no Mesmo Canto Lateral 5">
                <a:extLst>
                  <a:ext uri="{FF2B5EF4-FFF2-40B4-BE49-F238E27FC236}">
                    <a16:creationId xmlns:a16="http://schemas.microsoft.com/office/drawing/2014/main" id="{00000000-0008-0000-0200-000006000000}"/>
                  </a:ext>
                </a:extLst>
              </xdr:cNvPr>
              <xdr:cNvSpPr/>
            </xdr:nvSpPr>
            <xdr:spPr>
              <a:xfrm>
                <a:off x="1264595" y="977327"/>
                <a:ext cx="4892670" cy="42851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966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1988820" y="1554480"/>
            <a:ext cx="531876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 txBox="1"/>
          </xdr:nvSpPr>
          <xdr:spPr>
            <a:xfrm>
              <a:off x="2384357" y="1018839"/>
              <a:ext cx="2644140" cy="3352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r>
                <a:rPr lang="pt-BR" sz="1800" b="1">
                  <a:solidFill>
                    <a:schemeClr val="bg1"/>
                  </a:solidFill>
                  <a:latin typeface="Segoe UI Light" pitchFamily="34" charset="0"/>
                  <a:cs typeface="Segoe UI Light" pitchFamily="34" charset="0"/>
                </a:rPr>
                <a:t>Entrada</a:t>
              </a:r>
            </a:p>
          </xdr:txBody>
        </xdr:sp>
      </xdr:grpSp>
      <xdr:pic>
        <xdr:nvPicPr>
          <xdr:cNvPr id="20" name="Imagem 19" descr="cashier2_116284.png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1699260" y="403860"/>
            <a:ext cx="64008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320040</xdr:colOff>
      <xdr:row>20</xdr:row>
      <xdr:rowOff>0</xdr:rowOff>
    </xdr:from>
    <xdr:to>
      <xdr:col>2</xdr:col>
      <xdr:colOff>114304</xdr:colOff>
      <xdr:row>22</xdr:row>
      <xdr:rowOff>38104</xdr:rowOff>
    </xdr:to>
    <xdr:pic>
      <xdr:nvPicPr>
        <xdr:cNvPr id="22" name="Imagem 21" descr="business-color_handout_icon-icons.com_53455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965960" y="4434840"/>
          <a:ext cx="403864" cy="4038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106680</xdr:rowOff>
    </xdr:from>
    <xdr:to>
      <xdr:col>0</xdr:col>
      <xdr:colOff>1630680</xdr:colOff>
      <xdr:row>12</xdr:row>
      <xdr:rowOff>137160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ês 1">
              <a:extLst>
                <a:ext uri="{FF2B5EF4-FFF2-40B4-BE49-F238E27FC236}">
                  <a16:creationId xmlns:a16="http://schemas.microsoft.com/office/drawing/2014/main" id="{700792C7-35BA-404C-8E9A-0D542278E2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86840"/>
              <a:ext cx="1630680" cy="1127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8</xdr:col>
      <xdr:colOff>175260</xdr:colOff>
      <xdr:row>1</xdr:row>
      <xdr:rowOff>38100</xdr:rowOff>
    </xdr:from>
    <xdr:to>
      <xdr:col>14</xdr:col>
      <xdr:colOff>7620</xdr:colOff>
      <xdr:row>3</xdr:row>
      <xdr:rowOff>83820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4DA923BD-005F-4AE8-BF66-AC1FCE47FF1C}"/>
            </a:ext>
          </a:extLst>
        </xdr:cNvPr>
        <xdr:cNvSpPr/>
      </xdr:nvSpPr>
      <xdr:spPr>
        <a:xfrm>
          <a:off x="6088380" y="220980"/>
          <a:ext cx="3489960" cy="41148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8</xdr:col>
      <xdr:colOff>274320</xdr:colOff>
      <xdr:row>0</xdr:row>
      <xdr:rowOff>121920</xdr:rowOff>
    </xdr:from>
    <xdr:to>
      <xdr:col>11</xdr:col>
      <xdr:colOff>358140</xdr:colOff>
      <xdr:row>3</xdr:row>
      <xdr:rowOff>99060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8F3C6AF6-8D25-965A-BC84-E23DA1F98EAB}"/>
            </a:ext>
          </a:extLst>
        </xdr:cNvPr>
        <xdr:cNvSpPr txBox="1"/>
      </xdr:nvSpPr>
      <xdr:spPr>
        <a:xfrm>
          <a:off x="6187440" y="121920"/>
          <a:ext cx="1912620" cy="525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kern="1200">
              <a:solidFill>
                <a:schemeClr val="bg1">
                  <a:lumMod val="95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Pesquisar Dados:</a:t>
          </a:r>
        </a:p>
      </xdr:txBody>
    </xdr:sp>
    <xdr:clientData/>
  </xdr:twoCellAnchor>
  <xdr:twoCellAnchor editAs="oneCell">
    <xdr:from>
      <xdr:col>13</xdr:col>
      <xdr:colOff>228600</xdr:colOff>
      <xdr:row>1</xdr:row>
      <xdr:rowOff>144780</xdr:rowOff>
    </xdr:from>
    <xdr:to>
      <xdr:col>13</xdr:col>
      <xdr:colOff>464820</xdr:colOff>
      <xdr:row>3</xdr:row>
      <xdr:rowOff>15240</xdr:rowOff>
    </xdr:to>
    <xdr:pic>
      <xdr:nvPicPr>
        <xdr:cNvPr id="37" name="Gráfico 36" descr="Lupa com preenchimento sólido">
          <a:extLst>
            <a:ext uri="{FF2B5EF4-FFF2-40B4-BE49-F238E27FC236}">
              <a16:creationId xmlns:a16="http://schemas.microsoft.com/office/drawing/2014/main" id="{6EC81C92-7D62-9566-0621-0EBF6DAE6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9189720" y="693420"/>
          <a:ext cx="236220" cy="2362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1638300</xdr:colOff>
      <xdr:row>2</xdr:row>
      <xdr:rowOff>160020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19E33F6F-55E3-08BD-F00C-9D638D9227C2}"/>
            </a:ext>
          </a:extLst>
        </xdr:cNvPr>
        <xdr:cNvGrpSpPr/>
      </xdr:nvGrpSpPr>
      <xdr:grpSpPr>
        <a:xfrm>
          <a:off x="0" y="0"/>
          <a:ext cx="1638300" cy="525780"/>
          <a:chOff x="0" y="312420"/>
          <a:chExt cx="1638300" cy="579120"/>
        </a:xfrm>
      </xdr:grpSpPr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8E05334D-033E-0852-D266-14F07E697E32}"/>
              </a:ext>
            </a:extLst>
          </xdr:cNvPr>
          <xdr:cNvSpPr/>
        </xdr:nvSpPr>
        <xdr:spPr>
          <a:xfrm>
            <a:off x="0" y="327660"/>
            <a:ext cx="1638300" cy="563880"/>
          </a:xfrm>
          <a:prstGeom prst="roundRect">
            <a:avLst>
              <a:gd name="adj" fmla="val 0"/>
            </a:avLst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DB68E455-DCA3-DCC6-C5F1-F9859687624E}"/>
              </a:ext>
            </a:extLst>
          </xdr:cNvPr>
          <xdr:cNvSpPr txBox="1"/>
        </xdr:nvSpPr>
        <xdr:spPr>
          <a:xfrm>
            <a:off x="68580" y="441960"/>
            <a:ext cx="10668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kern="1200">
                <a:solidFill>
                  <a:schemeClr val="bg1"/>
                </a:solidFill>
              </a:rPr>
              <a:t>Money APP</a:t>
            </a:r>
          </a:p>
        </xdr:txBody>
      </xdr:sp>
      <xdr:pic>
        <xdr:nvPicPr>
          <xdr:cNvPr id="47" name="Gráfico 46" descr="Dinheiro com preenchimento sólido">
            <a:extLst>
              <a:ext uri="{FF2B5EF4-FFF2-40B4-BE49-F238E27FC236}">
                <a16:creationId xmlns:a16="http://schemas.microsoft.com/office/drawing/2014/main" id="{9E2D1CA8-5E0A-2BF6-C24F-51C68DF9EC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937260" y="312420"/>
            <a:ext cx="403860" cy="40386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388620</xdr:colOff>
      <xdr:row>6</xdr:row>
      <xdr:rowOff>7620</xdr:rowOff>
    </xdr:from>
    <xdr:to>
      <xdr:col>14</xdr:col>
      <xdr:colOff>350520</xdr:colOff>
      <xdr:row>19</xdr:row>
      <xdr:rowOff>144780</xdr:rowOff>
    </xdr:to>
    <xdr:grpSp>
      <xdr:nvGrpSpPr>
        <xdr:cNvPr id="74" name="Agrupar 73">
          <a:extLst>
            <a:ext uri="{FF2B5EF4-FFF2-40B4-BE49-F238E27FC236}">
              <a16:creationId xmlns:a16="http://schemas.microsoft.com/office/drawing/2014/main" id="{0AA609A0-C278-4EC1-CD0C-2B32FB6BD8BF}"/>
            </a:ext>
          </a:extLst>
        </xdr:cNvPr>
        <xdr:cNvGrpSpPr/>
      </xdr:nvGrpSpPr>
      <xdr:grpSpPr>
        <a:xfrm>
          <a:off x="6301740" y="1104900"/>
          <a:ext cx="3619500" cy="2514600"/>
          <a:chOff x="6301740" y="1440180"/>
          <a:chExt cx="4334047" cy="2910840"/>
        </a:xfrm>
      </xdr:grpSpPr>
      <xdr:grpSp>
        <xdr:nvGrpSpPr>
          <xdr:cNvPr id="73" name="Agrupar 72">
            <a:extLst>
              <a:ext uri="{FF2B5EF4-FFF2-40B4-BE49-F238E27FC236}">
                <a16:creationId xmlns:a16="http://schemas.microsoft.com/office/drawing/2014/main" id="{CEF2EA8C-F34B-4A46-DE69-00C30A94D3D5}"/>
              </a:ext>
            </a:extLst>
          </xdr:cNvPr>
          <xdr:cNvGrpSpPr/>
        </xdr:nvGrpSpPr>
        <xdr:grpSpPr>
          <a:xfrm>
            <a:off x="6301740" y="1455420"/>
            <a:ext cx="4334047" cy="2895600"/>
            <a:chOff x="6301740" y="1455420"/>
            <a:chExt cx="4334047" cy="2895600"/>
          </a:xfrm>
        </xdr:grpSpPr>
        <xdr:grpSp>
          <xdr:nvGrpSpPr>
            <xdr:cNvPr id="52" name="Grupo 16">
              <a:extLst>
                <a:ext uri="{FF2B5EF4-FFF2-40B4-BE49-F238E27FC236}">
                  <a16:creationId xmlns:a16="http://schemas.microsoft.com/office/drawing/2014/main" id="{4742C7CB-A93D-AED0-8586-97BD25319C06}"/>
                </a:ext>
              </a:extLst>
            </xdr:cNvPr>
            <xdr:cNvGrpSpPr/>
          </xdr:nvGrpSpPr>
          <xdr:grpSpPr>
            <a:xfrm>
              <a:off x="6301740" y="1455420"/>
              <a:ext cx="4334047" cy="2791587"/>
              <a:chOff x="1813560" y="944880"/>
              <a:chExt cx="5341620" cy="3284220"/>
            </a:xfrm>
          </xdr:grpSpPr>
          <xdr:grpSp>
            <xdr:nvGrpSpPr>
              <xdr:cNvPr id="54" name="Grupo 6">
                <a:extLst>
                  <a:ext uri="{FF2B5EF4-FFF2-40B4-BE49-F238E27FC236}">
                    <a16:creationId xmlns:a16="http://schemas.microsoft.com/office/drawing/2014/main" id="{F5B6437D-889A-B323-AB83-C711405D63A6}"/>
                  </a:ext>
                </a:extLst>
              </xdr:cNvPr>
              <xdr:cNvGrpSpPr/>
            </xdr:nvGrpSpPr>
            <xdr:grpSpPr>
              <a:xfrm>
                <a:off x="1813560" y="944880"/>
                <a:ext cx="5341620" cy="3284220"/>
                <a:chOff x="1264594" y="977327"/>
                <a:chExt cx="4899664" cy="2693969"/>
              </a:xfrm>
            </xdr:grpSpPr>
            <xdr:sp macro="" textlink="">
              <xdr:nvSpPr>
                <xdr:cNvPr id="57" name="Retângulo de cantos arredondados 3">
                  <a:extLst>
                    <a:ext uri="{FF2B5EF4-FFF2-40B4-BE49-F238E27FC236}">
                      <a16:creationId xmlns:a16="http://schemas.microsoft.com/office/drawing/2014/main" id="{5E3900CA-DDD0-55FB-0ED5-092C5BE9A0B4}"/>
                    </a:ext>
                  </a:extLst>
                </xdr:cNvPr>
                <xdr:cNvSpPr/>
              </xdr:nvSpPr>
              <xdr:spPr>
                <a:xfrm>
                  <a:off x="1264594" y="1027155"/>
                  <a:ext cx="4899664" cy="2644141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endParaRPr lang="pt-BR" sz="1100"/>
                </a:p>
              </xdr:txBody>
            </xdr:sp>
            <xdr:sp macro="" textlink="">
              <xdr:nvSpPr>
                <xdr:cNvPr id="58" name="Arredondar Retângulo no Mesmo Canto Lateral 5">
                  <a:extLst>
                    <a:ext uri="{FF2B5EF4-FFF2-40B4-BE49-F238E27FC236}">
                      <a16:creationId xmlns:a16="http://schemas.microsoft.com/office/drawing/2014/main" id="{68E5839E-7850-D782-9C3B-393EE3ECC64E}"/>
                    </a:ext>
                  </a:extLst>
                </xdr:cNvPr>
                <xdr:cNvSpPr/>
              </xdr:nvSpPr>
              <xdr:spPr>
                <a:xfrm>
                  <a:off x="1264595" y="977327"/>
                  <a:ext cx="4892670" cy="42851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9966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endParaRPr lang="pt-BR" sz="1100"/>
                </a:p>
              </xdr:txBody>
            </xdr:sp>
          </xdr:grpSp>
          <xdr:sp macro="" textlink="">
            <xdr:nvSpPr>
              <xdr:cNvPr id="56" name="CaixaDeTexto 55">
                <a:extLst>
                  <a:ext uri="{FF2B5EF4-FFF2-40B4-BE49-F238E27FC236}">
                    <a16:creationId xmlns:a16="http://schemas.microsoft.com/office/drawing/2014/main" id="{10D2A213-9C4C-0B9A-F345-70C2D694B028}"/>
                  </a:ext>
                </a:extLst>
              </xdr:cNvPr>
              <xdr:cNvSpPr txBox="1"/>
            </xdr:nvSpPr>
            <xdr:spPr>
              <a:xfrm>
                <a:off x="2506446" y="1054698"/>
                <a:ext cx="2644140" cy="33528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r>
                  <a:rPr lang="pt-BR" sz="1800" b="1">
                    <a:solidFill>
                      <a:schemeClr val="bg1"/>
                    </a:solidFill>
                    <a:latin typeface="Segoe UI Light" pitchFamily="34" charset="0"/>
                    <a:cs typeface="Segoe UI Light" pitchFamily="34" charset="0"/>
                  </a:rPr>
                  <a:t>Economias</a:t>
                </a:r>
              </a:p>
            </xdr:txBody>
          </xdr:sp>
        </xdr:grpSp>
        <xdr:graphicFrame macro="">
          <xdr:nvGraphicFramePr>
            <xdr:cNvPr id="71" name="Gráfico 70">
              <a:extLst>
                <a:ext uri="{FF2B5EF4-FFF2-40B4-BE49-F238E27FC236}">
                  <a16:creationId xmlns:a16="http://schemas.microsoft.com/office/drawing/2014/main" id="{12AF574D-1BBC-46C6-9D27-F1D4A19D1598}"/>
                </a:ext>
              </a:extLst>
            </xdr:cNvPr>
            <xdr:cNvGraphicFramePr>
              <a:graphicFrameLocks/>
            </xdr:cNvGraphicFramePr>
          </xdr:nvGraphicFramePr>
          <xdr:xfrm>
            <a:off x="6766560" y="1607820"/>
            <a:ext cx="36576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</xdr:grpSp>
      <xdr:pic>
        <xdr:nvPicPr>
          <xdr:cNvPr id="68" name="Imagem 67">
            <a:extLst>
              <a:ext uri="{FF2B5EF4-FFF2-40B4-BE49-F238E27FC236}">
                <a16:creationId xmlns:a16="http://schemas.microsoft.com/office/drawing/2014/main" id="{AF9308B6-7AA6-6192-9E14-2F6723D7F4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97344" y="1440180"/>
            <a:ext cx="506376" cy="457200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a" refreshedDate="45673.964652083334" createdVersion="3" refreshedVersion="3" minRefreshableVersion="3" recordCount="44" xr:uid="{00000000-000A-0000-FFFF-FFFF00000000}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 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arias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38315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1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6">
  <location ref="C13:D28" firstHeaderRow="1" firstDataRow="1" firstDataCol="1" rowPageCount="1" colPageCount="1"/>
  <pivotFields count="8">
    <pivotField numFmtId="14" showAll="0"/>
    <pivotField numFmtId="1" showAll="0" defaultSubtotal="0">
      <items count="3">
        <item h="1" x="0"/>
        <item h="1"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n="  " x="4"/>
        <item x="8"/>
        <item x="2"/>
        <item x="17"/>
        <item x="10"/>
        <item x="6"/>
        <item x="14"/>
        <item x="18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0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14">
  <location ref="I10:J13" firstHeaderRow="1" firstDataRow="1" firstDataCol="1" rowPageCount="1" colPageCount="1"/>
  <pivotFields count="8">
    <pivotField numFmtId="14" showAll="0"/>
    <pivotField numFmtId="1" showAll="0" defaultSubtotal="0">
      <items count="3">
        <item h="1" x="0"/>
        <item h="1"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8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26F21B1-A106-4005-8CE9-C8D5FF873646}" sourceName="Mês">
  <pivotTables>
    <pivotTable tabId="2" name="Tabela dinâmica1"/>
    <pivotTable tabId="2" name="Tabela dinâmica2"/>
  </pivotTables>
  <data>
    <tabular pivotCacheId="43831588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A0930DD-A6DE-427E-90F8-EB4A510C619D}" cache="SegmentaçãodeDados_Mês" caption="Mê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E3F85443-2BD2-46AE-913C-716BD9F398AF}" cache="SegmentaçãodeDados_Mês" caption="MÊS" style="my-stil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operations" displayName="tbl_operations" ref="A1:H45" totalsRowShown="0" headerRowDxfId="7">
  <autoFilter ref="A1:H45" xr:uid="{00000000-0009-0000-0100-000002000000}"/>
  <tableColumns count="8">
    <tableColumn id="1" xr3:uid="{00000000-0010-0000-0000-000001000000}" name="Data "/>
    <tableColumn id="8" xr3:uid="{00000000-0010-0000-0000-000008000000}" name="Mês" dataDxfId="6">
      <calculatedColumnFormula>MONTH(tbl_operations[[#This Row],[Data ]])</calculatedColumnFormula>
    </tableColumn>
    <tableColumn id="2" xr3:uid="{00000000-0010-0000-0000-000002000000}" name="Tipo "/>
    <tableColumn id="3" xr3:uid="{00000000-0010-0000-0000-000003000000}" name="Categoria"/>
    <tableColumn id="4" xr3:uid="{00000000-0010-0000-0000-000004000000}" name="Descrição"/>
    <tableColumn id="5" xr3:uid="{00000000-0010-0000-0000-000005000000}" name="Valor"/>
    <tableColumn id="6" xr3:uid="{00000000-0010-0000-0000-000006000000}" name="Operação Bancarias "/>
    <tableColumn id="7" xr3:uid="{00000000-0010-0000-0000-000007000000}" name="Statu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D57BF-3237-4A92-BFF5-E099C4900B8C}" name="Tabela1" displayName="Tabela1" ref="C6:D20" totalsRowShown="0" headerRowDxfId="5" dataDxfId="4">
  <autoFilter ref="C6:D20" xr:uid="{C72D57BF-3237-4A92-BFF5-E099C4900B8C}"/>
  <tableColumns count="2">
    <tableColumn id="1" xr3:uid="{CA5E5061-2347-4449-B947-729405E5AC4F}" name="Data de Lançamento" dataDxfId="3" totalsRowDxfId="2"/>
    <tableColumn id="2" xr3:uid="{95928515-4357-4330-831F-EEE05FE92A26}" name="Depósito Reservado" dataDxfId="1" totalsRowDxfId="0" dataCellStyle="Moeda" totalsRowCellStyle="Moeda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opLeftCell="A2" workbookViewId="0">
      <selection activeCell="Q11" sqref="Q11"/>
    </sheetView>
  </sheetViews>
  <sheetFormatPr defaultRowHeight="14.4" x14ac:dyDescent="0.3"/>
  <cols>
    <col min="1" max="1" width="10.5546875" bestFit="1" customWidth="1"/>
    <col min="2" max="2" width="10.5546875" style="12" customWidth="1"/>
    <col min="3" max="3" width="11.44140625" customWidth="1"/>
    <col min="4" max="4" width="13.44140625" customWidth="1"/>
    <col min="5" max="5" width="23.44140625" customWidth="1"/>
    <col min="6" max="6" width="11.88671875" bestFit="1" customWidth="1"/>
    <col min="7" max="7" width="19.6640625" customWidth="1"/>
  </cols>
  <sheetData>
    <row r="1" spans="1:8" x14ac:dyDescent="0.3">
      <c r="A1" s="9" t="s">
        <v>0</v>
      </c>
      <c r="B1" s="10" t="s">
        <v>74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6</v>
      </c>
      <c r="H1" s="9" t="s">
        <v>5</v>
      </c>
    </row>
    <row r="2" spans="1:8" ht="40.799999999999997" customHeight="1" x14ac:dyDescent="0.3">
      <c r="A2" s="6">
        <v>45505</v>
      </c>
      <c r="B2" s="11">
        <f>MONTH(tbl_operations[[#This Row],[Data ]])</f>
        <v>8</v>
      </c>
      <c r="C2" s="7" t="s">
        <v>7</v>
      </c>
      <c r="D2" s="7" t="s">
        <v>8</v>
      </c>
      <c r="E2" s="7" t="s">
        <v>9</v>
      </c>
      <c r="F2" s="8">
        <v>5000</v>
      </c>
      <c r="G2" s="7" t="s">
        <v>10</v>
      </c>
      <c r="H2" s="7" t="s">
        <v>11</v>
      </c>
    </row>
    <row r="3" spans="1:8" ht="40.799999999999997" customHeight="1" x14ac:dyDescent="0.3">
      <c r="A3" s="6">
        <v>45505</v>
      </c>
      <c r="B3" s="11">
        <f>MONTH(tbl_operations[[#This Row],[Data ]])</f>
        <v>8</v>
      </c>
      <c r="C3" s="7" t="s">
        <v>12</v>
      </c>
      <c r="D3" s="7" t="s">
        <v>13</v>
      </c>
      <c r="E3" s="7" t="s">
        <v>52</v>
      </c>
      <c r="F3" s="8">
        <v>550</v>
      </c>
      <c r="G3" s="7" t="s">
        <v>14</v>
      </c>
      <c r="H3" s="7" t="s">
        <v>15</v>
      </c>
    </row>
    <row r="4" spans="1:8" ht="40.799999999999997" customHeight="1" x14ac:dyDescent="0.3">
      <c r="A4" s="6">
        <v>45507</v>
      </c>
      <c r="B4" s="11">
        <f>MONTH(tbl_operations[[#This Row],[Data ]])</f>
        <v>8</v>
      </c>
      <c r="C4" s="7" t="s">
        <v>12</v>
      </c>
      <c r="D4" s="7" t="s">
        <v>16</v>
      </c>
      <c r="E4" s="7" t="s">
        <v>17</v>
      </c>
      <c r="F4" s="8">
        <v>300</v>
      </c>
      <c r="G4" s="7" t="s">
        <v>18</v>
      </c>
      <c r="H4" s="7" t="s">
        <v>19</v>
      </c>
    </row>
    <row r="5" spans="1:8" ht="40.799999999999997" customHeight="1" x14ac:dyDescent="0.3">
      <c r="A5" s="6">
        <v>45509</v>
      </c>
      <c r="B5" s="11">
        <f>MONTH(tbl_operations[[#This Row],[Data ]])</f>
        <v>8</v>
      </c>
      <c r="C5" s="7" t="s">
        <v>12</v>
      </c>
      <c r="D5" s="7" t="s">
        <v>20</v>
      </c>
      <c r="E5" s="7" t="s">
        <v>21</v>
      </c>
      <c r="F5" s="8">
        <v>120</v>
      </c>
      <c r="G5" s="7" t="s">
        <v>18</v>
      </c>
      <c r="H5" s="7" t="s">
        <v>19</v>
      </c>
    </row>
    <row r="6" spans="1:8" ht="40.799999999999997" customHeight="1" x14ac:dyDescent="0.3">
      <c r="A6" s="6">
        <v>45511</v>
      </c>
      <c r="B6" s="11">
        <f>MONTH(tbl_operations[[#This Row],[Data ]])</f>
        <v>8</v>
      </c>
      <c r="C6" s="7" t="s">
        <v>12</v>
      </c>
      <c r="D6" s="7" t="s">
        <v>22</v>
      </c>
      <c r="E6" s="7" t="s">
        <v>23</v>
      </c>
      <c r="F6" s="8">
        <v>250</v>
      </c>
      <c r="G6" s="7" t="s">
        <v>10</v>
      </c>
      <c r="H6" s="7" t="s">
        <v>19</v>
      </c>
    </row>
    <row r="7" spans="1:8" ht="40.799999999999997" customHeight="1" x14ac:dyDescent="0.3">
      <c r="A7" s="6">
        <v>45514</v>
      </c>
      <c r="B7" s="11">
        <f>MONTH(tbl_operations[[#This Row],[Data ]])</f>
        <v>8</v>
      </c>
      <c r="C7" s="7" t="s">
        <v>12</v>
      </c>
      <c r="D7" s="7" t="s">
        <v>24</v>
      </c>
      <c r="E7" s="7" t="s">
        <v>25</v>
      </c>
      <c r="F7" s="8">
        <v>400</v>
      </c>
      <c r="G7" s="7" t="s">
        <v>14</v>
      </c>
      <c r="H7" s="7" t="s">
        <v>15</v>
      </c>
    </row>
    <row r="8" spans="1:8" ht="40.799999999999997" customHeight="1" x14ac:dyDescent="0.3">
      <c r="A8" s="6">
        <v>45516</v>
      </c>
      <c r="B8" s="11">
        <f>MONTH(tbl_operations[[#This Row],[Data ]])</f>
        <v>8</v>
      </c>
      <c r="C8" s="7" t="s">
        <v>12</v>
      </c>
      <c r="D8" s="7" t="s">
        <v>26</v>
      </c>
      <c r="E8" s="7" t="s">
        <v>53</v>
      </c>
      <c r="F8" s="8">
        <v>600</v>
      </c>
      <c r="G8" s="7" t="s">
        <v>18</v>
      </c>
      <c r="H8" s="7" t="s">
        <v>15</v>
      </c>
    </row>
    <row r="9" spans="1:8" ht="40.799999999999997" customHeight="1" x14ac:dyDescent="0.3">
      <c r="A9" s="6">
        <v>45519</v>
      </c>
      <c r="B9" s="11">
        <f>MONTH(tbl_operations[[#This Row],[Data ]])</f>
        <v>8</v>
      </c>
      <c r="C9" s="7" t="s">
        <v>7</v>
      </c>
      <c r="D9" s="7" t="s">
        <v>28</v>
      </c>
      <c r="E9" s="7" t="s">
        <v>29</v>
      </c>
      <c r="F9" s="8">
        <v>800</v>
      </c>
      <c r="G9" s="7" t="s">
        <v>10</v>
      </c>
      <c r="H9" s="7" t="s">
        <v>11</v>
      </c>
    </row>
    <row r="10" spans="1:8" ht="40.799999999999997" customHeight="1" x14ac:dyDescent="0.3">
      <c r="A10" s="6">
        <v>45519</v>
      </c>
      <c r="B10" s="11">
        <f>MONTH(tbl_operations[[#This Row],[Data ]])</f>
        <v>8</v>
      </c>
      <c r="C10" s="7" t="s">
        <v>12</v>
      </c>
      <c r="D10" s="7" t="s">
        <v>30</v>
      </c>
      <c r="E10" s="7" t="s">
        <v>31</v>
      </c>
      <c r="F10" s="8">
        <v>150</v>
      </c>
      <c r="G10" s="7" t="s">
        <v>10</v>
      </c>
      <c r="H10" s="7" t="s">
        <v>19</v>
      </c>
    </row>
    <row r="11" spans="1:8" ht="40.799999999999997" customHeight="1" x14ac:dyDescent="0.3">
      <c r="A11" s="6">
        <v>45522</v>
      </c>
      <c r="B11" s="11">
        <f>MONTH(tbl_operations[[#This Row],[Data ]])</f>
        <v>8</v>
      </c>
      <c r="C11" s="7" t="s">
        <v>12</v>
      </c>
      <c r="D11" s="7" t="s">
        <v>32</v>
      </c>
      <c r="E11" s="7" t="s">
        <v>33</v>
      </c>
      <c r="F11" s="8">
        <v>1200</v>
      </c>
      <c r="G11" s="7" t="s">
        <v>18</v>
      </c>
      <c r="H11" s="7" t="s">
        <v>15</v>
      </c>
    </row>
    <row r="12" spans="1:8" ht="40.799999999999997" customHeight="1" x14ac:dyDescent="0.3">
      <c r="A12" s="6">
        <v>45524</v>
      </c>
      <c r="B12" s="11">
        <f>MONTH(tbl_operations[[#This Row],[Data ]])</f>
        <v>8</v>
      </c>
      <c r="C12" s="7" t="s">
        <v>12</v>
      </c>
      <c r="D12" s="7" t="s">
        <v>34</v>
      </c>
      <c r="E12" s="7" t="s">
        <v>35</v>
      </c>
      <c r="F12" s="8">
        <v>450</v>
      </c>
      <c r="G12" s="7" t="s">
        <v>14</v>
      </c>
      <c r="H12" s="7" t="s">
        <v>19</v>
      </c>
    </row>
    <row r="13" spans="1:8" ht="40.799999999999997" customHeight="1" x14ac:dyDescent="0.3">
      <c r="A13" s="6">
        <v>45526</v>
      </c>
      <c r="B13" s="11">
        <f>MONTH(tbl_operations[[#This Row],[Data ]])</f>
        <v>8</v>
      </c>
      <c r="C13" s="7" t="s">
        <v>12</v>
      </c>
      <c r="D13" s="7" t="s">
        <v>36</v>
      </c>
      <c r="E13" s="7" t="s">
        <v>37</v>
      </c>
      <c r="F13" s="8">
        <v>180</v>
      </c>
      <c r="G13" s="7" t="s">
        <v>10</v>
      </c>
      <c r="H13" s="7" t="s">
        <v>15</v>
      </c>
    </row>
    <row r="14" spans="1:8" ht="40.799999999999997" customHeight="1" x14ac:dyDescent="0.3">
      <c r="A14" s="6">
        <v>45528</v>
      </c>
      <c r="B14" s="11">
        <f>MONTH(tbl_operations[[#This Row],[Data ]])</f>
        <v>8</v>
      </c>
      <c r="C14" s="7" t="s">
        <v>12</v>
      </c>
      <c r="D14" s="7" t="s">
        <v>38</v>
      </c>
      <c r="E14" s="7" t="s">
        <v>39</v>
      </c>
      <c r="F14" s="8">
        <v>80</v>
      </c>
      <c r="G14" s="7" t="s">
        <v>14</v>
      </c>
      <c r="H14" s="7" t="s">
        <v>19</v>
      </c>
    </row>
    <row r="15" spans="1:8" ht="40.799999999999997" customHeight="1" x14ac:dyDescent="0.3">
      <c r="A15" s="6">
        <v>45532</v>
      </c>
      <c r="B15" s="11">
        <f>MONTH(tbl_operations[[#This Row],[Data ]])</f>
        <v>8</v>
      </c>
      <c r="C15" s="7" t="s">
        <v>12</v>
      </c>
      <c r="D15" s="7" t="s">
        <v>40</v>
      </c>
      <c r="E15" s="7" t="s">
        <v>41</v>
      </c>
      <c r="F15" s="8">
        <v>200</v>
      </c>
      <c r="G15" s="7" t="s">
        <v>14</v>
      </c>
      <c r="H15" s="7" t="s">
        <v>19</v>
      </c>
    </row>
    <row r="16" spans="1:8" ht="40.799999999999997" customHeight="1" x14ac:dyDescent="0.3">
      <c r="A16" s="6">
        <v>45534</v>
      </c>
      <c r="B16" s="11">
        <f>MONTH(tbl_operations[[#This Row],[Data ]])</f>
        <v>8</v>
      </c>
      <c r="C16" s="7" t="s">
        <v>12</v>
      </c>
      <c r="D16" s="7" t="s">
        <v>42</v>
      </c>
      <c r="E16" s="7" t="s">
        <v>43</v>
      </c>
      <c r="F16" s="8">
        <v>750</v>
      </c>
      <c r="G16" s="7" t="s">
        <v>10</v>
      </c>
      <c r="H16" s="7" t="s">
        <v>15</v>
      </c>
    </row>
    <row r="17" spans="1:8" ht="40.799999999999997" customHeight="1" x14ac:dyDescent="0.3">
      <c r="A17" s="6">
        <v>45535</v>
      </c>
      <c r="B17" s="11">
        <f>MONTH(tbl_operations[[#This Row],[Data ]])</f>
        <v>8</v>
      </c>
      <c r="C17" s="7" t="s">
        <v>12</v>
      </c>
      <c r="D17" s="7" t="s">
        <v>44</v>
      </c>
      <c r="E17" s="7" t="s">
        <v>54</v>
      </c>
      <c r="F17" s="8">
        <v>350</v>
      </c>
      <c r="G17" s="7" t="s">
        <v>18</v>
      </c>
      <c r="H17" s="7" t="s">
        <v>19</v>
      </c>
    </row>
    <row r="18" spans="1:8" ht="40.799999999999997" customHeight="1" x14ac:dyDescent="0.3">
      <c r="A18" s="6">
        <v>45536</v>
      </c>
      <c r="B18" s="11">
        <f>MONTH(tbl_operations[[#This Row],[Data ]])</f>
        <v>9</v>
      </c>
      <c r="C18" s="7" t="s">
        <v>7</v>
      </c>
      <c r="D18" s="7" t="s">
        <v>8</v>
      </c>
      <c r="E18" s="7" t="s">
        <v>9</v>
      </c>
      <c r="F18" s="8">
        <v>5000</v>
      </c>
      <c r="G18" s="7" t="s">
        <v>10</v>
      </c>
      <c r="H18" s="7" t="s">
        <v>11</v>
      </c>
    </row>
    <row r="19" spans="1:8" ht="40.799999999999997" customHeight="1" x14ac:dyDescent="0.3">
      <c r="A19" s="6">
        <v>45537</v>
      </c>
      <c r="B19" s="11">
        <f>MONTH(tbl_operations[[#This Row],[Data ]])</f>
        <v>9</v>
      </c>
      <c r="C19" s="7" t="s">
        <v>12</v>
      </c>
      <c r="D19" s="7" t="s">
        <v>13</v>
      </c>
      <c r="E19" s="7" t="s">
        <v>52</v>
      </c>
      <c r="F19" s="8">
        <v>450</v>
      </c>
      <c r="G19" s="7" t="s">
        <v>14</v>
      </c>
      <c r="H19" s="7" t="s">
        <v>15</v>
      </c>
    </row>
    <row r="20" spans="1:8" ht="40.799999999999997" customHeight="1" x14ac:dyDescent="0.3">
      <c r="A20" s="6">
        <v>45540</v>
      </c>
      <c r="B20" s="11">
        <f>MONTH(tbl_operations[[#This Row],[Data ]])</f>
        <v>9</v>
      </c>
      <c r="C20" s="7" t="s">
        <v>12</v>
      </c>
      <c r="D20" s="7" t="s">
        <v>16</v>
      </c>
      <c r="E20" s="7" t="s">
        <v>17</v>
      </c>
      <c r="F20" s="8">
        <v>300</v>
      </c>
      <c r="G20" s="7" t="s">
        <v>14</v>
      </c>
      <c r="H20" s="7" t="s">
        <v>19</v>
      </c>
    </row>
    <row r="21" spans="1:8" ht="40.799999999999997" customHeight="1" x14ac:dyDescent="0.3">
      <c r="A21" s="6">
        <v>45543</v>
      </c>
      <c r="B21" s="11">
        <f>MONTH(tbl_operations[[#This Row],[Data ]])</f>
        <v>9</v>
      </c>
      <c r="C21" s="7" t="s">
        <v>12</v>
      </c>
      <c r="D21" s="7" t="s">
        <v>20</v>
      </c>
      <c r="E21" s="7" t="s">
        <v>45</v>
      </c>
      <c r="F21" s="8">
        <v>200</v>
      </c>
      <c r="G21" s="7" t="s">
        <v>10</v>
      </c>
      <c r="H21" s="7" t="s">
        <v>19</v>
      </c>
    </row>
    <row r="22" spans="1:8" ht="40.799999999999997" customHeight="1" x14ac:dyDescent="0.3">
      <c r="A22" s="6">
        <v>45546</v>
      </c>
      <c r="B22" s="11">
        <f>MONTH(tbl_operations[[#This Row],[Data ]])</f>
        <v>9</v>
      </c>
      <c r="C22" s="7" t="s">
        <v>12</v>
      </c>
      <c r="D22" s="7" t="s">
        <v>22</v>
      </c>
      <c r="E22" s="7" t="s">
        <v>55</v>
      </c>
      <c r="F22" s="8">
        <v>600</v>
      </c>
      <c r="G22" s="7" t="s">
        <v>14</v>
      </c>
      <c r="H22" s="7" t="s">
        <v>15</v>
      </c>
    </row>
    <row r="23" spans="1:8" ht="40.799999999999997" customHeight="1" x14ac:dyDescent="0.3">
      <c r="A23" s="6">
        <v>45549</v>
      </c>
      <c r="B23" s="11">
        <f>MONTH(tbl_operations[[#This Row],[Data ]])</f>
        <v>9</v>
      </c>
      <c r="C23" s="7" t="s">
        <v>12</v>
      </c>
      <c r="D23" s="7" t="s">
        <v>24</v>
      </c>
      <c r="E23" s="7" t="s">
        <v>25</v>
      </c>
      <c r="F23" s="8">
        <v>350</v>
      </c>
      <c r="G23" s="7" t="s">
        <v>10</v>
      </c>
      <c r="H23" s="7" t="s">
        <v>19</v>
      </c>
    </row>
    <row r="24" spans="1:8" ht="40.799999999999997" customHeight="1" x14ac:dyDescent="0.3">
      <c r="A24" s="6">
        <v>45552</v>
      </c>
      <c r="B24" s="11">
        <f>MONTH(tbl_operations[[#This Row],[Data ]])</f>
        <v>9</v>
      </c>
      <c r="C24" s="7" t="s">
        <v>12</v>
      </c>
      <c r="D24" s="7" t="s">
        <v>26</v>
      </c>
      <c r="E24" s="7" t="s">
        <v>27</v>
      </c>
      <c r="F24" s="8">
        <v>500</v>
      </c>
      <c r="G24" s="7" t="s">
        <v>18</v>
      </c>
      <c r="H24" s="7" t="s">
        <v>15</v>
      </c>
    </row>
    <row r="25" spans="1:8" ht="40.799999999999997" customHeight="1" x14ac:dyDescent="0.3">
      <c r="A25" s="6">
        <v>45555</v>
      </c>
      <c r="B25" s="11">
        <f>MONTH(tbl_operations[[#This Row],[Data ]])</f>
        <v>9</v>
      </c>
      <c r="C25" s="7" t="s">
        <v>7</v>
      </c>
      <c r="D25" s="7" t="s">
        <v>46</v>
      </c>
      <c r="E25" s="7" t="s">
        <v>56</v>
      </c>
      <c r="F25" s="8">
        <v>1200</v>
      </c>
      <c r="G25" s="7" t="s">
        <v>10</v>
      </c>
      <c r="H25" s="7" t="s">
        <v>11</v>
      </c>
    </row>
    <row r="26" spans="1:8" ht="40.799999999999997" customHeight="1" x14ac:dyDescent="0.3">
      <c r="A26" s="6">
        <v>45555</v>
      </c>
      <c r="B26" s="11">
        <f>MONTH(tbl_operations[[#This Row],[Data ]])</f>
        <v>9</v>
      </c>
      <c r="C26" s="7" t="s">
        <v>12</v>
      </c>
      <c r="D26" s="7" t="s">
        <v>30</v>
      </c>
      <c r="E26" s="7" t="s">
        <v>57</v>
      </c>
      <c r="F26" s="8">
        <v>800</v>
      </c>
      <c r="G26" s="7" t="s">
        <v>10</v>
      </c>
      <c r="H26" s="7" t="s">
        <v>19</v>
      </c>
    </row>
    <row r="27" spans="1:8" ht="40.799999999999997" customHeight="1" x14ac:dyDescent="0.3">
      <c r="A27" s="6">
        <v>45558</v>
      </c>
      <c r="B27" s="11">
        <f>MONTH(tbl_operations[[#This Row],[Data ]])</f>
        <v>9</v>
      </c>
      <c r="C27" s="7" t="s">
        <v>12</v>
      </c>
      <c r="D27" s="7" t="s">
        <v>32</v>
      </c>
      <c r="E27" s="7" t="s">
        <v>58</v>
      </c>
      <c r="F27" s="8">
        <v>1500</v>
      </c>
      <c r="G27" s="7" t="s">
        <v>18</v>
      </c>
      <c r="H27" s="7" t="s">
        <v>15</v>
      </c>
    </row>
    <row r="28" spans="1:8" ht="40.799999999999997" customHeight="1" x14ac:dyDescent="0.3">
      <c r="A28" s="6">
        <v>45561</v>
      </c>
      <c r="B28" s="11">
        <f>MONTH(tbl_operations[[#This Row],[Data ]])</f>
        <v>9</v>
      </c>
      <c r="C28" s="7" t="s">
        <v>12</v>
      </c>
      <c r="D28" s="7" t="s">
        <v>47</v>
      </c>
      <c r="E28" s="7" t="s">
        <v>48</v>
      </c>
      <c r="F28" s="8">
        <v>250</v>
      </c>
      <c r="G28" s="7" t="s">
        <v>14</v>
      </c>
      <c r="H28" s="7" t="s">
        <v>19</v>
      </c>
    </row>
    <row r="29" spans="1:8" ht="40.799999999999997" customHeight="1" x14ac:dyDescent="0.3">
      <c r="A29" s="6">
        <v>45564</v>
      </c>
      <c r="B29" s="11">
        <f>MONTH(tbl_operations[[#This Row],[Data ]])</f>
        <v>9</v>
      </c>
      <c r="C29" s="7" t="s">
        <v>12</v>
      </c>
      <c r="D29" s="7" t="s">
        <v>36</v>
      </c>
      <c r="E29" s="7" t="s">
        <v>49</v>
      </c>
      <c r="F29" s="8">
        <v>400</v>
      </c>
      <c r="G29" s="7" t="s">
        <v>18</v>
      </c>
      <c r="H29" s="7" t="s">
        <v>15</v>
      </c>
    </row>
    <row r="30" spans="1:8" ht="40.799999999999997" customHeight="1" x14ac:dyDescent="0.3">
      <c r="A30" s="6">
        <v>45566</v>
      </c>
      <c r="B30" s="11">
        <f>MONTH(tbl_operations[[#This Row],[Data ]])</f>
        <v>10</v>
      </c>
      <c r="C30" s="7" t="s">
        <v>7</v>
      </c>
      <c r="D30" s="7" t="s">
        <v>8</v>
      </c>
      <c r="E30" s="7" t="s">
        <v>9</v>
      </c>
      <c r="F30" s="8">
        <v>5000</v>
      </c>
      <c r="G30" s="7" t="s">
        <v>10</v>
      </c>
      <c r="H30" s="7" t="s">
        <v>11</v>
      </c>
    </row>
    <row r="31" spans="1:8" ht="40.799999999999997" customHeight="1" x14ac:dyDescent="0.3">
      <c r="A31" s="6">
        <v>45566</v>
      </c>
      <c r="B31" s="11">
        <f>MONTH(tbl_operations[[#This Row],[Data ]])</f>
        <v>10</v>
      </c>
      <c r="C31" s="7" t="s">
        <v>12</v>
      </c>
      <c r="D31" s="7" t="s">
        <v>13</v>
      </c>
      <c r="E31" s="7" t="s">
        <v>52</v>
      </c>
      <c r="F31" s="8">
        <v>600</v>
      </c>
      <c r="G31" s="7" t="s">
        <v>14</v>
      </c>
      <c r="H31" s="7" t="s">
        <v>15</v>
      </c>
    </row>
    <row r="32" spans="1:8" ht="40.799999999999997" customHeight="1" x14ac:dyDescent="0.3">
      <c r="A32" s="6">
        <v>45568</v>
      </c>
      <c r="B32" s="11">
        <f>MONTH(tbl_operations[[#This Row],[Data ]])</f>
        <v>10</v>
      </c>
      <c r="C32" s="7" t="s">
        <v>12</v>
      </c>
      <c r="D32" s="7" t="s">
        <v>16</v>
      </c>
      <c r="E32" s="7" t="s">
        <v>59</v>
      </c>
      <c r="F32" s="8">
        <v>200</v>
      </c>
      <c r="G32" s="7" t="s">
        <v>18</v>
      </c>
      <c r="H32" s="7" t="s">
        <v>19</v>
      </c>
    </row>
    <row r="33" spans="1:8" ht="40.799999999999997" customHeight="1" x14ac:dyDescent="0.3">
      <c r="A33" s="6">
        <v>45570</v>
      </c>
      <c r="B33" s="11">
        <f>MONTH(tbl_operations[[#This Row],[Data ]])</f>
        <v>10</v>
      </c>
      <c r="C33" s="7" t="s">
        <v>12</v>
      </c>
      <c r="D33" s="7" t="s">
        <v>20</v>
      </c>
      <c r="E33" s="7" t="s">
        <v>60</v>
      </c>
      <c r="F33" s="8">
        <v>180</v>
      </c>
      <c r="G33" s="7" t="s">
        <v>10</v>
      </c>
      <c r="H33" s="7" t="s">
        <v>19</v>
      </c>
    </row>
    <row r="34" spans="1:8" ht="40.799999999999997" customHeight="1" x14ac:dyDescent="0.3">
      <c r="A34" s="6">
        <v>45573</v>
      </c>
      <c r="B34" s="11">
        <f>MONTH(tbl_operations[[#This Row],[Data ]])</f>
        <v>10</v>
      </c>
      <c r="C34" s="7" t="s">
        <v>12</v>
      </c>
      <c r="D34" s="7" t="s">
        <v>22</v>
      </c>
      <c r="E34" s="7" t="s">
        <v>61</v>
      </c>
      <c r="F34" s="8">
        <v>120</v>
      </c>
      <c r="G34" s="7" t="s">
        <v>14</v>
      </c>
      <c r="H34" s="7" t="s">
        <v>15</v>
      </c>
    </row>
    <row r="35" spans="1:8" ht="40.799999999999997" customHeight="1" x14ac:dyDescent="0.3">
      <c r="A35" s="6">
        <v>45575</v>
      </c>
      <c r="B35" s="11">
        <f>MONTH(tbl_operations[[#This Row],[Data ]])</f>
        <v>10</v>
      </c>
      <c r="C35" s="7" t="s">
        <v>12</v>
      </c>
      <c r="D35" s="7" t="s">
        <v>24</v>
      </c>
      <c r="E35" s="7" t="s">
        <v>62</v>
      </c>
      <c r="F35" s="8">
        <v>350</v>
      </c>
      <c r="G35" s="7" t="s">
        <v>18</v>
      </c>
      <c r="H35" s="7" t="s">
        <v>15</v>
      </c>
    </row>
    <row r="36" spans="1:8" ht="40.799999999999997" customHeight="1" x14ac:dyDescent="0.3">
      <c r="A36" s="6">
        <v>45578</v>
      </c>
      <c r="B36" s="11">
        <f>MONTH(tbl_operations[[#This Row],[Data ]])</f>
        <v>10</v>
      </c>
      <c r="C36" s="7" t="s">
        <v>12</v>
      </c>
      <c r="D36" s="7" t="s">
        <v>26</v>
      </c>
      <c r="E36" s="7" t="s">
        <v>63</v>
      </c>
      <c r="F36" s="8">
        <v>400</v>
      </c>
      <c r="G36" s="7" t="s">
        <v>10</v>
      </c>
      <c r="H36" s="7" t="s">
        <v>19</v>
      </c>
    </row>
    <row r="37" spans="1:8" ht="40.799999999999997" customHeight="1" x14ac:dyDescent="0.3">
      <c r="A37" s="6">
        <v>45580</v>
      </c>
      <c r="B37" s="11">
        <f>MONTH(tbl_operations[[#This Row],[Data ]])</f>
        <v>10</v>
      </c>
      <c r="C37" s="7" t="s">
        <v>12</v>
      </c>
      <c r="D37" s="7" t="s">
        <v>30</v>
      </c>
      <c r="E37" s="7" t="s">
        <v>64</v>
      </c>
      <c r="F37" s="8">
        <v>450</v>
      </c>
      <c r="G37" s="7" t="s">
        <v>14</v>
      </c>
      <c r="H37" s="7" t="s">
        <v>19</v>
      </c>
    </row>
    <row r="38" spans="1:8" ht="40.799999999999997" customHeight="1" x14ac:dyDescent="0.3">
      <c r="A38" s="6">
        <v>45583</v>
      </c>
      <c r="B38" s="11">
        <f>MONTH(tbl_operations[[#This Row],[Data ]])</f>
        <v>10</v>
      </c>
      <c r="C38" s="7" t="s">
        <v>7</v>
      </c>
      <c r="D38" s="7" t="s">
        <v>65</v>
      </c>
      <c r="E38" s="7" t="s">
        <v>66</v>
      </c>
      <c r="F38" s="8">
        <v>1500</v>
      </c>
      <c r="G38" s="7" t="s">
        <v>10</v>
      </c>
      <c r="H38" s="7" t="s">
        <v>11</v>
      </c>
    </row>
    <row r="39" spans="1:8" ht="40.799999999999997" customHeight="1" x14ac:dyDescent="0.3">
      <c r="A39" s="6">
        <v>45583</v>
      </c>
      <c r="B39" s="11">
        <f>MONTH(tbl_operations[[#This Row],[Data ]])</f>
        <v>10</v>
      </c>
      <c r="C39" s="7" t="s">
        <v>12</v>
      </c>
      <c r="D39" s="7" t="s">
        <v>32</v>
      </c>
      <c r="E39" s="7" t="s">
        <v>67</v>
      </c>
      <c r="F39" s="8">
        <v>300</v>
      </c>
      <c r="G39" s="7" t="s">
        <v>18</v>
      </c>
      <c r="H39" s="7" t="s">
        <v>15</v>
      </c>
    </row>
    <row r="40" spans="1:8" ht="40.799999999999997" customHeight="1" x14ac:dyDescent="0.3">
      <c r="A40" s="6">
        <v>45585</v>
      </c>
      <c r="B40" s="11">
        <f>MONTH(tbl_operations[[#This Row],[Data ]])</f>
        <v>10</v>
      </c>
      <c r="C40" s="7" t="s">
        <v>12</v>
      </c>
      <c r="D40" s="7" t="s">
        <v>34</v>
      </c>
      <c r="E40" s="7" t="s">
        <v>68</v>
      </c>
      <c r="F40" s="8">
        <v>800</v>
      </c>
      <c r="G40" s="7" t="s">
        <v>10</v>
      </c>
      <c r="H40" s="7" t="s">
        <v>19</v>
      </c>
    </row>
    <row r="41" spans="1:8" ht="40.799999999999997" customHeight="1" x14ac:dyDescent="0.3">
      <c r="A41" s="6">
        <v>45587</v>
      </c>
      <c r="B41" s="11">
        <f>MONTH(tbl_operations[[#This Row],[Data ]])</f>
        <v>10</v>
      </c>
      <c r="C41" s="7" t="s">
        <v>12</v>
      </c>
      <c r="D41" s="7" t="s">
        <v>36</v>
      </c>
      <c r="E41" s="7" t="s">
        <v>69</v>
      </c>
      <c r="F41" s="8">
        <v>250</v>
      </c>
      <c r="G41" s="7" t="s">
        <v>18</v>
      </c>
      <c r="H41" s="7" t="s">
        <v>15</v>
      </c>
    </row>
    <row r="42" spans="1:8" ht="40.799999999999997" customHeight="1" x14ac:dyDescent="0.3">
      <c r="A42" s="6">
        <v>45589</v>
      </c>
      <c r="B42" s="11">
        <f>MONTH(tbl_operations[[#This Row],[Data ]])</f>
        <v>10</v>
      </c>
      <c r="C42" s="7" t="s">
        <v>12</v>
      </c>
      <c r="D42" s="7" t="s">
        <v>40</v>
      </c>
      <c r="E42" s="7" t="s">
        <v>70</v>
      </c>
      <c r="F42" s="8">
        <v>150</v>
      </c>
      <c r="G42" s="7" t="s">
        <v>14</v>
      </c>
      <c r="H42" s="7" t="s">
        <v>19</v>
      </c>
    </row>
    <row r="43" spans="1:8" ht="40.799999999999997" customHeight="1" x14ac:dyDescent="0.3">
      <c r="A43" s="6">
        <v>45591</v>
      </c>
      <c r="B43" s="11">
        <f>MONTH(tbl_operations[[#This Row],[Data ]])</f>
        <v>10</v>
      </c>
      <c r="C43" s="7" t="s">
        <v>12</v>
      </c>
      <c r="D43" s="7" t="s">
        <v>38</v>
      </c>
      <c r="E43" s="7" t="s">
        <v>71</v>
      </c>
      <c r="F43" s="8">
        <v>250</v>
      </c>
      <c r="G43" s="7" t="s">
        <v>10</v>
      </c>
      <c r="H43" s="7" t="s">
        <v>15</v>
      </c>
    </row>
    <row r="44" spans="1:8" ht="40.799999999999997" customHeight="1" x14ac:dyDescent="0.3">
      <c r="A44" s="6">
        <v>45595</v>
      </c>
      <c r="B44" s="11">
        <f>MONTH(tbl_operations[[#This Row],[Data ]])</f>
        <v>10</v>
      </c>
      <c r="C44" s="7" t="s">
        <v>12</v>
      </c>
      <c r="D44" s="7" t="s">
        <v>44</v>
      </c>
      <c r="E44" s="7" t="s">
        <v>72</v>
      </c>
      <c r="F44" s="8">
        <v>220</v>
      </c>
      <c r="G44" s="7" t="s">
        <v>10</v>
      </c>
      <c r="H44" s="7" t="s">
        <v>15</v>
      </c>
    </row>
    <row r="45" spans="1:8" ht="40.799999999999997" customHeight="1" x14ac:dyDescent="0.3">
      <c r="A45" s="6">
        <v>45596</v>
      </c>
      <c r="B45" s="11">
        <f>MONTH(tbl_operations[[#This Row],[Data ]])</f>
        <v>10</v>
      </c>
      <c r="C45" s="7" t="s">
        <v>12</v>
      </c>
      <c r="D45" s="7" t="s">
        <v>42</v>
      </c>
      <c r="E45" s="7" t="s">
        <v>73</v>
      </c>
      <c r="F45" s="8">
        <v>500</v>
      </c>
      <c r="G45" s="7" t="s">
        <v>18</v>
      </c>
      <c r="H45" s="7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8:J28"/>
  <sheetViews>
    <sheetView workbookViewId="0">
      <selection activeCell="Q11" sqref="Q11"/>
    </sheetView>
  </sheetViews>
  <sheetFormatPr defaultRowHeight="14.4" x14ac:dyDescent="0.3"/>
  <cols>
    <col min="3" max="3" width="19.21875" bestFit="1" customWidth="1"/>
    <col min="4" max="4" width="13.33203125" bestFit="1" customWidth="1"/>
    <col min="9" max="9" width="17.21875" customWidth="1"/>
    <col min="10" max="10" width="13.33203125" bestFit="1" customWidth="1"/>
  </cols>
  <sheetData>
    <row r="8" spans="3:10" x14ac:dyDescent="0.3">
      <c r="I8" s="1" t="s">
        <v>1</v>
      </c>
      <c r="J8" t="s">
        <v>7</v>
      </c>
    </row>
    <row r="10" spans="3:10" x14ac:dyDescent="0.3">
      <c r="I10" s="1" t="s">
        <v>50</v>
      </c>
      <c r="J10" t="s">
        <v>51</v>
      </c>
    </row>
    <row r="11" spans="3:10" x14ac:dyDescent="0.3">
      <c r="C11" s="1" t="s">
        <v>1</v>
      </c>
      <c r="D11" t="s">
        <v>12</v>
      </c>
      <c r="I11" s="2" t="s">
        <v>8</v>
      </c>
      <c r="J11" s="3">
        <v>5000</v>
      </c>
    </row>
    <row r="12" spans="3:10" x14ac:dyDescent="0.3">
      <c r="I12" s="2" t="s">
        <v>65</v>
      </c>
      <c r="J12" s="3">
        <v>1500</v>
      </c>
    </row>
    <row r="13" spans="3:10" x14ac:dyDescent="0.3">
      <c r="C13" s="1" t="s">
        <v>50</v>
      </c>
      <c r="D13" t="s">
        <v>51</v>
      </c>
      <c r="I13" s="2" t="s">
        <v>76</v>
      </c>
      <c r="J13" s="3">
        <v>6500</v>
      </c>
    </row>
    <row r="14" spans="3:10" x14ac:dyDescent="0.3">
      <c r="C14" s="2" t="s">
        <v>13</v>
      </c>
      <c r="D14" s="3">
        <v>600</v>
      </c>
    </row>
    <row r="15" spans="3:10" x14ac:dyDescent="0.3">
      <c r="C15" s="2" t="s">
        <v>38</v>
      </c>
      <c r="D15" s="3">
        <v>250</v>
      </c>
    </row>
    <row r="16" spans="3:10" x14ac:dyDescent="0.3">
      <c r="C16" s="2" t="s">
        <v>24</v>
      </c>
      <c r="D16" s="3">
        <v>350</v>
      </c>
    </row>
    <row r="17" spans="3:4" x14ac:dyDescent="0.3">
      <c r="C17" s="2" t="s">
        <v>32</v>
      </c>
      <c r="D17" s="3">
        <v>300</v>
      </c>
    </row>
    <row r="18" spans="3:4" x14ac:dyDescent="0.3">
      <c r="C18" s="2" t="s">
        <v>44</v>
      </c>
      <c r="D18" s="3">
        <v>220</v>
      </c>
    </row>
    <row r="19" spans="3:4" x14ac:dyDescent="0.3">
      <c r="C19" s="2" t="s">
        <v>20</v>
      </c>
      <c r="D19" s="3">
        <v>180</v>
      </c>
    </row>
    <row r="20" spans="3:4" x14ac:dyDescent="0.3">
      <c r="C20" s="2" t="s">
        <v>40</v>
      </c>
      <c r="D20" s="3">
        <v>150</v>
      </c>
    </row>
    <row r="21" spans="3:4" x14ac:dyDescent="0.3">
      <c r="C21" s="2" t="s">
        <v>36</v>
      </c>
      <c r="D21" s="3">
        <v>250</v>
      </c>
    </row>
    <row r="22" spans="3:4" x14ac:dyDescent="0.3">
      <c r="C22" s="2" t="s">
        <v>75</v>
      </c>
      <c r="D22" s="3">
        <v>120</v>
      </c>
    </row>
    <row r="23" spans="3:4" x14ac:dyDescent="0.3">
      <c r="C23" s="2" t="s">
        <v>30</v>
      </c>
      <c r="D23" s="3">
        <v>450</v>
      </c>
    </row>
    <row r="24" spans="3:4" x14ac:dyDescent="0.3">
      <c r="C24" s="2" t="s">
        <v>16</v>
      </c>
      <c r="D24" s="3">
        <v>200</v>
      </c>
    </row>
    <row r="25" spans="3:4" x14ac:dyDescent="0.3">
      <c r="C25" s="2" t="s">
        <v>34</v>
      </c>
      <c r="D25" s="3">
        <v>800</v>
      </c>
    </row>
    <row r="26" spans="3:4" x14ac:dyDescent="0.3">
      <c r="C26" s="2" t="s">
        <v>26</v>
      </c>
      <c r="D26" s="3">
        <v>400</v>
      </c>
    </row>
    <row r="27" spans="3:4" x14ac:dyDescent="0.3">
      <c r="C27" s="2" t="s">
        <v>42</v>
      </c>
      <c r="D27" s="3">
        <v>500</v>
      </c>
    </row>
    <row r="28" spans="3:4" x14ac:dyDescent="0.3">
      <c r="C28" s="2" t="s">
        <v>76</v>
      </c>
      <c r="D28" s="3">
        <v>4770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4818-04A8-48DF-B3FE-F2469566AF8C}">
  <dimension ref="C1:D20"/>
  <sheetViews>
    <sheetView workbookViewId="0">
      <selection activeCell="Q11" sqref="Q11"/>
    </sheetView>
  </sheetViews>
  <sheetFormatPr defaultRowHeight="14.4" x14ac:dyDescent="0.3"/>
  <cols>
    <col min="3" max="3" width="20.21875" customWidth="1"/>
    <col min="4" max="4" width="19.5546875" customWidth="1"/>
  </cols>
  <sheetData>
    <row r="1" spans="3:4" s="4" customFormat="1" x14ac:dyDescent="0.3"/>
    <row r="3" spans="3:4" x14ac:dyDescent="0.3">
      <c r="C3" s="18" t="s">
        <v>79</v>
      </c>
      <c r="D3" s="17">
        <f>SUM(Tabela1[Depósito Reservado])</f>
        <v>6720</v>
      </c>
    </row>
    <row r="4" spans="3:4" x14ac:dyDescent="0.3">
      <c r="C4" s="18" t="s">
        <v>80</v>
      </c>
      <c r="D4" s="16">
        <v>20000</v>
      </c>
    </row>
    <row r="6" spans="3:4" ht="13.8" customHeight="1" x14ac:dyDescent="0.3">
      <c r="C6" s="13" t="s">
        <v>77</v>
      </c>
      <c r="D6" s="13" t="s">
        <v>78</v>
      </c>
    </row>
    <row r="7" spans="3:4" x14ac:dyDescent="0.3">
      <c r="C7" s="14">
        <v>45603</v>
      </c>
      <c r="D7" s="15">
        <v>281</v>
      </c>
    </row>
    <row r="8" spans="3:4" x14ac:dyDescent="0.3">
      <c r="C8" s="14">
        <v>45604</v>
      </c>
      <c r="D8" s="15">
        <v>12</v>
      </c>
    </row>
    <row r="9" spans="3:4" x14ac:dyDescent="0.3">
      <c r="C9" s="14">
        <v>45605</v>
      </c>
      <c r="D9" s="15">
        <v>109</v>
      </c>
    </row>
    <row r="10" spans="3:4" x14ac:dyDescent="0.3">
      <c r="C10" s="14">
        <v>45606</v>
      </c>
      <c r="D10" s="15">
        <v>366</v>
      </c>
    </row>
    <row r="11" spans="3:4" x14ac:dyDescent="0.3">
      <c r="C11" s="14">
        <v>45607</v>
      </c>
      <c r="D11" s="15">
        <v>604</v>
      </c>
    </row>
    <row r="12" spans="3:4" x14ac:dyDescent="0.3">
      <c r="C12" s="14">
        <v>45608</v>
      </c>
      <c r="D12" s="15">
        <v>134</v>
      </c>
    </row>
    <row r="13" spans="3:4" x14ac:dyDescent="0.3">
      <c r="C13" s="14">
        <v>45609</v>
      </c>
      <c r="D13" s="15">
        <v>286</v>
      </c>
    </row>
    <row r="14" spans="3:4" x14ac:dyDescent="0.3">
      <c r="C14" s="14">
        <v>45610</v>
      </c>
      <c r="D14" s="15">
        <v>497</v>
      </c>
    </row>
    <row r="15" spans="3:4" x14ac:dyDescent="0.3">
      <c r="C15" s="14">
        <v>45611</v>
      </c>
      <c r="D15" s="15">
        <v>906</v>
      </c>
    </row>
    <row r="16" spans="3:4" x14ac:dyDescent="0.3">
      <c r="C16" s="14">
        <v>45612</v>
      </c>
      <c r="D16" s="15">
        <v>167</v>
      </c>
    </row>
    <row r="17" spans="3:4" x14ac:dyDescent="0.3">
      <c r="C17" s="14">
        <v>45613</v>
      </c>
      <c r="D17" s="15">
        <v>881</v>
      </c>
    </row>
    <row r="18" spans="3:4" x14ac:dyDescent="0.3">
      <c r="C18" s="14">
        <v>45614</v>
      </c>
      <c r="D18" s="15">
        <v>675</v>
      </c>
    </row>
    <row r="19" spans="3:4" x14ac:dyDescent="0.3">
      <c r="C19" s="14">
        <v>45615</v>
      </c>
      <c r="D19" s="15">
        <v>901</v>
      </c>
    </row>
    <row r="20" spans="3:4" x14ac:dyDescent="0.3">
      <c r="C20" s="14">
        <v>45616</v>
      </c>
      <c r="D20" s="15">
        <v>901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"/>
  <sheetViews>
    <sheetView showGridLines="0" showRowColHeaders="0" tabSelected="1" workbookViewId="0">
      <selection activeCell="R14" sqref="R14"/>
    </sheetView>
  </sheetViews>
  <sheetFormatPr defaultColWidth="0" defaultRowHeight="14.4" x14ac:dyDescent="0.3"/>
  <cols>
    <col min="1" max="1" width="24" style="4" customWidth="1"/>
    <col min="2" max="21" width="8.88671875" style="5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Planilha1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</dc:creator>
  <cp:lastModifiedBy>Nathy Moan</cp:lastModifiedBy>
  <dcterms:created xsi:type="dcterms:W3CDTF">2025-01-16T19:47:25Z</dcterms:created>
  <dcterms:modified xsi:type="dcterms:W3CDTF">2025-01-17T18:03:19Z</dcterms:modified>
</cp:coreProperties>
</file>