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010e3f10b1fd00e/Área de Trabalho/Curso Excel/"/>
    </mc:Choice>
  </mc:AlternateContent>
  <xr:revisionPtr revIDLastSave="0" documentId="8_{8ED93231-9AA3-4940-8A51-772805E82E8D}" xr6:coauthVersionLast="47" xr6:coauthVersionMax="47" xr10:uidLastSave="{00000000-0000-0000-0000-000000000000}"/>
  <bookViews>
    <workbookView xWindow="-110" yWindow="-110" windowWidth="19420" windowHeight="10300" activeTab="3" xr2:uid="{2E8988DB-8C2B-401C-8FB2-7ADEA139486E}"/>
  </bookViews>
  <sheets>
    <sheet name="Meio por região" sheetId="5" r:id="rId1"/>
    <sheet name="Tipo Pagamento" sheetId="4" r:id="rId2"/>
    <sheet name="Produto Pagamento" sheetId="6" r:id="rId3"/>
    <sheet name="Online Sales Data" sheetId="2" r:id="rId4"/>
    <sheet name="Questões" sheetId="3" r:id="rId5"/>
  </sheets>
  <definedNames>
    <definedName name="DadosExternos_1" localSheetId="3" hidden="1">'Online Sales Data'!$A$1:$K$241</definedName>
  </definedName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66B964-3FAE-4D1A-AECA-C2CBF4BD2692}" keepAlive="1" name="Consulta - Online Sales Data" description="Conexão com a consulta 'Online Sales Data' na pasta de trabalho." type="5" refreshedVersion="8" background="1" saveData="1">
    <dbPr connection="Provider=Microsoft.Mashup.OleDb.1;Data Source=$Workbook$;Location=&quot;Online Sales Data&quot;;Extended Properties=&quot;&quot;" command="SELECT * FROM [Online Sales Data]"/>
  </connection>
</connections>
</file>

<file path=xl/sharedStrings.xml><?xml version="1.0" encoding="utf-8"?>
<sst xmlns="http://schemas.openxmlformats.org/spreadsheetml/2006/main" count="1011" uniqueCount="269">
  <si>
    <t>Transaction ID</t>
  </si>
  <si>
    <t>Date</t>
  </si>
  <si>
    <t>Product Category</t>
  </si>
  <si>
    <t>Product Name</t>
  </si>
  <si>
    <t>Units Sold</t>
  </si>
  <si>
    <t>Unit Price</t>
  </si>
  <si>
    <t>Total Revenue</t>
  </si>
  <si>
    <t>Region</t>
  </si>
  <si>
    <t>Payment Method</t>
  </si>
  <si>
    <t>Electronics</t>
  </si>
  <si>
    <t>iPhone 14 Pro</t>
  </si>
  <si>
    <t>North America</t>
  </si>
  <si>
    <t>Credit Card</t>
  </si>
  <si>
    <t>Home Appliances</t>
  </si>
  <si>
    <t>Dyson V11 Vacuum</t>
  </si>
  <si>
    <t>Europe</t>
  </si>
  <si>
    <t>PayPal</t>
  </si>
  <si>
    <t>Clothing</t>
  </si>
  <si>
    <t>Levi's 501 Jeans</t>
  </si>
  <si>
    <t>Asia</t>
  </si>
  <si>
    <t>Debit Card</t>
  </si>
  <si>
    <t>Books</t>
  </si>
  <si>
    <t>The Da Vinci Code</t>
  </si>
  <si>
    <t>Beauty Products</t>
  </si>
  <si>
    <t>Neutrogena Skincare Set</t>
  </si>
  <si>
    <t>Sports</t>
  </si>
  <si>
    <t>Wilson Evolution Basketball</t>
  </si>
  <si>
    <t>MacBook Pro 16-inch</t>
  </si>
  <si>
    <t>Blueair Classic 480i</t>
  </si>
  <si>
    <t>Nike Air Force 1</t>
  </si>
  <si>
    <t>Dune by Frank Herbert</t>
  </si>
  <si>
    <t>Chanel No. 5 Perfume</t>
  </si>
  <si>
    <t>Babolat Pure Drive Tennis Racket</t>
  </si>
  <si>
    <t>Samsung Galaxy Tab S8</t>
  </si>
  <si>
    <t>Keurig K-Elite Coffee Maker</t>
  </si>
  <si>
    <t>North Face Down Jacket</t>
  </si>
  <si>
    <t>Salt, Fat, Acid, Heat by Samin Nosrat</t>
  </si>
  <si>
    <t>Dyson Supersonic Hair Dryer</t>
  </si>
  <si>
    <t>Manduka PRO Yoga Mat</t>
  </si>
  <si>
    <t>Garmin Forerunner 945</t>
  </si>
  <si>
    <t>Ninja Professional Blender</t>
  </si>
  <si>
    <t>Zara Summer Dress</t>
  </si>
  <si>
    <t>Gone Girl by Gillian Flynn</t>
  </si>
  <si>
    <t>Olay Regenerist Face Cream</t>
  </si>
  <si>
    <t>Adidas FIFA World Cup Football</t>
  </si>
  <si>
    <t>Bose QuietComfort 35 Headphones</t>
  </si>
  <si>
    <t>Panasonic NN-SN966S Microwave</t>
  </si>
  <si>
    <t>Adidas Ultraboost Shoes</t>
  </si>
  <si>
    <t>Pride and Prejudice by Jane Austen</t>
  </si>
  <si>
    <t>MAC Ruby Woo Lipstick</t>
  </si>
  <si>
    <t>Nike Air Zoom Pegasus 37</t>
  </si>
  <si>
    <t>Sony WH-1000XM4 Headphones</t>
  </si>
  <si>
    <t>Instant Pot Duo</t>
  </si>
  <si>
    <t>Under Armour HeatGear T-Shirt</t>
  </si>
  <si>
    <t>1984 by George Orwell</t>
  </si>
  <si>
    <t>L'Oreal Revitalift Serum</t>
  </si>
  <si>
    <t>Peloton Bike</t>
  </si>
  <si>
    <t>Apple Watch Series 8</t>
  </si>
  <si>
    <t>Roomba i7+</t>
  </si>
  <si>
    <t>Columbia Fleece Jacket</t>
  </si>
  <si>
    <t>Harry Potter and the Sorcerer's Stone</t>
  </si>
  <si>
    <t>Estee Lauder Advanced Night Repair</t>
  </si>
  <si>
    <t>Fitbit Charge 5</t>
  </si>
  <si>
    <t>GoPro HERO10 Black</t>
  </si>
  <si>
    <t>Nespresso VertuoPlus</t>
  </si>
  <si>
    <t>Patagonia Better Sweater</t>
  </si>
  <si>
    <t>Becoming by Michelle Obama</t>
  </si>
  <si>
    <t>Clinique Moisture Surge</t>
  </si>
  <si>
    <t>Yeti Rambler Tumbler</t>
  </si>
  <si>
    <t>Kindle Paperwhite</t>
  </si>
  <si>
    <t>Breville Smart Oven</t>
  </si>
  <si>
    <t>Ray-Ban Aviator Sunglasses</t>
  </si>
  <si>
    <t>The Silent Patient by Alex Michaelides</t>
  </si>
  <si>
    <t>Shiseido Ultimate Sun Protector</t>
  </si>
  <si>
    <t>Titleist Pro V1 Golf Balls</t>
  </si>
  <si>
    <t>Anker PowerCore Portable Charger</t>
  </si>
  <si>
    <t>KitchenAid Artisan Stand Mixer</t>
  </si>
  <si>
    <t>Calvin Klein Boxer Briefs</t>
  </si>
  <si>
    <t>Educated by Tara Westover</t>
  </si>
  <si>
    <t>Anastasia Beverly Hills Brow Wiz</t>
  </si>
  <si>
    <t>Hyperice Hypervolt Massager</t>
  </si>
  <si>
    <t>Nintendo Switch</t>
  </si>
  <si>
    <t>Philips Airfryer XXL</t>
  </si>
  <si>
    <t>Hanes ComfortSoft T-Shirt</t>
  </si>
  <si>
    <t>Where the Crawdads Sing by Delia Owens</t>
  </si>
  <si>
    <t>Lancome La Vie Est Belle</t>
  </si>
  <si>
    <t>Garmin Edge 530</t>
  </si>
  <si>
    <t>Samsung QLED 4K TV</t>
  </si>
  <si>
    <t>Eufy RoboVac 11S</t>
  </si>
  <si>
    <t>Puma Suede Classic Sneakers</t>
  </si>
  <si>
    <t>The Great Gatsby by F. Scott Fitzgerald</t>
  </si>
  <si>
    <t>Drunk Elephant C-Firma Day Serum</t>
  </si>
  <si>
    <t>Nike Metcon 6</t>
  </si>
  <si>
    <t>HP Spectre x360 Laptop</t>
  </si>
  <si>
    <t>De'Longhi Magnifica Espresso Machine</t>
  </si>
  <si>
    <t>Tommy Hilfiger Polo Shirt</t>
  </si>
  <si>
    <t>To Kill a Mockingbird by Harper Lee</t>
  </si>
  <si>
    <t>Glossier Boy Brow</t>
  </si>
  <si>
    <t>Rogue Fitness Kettlebell</t>
  </si>
  <si>
    <t>Apple AirPods Pro</t>
  </si>
  <si>
    <t>Dyson Pure Cool Link</t>
  </si>
  <si>
    <t>Levi's Trucker Jacket</t>
  </si>
  <si>
    <t>The Hobbit by J.R.R. Tolkien</t>
  </si>
  <si>
    <t>Charlotte Tilbury Magic Cream</t>
  </si>
  <si>
    <t>Spalding NBA Street Basketball</t>
  </si>
  <si>
    <t>Ring Video Doorbell</t>
  </si>
  <si>
    <t>LG OLED TV</t>
  </si>
  <si>
    <t>Uniqlo Ultra Light Down Jacket</t>
  </si>
  <si>
    <t>The Catcher in the Rye by J.D. Salinger</t>
  </si>
  <si>
    <t>Sunday Riley Good Genes</t>
  </si>
  <si>
    <t>On Running Cloud Shoes</t>
  </si>
  <si>
    <t>Logitech MX Master 3 Mouse</t>
  </si>
  <si>
    <t>Instant Pot Duo Crisp</t>
  </si>
  <si>
    <t>Adidas Originals Superstar Sneakers</t>
  </si>
  <si>
    <t>The Alchemist by Paulo Coelho</t>
  </si>
  <si>
    <t>Tatcha The Water Cream</t>
  </si>
  <si>
    <t>Garmin Fenix 6X Pro</t>
  </si>
  <si>
    <t>Bose SoundLink Revolve+ Speaker</t>
  </si>
  <si>
    <t>Vitamix Explorian Blender</t>
  </si>
  <si>
    <t>Gap Essential Crewneck T-Shirt</t>
  </si>
  <si>
    <t>The Power of Now by Eckhart Tolle</t>
  </si>
  <si>
    <t>Kiehl's Midnight Recovery Concentrate</t>
  </si>
  <si>
    <t>Under Armour HOVR Sonic 4 Shoes</t>
  </si>
  <si>
    <t>Canon EOS R5 Camera</t>
  </si>
  <si>
    <t>Shark IQ Robot Vacuum</t>
  </si>
  <si>
    <t>H&amp;M Slim Fit Jeans</t>
  </si>
  <si>
    <t>The Girl on the Train by Paula Hawkins</t>
  </si>
  <si>
    <t>The Ordinary Niacinamide Serum</t>
  </si>
  <si>
    <t>Bowflex SelectTech 552 Dumbbells</t>
  </si>
  <si>
    <t>Google Nest Hub Max</t>
  </si>
  <si>
    <t>Cuisinart Griddler Deluxe</t>
  </si>
  <si>
    <t>Old Navy Relaxed-Fit T-Shirt</t>
  </si>
  <si>
    <t>Sapiens: A Brief History of Humankind by Yuval Noah Harari</t>
  </si>
  <si>
    <t>Biore UV Aqua Rich Watery Essence Sunscreen</t>
  </si>
  <si>
    <t>Fitbit Versa 3</t>
  </si>
  <si>
    <t>Amazon Echo Show 10</t>
  </si>
  <si>
    <t>Breville Smart Grill</t>
  </si>
  <si>
    <t>Gap High Rise Skinny Jeans</t>
  </si>
  <si>
    <t>Atomic Habits by James Clear</t>
  </si>
  <si>
    <t>CeraVe Hydrating Facial Cleanser</t>
  </si>
  <si>
    <t>YETI Hopper Flip Portable Cooler</t>
  </si>
  <si>
    <t>Apple iPad Air</t>
  </si>
  <si>
    <t>Hamilton Beach FlexBrew Coffee Maker</t>
  </si>
  <si>
    <t>Forever 21 Graphic Tee</t>
  </si>
  <si>
    <t>The Subtle Art of Not Giving a F*ck by Mark Manson</t>
  </si>
  <si>
    <t>NARS Radiant Creamy Concealer</t>
  </si>
  <si>
    <t>Yeti Roadie 24 Cooler</t>
  </si>
  <si>
    <t>Sony PlayStation 5</t>
  </si>
  <si>
    <t>Lululemon Align Leggings</t>
  </si>
  <si>
    <t>The Four Agreements by Don Miguel Ruiz</t>
  </si>
  <si>
    <t>Fenty Beauty Killawatt Highlighter</t>
  </si>
  <si>
    <t>Hydro Flask Wide Mouth Water Bottle</t>
  </si>
  <si>
    <t>Microsoft Surface Laptop 4</t>
  </si>
  <si>
    <t>Keurig K-Mini Coffee Maker</t>
  </si>
  <si>
    <t>Gap Crewneck Sweatshirt</t>
  </si>
  <si>
    <t>Think and Grow Rich by Napoleon Hill</t>
  </si>
  <si>
    <t>The Ordinary Hyaluronic Acid Serum</t>
  </si>
  <si>
    <t>Fitbit Inspire 2</t>
  </si>
  <si>
    <t>Samsung Odyssey G9 Gaming Monitor</t>
  </si>
  <si>
    <t>Instant Pot Ultra</t>
  </si>
  <si>
    <t>Adidas Essential Track Pants</t>
  </si>
  <si>
    <t>The Power of Habit by Charles Duhigg</t>
  </si>
  <si>
    <t>Clinique Dramatically Different Moisturizing Lotion</t>
  </si>
  <si>
    <t>YETI Tundra 45 Cooler</t>
  </si>
  <si>
    <t>Apple AirPods Max</t>
  </si>
  <si>
    <t>Cuisinart Coffee Center</t>
  </si>
  <si>
    <t>Levi's Sherpa Trucker Jacket</t>
  </si>
  <si>
    <t>The Outsiders by S.E. Hinton</t>
  </si>
  <si>
    <t>Laneige Water Sleeping Mask</t>
  </si>
  <si>
    <t>Bose SoundSport Wireless Earbuds</t>
  </si>
  <si>
    <t>Ninja Foodi Pressure Cooker</t>
  </si>
  <si>
    <t>Nike Sportswear Club Fleece Hoodie</t>
  </si>
  <si>
    <t>The Night Circus by Erin Morgenstern</t>
  </si>
  <si>
    <t>GlamGlow Supermud Clearing Treatment</t>
  </si>
  <si>
    <t>Garmin Forerunner 245</t>
  </si>
  <si>
    <t>Google Pixel 6 Pro</t>
  </si>
  <si>
    <t>Breville Nespresso Creatista Plus</t>
  </si>
  <si>
    <t>Under Armour Tech 2.0 T-Shirt</t>
  </si>
  <si>
    <t>The Art of War by Sun Tzu</t>
  </si>
  <si>
    <t>Youth to the People Superfood Antioxidant Cleanser</t>
  </si>
  <si>
    <t>TriggerPoint GRID Foam Roller</t>
  </si>
  <si>
    <t>Apple MacBook Air</t>
  </si>
  <si>
    <t>Cuisinart Custom 14-Cup Food Processor</t>
  </si>
  <si>
    <t>Adidas 3-Stripes Shorts</t>
  </si>
  <si>
    <t>The Hunger Games by Suzanne Collins</t>
  </si>
  <si>
    <t>Neutrogena Hydro Boost Water Gel</t>
  </si>
  <si>
    <t>Yeti Rambler Bottle</t>
  </si>
  <si>
    <t>Samsung Odyssey G7 Gaming Monitor</t>
  </si>
  <si>
    <t>Instant Pot Duo Evo Plus</t>
  </si>
  <si>
    <t>Nike Tempo Running Shorts</t>
  </si>
  <si>
    <t>The Girl with the Dragon Tattoo by Stieg Larsson</t>
  </si>
  <si>
    <t>Paula's Choice Skin Perfecting 2% BHA Liquid Exfoliant</t>
  </si>
  <si>
    <t>Bowflex SelectTech 1090 Adjustable Dumbbells</t>
  </si>
  <si>
    <t>Amazon Fire TV Stick 4K</t>
  </si>
  <si>
    <t>Crock-Pot 6-Quart Slow Cooker</t>
  </si>
  <si>
    <t>Uniqlo Airism Mesh Boxer Briefs</t>
  </si>
  <si>
    <t>The Sun Also Rises by Ernest Hemingway</t>
  </si>
  <si>
    <t>First Aid Beauty Ultra Repair Cream</t>
  </si>
  <si>
    <t>Oakley Holbrook Sunglasses</t>
  </si>
  <si>
    <t>Google Pixelbook Go</t>
  </si>
  <si>
    <t>Dyson V8 Absolute</t>
  </si>
  <si>
    <t>Levi's 511 Slim Fit Jeans</t>
  </si>
  <si>
    <t>The Martian by Andy Weir</t>
  </si>
  <si>
    <t>La Mer Crème de la Mer Moisturizer</t>
  </si>
  <si>
    <t>Polar Vantage V2</t>
  </si>
  <si>
    <t>Sonos Beam Soundbar</t>
  </si>
  <si>
    <t>Anova Precision Cooker</t>
  </si>
  <si>
    <t>Nike Dri-FIT Training Shorts</t>
  </si>
  <si>
    <t>Glossier Cloud Paint</t>
  </si>
  <si>
    <t>TRX All-in-One Suspension Training System</t>
  </si>
  <si>
    <t>Logitech G Pro X Wireless Gaming Headset</t>
  </si>
  <si>
    <t>Breville Smart Coffee Grinder Pro</t>
  </si>
  <si>
    <t>Adidas Ultraboost Running Shoes</t>
  </si>
  <si>
    <t>The Road by Cormac McCarthy</t>
  </si>
  <si>
    <t>Tom Ford Black Orchid Perfume</t>
  </si>
  <si>
    <t>GoPro HERO9 Black</t>
  </si>
  <si>
    <t>Apple TV 4K</t>
  </si>
  <si>
    <t>Instant Pot Duo Nova</t>
  </si>
  <si>
    <t>Gap 1969 Original Fit Jeans</t>
  </si>
  <si>
    <t>The Goldfinch by Donna Tartt</t>
  </si>
  <si>
    <t>Dr. Jart+ Cicapair Tiger Grass Color Correcting Treatment</t>
  </si>
  <si>
    <t>Yeti Tundra Haul Portable Wheeled Cooler</t>
  </si>
  <si>
    <t>Samsung Galaxy Watch 4</t>
  </si>
  <si>
    <t>KitchenAid Stand Mixer</t>
  </si>
  <si>
    <t>Lululemon Wunder Under High-Rise Leggings</t>
  </si>
  <si>
    <t>The Great Alone by Kristin Hannah</t>
  </si>
  <si>
    <t>Caudalie Vinoperfect Radiance Serum</t>
  </si>
  <si>
    <t>Bose SoundLink Color Bluetooth Speaker II</t>
  </si>
  <si>
    <t>Canon EOS Rebel T7i DSLR Camera</t>
  </si>
  <si>
    <t>Uniqlo Airism Seamless Boxer Briefs</t>
  </si>
  <si>
    <t>L'Occitane Shea Butter Hand Cream</t>
  </si>
  <si>
    <t>YETI Tundra 65 Cooler</t>
  </si>
  <si>
    <t>Apple MacBook Pro 16-inch</t>
  </si>
  <si>
    <t>iRobot Braava Jet M6</t>
  </si>
  <si>
    <t>Champion Reverse Weave Hoodie</t>
  </si>
  <si>
    <t>The Nightingale by Kristin Hannah</t>
  </si>
  <si>
    <t>Tarte Shape Tape Concealer</t>
  </si>
  <si>
    <t>Amazon Echo Dot (4th Gen)</t>
  </si>
  <si>
    <t>Philips Sonicare DiamondClean Toothbrush</t>
  </si>
  <si>
    <t>Old Navy Mid-Rise Rockstar Super Skinny Jeans</t>
  </si>
  <si>
    <t>The Ordinary Caffeine Solution 5% + EGCG</t>
  </si>
  <si>
    <t>Fitbit Luxe</t>
  </si>
  <si>
    <t>Google Nest Wifi Router</t>
  </si>
  <si>
    <t>Anova Precision Oven</t>
  </si>
  <si>
    <t>Adidas Originals Trefoil Hoodie</t>
  </si>
  <si>
    <t>Fresh Sugar Lip Treatment</t>
  </si>
  <si>
    <t>Hydro Flask Standard Mouth Water Bottle</t>
  </si>
  <si>
    <t>Bose QuietComfort 35 II Wireless Headphones</t>
  </si>
  <si>
    <t>Nespresso Vertuo Next Coffee and Espresso Maker</t>
  </si>
  <si>
    <t>Nike Air Force 1 Sneakers</t>
  </si>
  <si>
    <t>The Handmaid's Tale by Margaret Atwood</t>
  </si>
  <si>
    <t>Sunday Riley Luna Sleeping Night Oil</t>
  </si>
  <si>
    <t>Yeti Rambler 20 oz Tumbler</t>
  </si>
  <si>
    <t>1 - Houve algum desconto dado nas compras?</t>
  </si>
  <si>
    <t>2 - Qual tipo de pagamento devemos ter mais atenção?</t>
  </si>
  <si>
    <t>3 - Existe diferença entre métodos de pagamentos de diferentes regiões?</t>
  </si>
  <si>
    <t>4 - Existe algum produto que se diferencia em relação ao método de pagamento dos demais?</t>
  </si>
  <si>
    <t>Receita esperadaa</t>
  </si>
  <si>
    <t>Desconto</t>
  </si>
  <si>
    <t>Respostas</t>
  </si>
  <si>
    <t>1 - Não houve desconto dado nas compras. Tudo foi vendido pelo preço real.</t>
  </si>
  <si>
    <t>Rótulos de Linha</t>
  </si>
  <si>
    <t>Total Geral</t>
  </si>
  <si>
    <t>Soma de Total Revenue</t>
  </si>
  <si>
    <t>2 - O tipo de pagamento devemos ter mais atenção é o Cartão de Crédito.</t>
  </si>
  <si>
    <t>Rótulos de Coluna</t>
  </si>
  <si>
    <t>Soma de Transaction ID</t>
  </si>
  <si>
    <t>3 - Sim, existe diferença. O cartão de débito é 100% focado na Ásia, enquanto a PayPal é 100% focado na Europa e o cartão de crédito tem 50% de foco na Ásia e 100% focado na América do Norte.</t>
  </si>
  <si>
    <t>4 - Sim, verificar com detalhes na tabela dinâmica em Produto Pagamento.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</si>
</sst>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0" fontId="3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[Produtos.xlsx]Produto Pagamento!Tabela dinâmica3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'Produto Pagamento'!$B$3:$B$4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 Pagamento'!$A$5:$A$11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'Produto Pagamento'!$B$5:$B$11</c:f>
              <c:numCache>
                <c:formatCode>"R$"\ #,##0.00</c:formatCode>
                <c:ptCount val="6"/>
                <c:pt idx="1">
                  <c:v>165007</c:v>
                </c:pt>
                <c:pt idx="3">
                  <c:v>3085114</c:v>
                </c:pt>
                <c:pt idx="5">
                  <c:v>1123907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5-4E41-B8AA-E2C976A3B300}"/>
            </c:ext>
          </c:extLst>
        </c:ser>
        <c:ser>
          <c:idx val="1"/>
          <c:order val="1"/>
          <c:tx>
            <c:strRef>
              <c:f>'Produto Pagamento'!$C$3:$C$4</c:f>
              <c:strCache>
                <c:ptCount val="1"/>
                <c:pt idx="0">
                  <c:v>Debit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'Produto Pagamento'!$A$5:$A$11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'Produto Pagamento'!$C$5:$C$11</c:f>
              <c:numCache>
                <c:formatCode>"R$"\ #,##0.00</c:formatCode>
                <c:ptCount val="6"/>
                <c:pt idx="2">
                  <c:v>700330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5-4E41-B8AA-E2C976A3B300}"/>
            </c:ext>
          </c:extLst>
        </c:ser>
        <c:ser>
          <c:idx val="2"/>
          <c:order val="2"/>
          <c:tx>
            <c:strRef>
              <c:f>'Produto Pagamento'!$D$3:$D$4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'Produto Pagamento'!$A$5:$A$11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'Produto Pagamento'!$D$5:$D$11</c:f>
              <c:numCache>
                <c:formatCode>"R$"\ #,##0.00</c:formatCode>
                <c:ptCount val="6"/>
                <c:pt idx="0">
                  <c:v>85196</c:v>
                </c:pt>
                <c:pt idx="4">
                  <c:v>1675931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5-4E41-B8AA-E2C976A3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255439"/>
        <c:axId val="1990253999"/>
      </c:barChart>
      <c:catAx>
        <c:axId val="199025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0253999"/>
        <c:crosses val="autoZero"/>
        <c:auto val="1"/>
        <c:lblAlgn val="ctr"/>
        <c:lblOffset val="100"/>
        <c:noMultiLvlLbl val="0"/>
      </c:catAx>
      <c:valAx>
        <c:axId val="19902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025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2</xdr:row>
      <xdr:rowOff>0</xdr:rowOff>
    </xdr:from>
    <xdr:to>
      <xdr:col>12</xdr:col>
      <xdr:colOff>488950</xdr:colOff>
      <xdr:row>15</xdr:row>
      <xdr:rowOff>44450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CEF194-D310-FBE0-0D23-B33C4AE52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Duarte" refreshedDate="45731.703976504628" createdVersion="8" refreshedVersion="8" minRefreshableVersion="3" recordCount="240" xr:uid="{392EF29D-F9EF-4ED2-AD9F-E5F11A15BD10}">
  <cacheSource type="worksheet">
    <worksheetSource name="Online_Sales_Data"/>
  </cacheSource>
  <cacheFields count="11">
    <cacheField name="Transaction ID" numFmtId="0">
      <sharedItems containsSemiMixedTypes="0" containsString="0" containsNumber="1" containsInteger="1" minValue="10001" maxValue="10240"/>
    </cacheField>
    <cacheField name="Date" numFmtId="14">
      <sharedItems containsSemiMixedTypes="0" containsNonDate="0" containsDate="1" containsString="0" minDate="2024-01-01T00:00:00" maxDate="2024-08-28T00:00:00"/>
    </cacheField>
    <cacheField name="Product Category" numFmtId="0">
      <sharedItems count="6">
        <s v="Electronics"/>
        <s v="Home Appliances"/>
        <s v="Clothing"/>
        <s v="Books"/>
        <s v="Beauty Products"/>
        <s v="Sports"/>
      </sharedItems>
    </cacheField>
    <cacheField name="Product Name" numFmtId="0">
      <sharedItems/>
    </cacheField>
    <cacheField name="Units Sold" numFmtId="0">
      <sharedItems containsSemiMixedTypes="0" containsString="0" containsNumber="1" containsInteger="1" minValue="1" maxValue="10"/>
    </cacheField>
    <cacheField name="Unit Price" numFmtId="164">
      <sharedItems containsSemiMixedTypes="0" containsString="0" containsNumber="1" containsInteger="1" minValue="15" maxValue="389999"/>
    </cacheField>
    <cacheField name="Receita esperadaa" numFmtId="164">
      <sharedItems containsSemiMixedTypes="0" containsString="0" containsNumber="1" containsInteger="1" minValue="15" maxValue="389999"/>
    </cacheField>
    <cacheField name="Total Revenue" numFmtId="164">
      <sharedItems containsSemiMixedTypes="0" containsString="0" containsNumber="1" containsInteger="1" minValue="15" maxValue="389999" count="171">
        <n v="199998"/>
        <n v="49999"/>
        <n v="20997"/>
        <n v="6396"/>
        <n v="8999"/>
        <n v="14995"/>
        <n v="249999"/>
        <n v="119998"/>
        <n v="53994"/>
        <n v="5198"/>
        <n v="12999"/>
        <n v="59997"/>
        <n v="149998"/>
        <n v="18999"/>
        <n v="49998"/>
        <n v="10797"/>
        <n v="39999"/>
        <n v="47996"/>
        <n v="99998"/>
        <n v="9999"/>
        <n v="17997"/>
        <n v="4598"/>
        <n v="4999"/>
        <n v="8997"/>
        <n v="29999"/>
        <n v="17999"/>
        <n v="35998"/>
        <n v="3897"/>
        <n v="2999"/>
        <n v="25998"/>
        <n v="69998"/>
        <n v="26997"/>
        <n v="7996"/>
        <n v="7998"/>
        <n v="1895"/>
        <n v="119997"/>
        <n v="159998"/>
        <n v="23996"/>
        <n v="7497"/>
        <n v="105"/>
        <n v="19999"/>
        <n v="27998"/>
        <n v="130"/>
        <n v="52"/>
        <n v="23994"/>
        <n v="46497"/>
        <n v="5398"/>
        <n v="49"/>
        <n v="24995"/>
        <n v="84"/>
        <n v="46"/>
        <n v="349"/>
        <n v="89997"/>
        <n v="39998"/>
        <n v="999"/>
        <n v="7596"/>
        <n v="102"/>
        <n v="59998"/>
        <n v="119999"/>
        <n v="65997"/>
        <n v="2198"/>
        <n v="78"/>
        <n v="38997"/>
        <n v="159999"/>
        <n v="89999"/>
        <n v="5996"/>
        <n v="32"/>
        <n v="17998"/>
        <n v="100"/>
        <n v="14994"/>
        <n v="259998"/>
        <n v="23997"/>
        <n v="5596"/>
        <n v="19998"/>
        <n v="31996"/>
        <n v="4497"/>
        <n v="68"/>
        <n v="99999"/>
        <n v="34999"/>
        <n v="11994"/>
        <n v="2598"/>
        <n v="82"/>
        <n v="21998"/>
        <n v="389999"/>
        <n v="11997"/>
        <n v="4396"/>
        <n v="65"/>
        <n v="45998"/>
        <n v="15999"/>
        <n v="3798"/>
        <n v="15"/>
        <n v="68985"/>
        <n v="24999"/>
        <n v="5999"/>
        <n v="14997"/>
        <n v="6796"/>
        <n v="2998"/>
        <n v="6495"/>
        <n v="30"/>
        <n v="79998"/>
        <n v="294"/>
        <n v="1798"/>
        <n v="36"/>
        <n v="1598"/>
        <n v="129999"/>
        <n v="15998"/>
        <n v="13996"/>
        <n v="2997"/>
        <n v="1999"/>
        <n v="149999"/>
        <n v="13999"/>
        <n v="13497"/>
        <n v="2398"/>
        <n v="295"/>
        <n v="549"/>
        <n v="3999"/>
        <n v="196"/>
        <n v="3297"/>
        <n v="25"/>
        <n v="29998"/>
        <n v="16497"/>
        <n v="3398"/>
        <n v="59"/>
        <n v="49995"/>
        <n v="9996"/>
        <n v="2397"/>
        <n v="6998"/>
        <n v="3596"/>
        <n v="1699"/>
        <n v="69999"/>
        <n v="10497"/>
        <n v="1998"/>
        <n v="9998"/>
        <n v="596"/>
        <n v="3597"/>
        <n v="146"/>
        <n v="64999"/>
        <n v="190"/>
        <n v="399"/>
        <n v="398"/>
        <n v="18"/>
        <n v="16995"/>
        <n v="19995"/>
        <n v="125"/>
        <n v="44999"/>
        <n v="358"/>
        <n v="9995"/>
        <n v="37999"/>
        <n v="5097"/>
        <n v="79"/>
        <n v="129"/>
        <n v="74999"/>
        <n v="33998"/>
        <n v="396"/>
        <n v="58"/>
        <n v="2399"/>
        <n v="27"/>
        <n v="59999"/>
        <n v="19996"/>
        <n v="8998"/>
        <n v="8097"/>
        <n v="67"/>
        <n v="169"/>
        <n v="599"/>
        <n v="25996"/>
        <n v="24"/>
        <n v="9885"/>
        <n v="299"/>
        <n v="270"/>
        <n v="55"/>
        <n v="5998"/>
      </sharedItems>
    </cacheField>
    <cacheField name="Desconto" numFmtId="164">
      <sharedItems containsSemiMixedTypes="0" containsString="0" containsNumber="1" containsInteger="1" minValue="-53991" maxValue="0"/>
    </cacheField>
    <cacheField name="Region" numFmtId="0">
      <sharedItems count="3">
        <s v="North America"/>
        <s v="Europe"/>
        <s v="Asia"/>
      </sharedItems>
    </cacheField>
    <cacheField name="Payment Method" numFmtId="0">
      <sharedItems count="3">
        <s v="Credit Card"/>
        <s v="PayPal"/>
        <s v="Debit Ca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0001"/>
    <d v="2024-01-01T00:00:00"/>
    <x v="0"/>
    <s v="iPhone 14 Pro"/>
    <n v="2"/>
    <n v="99999"/>
    <n v="199998"/>
    <x v="0"/>
    <n v="0"/>
    <x v="0"/>
    <x v="0"/>
  </r>
  <r>
    <n v="10002"/>
    <d v="2024-01-02T00:00:00"/>
    <x v="1"/>
    <s v="Dyson V11 Vacuum"/>
    <n v="1"/>
    <n v="49999"/>
    <n v="49999"/>
    <x v="1"/>
    <n v="0"/>
    <x v="1"/>
    <x v="1"/>
  </r>
  <r>
    <n v="10003"/>
    <d v="2024-01-03T00:00:00"/>
    <x v="2"/>
    <s v="Levi's 501 Jeans"/>
    <n v="3"/>
    <n v="6999"/>
    <n v="20997"/>
    <x v="2"/>
    <n v="0"/>
    <x v="2"/>
    <x v="2"/>
  </r>
  <r>
    <n v="10004"/>
    <d v="2024-01-04T00:00:00"/>
    <x v="3"/>
    <s v="The Da Vinci Code"/>
    <n v="4"/>
    <n v="1599"/>
    <n v="6396"/>
    <x v="3"/>
    <n v="0"/>
    <x v="0"/>
    <x v="0"/>
  </r>
  <r>
    <n v="10005"/>
    <d v="2024-01-05T00:00:00"/>
    <x v="4"/>
    <s v="Neutrogena Skincare Set"/>
    <n v="1"/>
    <n v="8999"/>
    <n v="8999"/>
    <x v="4"/>
    <n v="0"/>
    <x v="1"/>
    <x v="1"/>
  </r>
  <r>
    <n v="10006"/>
    <d v="2024-01-06T00:00:00"/>
    <x v="5"/>
    <s v="Wilson Evolution Basketball"/>
    <n v="5"/>
    <n v="2999"/>
    <n v="14995"/>
    <x v="5"/>
    <n v="0"/>
    <x v="2"/>
    <x v="0"/>
  </r>
  <r>
    <n v="10007"/>
    <d v="2024-01-07T00:00:00"/>
    <x v="0"/>
    <s v="MacBook Pro 16-inch"/>
    <n v="1"/>
    <n v="249999"/>
    <n v="249999"/>
    <x v="6"/>
    <n v="0"/>
    <x v="0"/>
    <x v="0"/>
  </r>
  <r>
    <n v="10008"/>
    <d v="2024-01-08T00:00:00"/>
    <x v="1"/>
    <s v="Blueair Classic 480i"/>
    <n v="2"/>
    <n v="59999"/>
    <n v="119998"/>
    <x v="7"/>
    <n v="0"/>
    <x v="1"/>
    <x v="1"/>
  </r>
  <r>
    <n v="10009"/>
    <d v="2024-01-09T00:00:00"/>
    <x v="2"/>
    <s v="Nike Air Force 1"/>
    <n v="6"/>
    <n v="8999"/>
    <n v="53994"/>
    <x v="8"/>
    <n v="0"/>
    <x v="2"/>
    <x v="2"/>
  </r>
  <r>
    <n v="10010"/>
    <d v="2024-01-10T00:00:00"/>
    <x v="3"/>
    <s v="Dune by Frank Herbert"/>
    <n v="2"/>
    <n v="2599"/>
    <n v="5198"/>
    <x v="9"/>
    <n v="0"/>
    <x v="0"/>
    <x v="0"/>
  </r>
  <r>
    <n v="10011"/>
    <d v="2024-01-11T00:00:00"/>
    <x v="4"/>
    <s v="Chanel No. 5 Perfume"/>
    <n v="1"/>
    <n v="12999"/>
    <n v="12999"/>
    <x v="10"/>
    <n v="0"/>
    <x v="1"/>
    <x v="1"/>
  </r>
  <r>
    <n v="10012"/>
    <d v="2024-01-12T00:00:00"/>
    <x v="5"/>
    <s v="Babolat Pure Drive Tennis Racket"/>
    <n v="3"/>
    <n v="19999"/>
    <n v="59997"/>
    <x v="11"/>
    <n v="0"/>
    <x v="2"/>
    <x v="0"/>
  </r>
  <r>
    <n v="10013"/>
    <d v="2024-01-13T00:00:00"/>
    <x v="0"/>
    <s v="Samsung Galaxy Tab S8"/>
    <n v="2"/>
    <n v="74999"/>
    <n v="149998"/>
    <x v="12"/>
    <n v="0"/>
    <x v="0"/>
    <x v="0"/>
  </r>
  <r>
    <n v="10014"/>
    <d v="2024-01-14T00:00:00"/>
    <x v="1"/>
    <s v="Keurig K-Elite Coffee Maker"/>
    <n v="1"/>
    <n v="18999"/>
    <n v="18999"/>
    <x v="13"/>
    <n v="0"/>
    <x v="1"/>
    <x v="1"/>
  </r>
  <r>
    <n v="10015"/>
    <d v="2024-01-15T00:00:00"/>
    <x v="2"/>
    <s v="North Face Down Jacket"/>
    <n v="2"/>
    <n v="24999"/>
    <n v="49998"/>
    <x v="14"/>
    <n v="0"/>
    <x v="2"/>
    <x v="2"/>
  </r>
  <r>
    <n v="10016"/>
    <d v="2024-01-16T00:00:00"/>
    <x v="3"/>
    <s v="Salt, Fat, Acid, Heat by Samin Nosrat"/>
    <n v="3"/>
    <n v="3599"/>
    <n v="10797"/>
    <x v="15"/>
    <n v="0"/>
    <x v="0"/>
    <x v="0"/>
  </r>
  <r>
    <n v="10017"/>
    <d v="2024-01-17T00:00:00"/>
    <x v="4"/>
    <s v="Dyson Supersonic Hair Dryer"/>
    <n v="1"/>
    <n v="39999"/>
    <n v="39999"/>
    <x v="16"/>
    <n v="0"/>
    <x v="1"/>
    <x v="1"/>
  </r>
  <r>
    <n v="10018"/>
    <d v="2024-01-18T00:00:00"/>
    <x v="5"/>
    <s v="Manduka PRO Yoga Mat"/>
    <n v="4"/>
    <n v="11999"/>
    <n v="47996"/>
    <x v="17"/>
    <n v="0"/>
    <x v="2"/>
    <x v="0"/>
  </r>
  <r>
    <n v="10019"/>
    <d v="2024-01-19T00:00:00"/>
    <x v="0"/>
    <s v="Garmin Forerunner 945"/>
    <n v="2"/>
    <n v="49999"/>
    <n v="99998"/>
    <x v="18"/>
    <n v="0"/>
    <x v="0"/>
    <x v="0"/>
  </r>
  <r>
    <n v="10020"/>
    <d v="2024-01-20T00:00:00"/>
    <x v="1"/>
    <s v="Ninja Professional Blender"/>
    <n v="1"/>
    <n v="9999"/>
    <n v="9999"/>
    <x v="19"/>
    <n v="0"/>
    <x v="1"/>
    <x v="1"/>
  </r>
  <r>
    <n v="10021"/>
    <d v="2024-01-21T00:00:00"/>
    <x v="2"/>
    <s v="Zara Summer Dress"/>
    <n v="3"/>
    <n v="5999"/>
    <n v="17997"/>
    <x v="20"/>
    <n v="0"/>
    <x v="2"/>
    <x v="2"/>
  </r>
  <r>
    <n v="10022"/>
    <d v="2024-01-22T00:00:00"/>
    <x v="3"/>
    <s v="Gone Girl by Gillian Flynn"/>
    <n v="2"/>
    <n v="2299"/>
    <n v="4598"/>
    <x v="21"/>
    <n v="0"/>
    <x v="0"/>
    <x v="0"/>
  </r>
  <r>
    <n v="10023"/>
    <d v="2024-01-23T00:00:00"/>
    <x v="4"/>
    <s v="Olay Regenerist Face Cream"/>
    <n v="1"/>
    <n v="4999"/>
    <n v="4999"/>
    <x v="22"/>
    <n v="0"/>
    <x v="1"/>
    <x v="1"/>
  </r>
  <r>
    <n v="10024"/>
    <d v="2024-01-24T00:00:00"/>
    <x v="5"/>
    <s v="Adidas FIFA World Cup Football"/>
    <n v="3"/>
    <n v="2999"/>
    <n v="8997"/>
    <x v="23"/>
    <n v="0"/>
    <x v="2"/>
    <x v="0"/>
  </r>
  <r>
    <n v="10025"/>
    <d v="2024-01-25T00:00:00"/>
    <x v="0"/>
    <s v="Bose QuietComfort 35 Headphones"/>
    <n v="1"/>
    <n v="29999"/>
    <n v="29999"/>
    <x v="24"/>
    <n v="0"/>
    <x v="0"/>
    <x v="0"/>
  </r>
  <r>
    <n v="10026"/>
    <d v="2024-01-26T00:00:00"/>
    <x v="1"/>
    <s v="Panasonic NN-SN966S Microwave"/>
    <n v="1"/>
    <n v="17999"/>
    <n v="17999"/>
    <x v="25"/>
    <n v="0"/>
    <x v="1"/>
    <x v="1"/>
  </r>
  <r>
    <n v="10027"/>
    <d v="2024-01-27T00:00:00"/>
    <x v="2"/>
    <s v="Adidas Ultraboost Shoes"/>
    <n v="2"/>
    <n v="17999"/>
    <n v="35998"/>
    <x v="26"/>
    <n v="0"/>
    <x v="2"/>
    <x v="2"/>
  </r>
  <r>
    <n v="10028"/>
    <d v="2024-01-28T00:00:00"/>
    <x v="3"/>
    <s v="Pride and Prejudice by Jane Austen"/>
    <n v="3"/>
    <n v="1299"/>
    <n v="3897"/>
    <x v="27"/>
    <n v="0"/>
    <x v="0"/>
    <x v="0"/>
  </r>
  <r>
    <n v="10029"/>
    <d v="2024-01-29T00:00:00"/>
    <x v="4"/>
    <s v="MAC Ruby Woo Lipstick"/>
    <n v="1"/>
    <n v="2999"/>
    <n v="2999"/>
    <x v="28"/>
    <n v="0"/>
    <x v="1"/>
    <x v="1"/>
  </r>
  <r>
    <n v="10030"/>
    <d v="2024-01-30T00:00:00"/>
    <x v="5"/>
    <s v="Nike Air Zoom Pegasus 37"/>
    <n v="2"/>
    <n v="12999"/>
    <n v="25998"/>
    <x v="29"/>
    <n v="0"/>
    <x v="2"/>
    <x v="0"/>
  </r>
  <r>
    <n v="10031"/>
    <d v="2024-01-31T00:00:00"/>
    <x v="0"/>
    <s v="Sony WH-1000XM4 Headphones"/>
    <n v="2"/>
    <n v="34999"/>
    <n v="69998"/>
    <x v="30"/>
    <n v="0"/>
    <x v="0"/>
    <x v="0"/>
  </r>
  <r>
    <n v="10032"/>
    <d v="2024-02-01T00:00:00"/>
    <x v="1"/>
    <s v="Instant Pot Duo"/>
    <n v="3"/>
    <n v="8999"/>
    <n v="26997"/>
    <x v="31"/>
    <n v="0"/>
    <x v="1"/>
    <x v="1"/>
  </r>
  <r>
    <n v="10033"/>
    <d v="2024-02-02T00:00:00"/>
    <x v="2"/>
    <s v="Under Armour HeatGear T-Shirt"/>
    <n v="5"/>
    <n v="2999"/>
    <n v="14995"/>
    <x v="5"/>
    <n v="0"/>
    <x v="2"/>
    <x v="2"/>
  </r>
  <r>
    <n v="10034"/>
    <d v="2024-02-03T00:00:00"/>
    <x v="3"/>
    <s v="1984 by George Orwell"/>
    <n v="4"/>
    <n v="1999"/>
    <n v="7996"/>
    <x v="32"/>
    <n v="0"/>
    <x v="0"/>
    <x v="0"/>
  </r>
  <r>
    <n v="10035"/>
    <d v="2024-02-04T00:00:00"/>
    <x v="4"/>
    <s v="L'Oreal Revitalift Serum"/>
    <n v="2"/>
    <n v="3999"/>
    <n v="7998"/>
    <x v="33"/>
    <n v="0"/>
    <x v="1"/>
    <x v="1"/>
  </r>
  <r>
    <n v="10036"/>
    <d v="2024-02-05T00:00:00"/>
    <x v="5"/>
    <s v="Peloton Bike"/>
    <n v="1"/>
    <n v="1895"/>
    <n v="1895"/>
    <x v="34"/>
    <n v="0"/>
    <x v="2"/>
    <x v="0"/>
  </r>
  <r>
    <n v="10037"/>
    <d v="2024-02-06T00:00:00"/>
    <x v="0"/>
    <s v="Apple Watch Series 8"/>
    <n v="3"/>
    <n v="39999"/>
    <n v="119997"/>
    <x v="35"/>
    <n v="0"/>
    <x v="0"/>
    <x v="0"/>
  </r>
  <r>
    <n v="10038"/>
    <d v="2024-02-07T00:00:00"/>
    <x v="1"/>
    <s v="Roomba i7+"/>
    <n v="2"/>
    <n v="79999"/>
    <n v="159998"/>
    <x v="36"/>
    <n v="0"/>
    <x v="1"/>
    <x v="1"/>
  </r>
  <r>
    <n v="10039"/>
    <d v="2024-02-08T00:00:00"/>
    <x v="2"/>
    <s v="Columbia Fleece Jacket"/>
    <n v="4"/>
    <n v="5999"/>
    <n v="23996"/>
    <x v="37"/>
    <n v="0"/>
    <x v="2"/>
    <x v="2"/>
  </r>
  <r>
    <n v="10040"/>
    <d v="2024-02-09T00:00:00"/>
    <x v="3"/>
    <s v="Harry Potter and the Sorcerer's Stone"/>
    <n v="3"/>
    <n v="2499"/>
    <n v="7497"/>
    <x v="38"/>
    <n v="0"/>
    <x v="0"/>
    <x v="0"/>
  </r>
  <r>
    <n v="10041"/>
    <d v="2024-02-10T00:00:00"/>
    <x v="4"/>
    <s v="Estee Lauder Advanced Night Repair"/>
    <n v="1"/>
    <n v="105"/>
    <n v="105"/>
    <x v="39"/>
    <n v="0"/>
    <x v="1"/>
    <x v="1"/>
  </r>
  <r>
    <n v="10042"/>
    <d v="2024-02-11T00:00:00"/>
    <x v="5"/>
    <s v="Fitbit Charge 5"/>
    <n v="2"/>
    <n v="12999"/>
    <n v="25998"/>
    <x v="29"/>
    <n v="0"/>
    <x v="2"/>
    <x v="0"/>
  </r>
  <r>
    <n v="10043"/>
    <d v="2024-02-12T00:00:00"/>
    <x v="0"/>
    <s v="GoPro HERO10 Black"/>
    <n v="3"/>
    <n v="39999"/>
    <n v="119997"/>
    <x v="35"/>
    <n v="0"/>
    <x v="0"/>
    <x v="0"/>
  </r>
  <r>
    <n v="10044"/>
    <d v="2024-02-13T00:00:00"/>
    <x v="1"/>
    <s v="Nespresso VertuoPlus"/>
    <n v="1"/>
    <n v="19999"/>
    <n v="19999"/>
    <x v="40"/>
    <n v="0"/>
    <x v="1"/>
    <x v="1"/>
  </r>
  <r>
    <n v="10045"/>
    <d v="2024-02-14T00:00:00"/>
    <x v="2"/>
    <s v="Patagonia Better Sweater"/>
    <n v="2"/>
    <n v="13999"/>
    <n v="27998"/>
    <x v="41"/>
    <n v="0"/>
    <x v="2"/>
    <x v="2"/>
  </r>
  <r>
    <n v="10046"/>
    <d v="2024-02-15T00:00:00"/>
    <x v="3"/>
    <s v="Becoming by Michelle Obama"/>
    <n v="4"/>
    <n v="325"/>
    <n v="1300"/>
    <x v="42"/>
    <n v="-1170"/>
    <x v="0"/>
    <x v="0"/>
  </r>
  <r>
    <n v="10047"/>
    <d v="2024-02-16T00:00:00"/>
    <x v="4"/>
    <s v="Clinique Moisture Surge"/>
    <n v="1"/>
    <n v="52"/>
    <n v="52"/>
    <x v="43"/>
    <n v="0"/>
    <x v="1"/>
    <x v="1"/>
  </r>
  <r>
    <n v="10048"/>
    <d v="2024-02-17T00:00:00"/>
    <x v="5"/>
    <s v="Yeti Rambler Tumbler"/>
    <n v="6"/>
    <n v="3999"/>
    <n v="23994"/>
    <x v="44"/>
    <n v="0"/>
    <x v="2"/>
    <x v="0"/>
  </r>
  <r>
    <n v="10049"/>
    <d v="2024-02-18T00:00:00"/>
    <x v="0"/>
    <s v="Kindle Paperwhite"/>
    <n v="2"/>
    <n v="12999"/>
    <n v="25998"/>
    <x v="29"/>
    <n v="0"/>
    <x v="0"/>
    <x v="0"/>
  </r>
  <r>
    <n v="10050"/>
    <d v="2024-02-19T00:00:00"/>
    <x v="1"/>
    <s v="Breville Smart Oven"/>
    <n v="1"/>
    <n v="29999"/>
    <n v="29999"/>
    <x v="24"/>
    <n v="0"/>
    <x v="1"/>
    <x v="1"/>
  </r>
  <r>
    <n v="10051"/>
    <d v="2024-02-20T00:00:00"/>
    <x v="2"/>
    <s v="Ray-Ban Aviator Sunglasses"/>
    <n v="3"/>
    <n v="15499"/>
    <n v="46497"/>
    <x v="45"/>
    <n v="0"/>
    <x v="2"/>
    <x v="2"/>
  </r>
  <r>
    <n v="10052"/>
    <d v="2024-02-21T00:00:00"/>
    <x v="3"/>
    <s v="The Silent Patient by Alex Michaelides"/>
    <n v="2"/>
    <n v="2699"/>
    <n v="5398"/>
    <x v="46"/>
    <n v="0"/>
    <x v="0"/>
    <x v="0"/>
  </r>
  <r>
    <n v="10053"/>
    <d v="2024-02-22T00:00:00"/>
    <x v="4"/>
    <s v="Shiseido Ultimate Sun Protector"/>
    <n v="1"/>
    <n v="49"/>
    <n v="49"/>
    <x v="47"/>
    <n v="0"/>
    <x v="1"/>
    <x v="1"/>
  </r>
  <r>
    <n v="10054"/>
    <d v="2024-02-23T00:00:00"/>
    <x v="5"/>
    <s v="Titleist Pro V1 Golf Balls"/>
    <n v="5"/>
    <n v="4999"/>
    <n v="24995"/>
    <x v="48"/>
    <n v="0"/>
    <x v="2"/>
    <x v="0"/>
  </r>
  <r>
    <n v="10055"/>
    <d v="2024-02-24T00:00:00"/>
    <x v="0"/>
    <s v="Anker PowerCore Portable Charger"/>
    <n v="4"/>
    <n v="5999"/>
    <n v="23996"/>
    <x v="37"/>
    <n v="0"/>
    <x v="0"/>
    <x v="0"/>
  </r>
  <r>
    <n v="10056"/>
    <d v="2024-02-25T00:00:00"/>
    <x v="1"/>
    <s v="KitchenAid Artisan Stand Mixer"/>
    <n v="1"/>
    <n v="49999"/>
    <n v="49999"/>
    <x v="1"/>
    <n v="0"/>
    <x v="1"/>
    <x v="1"/>
  </r>
  <r>
    <n v="10057"/>
    <d v="2024-02-26T00:00:00"/>
    <x v="2"/>
    <s v="Calvin Klein Boxer Briefs"/>
    <n v="5"/>
    <n v="2999"/>
    <n v="14995"/>
    <x v="5"/>
    <n v="0"/>
    <x v="2"/>
    <x v="2"/>
  </r>
  <r>
    <n v="10058"/>
    <d v="2024-02-27T00:00:00"/>
    <x v="3"/>
    <s v="Educated by Tara Westover"/>
    <n v="3"/>
    <n v="28"/>
    <n v="84"/>
    <x v="49"/>
    <n v="0"/>
    <x v="0"/>
    <x v="0"/>
  </r>
  <r>
    <n v="10059"/>
    <d v="2024-02-28T00:00:00"/>
    <x v="4"/>
    <s v="Anastasia Beverly Hills Brow Wiz"/>
    <n v="2"/>
    <n v="23"/>
    <n v="46"/>
    <x v="50"/>
    <n v="0"/>
    <x v="1"/>
    <x v="1"/>
  </r>
  <r>
    <n v="10060"/>
    <d v="2024-02-29T00:00:00"/>
    <x v="5"/>
    <s v="Hyperice Hypervolt Massager"/>
    <n v="1"/>
    <n v="349"/>
    <n v="349"/>
    <x v="51"/>
    <n v="0"/>
    <x v="2"/>
    <x v="0"/>
  </r>
  <r>
    <n v="10061"/>
    <d v="2024-03-01T00:00:00"/>
    <x v="0"/>
    <s v="Nintendo Switch"/>
    <n v="3"/>
    <n v="29999"/>
    <n v="89997"/>
    <x v="52"/>
    <n v="0"/>
    <x v="0"/>
    <x v="0"/>
  </r>
  <r>
    <n v="10062"/>
    <d v="2024-03-02T00:00:00"/>
    <x v="1"/>
    <s v="Philips Airfryer XXL"/>
    <n v="2"/>
    <n v="19999"/>
    <n v="39998"/>
    <x v="53"/>
    <n v="0"/>
    <x v="1"/>
    <x v="1"/>
  </r>
  <r>
    <n v="10063"/>
    <d v="2024-03-03T00:00:00"/>
    <x v="2"/>
    <s v="Hanes ComfortSoft T-Shirt"/>
    <n v="10"/>
    <n v="999"/>
    <n v="9990"/>
    <x v="54"/>
    <n v="-8991"/>
    <x v="2"/>
    <x v="2"/>
  </r>
  <r>
    <n v="10064"/>
    <d v="2024-03-04T00:00:00"/>
    <x v="3"/>
    <s v="Where the Crawdads Sing by Delia Owens"/>
    <n v="4"/>
    <n v="1899"/>
    <n v="7596"/>
    <x v="55"/>
    <n v="0"/>
    <x v="0"/>
    <x v="0"/>
  </r>
  <r>
    <n v="10065"/>
    <d v="2024-03-05T00:00:00"/>
    <x v="4"/>
    <s v="Lancome La Vie Est Belle"/>
    <n v="1"/>
    <n v="102"/>
    <n v="102"/>
    <x v="56"/>
    <n v="0"/>
    <x v="1"/>
    <x v="1"/>
  </r>
  <r>
    <n v="10066"/>
    <d v="2024-03-06T00:00:00"/>
    <x v="5"/>
    <s v="Garmin Edge 530"/>
    <n v="2"/>
    <n v="29999"/>
    <n v="59998"/>
    <x v="57"/>
    <n v="0"/>
    <x v="2"/>
    <x v="0"/>
  </r>
  <r>
    <n v="10067"/>
    <d v="2024-03-07T00:00:00"/>
    <x v="0"/>
    <s v="Samsung QLED 4K TV"/>
    <n v="1"/>
    <n v="119999"/>
    <n v="119999"/>
    <x v="58"/>
    <n v="0"/>
    <x v="0"/>
    <x v="0"/>
  </r>
  <r>
    <n v="10068"/>
    <d v="2024-03-08T00:00:00"/>
    <x v="1"/>
    <s v="Eufy RoboVac 11S"/>
    <n v="3"/>
    <n v="21999"/>
    <n v="65997"/>
    <x v="59"/>
    <n v="0"/>
    <x v="1"/>
    <x v="1"/>
  </r>
  <r>
    <n v="10069"/>
    <d v="2024-03-09T00:00:00"/>
    <x v="2"/>
    <s v="Puma Suede Classic Sneakers"/>
    <n v="4"/>
    <n v="5999"/>
    <n v="23996"/>
    <x v="37"/>
    <n v="0"/>
    <x v="2"/>
    <x v="2"/>
  </r>
  <r>
    <n v="10070"/>
    <d v="2024-03-10T00:00:00"/>
    <x v="3"/>
    <s v="The Great Gatsby by F. Scott Fitzgerald"/>
    <n v="2"/>
    <n v="1099"/>
    <n v="2198"/>
    <x v="60"/>
    <n v="0"/>
    <x v="0"/>
    <x v="0"/>
  </r>
  <r>
    <n v="10071"/>
    <d v="2024-03-11T00:00:00"/>
    <x v="4"/>
    <s v="Drunk Elephant C-Firma Day Serum"/>
    <n v="1"/>
    <n v="78"/>
    <n v="78"/>
    <x v="61"/>
    <n v="0"/>
    <x v="1"/>
    <x v="1"/>
  </r>
  <r>
    <n v="10072"/>
    <d v="2024-03-12T00:00:00"/>
    <x v="5"/>
    <s v="Nike Metcon 6"/>
    <n v="3"/>
    <n v="12999"/>
    <n v="38997"/>
    <x v="62"/>
    <n v="0"/>
    <x v="2"/>
    <x v="0"/>
  </r>
  <r>
    <n v="10073"/>
    <d v="2024-03-13T00:00:00"/>
    <x v="0"/>
    <s v="HP Spectre x360 Laptop"/>
    <n v="1"/>
    <n v="159999"/>
    <n v="159999"/>
    <x v="63"/>
    <n v="0"/>
    <x v="0"/>
    <x v="0"/>
  </r>
  <r>
    <n v="10074"/>
    <d v="2024-03-14T00:00:00"/>
    <x v="1"/>
    <s v="De'Longhi Magnifica Espresso Machine"/>
    <n v="1"/>
    <n v="89999"/>
    <n v="89999"/>
    <x v="64"/>
    <n v="0"/>
    <x v="1"/>
    <x v="1"/>
  </r>
  <r>
    <n v="10075"/>
    <d v="2024-03-15T00:00:00"/>
    <x v="2"/>
    <s v="Tommy Hilfiger Polo Shirt"/>
    <n v="5"/>
    <n v="4999"/>
    <n v="24995"/>
    <x v="48"/>
    <n v="0"/>
    <x v="2"/>
    <x v="2"/>
  </r>
  <r>
    <n v="10076"/>
    <d v="2024-03-16T00:00:00"/>
    <x v="3"/>
    <s v="To Kill a Mockingbird by Harper Lee"/>
    <n v="4"/>
    <n v="1499"/>
    <n v="5996"/>
    <x v="65"/>
    <n v="0"/>
    <x v="0"/>
    <x v="0"/>
  </r>
  <r>
    <n v="10077"/>
    <d v="2024-03-17T00:00:00"/>
    <x v="4"/>
    <s v="Glossier Boy Brow"/>
    <n v="2"/>
    <n v="16"/>
    <n v="32"/>
    <x v="66"/>
    <n v="0"/>
    <x v="1"/>
    <x v="1"/>
  </r>
  <r>
    <n v="10078"/>
    <d v="2024-03-18T00:00:00"/>
    <x v="5"/>
    <s v="Rogue Fitness Kettlebell"/>
    <n v="3"/>
    <n v="6999"/>
    <n v="20997"/>
    <x v="2"/>
    <n v="0"/>
    <x v="2"/>
    <x v="0"/>
  </r>
  <r>
    <n v="10079"/>
    <d v="2024-03-19T00:00:00"/>
    <x v="0"/>
    <s v="Apple AirPods Pro"/>
    <n v="2"/>
    <n v="24999"/>
    <n v="49998"/>
    <x v="14"/>
    <n v="0"/>
    <x v="0"/>
    <x v="0"/>
  </r>
  <r>
    <n v="10080"/>
    <d v="2024-03-20T00:00:00"/>
    <x v="1"/>
    <s v="Dyson Pure Cool Link"/>
    <n v="1"/>
    <n v="49999"/>
    <n v="49999"/>
    <x v="1"/>
    <n v="0"/>
    <x v="1"/>
    <x v="1"/>
  </r>
  <r>
    <n v="10081"/>
    <d v="2024-03-21T00:00:00"/>
    <x v="2"/>
    <s v="Levi's Trucker Jacket"/>
    <n v="2"/>
    <n v="8999"/>
    <n v="17998"/>
    <x v="67"/>
    <n v="0"/>
    <x v="2"/>
    <x v="2"/>
  </r>
  <r>
    <n v="10082"/>
    <d v="2024-03-22T00:00:00"/>
    <x v="3"/>
    <s v="The Hobbit by J.R.R. Tolkien"/>
    <n v="3"/>
    <n v="1299"/>
    <n v="3897"/>
    <x v="27"/>
    <n v="0"/>
    <x v="0"/>
    <x v="0"/>
  </r>
  <r>
    <n v="10083"/>
    <d v="2024-03-23T00:00:00"/>
    <x v="4"/>
    <s v="Charlotte Tilbury Magic Cream"/>
    <n v="1"/>
    <n v="100"/>
    <n v="100"/>
    <x v="68"/>
    <n v="0"/>
    <x v="1"/>
    <x v="1"/>
  </r>
  <r>
    <n v="10084"/>
    <d v="2024-03-24T00:00:00"/>
    <x v="5"/>
    <s v="Spalding NBA Street Basketball"/>
    <n v="6"/>
    <n v="2499"/>
    <n v="14994"/>
    <x v="69"/>
    <n v="0"/>
    <x v="2"/>
    <x v="0"/>
  </r>
  <r>
    <n v="10085"/>
    <d v="2024-03-25T00:00:00"/>
    <x v="0"/>
    <s v="Ring Video Doorbell"/>
    <n v="1"/>
    <n v="9999"/>
    <n v="9999"/>
    <x v="19"/>
    <n v="0"/>
    <x v="0"/>
    <x v="0"/>
  </r>
  <r>
    <n v="10086"/>
    <d v="2024-03-26T00:00:00"/>
    <x v="1"/>
    <s v="LG OLED TV"/>
    <n v="2"/>
    <n v="129999"/>
    <n v="259998"/>
    <x v="70"/>
    <n v="0"/>
    <x v="1"/>
    <x v="1"/>
  </r>
  <r>
    <n v="10087"/>
    <d v="2024-03-27T00:00:00"/>
    <x v="2"/>
    <s v="Uniqlo Ultra Light Down Jacket"/>
    <n v="3"/>
    <n v="7999"/>
    <n v="23997"/>
    <x v="71"/>
    <n v="0"/>
    <x v="2"/>
    <x v="2"/>
  </r>
  <r>
    <n v="10088"/>
    <d v="2024-03-28T00:00:00"/>
    <x v="3"/>
    <s v="The Catcher in the Rye by J.D. Salinger"/>
    <n v="4"/>
    <n v="1399"/>
    <n v="5596"/>
    <x v="72"/>
    <n v="0"/>
    <x v="0"/>
    <x v="0"/>
  </r>
  <r>
    <n v="10089"/>
    <d v="2024-03-29T00:00:00"/>
    <x v="4"/>
    <s v="Sunday Riley Good Genes"/>
    <n v="1"/>
    <n v="105"/>
    <n v="105"/>
    <x v="39"/>
    <n v="0"/>
    <x v="1"/>
    <x v="1"/>
  </r>
  <r>
    <n v="10090"/>
    <d v="2024-03-30T00:00:00"/>
    <x v="5"/>
    <s v="On Running Cloud Shoes"/>
    <n v="2"/>
    <n v="12999"/>
    <n v="25998"/>
    <x v="29"/>
    <n v="0"/>
    <x v="2"/>
    <x v="0"/>
  </r>
  <r>
    <n v="10091"/>
    <d v="2024-03-31T00:00:00"/>
    <x v="0"/>
    <s v="Logitech MX Master 3 Mouse"/>
    <n v="2"/>
    <n v="9999"/>
    <n v="19998"/>
    <x v="73"/>
    <n v="0"/>
    <x v="0"/>
    <x v="0"/>
  </r>
  <r>
    <n v="10092"/>
    <d v="2024-04-01T00:00:00"/>
    <x v="1"/>
    <s v="Instant Pot Duo Crisp"/>
    <n v="1"/>
    <n v="17999"/>
    <n v="17999"/>
    <x v="25"/>
    <n v="0"/>
    <x v="1"/>
    <x v="1"/>
  </r>
  <r>
    <n v="10093"/>
    <d v="2024-04-02T00:00:00"/>
    <x v="2"/>
    <s v="Adidas Originals Superstar Sneakers"/>
    <n v="4"/>
    <n v="7999"/>
    <n v="31996"/>
    <x v="74"/>
    <n v="0"/>
    <x v="2"/>
    <x v="2"/>
  </r>
  <r>
    <n v="10094"/>
    <d v="2024-04-03T00:00:00"/>
    <x v="3"/>
    <s v="The Alchemist by Paulo Coelho"/>
    <n v="3"/>
    <n v="1499"/>
    <n v="4497"/>
    <x v="75"/>
    <n v="0"/>
    <x v="0"/>
    <x v="0"/>
  </r>
  <r>
    <n v="10095"/>
    <d v="2024-04-04T00:00:00"/>
    <x v="4"/>
    <s v="Tatcha The Water Cream"/>
    <n v="1"/>
    <n v="68"/>
    <n v="68"/>
    <x v="76"/>
    <n v="0"/>
    <x v="1"/>
    <x v="1"/>
  </r>
  <r>
    <n v="10096"/>
    <d v="2024-04-05T00:00:00"/>
    <x v="5"/>
    <s v="Garmin Fenix 6X Pro"/>
    <n v="1"/>
    <n v="99999"/>
    <n v="99999"/>
    <x v="77"/>
    <n v="0"/>
    <x v="2"/>
    <x v="0"/>
  </r>
  <r>
    <n v="10097"/>
    <d v="2024-04-06T00:00:00"/>
    <x v="0"/>
    <s v="Bose SoundLink Revolve+ Speaker"/>
    <n v="3"/>
    <n v="29999"/>
    <n v="89997"/>
    <x v="52"/>
    <n v="0"/>
    <x v="0"/>
    <x v="0"/>
  </r>
  <r>
    <n v="10098"/>
    <d v="2024-04-07T00:00:00"/>
    <x v="1"/>
    <s v="Vitamix Explorian Blender"/>
    <n v="1"/>
    <n v="34999"/>
    <n v="34999"/>
    <x v="78"/>
    <n v="0"/>
    <x v="1"/>
    <x v="1"/>
  </r>
  <r>
    <n v="10099"/>
    <d v="2024-04-08T00:00:00"/>
    <x v="2"/>
    <s v="Gap Essential Crewneck T-Shirt"/>
    <n v="6"/>
    <n v="1999"/>
    <n v="11994"/>
    <x v="79"/>
    <n v="0"/>
    <x v="2"/>
    <x v="2"/>
  </r>
  <r>
    <n v="10100"/>
    <d v="2024-04-09T00:00:00"/>
    <x v="3"/>
    <s v="The Power of Now by Eckhart Tolle"/>
    <n v="2"/>
    <n v="1299"/>
    <n v="2598"/>
    <x v="80"/>
    <n v="0"/>
    <x v="0"/>
    <x v="0"/>
  </r>
  <r>
    <n v="10101"/>
    <d v="2024-04-10T00:00:00"/>
    <x v="4"/>
    <s v="Kiehl's Midnight Recovery Concentrate"/>
    <n v="1"/>
    <n v="82"/>
    <n v="82"/>
    <x v="81"/>
    <n v="0"/>
    <x v="1"/>
    <x v="1"/>
  </r>
  <r>
    <n v="10102"/>
    <d v="2024-04-11T00:00:00"/>
    <x v="5"/>
    <s v="Under Armour HOVR Sonic 4 Shoes"/>
    <n v="2"/>
    <n v="10999"/>
    <n v="21998"/>
    <x v="82"/>
    <n v="0"/>
    <x v="2"/>
    <x v="0"/>
  </r>
  <r>
    <n v="10103"/>
    <d v="2024-04-12T00:00:00"/>
    <x v="0"/>
    <s v="Canon EOS R5 Camera"/>
    <n v="1"/>
    <n v="389999"/>
    <n v="389999"/>
    <x v="83"/>
    <n v="0"/>
    <x v="0"/>
    <x v="0"/>
  </r>
  <r>
    <n v="10104"/>
    <d v="2024-04-13T00:00:00"/>
    <x v="1"/>
    <s v="Shark IQ Robot Vacuum"/>
    <n v="2"/>
    <n v="34999"/>
    <n v="69998"/>
    <x v="30"/>
    <n v="0"/>
    <x v="1"/>
    <x v="1"/>
  </r>
  <r>
    <n v="10105"/>
    <d v="2024-04-14T00:00:00"/>
    <x v="2"/>
    <s v="H&amp;M Slim Fit Jeans"/>
    <n v="3"/>
    <n v="3999"/>
    <n v="11997"/>
    <x v="84"/>
    <n v="0"/>
    <x v="2"/>
    <x v="2"/>
  </r>
  <r>
    <n v="10106"/>
    <d v="2024-04-15T00:00:00"/>
    <x v="3"/>
    <s v="The Girl on the Train by Paula Hawkins"/>
    <n v="4"/>
    <n v="1099"/>
    <n v="4396"/>
    <x v="85"/>
    <n v="0"/>
    <x v="0"/>
    <x v="0"/>
  </r>
  <r>
    <n v="10107"/>
    <d v="2024-04-16T00:00:00"/>
    <x v="4"/>
    <s v="The Ordinary Niacinamide Serum"/>
    <n v="1"/>
    <n v="65"/>
    <n v="65"/>
    <x v="86"/>
    <n v="0"/>
    <x v="1"/>
    <x v="1"/>
  </r>
  <r>
    <n v="10108"/>
    <d v="2024-04-17T00:00:00"/>
    <x v="5"/>
    <s v="Bowflex SelectTech 552 Dumbbells"/>
    <n v="1"/>
    <n v="39999"/>
    <n v="39999"/>
    <x v="16"/>
    <n v="0"/>
    <x v="2"/>
    <x v="0"/>
  </r>
  <r>
    <n v="10109"/>
    <d v="2024-04-18T00:00:00"/>
    <x v="0"/>
    <s v="Google Nest Hub Max"/>
    <n v="2"/>
    <n v="22999"/>
    <n v="45998"/>
    <x v="87"/>
    <n v="0"/>
    <x v="0"/>
    <x v="0"/>
  </r>
  <r>
    <n v="10110"/>
    <d v="2024-04-19T00:00:00"/>
    <x v="1"/>
    <s v="Cuisinart Griddler Deluxe"/>
    <n v="1"/>
    <n v="15999"/>
    <n v="15999"/>
    <x v="88"/>
    <n v="0"/>
    <x v="1"/>
    <x v="1"/>
  </r>
  <r>
    <n v="10111"/>
    <d v="2024-04-20T00:00:00"/>
    <x v="2"/>
    <s v="Old Navy Relaxed-Fit T-Shirt"/>
    <n v="4"/>
    <n v="1499"/>
    <n v="5996"/>
    <x v="65"/>
    <n v="0"/>
    <x v="2"/>
    <x v="2"/>
  </r>
  <r>
    <n v="10112"/>
    <d v="2024-04-21T00:00:00"/>
    <x v="3"/>
    <s v="Sapiens: A Brief History of Humankind by Yuval Noah Harari"/>
    <n v="2"/>
    <n v="1899"/>
    <n v="3798"/>
    <x v="89"/>
    <n v="0"/>
    <x v="0"/>
    <x v="0"/>
  </r>
  <r>
    <n v="10113"/>
    <d v="2024-04-22T00:00:00"/>
    <x v="4"/>
    <s v="Biore UV Aqua Rich Watery Essence Sunscreen"/>
    <n v="1"/>
    <n v="15"/>
    <n v="15"/>
    <x v="90"/>
    <n v="0"/>
    <x v="1"/>
    <x v="1"/>
  </r>
  <r>
    <n v="10114"/>
    <d v="2024-04-23T00:00:00"/>
    <x v="5"/>
    <s v="Fitbit Versa 3"/>
    <n v="3"/>
    <n v="22995"/>
    <n v="68985"/>
    <x v="91"/>
    <n v="0"/>
    <x v="2"/>
    <x v="0"/>
  </r>
  <r>
    <n v="10115"/>
    <d v="2024-04-24T00:00:00"/>
    <x v="0"/>
    <s v="Amazon Echo Show 10"/>
    <n v="1"/>
    <n v="24999"/>
    <n v="24999"/>
    <x v="92"/>
    <n v="0"/>
    <x v="0"/>
    <x v="0"/>
  </r>
  <r>
    <n v="10116"/>
    <d v="2024-04-25T00:00:00"/>
    <x v="1"/>
    <s v="Breville Smart Grill"/>
    <n v="2"/>
    <n v="29995"/>
    <n v="59990"/>
    <x v="93"/>
    <n v="-53991"/>
    <x v="1"/>
    <x v="1"/>
  </r>
  <r>
    <n v="10117"/>
    <d v="2024-04-26T00:00:00"/>
    <x v="2"/>
    <s v="Gap High Rise Skinny Jeans"/>
    <n v="3"/>
    <n v="4999"/>
    <n v="14997"/>
    <x v="94"/>
    <n v="0"/>
    <x v="2"/>
    <x v="2"/>
  </r>
  <r>
    <n v="10118"/>
    <d v="2024-04-27T00:00:00"/>
    <x v="3"/>
    <s v="Atomic Habits by James Clear"/>
    <n v="4"/>
    <n v="1699"/>
    <n v="6796"/>
    <x v="95"/>
    <n v="0"/>
    <x v="0"/>
    <x v="0"/>
  </r>
  <r>
    <n v="10119"/>
    <d v="2024-04-28T00:00:00"/>
    <x v="4"/>
    <s v="CeraVe Hydrating Facial Cleanser"/>
    <n v="2"/>
    <n v="1499"/>
    <n v="2998"/>
    <x v="96"/>
    <n v="0"/>
    <x v="1"/>
    <x v="1"/>
  </r>
  <r>
    <n v="10120"/>
    <d v="2024-04-29T00:00:00"/>
    <x v="5"/>
    <s v="YETI Hopper Flip Portable Cooler"/>
    <n v="1"/>
    <n v="24999"/>
    <n v="24999"/>
    <x v="92"/>
    <n v="0"/>
    <x v="2"/>
    <x v="0"/>
  </r>
  <r>
    <n v="10121"/>
    <d v="2024-04-30T00:00:00"/>
    <x v="0"/>
    <s v="Apple iPad Air"/>
    <n v="2"/>
    <n v="59999"/>
    <n v="119998"/>
    <x v="7"/>
    <n v="0"/>
    <x v="0"/>
    <x v="0"/>
  </r>
  <r>
    <n v="10122"/>
    <d v="2024-05-01T00:00:00"/>
    <x v="1"/>
    <s v="Hamilton Beach FlexBrew Coffee Maker"/>
    <n v="1"/>
    <n v="8999"/>
    <n v="8999"/>
    <x v="4"/>
    <n v="0"/>
    <x v="1"/>
    <x v="1"/>
  </r>
  <r>
    <n v="10123"/>
    <d v="2024-05-02T00:00:00"/>
    <x v="2"/>
    <s v="Forever 21 Graphic Tee"/>
    <n v="5"/>
    <n v="1299"/>
    <n v="6495"/>
    <x v="97"/>
    <n v="0"/>
    <x v="2"/>
    <x v="2"/>
  </r>
  <r>
    <n v="10124"/>
    <d v="2024-05-03T00:00:00"/>
    <x v="3"/>
    <s v="The Subtle Art of Not Giving a F*ck by Mark Manson"/>
    <n v="3"/>
    <n v="1499"/>
    <n v="4497"/>
    <x v="75"/>
    <n v="0"/>
    <x v="0"/>
    <x v="0"/>
  </r>
  <r>
    <n v="10125"/>
    <d v="2024-05-04T00:00:00"/>
    <x v="4"/>
    <s v="NARS Radiant Creamy Concealer"/>
    <n v="1"/>
    <n v="30"/>
    <n v="30"/>
    <x v="98"/>
    <n v="0"/>
    <x v="1"/>
    <x v="1"/>
  </r>
  <r>
    <n v="10126"/>
    <d v="2024-05-05T00:00:00"/>
    <x v="5"/>
    <s v="Yeti Roadie 24 Cooler"/>
    <n v="1"/>
    <n v="19999"/>
    <n v="19999"/>
    <x v="40"/>
    <n v="0"/>
    <x v="2"/>
    <x v="0"/>
  </r>
  <r>
    <n v="10127"/>
    <d v="2024-05-06T00:00:00"/>
    <x v="0"/>
    <s v="Sony PlayStation 5"/>
    <n v="1"/>
    <n v="49999"/>
    <n v="49999"/>
    <x v="1"/>
    <n v="0"/>
    <x v="0"/>
    <x v="0"/>
  </r>
  <r>
    <n v="10128"/>
    <d v="2024-05-07T00:00:00"/>
    <x v="1"/>
    <s v="Dyson Supersonic Hair Dryer"/>
    <n v="2"/>
    <n v="39999"/>
    <n v="79998"/>
    <x v="99"/>
    <n v="0"/>
    <x v="1"/>
    <x v="1"/>
  </r>
  <r>
    <n v="10129"/>
    <d v="2024-05-08T00:00:00"/>
    <x v="2"/>
    <s v="Lululemon Align Leggings"/>
    <n v="3"/>
    <n v="98"/>
    <n v="294"/>
    <x v="100"/>
    <n v="0"/>
    <x v="2"/>
    <x v="2"/>
  </r>
  <r>
    <n v="10130"/>
    <d v="2024-05-09T00:00:00"/>
    <x v="3"/>
    <s v="The Four Agreements by Don Miguel Ruiz"/>
    <n v="2"/>
    <n v="899"/>
    <n v="1798"/>
    <x v="101"/>
    <n v="0"/>
    <x v="0"/>
    <x v="0"/>
  </r>
  <r>
    <n v="10131"/>
    <d v="2024-05-10T00:00:00"/>
    <x v="4"/>
    <s v="Fenty Beauty Killawatt Highlighter"/>
    <n v="1"/>
    <n v="36"/>
    <n v="36"/>
    <x v="102"/>
    <n v="0"/>
    <x v="1"/>
    <x v="1"/>
  </r>
  <r>
    <n v="10132"/>
    <d v="2024-05-11T00:00:00"/>
    <x v="5"/>
    <s v="Hydro Flask Wide Mouth Water Bottle"/>
    <n v="4"/>
    <n v="3995"/>
    <n v="15980"/>
    <x v="103"/>
    <n v="-14382"/>
    <x v="2"/>
    <x v="0"/>
  </r>
  <r>
    <n v="10133"/>
    <d v="2024-05-12T00:00:00"/>
    <x v="0"/>
    <s v="Microsoft Surface Laptop 4"/>
    <n v="1"/>
    <n v="129999"/>
    <n v="129999"/>
    <x v="104"/>
    <n v="0"/>
    <x v="0"/>
    <x v="0"/>
  </r>
  <r>
    <n v="10134"/>
    <d v="2024-05-13T00:00:00"/>
    <x v="1"/>
    <s v="Keurig K-Mini Coffee Maker"/>
    <n v="2"/>
    <n v="7999"/>
    <n v="15998"/>
    <x v="105"/>
    <n v="0"/>
    <x v="1"/>
    <x v="1"/>
  </r>
  <r>
    <n v="10135"/>
    <d v="2024-05-14T00:00:00"/>
    <x v="2"/>
    <s v="Gap Crewneck Sweatshirt"/>
    <n v="4"/>
    <n v="3499"/>
    <n v="13996"/>
    <x v="106"/>
    <n v="0"/>
    <x v="2"/>
    <x v="2"/>
  </r>
  <r>
    <n v="10136"/>
    <d v="2024-05-15T00:00:00"/>
    <x v="3"/>
    <s v="Think and Grow Rich by Napoleon Hill"/>
    <n v="3"/>
    <n v="999"/>
    <n v="2997"/>
    <x v="107"/>
    <n v="0"/>
    <x v="0"/>
    <x v="0"/>
  </r>
  <r>
    <n v="10137"/>
    <d v="2024-05-16T00:00:00"/>
    <x v="4"/>
    <s v="The Ordinary Hyaluronic Acid Serum"/>
    <n v="1"/>
    <n v="68"/>
    <n v="68"/>
    <x v="76"/>
    <n v="0"/>
    <x v="1"/>
    <x v="1"/>
  </r>
  <r>
    <n v="10138"/>
    <d v="2024-05-17T00:00:00"/>
    <x v="5"/>
    <s v="Fitbit Inspire 2"/>
    <n v="2"/>
    <n v="9995"/>
    <n v="19990"/>
    <x v="108"/>
    <n v="-17991"/>
    <x v="2"/>
    <x v="0"/>
  </r>
  <r>
    <n v="10139"/>
    <d v="2024-05-18T00:00:00"/>
    <x v="0"/>
    <s v="Samsung Odyssey G9 Gaming Monitor"/>
    <n v="1"/>
    <n v="149999"/>
    <n v="149999"/>
    <x v="109"/>
    <n v="0"/>
    <x v="0"/>
    <x v="0"/>
  </r>
  <r>
    <n v="10140"/>
    <d v="2024-05-19T00:00:00"/>
    <x v="1"/>
    <s v="Instant Pot Ultra"/>
    <n v="1"/>
    <n v="13999"/>
    <n v="13999"/>
    <x v="110"/>
    <n v="0"/>
    <x v="1"/>
    <x v="1"/>
  </r>
  <r>
    <n v="10141"/>
    <d v="2024-05-20T00:00:00"/>
    <x v="2"/>
    <s v="Adidas Essential Track Pants"/>
    <n v="3"/>
    <n v="4499"/>
    <n v="13497"/>
    <x v="111"/>
    <n v="0"/>
    <x v="2"/>
    <x v="2"/>
  </r>
  <r>
    <n v="10142"/>
    <d v="2024-05-21T00:00:00"/>
    <x v="3"/>
    <s v="The Power of Habit by Charles Duhigg"/>
    <n v="2"/>
    <n v="1199"/>
    <n v="2398"/>
    <x v="112"/>
    <n v="0"/>
    <x v="0"/>
    <x v="0"/>
  </r>
  <r>
    <n v="10143"/>
    <d v="2024-05-22T00:00:00"/>
    <x v="4"/>
    <s v="Clinique Dramatically Different Moisturizing Lotion"/>
    <n v="1"/>
    <n v="295"/>
    <n v="295"/>
    <x v="113"/>
    <n v="0"/>
    <x v="1"/>
    <x v="1"/>
  </r>
  <r>
    <n v="10144"/>
    <d v="2024-05-23T00:00:00"/>
    <x v="5"/>
    <s v="YETI Tundra 45 Cooler"/>
    <n v="1"/>
    <n v="29999"/>
    <n v="29999"/>
    <x v="24"/>
    <n v="0"/>
    <x v="2"/>
    <x v="0"/>
  </r>
  <r>
    <n v="10145"/>
    <d v="2024-05-24T00:00:00"/>
    <x v="0"/>
    <s v="Apple AirPods Max"/>
    <n v="1"/>
    <n v="549"/>
    <n v="549"/>
    <x v="114"/>
    <n v="0"/>
    <x v="0"/>
    <x v="0"/>
  </r>
  <r>
    <n v="10146"/>
    <d v="2024-05-25T00:00:00"/>
    <x v="1"/>
    <s v="Cuisinart Coffee Center"/>
    <n v="2"/>
    <n v="19995"/>
    <n v="39990"/>
    <x v="115"/>
    <n v="-35991"/>
    <x v="1"/>
    <x v="1"/>
  </r>
  <r>
    <n v="10147"/>
    <d v="2024-05-26T00:00:00"/>
    <x v="2"/>
    <s v="Levi's Sherpa Trucker Jacket"/>
    <n v="2"/>
    <n v="98"/>
    <n v="196"/>
    <x v="116"/>
    <n v="0"/>
    <x v="2"/>
    <x v="2"/>
  </r>
  <r>
    <n v="10148"/>
    <d v="2024-05-27T00:00:00"/>
    <x v="3"/>
    <s v="The Outsiders by S.E. Hinton"/>
    <n v="3"/>
    <n v="1099"/>
    <n v="3297"/>
    <x v="117"/>
    <n v="0"/>
    <x v="0"/>
    <x v="0"/>
  </r>
  <r>
    <n v="10149"/>
    <d v="2024-05-28T00:00:00"/>
    <x v="4"/>
    <s v="Laneige Water Sleeping Mask"/>
    <n v="1"/>
    <n v="25"/>
    <n v="25"/>
    <x v="118"/>
    <n v="0"/>
    <x v="1"/>
    <x v="1"/>
  </r>
  <r>
    <n v="10150"/>
    <d v="2024-05-29T00:00:00"/>
    <x v="5"/>
    <s v="Bose SoundSport Wireless Earbuds"/>
    <n v="2"/>
    <n v="14999"/>
    <n v="29998"/>
    <x v="119"/>
    <n v="0"/>
    <x v="2"/>
    <x v="0"/>
  </r>
  <r>
    <n v="10151"/>
    <d v="2024-05-30T00:00:00"/>
    <x v="0"/>
    <s v="Sony WH-1000XM4 Headphones"/>
    <n v="1"/>
    <n v="34999"/>
    <n v="34999"/>
    <x v="78"/>
    <n v="0"/>
    <x v="0"/>
    <x v="0"/>
  </r>
  <r>
    <n v="10152"/>
    <d v="2024-05-31T00:00:00"/>
    <x v="1"/>
    <s v="Ninja Foodi Pressure Cooker"/>
    <n v="2"/>
    <n v="19999"/>
    <n v="39998"/>
    <x v="53"/>
    <n v="0"/>
    <x v="1"/>
    <x v="1"/>
  </r>
  <r>
    <n v="10153"/>
    <d v="2024-06-01T00:00:00"/>
    <x v="2"/>
    <s v="Nike Sportswear Club Fleece Hoodie"/>
    <n v="3"/>
    <n v="5499"/>
    <n v="16497"/>
    <x v="120"/>
    <n v="0"/>
    <x v="2"/>
    <x v="2"/>
  </r>
  <r>
    <n v="10154"/>
    <d v="2024-06-02T00:00:00"/>
    <x v="3"/>
    <s v="The Night Circus by Erin Morgenstern"/>
    <n v="2"/>
    <n v="1699"/>
    <n v="3398"/>
    <x v="121"/>
    <n v="0"/>
    <x v="0"/>
    <x v="0"/>
  </r>
  <r>
    <n v="10155"/>
    <d v="2024-06-03T00:00:00"/>
    <x v="4"/>
    <s v="GlamGlow Supermud Clearing Treatment"/>
    <n v="1"/>
    <n v="59"/>
    <n v="59"/>
    <x v="122"/>
    <n v="0"/>
    <x v="1"/>
    <x v="1"/>
  </r>
  <r>
    <n v="10156"/>
    <d v="2024-06-04T00:00:00"/>
    <x v="5"/>
    <s v="Garmin Forerunner 245"/>
    <n v="1"/>
    <n v="29999"/>
    <n v="29999"/>
    <x v="24"/>
    <n v="0"/>
    <x v="2"/>
    <x v="0"/>
  </r>
  <r>
    <n v="10157"/>
    <d v="2024-06-05T00:00:00"/>
    <x v="0"/>
    <s v="Google Pixel 6 Pro"/>
    <n v="1"/>
    <n v="89999"/>
    <n v="89999"/>
    <x v="64"/>
    <n v="0"/>
    <x v="0"/>
    <x v="0"/>
  </r>
  <r>
    <n v="10158"/>
    <d v="2024-06-06T00:00:00"/>
    <x v="1"/>
    <s v="Breville Nespresso Creatista Plus"/>
    <n v="1"/>
    <n v="49995"/>
    <n v="49995"/>
    <x v="123"/>
    <n v="0"/>
    <x v="1"/>
    <x v="1"/>
  </r>
  <r>
    <n v="10159"/>
    <d v="2024-06-07T00:00:00"/>
    <x v="2"/>
    <s v="Under Armour Tech 2.0 T-Shirt"/>
    <n v="4"/>
    <n v="2499"/>
    <n v="9996"/>
    <x v="124"/>
    <n v="0"/>
    <x v="2"/>
    <x v="2"/>
  </r>
  <r>
    <n v="10160"/>
    <d v="2024-06-08T00:00:00"/>
    <x v="3"/>
    <s v="The Art of War by Sun Tzu"/>
    <n v="3"/>
    <n v="799"/>
    <n v="2397"/>
    <x v="125"/>
    <n v="0"/>
    <x v="0"/>
    <x v="0"/>
  </r>
  <r>
    <n v="10161"/>
    <d v="2024-06-09T00:00:00"/>
    <x v="4"/>
    <s v="Youth to the People Superfood Antioxidant Cleanser"/>
    <n v="1"/>
    <n v="36"/>
    <n v="36"/>
    <x v="102"/>
    <n v="0"/>
    <x v="1"/>
    <x v="1"/>
  </r>
  <r>
    <n v="10162"/>
    <d v="2024-06-10T00:00:00"/>
    <x v="5"/>
    <s v="TriggerPoint GRID Foam Roller"/>
    <n v="2"/>
    <n v="3499"/>
    <n v="6998"/>
    <x v="126"/>
    <n v="0"/>
    <x v="2"/>
    <x v="0"/>
  </r>
  <r>
    <n v="10163"/>
    <d v="2024-06-11T00:00:00"/>
    <x v="0"/>
    <s v="Apple MacBook Air"/>
    <n v="1"/>
    <n v="119999"/>
    <n v="119999"/>
    <x v="58"/>
    <n v="0"/>
    <x v="0"/>
    <x v="0"/>
  </r>
  <r>
    <n v="10164"/>
    <d v="2024-06-12T00:00:00"/>
    <x v="1"/>
    <s v="Cuisinart Custom 14-Cup Food Processor"/>
    <n v="1"/>
    <n v="19999"/>
    <n v="19999"/>
    <x v="40"/>
    <n v="0"/>
    <x v="1"/>
    <x v="1"/>
  </r>
  <r>
    <n v="10165"/>
    <d v="2024-06-13T00:00:00"/>
    <x v="2"/>
    <s v="Adidas 3-Stripes Shorts"/>
    <n v="5"/>
    <n v="2999"/>
    <n v="14995"/>
    <x v="5"/>
    <n v="0"/>
    <x v="2"/>
    <x v="2"/>
  </r>
  <r>
    <n v="10166"/>
    <d v="2024-06-14T00:00:00"/>
    <x v="3"/>
    <s v="The Hunger Games by Suzanne Collins"/>
    <n v="4"/>
    <n v="899"/>
    <n v="3596"/>
    <x v="127"/>
    <n v="0"/>
    <x v="0"/>
    <x v="0"/>
  </r>
  <r>
    <n v="10167"/>
    <d v="2024-06-15T00:00:00"/>
    <x v="4"/>
    <s v="Neutrogena Hydro Boost Water Gel"/>
    <n v="1"/>
    <n v="1699"/>
    <n v="1699"/>
    <x v="128"/>
    <n v="0"/>
    <x v="1"/>
    <x v="1"/>
  </r>
  <r>
    <n v="10168"/>
    <d v="2024-06-16T00:00:00"/>
    <x v="5"/>
    <s v="Yeti Rambler Bottle"/>
    <n v="3"/>
    <n v="4999"/>
    <n v="14997"/>
    <x v="94"/>
    <n v="0"/>
    <x v="2"/>
    <x v="0"/>
  </r>
  <r>
    <n v="10169"/>
    <d v="2024-06-17T00:00:00"/>
    <x v="0"/>
    <s v="Samsung Odyssey G7 Gaming Monitor"/>
    <n v="1"/>
    <n v="69999"/>
    <n v="69999"/>
    <x v="129"/>
    <n v="0"/>
    <x v="0"/>
    <x v="0"/>
  </r>
  <r>
    <n v="10170"/>
    <d v="2024-06-18T00:00:00"/>
    <x v="1"/>
    <s v="Instant Pot Duo Evo Plus"/>
    <n v="2"/>
    <n v="13999"/>
    <n v="27998"/>
    <x v="41"/>
    <n v="0"/>
    <x v="1"/>
    <x v="1"/>
  </r>
  <r>
    <n v="10171"/>
    <d v="2024-06-19T00:00:00"/>
    <x v="2"/>
    <s v="Nike Tempo Running Shorts"/>
    <n v="3"/>
    <n v="3499"/>
    <n v="10497"/>
    <x v="130"/>
    <n v="0"/>
    <x v="2"/>
    <x v="2"/>
  </r>
  <r>
    <n v="10172"/>
    <d v="2024-06-20T00:00:00"/>
    <x v="3"/>
    <s v="The Girl with the Dragon Tattoo by Stieg Larsson"/>
    <n v="2"/>
    <n v="999"/>
    <n v="1998"/>
    <x v="131"/>
    <n v="0"/>
    <x v="0"/>
    <x v="0"/>
  </r>
  <r>
    <n v="10173"/>
    <d v="2024-06-21T00:00:00"/>
    <x v="4"/>
    <s v="Paula's Choice Skin Perfecting 2% BHA Liquid Exfoliant"/>
    <n v="1"/>
    <n v="295"/>
    <n v="295"/>
    <x v="113"/>
    <n v="0"/>
    <x v="1"/>
    <x v="1"/>
  </r>
  <r>
    <n v="10174"/>
    <d v="2024-06-22T00:00:00"/>
    <x v="5"/>
    <s v="Bowflex SelectTech 1090 Adjustable Dumbbells"/>
    <n v="1"/>
    <n v="69999"/>
    <n v="69999"/>
    <x v="129"/>
    <n v="0"/>
    <x v="2"/>
    <x v="0"/>
  </r>
  <r>
    <n v="10175"/>
    <d v="2024-06-23T00:00:00"/>
    <x v="0"/>
    <s v="Amazon Fire TV Stick 4K"/>
    <n v="3"/>
    <n v="4999"/>
    <n v="14997"/>
    <x v="94"/>
    <n v="0"/>
    <x v="0"/>
    <x v="0"/>
  </r>
  <r>
    <n v="10176"/>
    <d v="2024-06-24T00:00:00"/>
    <x v="1"/>
    <s v="Crock-Pot 6-Quart Slow Cooker"/>
    <n v="2"/>
    <n v="4999"/>
    <n v="9998"/>
    <x v="132"/>
    <n v="0"/>
    <x v="1"/>
    <x v="1"/>
  </r>
  <r>
    <n v="10177"/>
    <d v="2024-06-25T00:00:00"/>
    <x v="2"/>
    <s v="Uniqlo Airism Mesh Boxer Briefs"/>
    <n v="4"/>
    <n v="149"/>
    <n v="596"/>
    <x v="133"/>
    <n v="0"/>
    <x v="2"/>
    <x v="2"/>
  </r>
  <r>
    <n v="10178"/>
    <d v="2024-06-26T00:00:00"/>
    <x v="3"/>
    <s v="The Sun Also Rises by Ernest Hemingway"/>
    <n v="3"/>
    <n v="1199"/>
    <n v="3597"/>
    <x v="134"/>
    <n v="0"/>
    <x v="0"/>
    <x v="0"/>
  </r>
  <r>
    <n v="10179"/>
    <d v="2024-06-27T00:00:00"/>
    <x v="4"/>
    <s v="First Aid Beauty Ultra Repair Cream"/>
    <n v="2"/>
    <n v="34"/>
    <n v="68"/>
    <x v="76"/>
    <n v="0"/>
    <x v="1"/>
    <x v="1"/>
  </r>
  <r>
    <n v="10180"/>
    <d v="2024-06-28T00:00:00"/>
    <x v="5"/>
    <s v="Oakley Holbrook Sunglasses"/>
    <n v="1"/>
    <n v="146"/>
    <n v="146"/>
    <x v="135"/>
    <n v="0"/>
    <x v="2"/>
    <x v="0"/>
  </r>
  <r>
    <n v="10181"/>
    <d v="2024-06-29T00:00:00"/>
    <x v="0"/>
    <s v="Google Pixelbook Go"/>
    <n v="1"/>
    <n v="64999"/>
    <n v="64999"/>
    <x v="136"/>
    <n v="0"/>
    <x v="0"/>
    <x v="0"/>
  </r>
  <r>
    <n v="10182"/>
    <d v="2024-06-30T00:00:00"/>
    <x v="1"/>
    <s v="Dyson V8 Absolute"/>
    <n v="1"/>
    <n v="39999"/>
    <n v="39999"/>
    <x v="16"/>
    <n v="0"/>
    <x v="1"/>
    <x v="1"/>
  </r>
  <r>
    <n v="10183"/>
    <d v="2024-07-01T00:00:00"/>
    <x v="2"/>
    <s v="Levi's 511 Slim Fit Jeans"/>
    <n v="3"/>
    <n v="5999"/>
    <n v="17997"/>
    <x v="20"/>
    <n v="0"/>
    <x v="2"/>
    <x v="2"/>
  </r>
  <r>
    <n v="10184"/>
    <d v="2024-07-02T00:00:00"/>
    <x v="3"/>
    <s v="The Martian by Andy Weir"/>
    <n v="2"/>
    <n v="1299"/>
    <n v="2598"/>
    <x v="80"/>
    <n v="0"/>
    <x v="0"/>
    <x v="0"/>
  </r>
  <r>
    <n v="10185"/>
    <d v="2024-07-03T00:00:00"/>
    <x v="4"/>
    <s v="La Mer Crème de la Mer Moisturizer"/>
    <n v="1"/>
    <n v="190"/>
    <n v="190"/>
    <x v="137"/>
    <n v="0"/>
    <x v="1"/>
    <x v="1"/>
  </r>
  <r>
    <n v="10186"/>
    <d v="2024-07-04T00:00:00"/>
    <x v="5"/>
    <s v="Polar Vantage V2"/>
    <n v="1"/>
    <n v="49995"/>
    <n v="49995"/>
    <x v="123"/>
    <n v="0"/>
    <x v="2"/>
    <x v="0"/>
  </r>
  <r>
    <n v="10187"/>
    <d v="2024-07-05T00:00:00"/>
    <x v="0"/>
    <s v="Sonos Beam Soundbar"/>
    <n v="1"/>
    <n v="399"/>
    <n v="399"/>
    <x v="138"/>
    <n v="0"/>
    <x v="0"/>
    <x v="0"/>
  </r>
  <r>
    <n v="10188"/>
    <d v="2024-07-06T00:00:00"/>
    <x v="1"/>
    <s v="Anova Precision Cooker"/>
    <n v="2"/>
    <n v="199"/>
    <n v="398"/>
    <x v="139"/>
    <n v="0"/>
    <x v="1"/>
    <x v="1"/>
  </r>
  <r>
    <n v="10189"/>
    <d v="2024-07-07T00:00:00"/>
    <x v="2"/>
    <s v="Nike Dri-FIT Training Shorts"/>
    <n v="4"/>
    <n v="3499"/>
    <n v="13996"/>
    <x v="106"/>
    <n v="0"/>
    <x v="2"/>
    <x v="2"/>
  </r>
  <r>
    <n v="10190"/>
    <d v="2024-07-08T00:00:00"/>
    <x v="3"/>
    <s v="The Catcher in the Rye by J.D. Salinger"/>
    <n v="3"/>
    <n v="1099"/>
    <n v="3297"/>
    <x v="117"/>
    <n v="0"/>
    <x v="0"/>
    <x v="0"/>
  </r>
  <r>
    <n v="10191"/>
    <d v="2024-07-09T00:00:00"/>
    <x v="4"/>
    <s v="Glossier Cloud Paint"/>
    <n v="1"/>
    <n v="18"/>
    <n v="18"/>
    <x v="140"/>
    <n v="0"/>
    <x v="1"/>
    <x v="1"/>
  </r>
  <r>
    <n v="10192"/>
    <d v="2024-07-10T00:00:00"/>
    <x v="5"/>
    <s v="TRX All-in-One Suspension Training System"/>
    <n v="1"/>
    <n v="16995"/>
    <n v="16995"/>
    <x v="141"/>
    <n v="0"/>
    <x v="2"/>
    <x v="0"/>
  </r>
  <r>
    <n v="10193"/>
    <d v="2024-07-11T00:00:00"/>
    <x v="0"/>
    <s v="Logitech G Pro X Wireless Gaming Headset"/>
    <n v="1"/>
    <n v="19999"/>
    <n v="19999"/>
    <x v="40"/>
    <n v="0"/>
    <x v="0"/>
    <x v="0"/>
  </r>
  <r>
    <n v="10194"/>
    <d v="2024-07-12T00:00:00"/>
    <x v="1"/>
    <s v="Breville Smart Coffee Grinder Pro"/>
    <n v="1"/>
    <n v="19995"/>
    <n v="19995"/>
    <x v="142"/>
    <n v="0"/>
    <x v="1"/>
    <x v="1"/>
  </r>
  <r>
    <n v="10195"/>
    <d v="2024-07-13T00:00:00"/>
    <x v="2"/>
    <s v="Adidas Ultraboost Running Shoes"/>
    <n v="2"/>
    <n v="17999"/>
    <n v="35998"/>
    <x v="26"/>
    <n v="0"/>
    <x v="2"/>
    <x v="2"/>
  </r>
  <r>
    <n v="10196"/>
    <d v="2024-07-14T00:00:00"/>
    <x v="3"/>
    <s v="The Road by Cormac McCarthy"/>
    <n v="2"/>
    <n v="1199"/>
    <n v="2398"/>
    <x v="112"/>
    <n v="0"/>
    <x v="0"/>
    <x v="0"/>
  </r>
  <r>
    <n v="10197"/>
    <d v="2024-07-15T00:00:00"/>
    <x v="4"/>
    <s v="Tom Ford Black Orchid Perfume"/>
    <n v="1"/>
    <n v="125"/>
    <n v="125"/>
    <x v="143"/>
    <n v="0"/>
    <x v="1"/>
    <x v="1"/>
  </r>
  <r>
    <n v="10198"/>
    <d v="2024-07-16T00:00:00"/>
    <x v="5"/>
    <s v="GoPro HERO9 Black"/>
    <n v="1"/>
    <n v="44999"/>
    <n v="44999"/>
    <x v="144"/>
    <n v="0"/>
    <x v="2"/>
    <x v="0"/>
  </r>
  <r>
    <n v="10199"/>
    <d v="2024-07-17T00:00:00"/>
    <x v="0"/>
    <s v="Apple TV 4K"/>
    <n v="2"/>
    <n v="179"/>
    <n v="358"/>
    <x v="145"/>
    <n v="0"/>
    <x v="0"/>
    <x v="0"/>
  </r>
  <r>
    <n v="10200"/>
    <d v="2024-07-18T00:00:00"/>
    <x v="1"/>
    <s v="Instant Pot Duo Nova"/>
    <n v="1"/>
    <n v="9995"/>
    <n v="9995"/>
    <x v="146"/>
    <n v="0"/>
    <x v="1"/>
    <x v="1"/>
  </r>
  <r>
    <n v="10201"/>
    <d v="2024-07-19T00:00:00"/>
    <x v="2"/>
    <s v="Gap 1969 Original Fit Jeans"/>
    <n v="3"/>
    <n v="5999"/>
    <n v="17997"/>
    <x v="20"/>
    <n v="0"/>
    <x v="2"/>
    <x v="2"/>
  </r>
  <r>
    <n v="10202"/>
    <d v="2024-07-20T00:00:00"/>
    <x v="3"/>
    <s v="The Goldfinch by Donna Tartt"/>
    <n v="2"/>
    <n v="1499"/>
    <n v="2998"/>
    <x v="96"/>
    <n v="0"/>
    <x v="0"/>
    <x v="0"/>
  </r>
  <r>
    <n v="10203"/>
    <d v="2024-07-21T00:00:00"/>
    <x v="4"/>
    <s v="Dr. Jart+ Cicapair Tiger Grass Color Correcting Treatment"/>
    <n v="1"/>
    <n v="52"/>
    <n v="52"/>
    <x v="43"/>
    <n v="0"/>
    <x v="1"/>
    <x v="1"/>
  </r>
  <r>
    <n v="10204"/>
    <d v="2024-07-22T00:00:00"/>
    <x v="5"/>
    <s v="Yeti Tundra Haul Portable Wheeled Cooler"/>
    <n v="1"/>
    <n v="39999"/>
    <n v="39999"/>
    <x v="16"/>
    <n v="0"/>
    <x v="2"/>
    <x v="0"/>
  </r>
  <r>
    <n v="10205"/>
    <d v="2024-07-23T00:00:00"/>
    <x v="0"/>
    <s v="Samsung Galaxy Watch 4"/>
    <n v="1"/>
    <n v="29999"/>
    <n v="29999"/>
    <x v="24"/>
    <n v="0"/>
    <x v="0"/>
    <x v="0"/>
  </r>
  <r>
    <n v="10206"/>
    <d v="2024-07-24T00:00:00"/>
    <x v="1"/>
    <s v="KitchenAid Stand Mixer"/>
    <n v="1"/>
    <n v="37999"/>
    <n v="37999"/>
    <x v="147"/>
    <n v="0"/>
    <x v="1"/>
    <x v="1"/>
  </r>
  <r>
    <n v="10207"/>
    <d v="2024-07-25T00:00:00"/>
    <x v="2"/>
    <s v="Lululemon Wunder Under High-Rise Leggings"/>
    <n v="2"/>
    <n v="98"/>
    <n v="196"/>
    <x v="116"/>
    <n v="0"/>
    <x v="2"/>
    <x v="2"/>
  </r>
  <r>
    <n v="10208"/>
    <d v="2024-07-26T00:00:00"/>
    <x v="3"/>
    <s v="The Great Alone by Kristin Hannah"/>
    <n v="3"/>
    <n v="1699"/>
    <n v="5097"/>
    <x v="148"/>
    <n v="0"/>
    <x v="0"/>
    <x v="0"/>
  </r>
  <r>
    <n v="10209"/>
    <d v="2024-07-27T00:00:00"/>
    <x v="4"/>
    <s v="Caudalie Vinoperfect Radiance Serum"/>
    <n v="1"/>
    <n v="79"/>
    <n v="79"/>
    <x v="149"/>
    <n v="0"/>
    <x v="1"/>
    <x v="1"/>
  </r>
  <r>
    <n v="10210"/>
    <d v="2024-07-28T00:00:00"/>
    <x v="5"/>
    <s v="Bose SoundLink Color Bluetooth Speaker II"/>
    <n v="1"/>
    <n v="129"/>
    <n v="129"/>
    <x v="150"/>
    <n v="0"/>
    <x v="2"/>
    <x v="0"/>
  </r>
  <r>
    <n v="10211"/>
    <d v="2024-07-29T00:00:00"/>
    <x v="0"/>
    <s v="Canon EOS Rebel T7i DSLR Camera"/>
    <n v="1"/>
    <n v="74999"/>
    <n v="74999"/>
    <x v="151"/>
    <n v="0"/>
    <x v="0"/>
    <x v="0"/>
  </r>
  <r>
    <n v="10212"/>
    <d v="2024-07-30T00:00:00"/>
    <x v="1"/>
    <s v="Keurig K-Elite Coffee Maker"/>
    <n v="2"/>
    <n v="16999"/>
    <n v="33998"/>
    <x v="152"/>
    <n v="0"/>
    <x v="1"/>
    <x v="1"/>
  </r>
  <r>
    <n v="10213"/>
    <d v="2024-07-31T00:00:00"/>
    <x v="2"/>
    <s v="Uniqlo Airism Seamless Boxer Briefs"/>
    <n v="4"/>
    <n v="99"/>
    <n v="396"/>
    <x v="153"/>
    <n v="0"/>
    <x v="2"/>
    <x v="2"/>
  </r>
  <r>
    <n v="10214"/>
    <d v="2024-08-01T00:00:00"/>
    <x v="3"/>
    <s v="The Girl with the Dragon Tattoo by Stieg Larsson"/>
    <n v="3"/>
    <n v="1099"/>
    <n v="3297"/>
    <x v="117"/>
    <n v="0"/>
    <x v="0"/>
    <x v="0"/>
  </r>
  <r>
    <n v="10215"/>
    <d v="2024-08-02T00:00:00"/>
    <x v="4"/>
    <s v="L'Occitane Shea Butter Hand Cream"/>
    <n v="2"/>
    <n v="29"/>
    <n v="58"/>
    <x v="154"/>
    <n v="0"/>
    <x v="1"/>
    <x v="1"/>
  </r>
  <r>
    <n v="10216"/>
    <d v="2024-08-03T00:00:00"/>
    <x v="5"/>
    <s v="YETI Tundra 65 Cooler"/>
    <n v="1"/>
    <n v="34999"/>
    <n v="34999"/>
    <x v="78"/>
    <n v="0"/>
    <x v="2"/>
    <x v="0"/>
  </r>
  <r>
    <n v="10217"/>
    <d v="2024-08-04T00:00:00"/>
    <x v="0"/>
    <s v="Apple MacBook Pro 16-inch"/>
    <n v="1"/>
    <n v="2399"/>
    <n v="2399"/>
    <x v="155"/>
    <n v="0"/>
    <x v="0"/>
    <x v="0"/>
  </r>
  <r>
    <n v="10218"/>
    <d v="2024-08-05T00:00:00"/>
    <x v="1"/>
    <s v="iRobot Braava Jet M6"/>
    <n v="1"/>
    <n v="44999"/>
    <n v="44999"/>
    <x v="144"/>
    <n v="0"/>
    <x v="1"/>
    <x v="1"/>
  </r>
  <r>
    <n v="10219"/>
    <d v="2024-08-06T00:00:00"/>
    <x v="2"/>
    <s v="Champion Reverse Weave Hoodie"/>
    <n v="3"/>
    <n v="4999"/>
    <n v="14997"/>
    <x v="94"/>
    <n v="0"/>
    <x v="2"/>
    <x v="2"/>
  </r>
  <r>
    <n v="10220"/>
    <d v="2024-08-07T00:00:00"/>
    <x v="3"/>
    <s v="The Nightingale by Kristin Hannah"/>
    <n v="2"/>
    <n v="1299"/>
    <n v="2598"/>
    <x v="80"/>
    <n v="0"/>
    <x v="0"/>
    <x v="0"/>
  </r>
  <r>
    <n v="10221"/>
    <d v="2024-08-08T00:00:00"/>
    <x v="4"/>
    <s v="Tarte Shape Tape Concealer"/>
    <n v="1"/>
    <n v="27"/>
    <n v="27"/>
    <x v="156"/>
    <n v="0"/>
    <x v="1"/>
    <x v="1"/>
  </r>
  <r>
    <n v="10222"/>
    <d v="2024-08-09T00:00:00"/>
    <x v="5"/>
    <s v="Garmin Forerunner 945"/>
    <n v="1"/>
    <n v="59999"/>
    <n v="59999"/>
    <x v="157"/>
    <n v="0"/>
    <x v="2"/>
    <x v="0"/>
  </r>
  <r>
    <n v="10223"/>
    <d v="2024-08-10T00:00:00"/>
    <x v="0"/>
    <s v="Amazon Echo Dot (4th Gen)"/>
    <n v="4"/>
    <n v="4999"/>
    <n v="19996"/>
    <x v="158"/>
    <n v="0"/>
    <x v="0"/>
    <x v="0"/>
  </r>
  <r>
    <n v="10224"/>
    <d v="2024-08-11T00:00:00"/>
    <x v="1"/>
    <s v="Philips Sonicare DiamondClean Toothbrush"/>
    <n v="2"/>
    <n v="22999"/>
    <n v="45998"/>
    <x v="87"/>
    <n v="0"/>
    <x v="1"/>
    <x v="1"/>
  </r>
  <r>
    <n v="10225"/>
    <d v="2024-08-12T00:00:00"/>
    <x v="2"/>
    <s v="Old Navy Mid-Rise Rockstar Super Skinny Jeans"/>
    <n v="2"/>
    <n v="4499"/>
    <n v="8998"/>
    <x v="159"/>
    <n v="0"/>
    <x v="2"/>
    <x v="2"/>
  </r>
  <r>
    <n v="10226"/>
    <d v="2024-08-13T00:00:00"/>
    <x v="3"/>
    <s v="The Silent Patient by Alex Michaelides"/>
    <n v="3"/>
    <n v="2699"/>
    <n v="8097"/>
    <x v="160"/>
    <n v="0"/>
    <x v="0"/>
    <x v="0"/>
  </r>
  <r>
    <n v="10227"/>
    <d v="2024-08-14T00:00:00"/>
    <x v="4"/>
    <s v="The Ordinary Caffeine Solution 5% + EGCG"/>
    <n v="1"/>
    <n v="67"/>
    <n v="67"/>
    <x v="161"/>
    <n v="0"/>
    <x v="1"/>
    <x v="1"/>
  </r>
  <r>
    <n v="10228"/>
    <d v="2024-08-15T00:00:00"/>
    <x v="5"/>
    <s v="Fitbit Luxe"/>
    <n v="2"/>
    <n v="14995"/>
    <n v="29990"/>
    <x v="28"/>
    <n v="-26991"/>
    <x v="2"/>
    <x v="0"/>
  </r>
  <r>
    <n v="10229"/>
    <d v="2024-08-16T00:00:00"/>
    <x v="0"/>
    <s v="Google Nest Wifi Router"/>
    <n v="1"/>
    <n v="169"/>
    <n v="169"/>
    <x v="162"/>
    <n v="0"/>
    <x v="0"/>
    <x v="0"/>
  </r>
  <r>
    <n v="10230"/>
    <d v="2024-08-17T00:00:00"/>
    <x v="1"/>
    <s v="Anova Precision Oven"/>
    <n v="1"/>
    <n v="599"/>
    <n v="599"/>
    <x v="163"/>
    <n v="0"/>
    <x v="1"/>
    <x v="1"/>
  </r>
  <r>
    <n v="10231"/>
    <d v="2024-08-18T00:00:00"/>
    <x v="2"/>
    <s v="Adidas Originals Trefoil Hoodie"/>
    <n v="4"/>
    <n v="6499"/>
    <n v="25996"/>
    <x v="164"/>
    <n v="0"/>
    <x v="2"/>
    <x v="2"/>
  </r>
  <r>
    <n v="10232"/>
    <d v="2024-08-19T00:00:00"/>
    <x v="3"/>
    <s v="Dune by Frank Herbert"/>
    <n v="2"/>
    <n v="999"/>
    <n v="1998"/>
    <x v="131"/>
    <n v="0"/>
    <x v="0"/>
    <x v="0"/>
  </r>
  <r>
    <n v="10233"/>
    <d v="2024-08-20T00:00:00"/>
    <x v="4"/>
    <s v="Fresh Sugar Lip Treatment"/>
    <n v="1"/>
    <n v="24"/>
    <n v="24"/>
    <x v="165"/>
    <n v="0"/>
    <x v="1"/>
    <x v="1"/>
  </r>
  <r>
    <n v="10234"/>
    <d v="2024-08-21T00:00:00"/>
    <x v="5"/>
    <s v="Hydro Flask Standard Mouth Water Bottle"/>
    <n v="3"/>
    <n v="3295"/>
    <n v="9885"/>
    <x v="166"/>
    <n v="0"/>
    <x v="2"/>
    <x v="0"/>
  </r>
  <r>
    <n v="10235"/>
    <d v="2024-08-22T00:00:00"/>
    <x v="0"/>
    <s v="Bose QuietComfort 35 II Wireless Headphones"/>
    <n v="1"/>
    <n v="299"/>
    <n v="299"/>
    <x v="167"/>
    <n v="0"/>
    <x v="0"/>
    <x v="0"/>
  </r>
  <r>
    <n v="10236"/>
    <d v="2024-08-23T00:00:00"/>
    <x v="1"/>
    <s v="Nespresso Vertuo Next Coffee and Espresso Maker"/>
    <n v="1"/>
    <n v="15999"/>
    <n v="15999"/>
    <x v="88"/>
    <n v="0"/>
    <x v="1"/>
    <x v="1"/>
  </r>
  <r>
    <n v="10237"/>
    <d v="2024-08-24T00:00:00"/>
    <x v="2"/>
    <s v="Nike Air Force 1 Sneakers"/>
    <n v="3"/>
    <n v="90"/>
    <n v="270"/>
    <x v="168"/>
    <n v="0"/>
    <x v="2"/>
    <x v="2"/>
  </r>
  <r>
    <n v="10238"/>
    <d v="2024-08-25T00:00:00"/>
    <x v="3"/>
    <s v="The Handmaid's Tale by Margaret Atwood"/>
    <n v="3"/>
    <n v="1099"/>
    <n v="3297"/>
    <x v="117"/>
    <n v="0"/>
    <x v="0"/>
    <x v="0"/>
  </r>
  <r>
    <n v="10239"/>
    <d v="2024-08-26T00:00:00"/>
    <x v="4"/>
    <s v="Sunday Riley Luna Sleeping Night Oil"/>
    <n v="1"/>
    <n v="55"/>
    <n v="55"/>
    <x v="169"/>
    <n v="0"/>
    <x v="1"/>
    <x v="1"/>
  </r>
  <r>
    <n v="10240"/>
    <d v="2024-08-27T00:00:00"/>
    <x v="5"/>
    <s v="Yeti Rambler 20 oz Tumbler"/>
    <n v="2"/>
    <n v="2999"/>
    <n v="5998"/>
    <x v="170"/>
    <n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40FE5-8ABE-44D6-8516-F938B0D23EF4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8" firstHeaderRow="1" firstDataRow="2" firstDataCol="1"/>
  <pivotFields count="11">
    <pivotField dataField="1" showAll="0"/>
    <pivotField numFmtId="14" showAll="0"/>
    <pivotField showAll="0"/>
    <pivotField showAll="0"/>
    <pivotField showAll="0"/>
    <pivotField numFmtId="164" showAll="0"/>
    <pivotField numFmtId="164" showAll="0"/>
    <pivotField numFmtId="164" showAll="0">
      <items count="172">
        <item x="90"/>
        <item x="140"/>
        <item x="165"/>
        <item x="118"/>
        <item x="156"/>
        <item x="98"/>
        <item x="66"/>
        <item x="102"/>
        <item x="50"/>
        <item x="47"/>
        <item x="43"/>
        <item x="169"/>
        <item x="154"/>
        <item x="122"/>
        <item x="86"/>
        <item x="161"/>
        <item x="76"/>
        <item x="61"/>
        <item x="149"/>
        <item x="81"/>
        <item x="49"/>
        <item x="68"/>
        <item x="56"/>
        <item x="39"/>
        <item x="143"/>
        <item x="150"/>
        <item x="42"/>
        <item x="135"/>
        <item x="162"/>
        <item x="137"/>
        <item x="116"/>
        <item x="168"/>
        <item x="100"/>
        <item x="113"/>
        <item x="167"/>
        <item x="51"/>
        <item x="145"/>
        <item x="153"/>
        <item x="139"/>
        <item x="138"/>
        <item x="114"/>
        <item x="133"/>
        <item x="163"/>
        <item x="54"/>
        <item x="103"/>
        <item x="128"/>
        <item x="101"/>
        <item x="34"/>
        <item x="131"/>
        <item x="108"/>
        <item x="60"/>
        <item x="125"/>
        <item x="112"/>
        <item x="155"/>
        <item x="80"/>
        <item x="107"/>
        <item x="96"/>
        <item x="28"/>
        <item x="117"/>
        <item x="121"/>
        <item x="127"/>
        <item x="134"/>
        <item x="89"/>
        <item x="27"/>
        <item x="115"/>
        <item x="85"/>
        <item x="75"/>
        <item x="21"/>
        <item x="22"/>
        <item x="148"/>
        <item x="9"/>
        <item x="46"/>
        <item x="72"/>
        <item x="65"/>
        <item x="170"/>
        <item x="93"/>
        <item x="3"/>
        <item x="97"/>
        <item x="95"/>
        <item x="126"/>
        <item x="38"/>
        <item x="55"/>
        <item x="32"/>
        <item x="33"/>
        <item x="160"/>
        <item x="23"/>
        <item x="159"/>
        <item x="4"/>
        <item x="166"/>
        <item x="146"/>
        <item x="124"/>
        <item x="132"/>
        <item x="19"/>
        <item x="130"/>
        <item x="15"/>
        <item x="79"/>
        <item x="84"/>
        <item x="10"/>
        <item x="111"/>
        <item x="106"/>
        <item x="110"/>
        <item x="69"/>
        <item x="5"/>
        <item x="94"/>
        <item x="105"/>
        <item x="88"/>
        <item x="120"/>
        <item x="141"/>
        <item x="20"/>
        <item x="67"/>
        <item x="25"/>
        <item x="13"/>
        <item x="142"/>
        <item x="158"/>
        <item x="73"/>
        <item x="40"/>
        <item x="2"/>
        <item x="82"/>
        <item x="44"/>
        <item x="37"/>
        <item x="71"/>
        <item x="48"/>
        <item x="92"/>
        <item x="164"/>
        <item x="29"/>
        <item x="31"/>
        <item x="41"/>
        <item x="119"/>
        <item x="24"/>
        <item x="74"/>
        <item x="152"/>
        <item x="78"/>
        <item x="26"/>
        <item x="147"/>
        <item x="62"/>
        <item x="53"/>
        <item x="16"/>
        <item x="144"/>
        <item x="87"/>
        <item x="45"/>
        <item x="17"/>
        <item x="123"/>
        <item x="14"/>
        <item x="1"/>
        <item x="8"/>
        <item x="11"/>
        <item x="57"/>
        <item x="157"/>
        <item x="136"/>
        <item x="59"/>
        <item x="91"/>
        <item x="30"/>
        <item x="129"/>
        <item x="151"/>
        <item x="99"/>
        <item x="52"/>
        <item x="64"/>
        <item x="18"/>
        <item x="77"/>
        <item x="35"/>
        <item x="7"/>
        <item x="58"/>
        <item x="104"/>
        <item x="12"/>
        <item x="109"/>
        <item x="36"/>
        <item x="63"/>
        <item x="0"/>
        <item x="6"/>
        <item x="70"/>
        <item x="83"/>
        <item t="default"/>
      </items>
    </pivotField>
    <pivotField numFmtId="164" showAll="0"/>
    <pivotField axis="axisCol" showAll="0">
      <items count="4">
        <item x="2"/>
        <item x="1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oma de Transaction ID" fld="0" showDataAs="percentOfCol" baseField="10" baseItem="0" numFmtId="10"/>
  </dataFields>
  <formats count="11">
    <format dxfId="24">
      <pivotArea collapsedLevelsAreSubtotals="1" fieldPosition="0">
        <references count="2">
          <reference field="9" count="1" selected="0">
            <x v="0"/>
          </reference>
          <reference field="10" count="1">
            <x v="0"/>
          </reference>
        </references>
      </pivotArea>
    </format>
    <format dxfId="25">
      <pivotArea collapsedLevelsAreSubtotals="1" fieldPosition="0">
        <references count="2">
          <reference field="9" count="1" selected="0">
            <x v="0"/>
          </reference>
          <reference field="10" count="1">
            <x v="1"/>
          </reference>
        </references>
      </pivotArea>
    </format>
    <format dxfId="26">
      <pivotArea dataOnly="0" labelOnly="1" fieldPosition="0">
        <references count="1">
          <reference field="9" count="0"/>
        </references>
      </pivotArea>
    </format>
    <format dxfId="27">
      <pivotArea dataOnly="0" labelOnly="1" grandCol="1" outline="0" fieldPosition="0"/>
    </format>
    <format dxfId="28">
      <pivotArea collapsedLevelsAreSubtotals="1" fieldPosition="0">
        <references count="2">
          <reference field="9" count="1" selected="0">
            <x v="2"/>
          </reference>
          <reference field="10" count="1">
            <x v="0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  <format dxfId="15">
      <pivotArea collapsedLevelsAreSubtotals="1" fieldPosition="0">
        <references count="2">
          <reference field="9" count="1" selected="0">
            <x v="1"/>
          </reference>
          <reference field="10" count="0"/>
        </references>
      </pivotArea>
    </format>
    <format dxfId="13">
      <pivotArea collapsedLevelsAreSubtotals="1" fieldPosition="0">
        <references count="2">
          <reference field="9" count="1" selected="0">
            <x v="0"/>
          </reference>
          <reference field="10" count="1">
            <x v="2"/>
          </reference>
        </references>
      </pivotArea>
    </format>
    <format dxfId="11">
      <pivotArea collapsedLevelsAreSubtotals="1" fieldPosition="0">
        <references count="2">
          <reference field="9" count="1" selected="0">
            <x v="2"/>
          </reference>
          <reference field="10" count="0"/>
        </references>
      </pivotArea>
    </format>
    <format dxfId="9">
      <pivotArea field="10" grandCol="1" collapsedLevelsAreSubtotals="1" axis="axisRow" fieldPosition="0">
        <references count="1">
          <reference field="10" count="0"/>
        </references>
      </pivotArea>
    </format>
    <format dxfId="8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C1A02-D07A-4F93-BDAC-0E467F22B200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11">
    <pivotField showAll="0"/>
    <pivotField numFmtId="14" showAll="0"/>
    <pivotField showAll="0"/>
    <pivotField showAll="0"/>
    <pivotField showAll="0"/>
    <pivotField numFmtId="164" showAll="0"/>
    <pivotField numFmtId="164" showAll="0"/>
    <pivotField dataField="1" numFmtId="164" showAll="0"/>
    <pivotField numFmtId="164"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Revenue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EBB8E7-8652-472E-845A-ED48790565F4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E11" firstHeaderRow="1" firstDataRow="2" firstDataCol="1"/>
  <pivotFields count="11">
    <pivotField showAll="0"/>
    <pivotField numFmtId="14" showAll="0"/>
    <pivotField axis="axisRow"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numFmtId="164" showAll="0"/>
    <pivotField numFmtId="164" showAll="0"/>
    <pivotField dataField="1" numFmtId="164" showAll="0"/>
    <pivotField numFmtId="164"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oma de Total Revenue" fld="7" baseField="0" baseItem="0" numFmtId="164"/>
  </dataFields>
  <formats count="7">
    <format dxfId="7">
      <pivotArea outline="0" collapsedLevelsAreSubtotals="1" fieldPosition="0">
        <references count="1">
          <reference field="10" count="1" selected="0">
            <x v="0"/>
          </reference>
        </references>
      </pivotArea>
    </format>
    <format dxfId="6">
      <pivotArea collapsedLevelsAreSubtotals="1" fieldPosition="0">
        <references count="2">
          <reference field="2" count="0"/>
          <reference field="10" count="1" selected="0">
            <x v="1"/>
          </reference>
        </references>
      </pivotArea>
    </format>
    <format dxfId="5">
      <pivotArea collapsedLevelsAreSubtotals="1" fieldPosition="0">
        <references count="2">
          <reference field="2" count="0"/>
          <reference field="10" count="1" selected="0">
            <x v="2"/>
          </reference>
        </references>
      </pivotArea>
    </format>
    <format dxfId="4">
      <pivotArea field="2" grandCol="1" collapsedLevelsAreSubtotals="1" axis="axisRow" fieldPosition="0">
        <references count="1">
          <reference field="2" count="0"/>
        </references>
      </pivotArea>
    </format>
    <format dxfId="3">
      <pivotArea grandRow="1" outline="0" collapsedLevelsAreSubtotals="1" fieldPosition="0"/>
    </format>
    <format dxfId="1">
      <pivotArea dataOnly="0" labelOnly="1" fieldPosition="0">
        <references count="1">
          <reference field="10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1A94A00-34BB-4CD2-872A-4B4DE182FEFF}" autoFormatId="16" applyNumberFormats="0" applyBorderFormats="0" applyFontFormats="0" applyPatternFormats="0" applyAlignmentFormats="0" applyWidthHeightFormats="0">
  <queryTableRefresh nextId="13">
    <queryTableFields count="11">
      <queryTableField id="1" name="Transaction ID" tableColumnId="1"/>
      <queryTableField id="2" name="Date" tableColumnId="2"/>
      <queryTableField id="3" name="Product Category" tableColumnId="3"/>
      <queryTableField id="4" name="Product Name" tableColumnId="4"/>
      <queryTableField id="5" name="Units Sold" tableColumnId="5"/>
      <queryTableField id="6" name="Unit Price" tableColumnId="6"/>
      <queryTableField id="10" dataBound="0" tableColumnId="10"/>
      <queryTableField id="7" name="Total Revenue" tableColumnId="7"/>
      <queryTableField id="12" dataBound="0" tableColumnId="12"/>
      <queryTableField id="8" name="Region" tableColumnId="8"/>
      <queryTableField id="9" name="Payment Metho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26B4B-9A25-4F61-B724-0E3DE3D3E890}" name="Online_Sales_Data" displayName="Online_Sales_Data" ref="A1:K241" tableType="queryTable" totalsRowShown="0">
  <autoFilter ref="A1:K241" xr:uid="{0E326B4B-9A25-4F61-B724-0E3DE3D3E890}"/>
  <tableColumns count="11">
    <tableColumn id="1" xr3:uid="{13A1F346-C16B-4ED8-893C-2ABF39BCF39C}" uniqueName="1" name="Transaction ID" queryTableFieldId="1"/>
    <tableColumn id="2" xr3:uid="{A56D4E10-DF60-4A93-B438-2EC2D2D89D45}" uniqueName="2" name="Date" queryTableFieldId="2" dataDxfId="37"/>
    <tableColumn id="3" xr3:uid="{F4FD07A4-FE07-4CE0-82C6-344CEE6BFF6F}" uniqueName="3" name="Product Category" queryTableFieldId="3" dataDxfId="36"/>
    <tableColumn id="4" xr3:uid="{56706BD3-9176-4424-B9AC-B4651E4256AB}" uniqueName="4" name="Product Name" queryTableFieldId="4" dataDxfId="35"/>
    <tableColumn id="5" xr3:uid="{DB70D66E-AB46-4DAD-855C-1504601506FF}" uniqueName="5" name="Units Sold" queryTableFieldId="5"/>
    <tableColumn id="6" xr3:uid="{C7C9DF8F-5640-402F-B36C-74293C4CC553}" uniqueName="6" name="Unit Price" queryTableFieldId="6" dataDxfId="33"/>
    <tableColumn id="10" xr3:uid="{12BC3049-770D-47ED-A797-F5EA4E6D563C}" uniqueName="10" name="Receita esperadaa" queryTableFieldId="10" dataDxfId="31">
      <calculatedColumnFormula>Online_Sales_Data[[#This Row],[Units Sold]]*Online_Sales_Data[[#This Row],[Unit Price]]</calculatedColumnFormula>
    </tableColumn>
    <tableColumn id="7" xr3:uid="{DDD183F8-FA9B-4A63-ADF6-1DF9904C8E5F}" uniqueName="7" name="Total Revenue" queryTableFieldId="7" dataDxfId="32"/>
    <tableColumn id="12" xr3:uid="{45FFB37F-C4E0-4072-A751-9C4ABC6E5AE5}" uniqueName="12" name="Desconto" queryTableFieldId="12" dataDxfId="29">
      <calculatedColumnFormula>Online_Sales_Data[[#This Row],[Total Revenue]]-Online_Sales_Data[[#This Row],[Receita esperadaa]]</calculatedColumnFormula>
    </tableColumn>
    <tableColumn id="8" xr3:uid="{E2DFDEEE-05D0-4701-AC85-65CB583CEAD8}" uniqueName="8" name="Region" queryTableFieldId="8" dataDxfId="30"/>
    <tableColumn id="9" xr3:uid="{74857B69-D80D-4452-83CB-CF005EC1FB4F}" uniqueName="9" name="Payment Method" queryTableFieldId="9" dataDxfId="3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4F249-09E4-419E-9328-4DC22E86FDE5}">
  <dimension ref="A3:E8"/>
  <sheetViews>
    <sheetView showGridLines="0" workbookViewId="0">
      <selection activeCell="F11" sqref="F11"/>
    </sheetView>
  </sheetViews>
  <sheetFormatPr defaultRowHeight="14.5" x14ac:dyDescent="0.35"/>
  <cols>
    <col min="1" max="1" width="20.54296875" bestFit="1" customWidth="1"/>
    <col min="2" max="2" width="18.36328125" bestFit="1" customWidth="1"/>
    <col min="3" max="3" width="7.90625" bestFit="1" customWidth="1"/>
    <col min="4" max="4" width="12.7265625" bestFit="1" customWidth="1"/>
    <col min="5" max="5" width="9.7265625" bestFit="1" customWidth="1"/>
    <col min="6" max="6" width="20.26953125" bestFit="1" customWidth="1"/>
    <col min="7" max="7" width="20.54296875" bestFit="1" customWidth="1"/>
    <col min="8" max="8" width="24.81640625" bestFit="1" customWidth="1"/>
    <col min="9" max="9" width="25.1796875" bestFit="1" customWidth="1"/>
  </cols>
  <sheetData>
    <row r="3" spans="1:5" x14ac:dyDescent="0.35">
      <c r="A3" s="5" t="s">
        <v>266</v>
      </c>
      <c r="B3" s="5" t="s">
        <v>265</v>
      </c>
    </row>
    <row r="4" spans="1:5" x14ac:dyDescent="0.35">
      <c r="A4" s="5" t="s">
        <v>261</v>
      </c>
      <c r="B4" s="7" t="s">
        <v>19</v>
      </c>
      <c r="C4" s="7" t="s">
        <v>15</v>
      </c>
      <c r="D4" s="7" t="s">
        <v>11</v>
      </c>
      <c r="E4" s="7" t="s">
        <v>262</v>
      </c>
    </row>
    <row r="5" spans="1:5" x14ac:dyDescent="0.35">
      <c r="A5" s="6" t="s">
        <v>12</v>
      </c>
      <c r="B5" s="8">
        <v>0.50007409968878136</v>
      </c>
      <c r="C5" s="8">
        <v>0</v>
      </c>
      <c r="D5" s="9">
        <v>1</v>
      </c>
      <c r="E5" s="8">
        <v>0.50000823411228035</v>
      </c>
    </row>
    <row r="6" spans="1:5" x14ac:dyDescent="0.35">
      <c r="A6" s="6" t="s">
        <v>20</v>
      </c>
      <c r="B6" s="8">
        <v>0.4999259003112187</v>
      </c>
      <c r="C6" s="8">
        <v>0</v>
      </c>
      <c r="D6" s="8">
        <v>0</v>
      </c>
      <c r="E6" s="8">
        <v>0.16665843255438631</v>
      </c>
    </row>
    <row r="7" spans="1:5" x14ac:dyDescent="0.35">
      <c r="A7" s="6" t="s">
        <v>16</v>
      </c>
      <c r="B7" s="8">
        <v>0</v>
      </c>
      <c r="C7" s="8">
        <v>1</v>
      </c>
      <c r="D7" s="8">
        <v>0</v>
      </c>
      <c r="E7" s="8">
        <v>0.33333333333333331</v>
      </c>
    </row>
    <row r="8" spans="1:5" x14ac:dyDescent="0.35">
      <c r="A8" s="6" t="s">
        <v>262</v>
      </c>
      <c r="B8" s="8">
        <v>1</v>
      </c>
      <c r="C8" s="8">
        <v>1</v>
      </c>
      <c r="D8" s="8">
        <v>1</v>
      </c>
      <c r="E8" s="8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3EB7-2939-4FF4-A898-CFB52142D822}">
  <dimension ref="A3:B7"/>
  <sheetViews>
    <sheetView showGridLines="0" workbookViewId="0">
      <selection activeCell="E15" sqref="E15"/>
    </sheetView>
  </sheetViews>
  <sheetFormatPr defaultRowHeight="14.5" x14ac:dyDescent="0.35"/>
  <cols>
    <col min="1" max="1" width="17" bestFit="1" customWidth="1"/>
    <col min="2" max="2" width="20.26953125" bestFit="1" customWidth="1"/>
  </cols>
  <sheetData>
    <row r="3" spans="1:2" x14ac:dyDescent="0.35">
      <c r="A3" s="5" t="s">
        <v>261</v>
      </c>
      <c r="B3" t="s">
        <v>263</v>
      </c>
    </row>
    <row r="4" spans="1:2" x14ac:dyDescent="0.35">
      <c r="A4" s="6" t="s">
        <v>12</v>
      </c>
      <c r="B4" s="3">
        <v>4374028</v>
      </c>
    </row>
    <row r="5" spans="1:2" x14ac:dyDescent="0.35">
      <c r="A5" s="6" t="s">
        <v>20</v>
      </c>
      <c r="B5" s="3">
        <v>700330</v>
      </c>
    </row>
    <row r="6" spans="1:2" x14ac:dyDescent="0.35">
      <c r="A6" s="6" t="s">
        <v>16</v>
      </c>
      <c r="B6" s="3">
        <v>1761127</v>
      </c>
    </row>
    <row r="7" spans="1:2" x14ac:dyDescent="0.35">
      <c r="A7" s="6" t="s">
        <v>262</v>
      </c>
      <c r="B7" s="3">
        <v>6835485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3D49-26E5-49D2-B784-977422C43B13}">
  <dimension ref="A3:E11"/>
  <sheetViews>
    <sheetView showGridLines="0" workbookViewId="0">
      <selection activeCell="D15" sqref="D15"/>
    </sheetView>
  </sheetViews>
  <sheetFormatPr defaultRowHeight="14.5" x14ac:dyDescent="0.35"/>
  <cols>
    <col min="1" max="1" width="20.26953125" bestFit="1" customWidth="1"/>
    <col min="2" max="2" width="18.36328125" bestFit="1" customWidth="1"/>
    <col min="3" max="3" width="12.90625" customWidth="1"/>
    <col min="4" max="4" width="14.36328125" customWidth="1"/>
    <col min="5" max="5" width="14.08984375" bestFit="1" customWidth="1"/>
  </cols>
  <sheetData>
    <row r="3" spans="1:5" x14ac:dyDescent="0.35">
      <c r="A3" s="5" t="s">
        <v>263</v>
      </c>
      <c r="B3" s="5" t="s">
        <v>265</v>
      </c>
    </row>
    <row r="4" spans="1:5" x14ac:dyDescent="0.35">
      <c r="A4" s="5" t="s">
        <v>261</v>
      </c>
      <c r="B4" s="7" t="s">
        <v>12</v>
      </c>
      <c r="C4" s="7" t="s">
        <v>20</v>
      </c>
      <c r="D4" s="7" t="s">
        <v>16</v>
      </c>
      <c r="E4" s="7" t="s">
        <v>262</v>
      </c>
    </row>
    <row r="5" spans="1:5" x14ac:dyDescent="0.35">
      <c r="A5" s="6" t="s">
        <v>23</v>
      </c>
      <c r="B5" s="12"/>
      <c r="C5" s="12"/>
      <c r="D5" s="12">
        <v>85196</v>
      </c>
      <c r="E5" s="12">
        <v>85196</v>
      </c>
    </row>
    <row r="6" spans="1:5" x14ac:dyDescent="0.35">
      <c r="A6" s="6" t="s">
        <v>21</v>
      </c>
      <c r="B6" s="12">
        <v>165007</v>
      </c>
      <c r="C6" s="12"/>
      <c r="D6" s="12"/>
      <c r="E6" s="12">
        <v>165007</v>
      </c>
    </row>
    <row r="7" spans="1:5" x14ac:dyDescent="0.35">
      <c r="A7" s="6" t="s">
        <v>17</v>
      </c>
      <c r="B7" s="12"/>
      <c r="C7" s="12">
        <v>700330</v>
      </c>
      <c r="D7" s="12"/>
      <c r="E7" s="12">
        <v>700330</v>
      </c>
    </row>
    <row r="8" spans="1:5" x14ac:dyDescent="0.35">
      <c r="A8" s="6" t="s">
        <v>9</v>
      </c>
      <c r="B8" s="12">
        <v>3085114</v>
      </c>
      <c r="C8" s="12"/>
      <c r="D8" s="12"/>
      <c r="E8" s="12">
        <v>3085114</v>
      </c>
    </row>
    <row r="9" spans="1:5" x14ac:dyDescent="0.35">
      <c r="A9" s="6" t="s">
        <v>13</v>
      </c>
      <c r="B9" s="12"/>
      <c r="C9" s="12"/>
      <c r="D9" s="12">
        <v>1675931</v>
      </c>
      <c r="E9" s="12">
        <v>1675931</v>
      </c>
    </row>
    <row r="10" spans="1:5" x14ac:dyDescent="0.35">
      <c r="A10" s="6" t="s">
        <v>25</v>
      </c>
      <c r="B10" s="12">
        <v>1123907</v>
      </c>
      <c r="C10" s="12"/>
      <c r="D10" s="12"/>
      <c r="E10" s="12">
        <v>1123907</v>
      </c>
    </row>
    <row r="11" spans="1:5" x14ac:dyDescent="0.35">
      <c r="A11" s="6" t="s">
        <v>262</v>
      </c>
      <c r="B11" s="12">
        <v>4374028</v>
      </c>
      <c r="C11" s="12">
        <v>700330</v>
      </c>
      <c r="D11" s="12">
        <v>1761127</v>
      </c>
      <c r="E11" s="12">
        <v>6835485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86153-5559-4215-A938-C0B164376B93}">
  <dimension ref="A1:K241"/>
  <sheetViews>
    <sheetView showGridLines="0" tabSelected="1" workbookViewId="0">
      <selection activeCell="I2" sqref="I2"/>
    </sheetView>
  </sheetViews>
  <sheetFormatPr defaultRowHeight="14.5" x14ac:dyDescent="0.35"/>
  <cols>
    <col min="1" max="1" width="15.1796875" bestFit="1" customWidth="1"/>
    <col min="2" max="2" width="10.08984375" bestFit="1" customWidth="1"/>
    <col min="3" max="3" width="17.453125" bestFit="1" customWidth="1"/>
    <col min="4" max="4" width="48.453125" bestFit="1" customWidth="1"/>
    <col min="5" max="5" width="11.6328125" bestFit="1" customWidth="1"/>
    <col min="6" max="6" width="12.36328125" bestFit="1" customWidth="1"/>
    <col min="7" max="7" width="12.36328125" customWidth="1"/>
    <col min="8" max="8" width="14.81640625" bestFit="1" customWidth="1"/>
    <col min="9" max="9" width="14.81640625" customWidth="1"/>
    <col min="10" max="10" width="12.453125" bestFit="1" customWidth="1"/>
    <col min="11" max="11" width="17.17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257</v>
      </c>
      <c r="H1" t="s">
        <v>6</v>
      </c>
      <c r="I1" t="s">
        <v>258</v>
      </c>
      <c r="J1" t="s">
        <v>7</v>
      </c>
      <c r="K1" t="s">
        <v>8</v>
      </c>
    </row>
    <row r="2" spans="1:11" x14ac:dyDescent="0.35">
      <c r="A2">
        <v>10001</v>
      </c>
      <c r="B2" s="1">
        <v>45292</v>
      </c>
      <c r="C2" s="2" t="s">
        <v>9</v>
      </c>
      <c r="D2" s="2" t="s">
        <v>10</v>
      </c>
      <c r="E2">
        <v>2</v>
      </c>
      <c r="F2" s="3">
        <v>99999</v>
      </c>
      <c r="G2" s="3">
        <f>Online_Sales_Data[[#This Row],[Units Sold]]*Online_Sales_Data[[#This Row],[Unit Price]]</f>
        <v>199998</v>
      </c>
      <c r="H2" s="3">
        <v>199998</v>
      </c>
      <c r="I2" s="3">
        <f>Online_Sales_Data[[#This Row],[Total Revenue]]-Online_Sales_Data[[#This Row],[Receita esperadaa]]</f>
        <v>0</v>
      </c>
      <c r="J2" s="2" t="s">
        <v>11</v>
      </c>
      <c r="K2" s="2" t="s">
        <v>12</v>
      </c>
    </row>
    <row r="3" spans="1:11" x14ac:dyDescent="0.35">
      <c r="A3">
        <v>10002</v>
      </c>
      <c r="B3" s="1">
        <v>45293</v>
      </c>
      <c r="C3" s="2" t="s">
        <v>13</v>
      </c>
      <c r="D3" s="2" t="s">
        <v>14</v>
      </c>
      <c r="E3">
        <v>1</v>
      </c>
      <c r="F3" s="3">
        <v>49999</v>
      </c>
      <c r="G3" s="3">
        <f>Online_Sales_Data[[#This Row],[Units Sold]]*Online_Sales_Data[[#This Row],[Unit Price]]</f>
        <v>49999</v>
      </c>
      <c r="H3" s="3">
        <v>49999</v>
      </c>
      <c r="I3" s="3">
        <f>Online_Sales_Data[[#This Row],[Total Revenue]]-Online_Sales_Data[[#This Row],[Receita esperadaa]]</f>
        <v>0</v>
      </c>
      <c r="J3" s="2" t="s">
        <v>15</v>
      </c>
      <c r="K3" s="2" t="s">
        <v>16</v>
      </c>
    </row>
    <row r="4" spans="1:11" x14ac:dyDescent="0.35">
      <c r="A4">
        <v>10003</v>
      </c>
      <c r="B4" s="1">
        <v>45294</v>
      </c>
      <c r="C4" s="2" t="s">
        <v>17</v>
      </c>
      <c r="D4" s="2" t="s">
        <v>18</v>
      </c>
      <c r="E4">
        <v>3</v>
      </c>
      <c r="F4" s="3">
        <v>6999</v>
      </c>
      <c r="G4" s="3">
        <f>Online_Sales_Data[[#This Row],[Units Sold]]*Online_Sales_Data[[#This Row],[Unit Price]]</f>
        <v>20997</v>
      </c>
      <c r="H4" s="3">
        <v>20997</v>
      </c>
      <c r="I4" s="3">
        <f>Online_Sales_Data[[#This Row],[Total Revenue]]-Online_Sales_Data[[#This Row],[Receita esperadaa]]</f>
        <v>0</v>
      </c>
      <c r="J4" s="2" t="s">
        <v>19</v>
      </c>
      <c r="K4" s="2" t="s">
        <v>20</v>
      </c>
    </row>
    <row r="5" spans="1:11" x14ac:dyDescent="0.35">
      <c r="A5">
        <v>10004</v>
      </c>
      <c r="B5" s="1">
        <v>45295</v>
      </c>
      <c r="C5" s="2" t="s">
        <v>21</v>
      </c>
      <c r="D5" s="2" t="s">
        <v>22</v>
      </c>
      <c r="E5">
        <v>4</v>
      </c>
      <c r="F5" s="3">
        <v>1599</v>
      </c>
      <c r="G5" s="3">
        <f>Online_Sales_Data[[#This Row],[Units Sold]]*Online_Sales_Data[[#This Row],[Unit Price]]</f>
        <v>6396</v>
      </c>
      <c r="H5" s="3">
        <v>6396</v>
      </c>
      <c r="I5" s="3">
        <f>Online_Sales_Data[[#This Row],[Total Revenue]]-Online_Sales_Data[[#This Row],[Receita esperadaa]]</f>
        <v>0</v>
      </c>
      <c r="J5" s="2" t="s">
        <v>11</v>
      </c>
      <c r="K5" s="2" t="s">
        <v>12</v>
      </c>
    </row>
    <row r="6" spans="1:11" x14ac:dyDescent="0.35">
      <c r="A6">
        <v>10005</v>
      </c>
      <c r="B6" s="1">
        <v>45296</v>
      </c>
      <c r="C6" s="2" t="s">
        <v>23</v>
      </c>
      <c r="D6" s="2" t="s">
        <v>24</v>
      </c>
      <c r="E6">
        <v>1</v>
      </c>
      <c r="F6" s="3">
        <v>8999</v>
      </c>
      <c r="G6" s="3">
        <f>Online_Sales_Data[[#This Row],[Units Sold]]*Online_Sales_Data[[#This Row],[Unit Price]]</f>
        <v>8999</v>
      </c>
      <c r="H6" s="3">
        <v>8999</v>
      </c>
      <c r="I6" s="3">
        <f>Online_Sales_Data[[#This Row],[Total Revenue]]-Online_Sales_Data[[#This Row],[Receita esperadaa]]</f>
        <v>0</v>
      </c>
      <c r="J6" s="2" t="s">
        <v>15</v>
      </c>
      <c r="K6" s="2" t="s">
        <v>16</v>
      </c>
    </row>
    <row r="7" spans="1:11" x14ac:dyDescent="0.35">
      <c r="A7">
        <v>10006</v>
      </c>
      <c r="B7" s="1">
        <v>45297</v>
      </c>
      <c r="C7" s="2" t="s">
        <v>25</v>
      </c>
      <c r="D7" s="2" t="s">
        <v>26</v>
      </c>
      <c r="E7">
        <v>5</v>
      </c>
      <c r="F7" s="3">
        <v>2999</v>
      </c>
      <c r="G7" s="3">
        <f>Online_Sales_Data[[#This Row],[Units Sold]]*Online_Sales_Data[[#This Row],[Unit Price]]</f>
        <v>14995</v>
      </c>
      <c r="H7" s="3">
        <v>14995</v>
      </c>
      <c r="I7" s="3">
        <f>Online_Sales_Data[[#This Row],[Total Revenue]]-Online_Sales_Data[[#This Row],[Receita esperadaa]]</f>
        <v>0</v>
      </c>
      <c r="J7" s="2" t="s">
        <v>19</v>
      </c>
      <c r="K7" s="2" t="s">
        <v>12</v>
      </c>
    </row>
    <row r="8" spans="1:11" x14ac:dyDescent="0.35">
      <c r="A8">
        <v>10007</v>
      </c>
      <c r="B8" s="1">
        <v>45298</v>
      </c>
      <c r="C8" s="2" t="s">
        <v>9</v>
      </c>
      <c r="D8" s="2" t="s">
        <v>27</v>
      </c>
      <c r="E8">
        <v>1</v>
      </c>
      <c r="F8" s="3">
        <v>249999</v>
      </c>
      <c r="G8" s="3">
        <f>Online_Sales_Data[[#This Row],[Units Sold]]*Online_Sales_Data[[#This Row],[Unit Price]]</f>
        <v>249999</v>
      </c>
      <c r="H8" s="3">
        <v>249999</v>
      </c>
      <c r="I8" s="3">
        <f>Online_Sales_Data[[#This Row],[Total Revenue]]-Online_Sales_Data[[#This Row],[Receita esperadaa]]</f>
        <v>0</v>
      </c>
      <c r="J8" s="2" t="s">
        <v>11</v>
      </c>
      <c r="K8" s="2" t="s">
        <v>12</v>
      </c>
    </row>
    <row r="9" spans="1:11" x14ac:dyDescent="0.35">
      <c r="A9">
        <v>10008</v>
      </c>
      <c r="B9" s="1">
        <v>45299</v>
      </c>
      <c r="C9" s="2" t="s">
        <v>13</v>
      </c>
      <c r="D9" s="2" t="s">
        <v>28</v>
      </c>
      <c r="E9">
        <v>2</v>
      </c>
      <c r="F9" s="3">
        <v>59999</v>
      </c>
      <c r="G9" s="3">
        <f>Online_Sales_Data[[#This Row],[Units Sold]]*Online_Sales_Data[[#This Row],[Unit Price]]</f>
        <v>119998</v>
      </c>
      <c r="H9" s="3">
        <v>119998</v>
      </c>
      <c r="I9" s="3">
        <f>Online_Sales_Data[[#This Row],[Total Revenue]]-Online_Sales_Data[[#This Row],[Receita esperadaa]]</f>
        <v>0</v>
      </c>
      <c r="J9" s="2" t="s">
        <v>15</v>
      </c>
      <c r="K9" s="2" t="s">
        <v>16</v>
      </c>
    </row>
    <row r="10" spans="1:11" x14ac:dyDescent="0.35">
      <c r="A10">
        <v>10009</v>
      </c>
      <c r="B10" s="1">
        <v>45300</v>
      </c>
      <c r="C10" s="2" t="s">
        <v>17</v>
      </c>
      <c r="D10" s="2" t="s">
        <v>29</v>
      </c>
      <c r="E10">
        <v>6</v>
      </c>
      <c r="F10" s="3">
        <v>8999</v>
      </c>
      <c r="G10" s="3">
        <f>Online_Sales_Data[[#This Row],[Units Sold]]*Online_Sales_Data[[#This Row],[Unit Price]]</f>
        <v>53994</v>
      </c>
      <c r="H10" s="3">
        <v>53994</v>
      </c>
      <c r="I10" s="3">
        <f>Online_Sales_Data[[#This Row],[Total Revenue]]-Online_Sales_Data[[#This Row],[Receita esperadaa]]</f>
        <v>0</v>
      </c>
      <c r="J10" s="2" t="s">
        <v>19</v>
      </c>
      <c r="K10" s="2" t="s">
        <v>20</v>
      </c>
    </row>
    <row r="11" spans="1:11" x14ac:dyDescent="0.35">
      <c r="A11">
        <v>10010</v>
      </c>
      <c r="B11" s="1">
        <v>45301</v>
      </c>
      <c r="C11" s="2" t="s">
        <v>21</v>
      </c>
      <c r="D11" s="2" t="s">
        <v>30</v>
      </c>
      <c r="E11">
        <v>2</v>
      </c>
      <c r="F11" s="3">
        <v>2599</v>
      </c>
      <c r="G11" s="3">
        <f>Online_Sales_Data[[#This Row],[Units Sold]]*Online_Sales_Data[[#This Row],[Unit Price]]</f>
        <v>5198</v>
      </c>
      <c r="H11" s="3">
        <v>5198</v>
      </c>
      <c r="I11" s="3">
        <f>Online_Sales_Data[[#This Row],[Total Revenue]]-Online_Sales_Data[[#This Row],[Receita esperadaa]]</f>
        <v>0</v>
      </c>
      <c r="J11" s="2" t="s">
        <v>11</v>
      </c>
      <c r="K11" s="2" t="s">
        <v>12</v>
      </c>
    </row>
    <row r="12" spans="1:11" x14ac:dyDescent="0.35">
      <c r="A12">
        <v>10011</v>
      </c>
      <c r="B12" s="1">
        <v>45302</v>
      </c>
      <c r="C12" s="2" t="s">
        <v>23</v>
      </c>
      <c r="D12" s="2" t="s">
        <v>31</v>
      </c>
      <c r="E12">
        <v>1</v>
      </c>
      <c r="F12" s="3">
        <v>12999</v>
      </c>
      <c r="G12" s="3">
        <f>Online_Sales_Data[[#This Row],[Units Sold]]*Online_Sales_Data[[#This Row],[Unit Price]]</f>
        <v>12999</v>
      </c>
      <c r="H12" s="3">
        <v>12999</v>
      </c>
      <c r="I12" s="3">
        <f>Online_Sales_Data[[#This Row],[Total Revenue]]-Online_Sales_Data[[#This Row],[Receita esperadaa]]</f>
        <v>0</v>
      </c>
      <c r="J12" s="2" t="s">
        <v>15</v>
      </c>
      <c r="K12" s="2" t="s">
        <v>16</v>
      </c>
    </row>
    <row r="13" spans="1:11" x14ac:dyDescent="0.35">
      <c r="A13">
        <v>10012</v>
      </c>
      <c r="B13" s="1">
        <v>45303</v>
      </c>
      <c r="C13" s="2" t="s">
        <v>25</v>
      </c>
      <c r="D13" s="2" t="s">
        <v>32</v>
      </c>
      <c r="E13">
        <v>3</v>
      </c>
      <c r="F13" s="3">
        <v>19999</v>
      </c>
      <c r="G13" s="3">
        <f>Online_Sales_Data[[#This Row],[Units Sold]]*Online_Sales_Data[[#This Row],[Unit Price]]</f>
        <v>59997</v>
      </c>
      <c r="H13" s="3">
        <v>59997</v>
      </c>
      <c r="I13" s="3">
        <f>Online_Sales_Data[[#This Row],[Total Revenue]]-Online_Sales_Data[[#This Row],[Receita esperadaa]]</f>
        <v>0</v>
      </c>
      <c r="J13" s="2" t="s">
        <v>19</v>
      </c>
      <c r="K13" s="2" t="s">
        <v>12</v>
      </c>
    </row>
    <row r="14" spans="1:11" x14ac:dyDescent="0.35">
      <c r="A14">
        <v>10013</v>
      </c>
      <c r="B14" s="1">
        <v>45304</v>
      </c>
      <c r="C14" s="2" t="s">
        <v>9</v>
      </c>
      <c r="D14" s="2" t="s">
        <v>33</v>
      </c>
      <c r="E14">
        <v>2</v>
      </c>
      <c r="F14" s="3">
        <v>74999</v>
      </c>
      <c r="G14" s="3">
        <f>Online_Sales_Data[[#This Row],[Units Sold]]*Online_Sales_Data[[#This Row],[Unit Price]]</f>
        <v>149998</v>
      </c>
      <c r="H14" s="3">
        <v>149998</v>
      </c>
      <c r="I14" s="3">
        <f>Online_Sales_Data[[#This Row],[Total Revenue]]-Online_Sales_Data[[#This Row],[Receita esperadaa]]</f>
        <v>0</v>
      </c>
      <c r="J14" s="2" t="s">
        <v>11</v>
      </c>
      <c r="K14" s="2" t="s">
        <v>12</v>
      </c>
    </row>
    <row r="15" spans="1:11" x14ac:dyDescent="0.35">
      <c r="A15">
        <v>10014</v>
      </c>
      <c r="B15" s="1">
        <v>45305</v>
      </c>
      <c r="C15" s="2" t="s">
        <v>13</v>
      </c>
      <c r="D15" s="2" t="s">
        <v>34</v>
      </c>
      <c r="E15">
        <v>1</v>
      </c>
      <c r="F15" s="3">
        <v>18999</v>
      </c>
      <c r="G15" s="3">
        <f>Online_Sales_Data[[#This Row],[Units Sold]]*Online_Sales_Data[[#This Row],[Unit Price]]</f>
        <v>18999</v>
      </c>
      <c r="H15" s="3">
        <v>18999</v>
      </c>
      <c r="I15" s="3">
        <f>Online_Sales_Data[[#This Row],[Total Revenue]]-Online_Sales_Data[[#This Row],[Receita esperadaa]]</f>
        <v>0</v>
      </c>
      <c r="J15" s="2" t="s">
        <v>15</v>
      </c>
      <c r="K15" s="2" t="s">
        <v>16</v>
      </c>
    </row>
    <row r="16" spans="1:11" x14ac:dyDescent="0.35">
      <c r="A16">
        <v>10015</v>
      </c>
      <c r="B16" s="1">
        <v>45306</v>
      </c>
      <c r="C16" s="2" t="s">
        <v>17</v>
      </c>
      <c r="D16" s="2" t="s">
        <v>35</v>
      </c>
      <c r="E16">
        <v>2</v>
      </c>
      <c r="F16" s="3">
        <v>24999</v>
      </c>
      <c r="G16" s="3">
        <f>Online_Sales_Data[[#This Row],[Units Sold]]*Online_Sales_Data[[#This Row],[Unit Price]]</f>
        <v>49998</v>
      </c>
      <c r="H16" s="3">
        <v>49998</v>
      </c>
      <c r="I16" s="3">
        <f>Online_Sales_Data[[#This Row],[Total Revenue]]-Online_Sales_Data[[#This Row],[Receita esperadaa]]</f>
        <v>0</v>
      </c>
      <c r="J16" s="2" t="s">
        <v>19</v>
      </c>
      <c r="K16" s="2" t="s">
        <v>20</v>
      </c>
    </row>
    <row r="17" spans="1:11" x14ac:dyDescent="0.35">
      <c r="A17">
        <v>10016</v>
      </c>
      <c r="B17" s="1">
        <v>45307</v>
      </c>
      <c r="C17" s="2" t="s">
        <v>21</v>
      </c>
      <c r="D17" s="2" t="s">
        <v>36</v>
      </c>
      <c r="E17">
        <v>3</v>
      </c>
      <c r="F17" s="3">
        <v>3599</v>
      </c>
      <c r="G17" s="3">
        <f>Online_Sales_Data[[#This Row],[Units Sold]]*Online_Sales_Data[[#This Row],[Unit Price]]</f>
        <v>10797</v>
      </c>
      <c r="H17" s="3">
        <v>10797</v>
      </c>
      <c r="I17" s="3">
        <f>Online_Sales_Data[[#This Row],[Total Revenue]]-Online_Sales_Data[[#This Row],[Receita esperadaa]]</f>
        <v>0</v>
      </c>
      <c r="J17" s="2" t="s">
        <v>11</v>
      </c>
      <c r="K17" s="2" t="s">
        <v>12</v>
      </c>
    </row>
    <row r="18" spans="1:11" x14ac:dyDescent="0.35">
      <c r="A18">
        <v>10017</v>
      </c>
      <c r="B18" s="1">
        <v>45308</v>
      </c>
      <c r="C18" s="2" t="s">
        <v>23</v>
      </c>
      <c r="D18" s="2" t="s">
        <v>37</v>
      </c>
      <c r="E18">
        <v>1</v>
      </c>
      <c r="F18" s="3">
        <v>39999</v>
      </c>
      <c r="G18" s="3">
        <f>Online_Sales_Data[[#This Row],[Units Sold]]*Online_Sales_Data[[#This Row],[Unit Price]]</f>
        <v>39999</v>
      </c>
      <c r="H18" s="3">
        <v>39999</v>
      </c>
      <c r="I18" s="3">
        <f>Online_Sales_Data[[#This Row],[Total Revenue]]-Online_Sales_Data[[#This Row],[Receita esperadaa]]</f>
        <v>0</v>
      </c>
      <c r="J18" s="2" t="s">
        <v>15</v>
      </c>
      <c r="K18" s="2" t="s">
        <v>16</v>
      </c>
    </row>
    <row r="19" spans="1:11" x14ac:dyDescent="0.35">
      <c r="A19">
        <v>10018</v>
      </c>
      <c r="B19" s="1">
        <v>45309</v>
      </c>
      <c r="C19" s="2" t="s">
        <v>25</v>
      </c>
      <c r="D19" s="2" t="s">
        <v>38</v>
      </c>
      <c r="E19">
        <v>4</v>
      </c>
      <c r="F19" s="3">
        <v>11999</v>
      </c>
      <c r="G19" s="3">
        <f>Online_Sales_Data[[#This Row],[Units Sold]]*Online_Sales_Data[[#This Row],[Unit Price]]</f>
        <v>47996</v>
      </c>
      <c r="H19" s="3">
        <v>47996</v>
      </c>
      <c r="I19" s="3">
        <f>Online_Sales_Data[[#This Row],[Total Revenue]]-Online_Sales_Data[[#This Row],[Receita esperadaa]]</f>
        <v>0</v>
      </c>
      <c r="J19" s="2" t="s">
        <v>19</v>
      </c>
      <c r="K19" s="2" t="s">
        <v>12</v>
      </c>
    </row>
    <row r="20" spans="1:11" x14ac:dyDescent="0.35">
      <c r="A20">
        <v>10019</v>
      </c>
      <c r="B20" s="1">
        <v>45310</v>
      </c>
      <c r="C20" s="2" t="s">
        <v>9</v>
      </c>
      <c r="D20" s="2" t="s">
        <v>39</v>
      </c>
      <c r="E20">
        <v>2</v>
      </c>
      <c r="F20" s="3">
        <v>49999</v>
      </c>
      <c r="G20" s="3">
        <f>Online_Sales_Data[[#This Row],[Units Sold]]*Online_Sales_Data[[#This Row],[Unit Price]]</f>
        <v>99998</v>
      </c>
      <c r="H20" s="3">
        <v>99998</v>
      </c>
      <c r="I20" s="3">
        <f>Online_Sales_Data[[#This Row],[Total Revenue]]-Online_Sales_Data[[#This Row],[Receita esperadaa]]</f>
        <v>0</v>
      </c>
      <c r="J20" s="2" t="s">
        <v>11</v>
      </c>
      <c r="K20" s="2" t="s">
        <v>12</v>
      </c>
    </row>
    <row r="21" spans="1:11" x14ac:dyDescent="0.35">
      <c r="A21">
        <v>10020</v>
      </c>
      <c r="B21" s="1">
        <v>45311</v>
      </c>
      <c r="C21" s="2" t="s">
        <v>13</v>
      </c>
      <c r="D21" s="2" t="s">
        <v>40</v>
      </c>
      <c r="E21">
        <v>1</v>
      </c>
      <c r="F21" s="3">
        <v>9999</v>
      </c>
      <c r="G21" s="3">
        <f>Online_Sales_Data[[#This Row],[Units Sold]]*Online_Sales_Data[[#This Row],[Unit Price]]</f>
        <v>9999</v>
      </c>
      <c r="H21" s="3">
        <v>9999</v>
      </c>
      <c r="I21" s="3">
        <f>Online_Sales_Data[[#This Row],[Total Revenue]]-Online_Sales_Data[[#This Row],[Receita esperadaa]]</f>
        <v>0</v>
      </c>
      <c r="J21" s="2" t="s">
        <v>15</v>
      </c>
      <c r="K21" s="2" t="s">
        <v>16</v>
      </c>
    </row>
    <row r="22" spans="1:11" x14ac:dyDescent="0.35">
      <c r="A22">
        <v>10021</v>
      </c>
      <c r="B22" s="1">
        <v>45312</v>
      </c>
      <c r="C22" s="2" t="s">
        <v>17</v>
      </c>
      <c r="D22" s="2" t="s">
        <v>41</v>
      </c>
      <c r="E22">
        <v>3</v>
      </c>
      <c r="F22" s="3">
        <v>5999</v>
      </c>
      <c r="G22" s="3">
        <f>Online_Sales_Data[[#This Row],[Units Sold]]*Online_Sales_Data[[#This Row],[Unit Price]]</f>
        <v>17997</v>
      </c>
      <c r="H22" s="3">
        <v>17997</v>
      </c>
      <c r="I22" s="3">
        <f>Online_Sales_Data[[#This Row],[Total Revenue]]-Online_Sales_Data[[#This Row],[Receita esperadaa]]</f>
        <v>0</v>
      </c>
      <c r="J22" s="2" t="s">
        <v>19</v>
      </c>
      <c r="K22" s="2" t="s">
        <v>20</v>
      </c>
    </row>
    <row r="23" spans="1:11" x14ac:dyDescent="0.35">
      <c r="A23">
        <v>10022</v>
      </c>
      <c r="B23" s="1">
        <v>45313</v>
      </c>
      <c r="C23" s="2" t="s">
        <v>21</v>
      </c>
      <c r="D23" s="2" t="s">
        <v>42</v>
      </c>
      <c r="E23">
        <v>2</v>
      </c>
      <c r="F23" s="3">
        <v>2299</v>
      </c>
      <c r="G23" s="3">
        <f>Online_Sales_Data[[#This Row],[Units Sold]]*Online_Sales_Data[[#This Row],[Unit Price]]</f>
        <v>4598</v>
      </c>
      <c r="H23" s="3">
        <v>4598</v>
      </c>
      <c r="I23" s="3">
        <f>Online_Sales_Data[[#This Row],[Total Revenue]]-Online_Sales_Data[[#This Row],[Receita esperadaa]]</f>
        <v>0</v>
      </c>
      <c r="J23" s="2" t="s">
        <v>11</v>
      </c>
      <c r="K23" s="2" t="s">
        <v>12</v>
      </c>
    </row>
    <row r="24" spans="1:11" x14ac:dyDescent="0.35">
      <c r="A24">
        <v>10023</v>
      </c>
      <c r="B24" s="1">
        <v>45314</v>
      </c>
      <c r="C24" s="2" t="s">
        <v>23</v>
      </c>
      <c r="D24" s="2" t="s">
        <v>43</v>
      </c>
      <c r="E24">
        <v>1</v>
      </c>
      <c r="F24" s="3">
        <v>4999</v>
      </c>
      <c r="G24" s="3">
        <f>Online_Sales_Data[[#This Row],[Units Sold]]*Online_Sales_Data[[#This Row],[Unit Price]]</f>
        <v>4999</v>
      </c>
      <c r="H24" s="3">
        <v>4999</v>
      </c>
      <c r="I24" s="3">
        <f>Online_Sales_Data[[#This Row],[Total Revenue]]-Online_Sales_Data[[#This Row],[Receita esperadaa]]</f>
        <v>0</v>
      </c>
      <c r="J24" s="2" t="s">
        <v>15</v>
      </c>
      <c r="K24" s="2" t="s">
        <v>16</v>
      </c>
    </row>
    <row r="25" spans="1:11" x14ac:dyDescent="0.35">
      <c r="A25">
        <v>10024</v>
      </c>
      <c r="B25" s="1">
        <v>45315</v>
      </c>
      <c r="C25" s="2" t="s">
        <v>25</v>
      </c>
      <c r="D25" s="2" t="s">
        <v>44</v>
      </c>
      <c r="E25">
        <v>3</v>
      </c>
      <c r="F25" s="3">
        <v>2999</v>
      </c>
      <c r="G25" s="3">
        <f>Online_Sales_Data[[#This Row],[Units Sold]]*Online_Sales_Data[[#This Row],[Unit Price]]</f>
        <v>8997</v>
      </c>
      <c r="H25" s="3">
        <v>8997</v>
      </c>
      <c r="I25" s="3">
        <f>Online_Sales_Data[[#This Row],[Total Revenue]]-Online_Sales_Data[[#This Row],[Receita esperadaa]]</f>
        <v>0</v>
      </c>
      <c r="J25" s="2" t="s">
        <v>19</v>
      </c>
      <c r="K25" s="2" t="s">
        <v>12</v>
      </c>
    </row>
    <row r="26" spans="1:11" x14ac:dyDescent="0.35">
      <c r="A26">
        <v>10025</v>
      </c>
      <c r="B26" s="1">
        <v>45316</v>
      </c>
      <c r="C26" s="2" t="s">
        <v>9</v>
      </c>
      <c r="D26" s="2" t="s">
        <v>45</v>
      </c>
      <c r="E26">
        <v>1</v>
      </c>
      <c r="F26" s="3">
        <v>29999</v>
      </c>
      <c r="G26" s="3">
        <f>Online_Sales_Data[[#This Row],[Units Sold]]*Online_Sales_Data[[#This Row],[Unit Price]]</f>
        <v>29999</v>
      </c>
      <c r="H26" s="3">
        <v>29999</v>
      </c>
      <c r="I26" s="3">
        <f>Online_Sales_Data[[#This Row],[Total Revenue]]-Online_Sales_Data[[#This Row],[Receita esperadaa]]</f>
        <v>0</v>
      </c>
      <c r="J26" s="2" t="s">
        <v>11</v>
      </c>
      <c r="K26" s="2" t="s">
        <v>12</v>
      </c>
    </row>
    <row r="27" spans="1:11" x14ac:dyDescent="0.35">
      <c r="A27">
        <v>10026</v>
      </c>
      <c r="B27" s="1">
        <v>45317</v>
      </c>
      <c r="C27" s="2" t="s">
        <v>13</v>
      </c>
      <c r="D27" s="2" t="s">
        <v>46</v>
      </c>
      <c r="E27">
        <v>1</v>
      </c>
      <c r="F27" s="3">
        <v>17999</v>
      </c>
      <c r="G27" s="3">
        <f>Online_Sales_Data[[#This Row],[Units Sold]]*Online_Sales_Data[[#This Row],[Unit Price]]</f>
        <v>17999</v>
      </c>
      <c r="H27" s="3">
        <v>17999</v>
      </c>
      <c r="I27" s="3">
        <f>Online_Sales_Data[[#This Row],[Total Revenue]]-Online_Sales_Data[[#This Row],[Receita esperadaa]]</f>
        <v>0</v>
      </c>
      <c r="J27" s="2" t="s">
        <v>15</v>
      </c>
      <c r="K27" s="2" t="s">
        <v>16</v>
      </c>
    </row>
    <row r="28" spans="1:11" x14ac:dyDescent="0.35">
      <c r="A28">
        <v>10027</v>
      </c>
      <c r="B28" s="1">
        <v>45318</v>
      </c>
      <c r="C28" s="2" t="s">
        <v>17</v>
      </c>
      <c r="D28" s="2" t="s">
        <v>47</v>
      </c>
      <c r="E28">
        <v>2</v>
      </c>
      <c r="F28" s="3">
        <v>17999</v>
      </c>
      <c r="G28" s="3">
        <f>Online_Sales_Data[[#This Row],[Units Sold]]*Online_Sales_Data[[#This Row],[Unit Price]]</f>
        <v>35998</v>
      </c>
      <c r="H28" s="3">
        <v>35998</v>
      </c>
      <c r="I28" s="3">
        <f>Online_Sales_Data[[#This Row],[Total Revenue]]-Online_Sales_Data[[#This Row],[Receita esperadaa]]</f>
        <v>0</v>
      </c>
      <c r="J28" s="2" t="s">
        <v>19</v>
      </c>
      <c r="K28" s="2" t="s">
        <v>20</v>
      </c>
    </row>
    <row r="29" spans="1:11" x14ac:dyDescent="0.35">
      <c r="A29">
        <v>10028</v>
      </c>
      <c r="B29" s="1">
        <v>45319</v>
      </c>
      <c r="C29" s="2" t="s">
        <v>21</v>
      </c>
      <c r="D29" s="2" t="s">
        <v>48</v>
      </c>
      <c r="E29">
        <v>3</v>
      </c>
      <c r="F29" s="3">
        <v>1299</v>
      </c>
      <c r="G29" s="3">
        <f>Online_Sales_Data[[#This Row],[Units Sold]]*Online_Sales_Data[[#This Row],[Unit Price]]</f>
        <v>3897</v>
      </c>
      <c r="H29" s="3">
        <v>3897</v>
      </c>
      <c r="I29" s="3">
        <f>Online_Sales_Data[[#This Row],[Total Revenue]]-Online_Sales_Data[[#This Row],[Receita esperadaa]]</f>
        <v>0</v>
      </c>
      <c r="J29" s="2" t="s">
        <v>11</v>
      </c>
      <c r="K29" s="2" t="s">
        <v>12</v>
      </c>
    </row>
    <row r="30" spans="1:11" x14ac:dyDescent="0.35">
      <c r="A30">
        <v>10029</v>
      </c>
      <c r="B30" s="1">
        <v>45320</v>
      </c>
      <c r="C30" s="2" t="s">
        <v>23</v>
      </c>
      <c r="D30" s="2" t="s">
        <v>49</v>
      </c>
      <c r="E30">
        <v>1</v>
      </c>
      <c r="F30" s="3">
        <v>2999</v>
      </c>
      <c r="G30" s="3">
        <f>Online_Sales_Data[[#This Row],[Units Sold]]*Online_Sales_Data[[#This Row],[Unit Price]]</f>
        <v>2999</v>
      </c>
      <c r="H30" s="3">
        <v>2999</v>
      </c>
      <c r="I30" s="3">
        <f>Online_Sales_Data[[#This Row],[Total Revenue]]-Online_Sales_Data[[#This Row],[Receita esperadaa]]</f>
        <v>0</v>
      </c>
      <c r="J30" s="2" t="s">
        <v>15</v>
      </c>
      <c r="K30" s="2" t="s">
        <v>16</v>
      </c>
    </row>
    <row r="31" spans="1:11" x14ac:dyDescent="0.35">
      <c r="A31">
        <v>10030</v>
      </c>
      <c r="B31" s="1">
        <v>45321</v>
      </c>
      <c r="C31" s="2" t="s">
        <v>25</v>
      </c>
      <c r="D31" s="2" t="s">
        <v>50</v>
      </c>
      <c r="E31">
        <v>2</v>
      </c>
      <c r="F31" s="3">
        <v>12999</v>
      </c>
      <c r="G31" s="3">
        <f>Online_Sales_Data[[#This Row],[Units Sold]]*Online_Sales_Data[[#This Row],[Unit Price]]</f>
        <v>25998</v>
      </c>
      <c r="H31" s="3">
        <v>25998</v>
      </c>
      <c r="I31" s="3">
        <f>Online_Sales_Data[[#This Row],[Total Revenue]]-Online_Sales_Data[[#This Row],[Receita esperadaa]]</f>
        <v>0</v>
      </c>
      <c r="J31" s="2" t="s">
        <v>19</v>
      </c>
      <c r="K31" s="2" t="s">
        <v>12</v>
      </c>
    </row>
    <row r="32" spans="1:11" x14ac:dyDescent="0.35">
      <c r="A32">
        <v>10031</v>
      </c>
      <c r="B32" s="1">
        <v>45322</v>
      </c>
      <c r="C32" s="2" t="s">
        <v>9</v>
      </c>
      <c r="D32" s="2" t="s">
        <v>51</v>
      </c>
      <c r="E32">
        <v>2</v>
      </c>
      <c r="F32" s="3">
        <v>34999</v>
      </c>
      <c r="G32" s="3">
        <f>Online_Sales_Data[[#This Row],[Units Sold]]*Online_Sales_Data[[#This Row],[Unit Price]]</f>
        <v>69998</v>
      </c>
      <c r="H32" s="3">
        <v>69998</v>
      </c>
      <c r="I32" s="3">
        <f>Online_Sales_Data[[#This Row],[Total Revenue]]-Online_Sales_Data[[#This Row],[Receita esperadaa]]</f>
        <v>0</v>
      </c>
      <c r="J32" s="2" t="s">
        <v>11</v>
      </c>
      <c r="K32" s="2" t="s">
        <v>12</v>
      </c>
    </row>
    <row r="33" spans="1:11" x14ac:dyDescent="0.35">
      <c r="A33">
        <v>10032</v>
      </c>
      <c r="B33" s="1">
        <v>45323</v>
      </c>
      <c r="C33" s="2" t="s">
        <v>13</v>
      </c>
      <c r="D33" s="2" t="s">
        <v>52</v>
      </c>
      <c r="E33">
        <v>3</v>
      </c>
      <c r="F33" s="3">
        <v>8999</v>
      </c>
      <c r="G33" s="3">
        <f>Online_Sales_Data[[#This Row],[Units Sold]]*Online_Sales_Data[[#This Row],[Unit Price]]</f>
        <v>26997</v>
      </c>
      <c r="H33" s="3">
        <v>26997</v>
      </c>
      <c r="I33" s="3">
        <f>Online_Sales_Data[[#This Row],[Total Revenue]]-Online_Sales_Data[[#This Row],[Receita esperadaa]]</f>
        <v>0</v>
      </c>
      <c r="J33" s="2" t="s">
        <v>15</v>
      </c>
      <c r="K33" s="2" t="s">
        <v>16</v>
      </c>
    </row>
    <row r="34" spans="1:11" x14ac:dyDescent="0.35">
      <c r="A34">
        <v>10033</v>
      </c>
      <c r="B34" s="1">
        <v>45324</v>
      </c>
      <c r="C34" s="2" t="s">
        <v>17</v>
      </c>
      <c r="D34" s="2" t="s">
        <v>53</v>
      </c>
      <c r="E34">
        <v>5</v>
      </c>
      <c r="F34" s="3">
        <v>2999</v>
      </c>
      <c r="G34" s="3">
        <f>Online_Sales_Data[[#This Row],[Units Sold]]*Online_Sales_Data[[#This Row],[Unit Price]]</f>
        <v>14995</v>
      </c>
      <c r="H34" s="3">
        <v>14995</v>
      </c>
      <c r="I34" s="3">
        <f>Online_Sales_Data[[#This Row],[Total Revenue]]-Online_Sales_Data[[#This Row],[Receita esperadaa]]</f>
        <v>0</v>
      </c>
      <c r="J34" s="2" t="s">
        <v>19</v>
      </c>
      <c r="K34" s="2" t="s">
        <v>20</v>
      </c>
    </row>
    <row r="35" spans="1:11" x14ac:dyDescent="0.35">
      <c r="A35">
        <v>10034</v>
      </c>
      <c r="B35" s="1">
        <v>45325</v>
      </c>
      <c r="C35" s="2" t="s">
        <v>21</v>
      </c>
      <c r="D35" s="2" t="s">
        <v>54</v>
      </c>
      <c r="E35">
        <v>4</v>
      </c>
      <c r="F35" s="3">
        <v>1999</v>
      </c>
      <c r="G35" s="3">
        <f>Online_Sales_Data[[#This Row],[Units Sold]]*Online_Sales_Data[[#This Row],[Unit Price]]</f>
        <v>7996</v>
      </c>
      <c r="H35" s="3">
        <v>7996</v>
      </c>
      <c r="I35" s="3">
        <f>Online_Sales_Data[[#This Row],[Total Revenue]]-Online_Sales_Data[[#This Row],[Receita esperadaa]]</f>
        <v>0</v>
      </c>
      <c r="J35" s="2" t="s">
        <v>11</v>
      </c>
      <c r="K35" s="2" t="s">
        <v>12</v>
      </c>
    </row>
    <row r="36" spans="1:11" x14ac:dyDescent="0.35">
      <c r="A36">
        <v>10035</v>
      </c>
      <c r="B36" s="1">
        <v>45326</v>
      </c>
      <c r="C36" s="2" t="s">
        <v>23</v>
      </c>
      <c r="D36" s="2" t="s">
        <v>55</v>
      </c>
      <c r="E36">
        <v>2</v>
      </c>
      <c r="F36" s="3">
        <v>3999</v>
      </c>
      <c r="G36" s="3">
        <f>Online_Sales_Data[[#This Row],[Units Sold]]*Online_Sales_Data[[#This Row],[Unit Price]]</f>
        <v>7998</v>
      </c>
      <c r="H36" s="3">
        <v>7998</v>
      </c>
      <c r="I36" s="3">
        <f>Online_Sales_Data[[#This Row],[Total Revenue]]-Online_Sales_Data[[#This Row],[Receita esperadaa]]</f>
        <v>0</v>
      </c>
      <c r="J36" s="2" t="s">
        <v>15</v>
      </c>
      <c r="K36" s="2" t="s">
        <v>16</v>
      </c>
    </row>
    <row r="37" spans="1:11" x14ac:dyDescent="0.35">
      <c r="A37">
        <v>10036</v>
      </c>
      <c r="B37" s="1">
        <v>45327</v>
      </c>
      <c r="C37" s="2" t="s">
        <v>25</v>
      </c>
      <c r="D37" s="2" t="s">
        <v>56</v>
      </c>
      <c r="E37">
        <v>1</v>
      </c>
      <c r="F37" s="3">
        <v>1895</v>
      </c>
      <c r="G37" s="3">
        <f>Online_Sales_Data[[#This Row],[Units Sold]]*Online_Sales_Data[[#This Row],[Unit Price]]</f>
        <v>1895</v>
      </c>
      <c r="H37" s="3">
        <v>1895</v>
      </c>
      <c r="I37" s="3">
        <f>Online_Sales_Data[[#This Row],[Total Revenue]]-Online_Sales_Data[[#This Row],[Receita esperadaa]]</f>
        <v>0</v>
      </c>
      <c r="J37" s="2" t="s">
        <v>19</v>
      </c>
      <c r="K37" s="2" t="s">
        <v>12</v>
      </c>
    </row>
    <row r="38" spans="1:11" x14ac:dyDescent="0.35">
      <c r="A38">
        <v>10037</v>
      </c>
      <c r="B38" s="1">
        <v>45328</v>
      </c>
      <c r="C38" s="2" t="s">
        <v>9</v>
      </c>
      <c r="D38" s="2" t="s">
        <v>57</v>
      </c>
      <c r="E38">
        <v>3</v>
      </c>
      <c r="F38" s="3">
        <v>39999</v>
      </c>
      <c r="G38" s="3">
        <f>Online_Sales_Data[[#This Row],[Units Sold]]*Online_Sales_Data[[#This Row],[Unit Price]]</f>
        <v>119997</v>
      </c>
      <c r="H38" s="3">
        <v>119997</v>
      </c>
      <c r="I38" s="3">
        <f>Online_Sales_Data[[#This Row],[Total Revenue]]-Online_Sales_Data[[#This Row],[Receita esperadaa]]</f>
        <v>0</v>
      </c>
      <c r="J38" s="2" t="s">
        <v>11</v>
      </c>
      <c r="K38" s="2" t="s">
        <v>12</v>
      </c>
    </row>
    <row r="39" spans="1:11" x14ac:dyDescent="0.35">
      <c r="A39">
        <v>10038</v>
      </c>
      <c r="B39" s="1">
        <v>45329</v>
      </c>
      <c r="C39" s="2" t="s">
        <v>13</v>
      </c>
      <c r="D39" s="2" t="s">
        <v>58</v>
      </c>
      <c r="E39">
        <v>2</v>
      </c>
      <c r="F39" s="3">
        <v>79999</v>
      </c>
      <c r="G39" s="3">
        <f>Online_Sales_Data[[#This Row],[Units Sold]]*Online_Sales_Data[[#This Row],[Unit Price]]</f>
        <v>159998</v>
      </c>
      <c r="H39" s="3">
        <v>159998</v>
      </c>
      <c r="I39" s="3">
        <f>Online_Sales_Data[[#This Row],[Total Revenue]]-Online_Sales_Data[[#This Row],[Receita esperadaa]]</f>
        <v>0</v>
      </c>
      <c r="J39" s="2" t="s">
        <v>15</v>
      </c>
      <c r="K39" s="2" t="s">
        <v>16</v>
      </c>
    </row>
    <row r="40" spans="1:11" x14ac:dyDescent="0.35">
      <c r="A40">
        <v>10039</v>
      </c>
      <c r="B40" s="1">
        <v>45330</v>
      </c>
      <c r="C40" s="2" t="s">
        <v>17</v>
      </c>
      <c r="D40" s="2" t="s">
        <v>59</v>
      </c>
      <c r="E40">
        <v>4</v>
      </c>
      <c r="F40" s="3">
        <v>5999</v>
      </c>
      <c r="G40" s="3">
        <f>Online_Sales_Data[[#This Row],[Units Sold]]*Online_Sales_Data[[#This Row],[Unit Price]]</f>
        <v>23996</v>
      </c>
      <c r="H40" s="3">
        <v>23996</v>
      </c>
      <c r="I40" s="3">
        <f>Online_Sales_Data[[#This Row],[Total Revenue]]-Online_Sales_Data[[#This Row],[Receita esperadaa]]</f>
        <v>0</v>
      </c>
      <c r="J40" s="2" t="s">
        <v>19</v>
      </c>
      <c r="K40" s="2" t="s">
        <v>20</v>
      </c>
    </row>
    <row r="41" spans="1:11" x14ac:dyDescent="0.35">
      <c r="A41">
        <v>10040</v>
      </c>
      <c r="B41" s="1">
        <v>45331</v>
      </c>
      <c r="C41" s="2" t="s">
        <v>21</v>
      </c>
      <c r="D41" s="2" t="s">
        <v>60</v>
      </c>
      <c r="E41">
        <v>3</v>
      </c>
      <c r="F41" s="3">
        <v>2499</v>
      </c>
      <c r="G41" s="3">
        <f>Online_Sales_Data[[#This Row],[Units Sold]]*Online_Sales_Data[[#This Row],[Unit Price]]</f>
        <v>7497</v>
      </c>
      <c r="H41" s="3">
        <v>7497</v>
      </c>
      <c r="I41" s="3">
        <f>Online_Sales_Data[[#This Row],[Total Revenue]]-Online_Sales_Data[[#This Row],[Receita esperadaa]]</f>
        <v>0</v>
      </c>
      <c r="J41" s="2" t="s">
        <v>11</v>
      </c>
      <c r="K41" s="2" t="s">
        <v>12</v>
      </c>
    </row>
    <row r="42" spans="1:11" x14ac:dyDescent="0.35">
      <c r="A42">
        <v>10041</v>
      </c>
      <c r="B42" s="1">
        <v>45332</v>
      </c>
      <c r="C42" s="2" t="s">
        <v>23</v>
      </c>
      <c r="D42" s="2" t="s">
        <v>61</v>
      </c>
      <c r="E42">
        <v>1</v>
      </c>
      <c r="F42" s="3">
        <v>105</v>
      </c>
      <c r="G42" s="3">
        <f>Online_Sales_Data[[#This Row],[Units Sold]]*Online_Sales_Data[[#This Row],[Unit Price]]</f>
        <v>105</v>
      </c>
      <c r="H42" s="3">
        <v>105</v>
      </c>
      <c r="I42" s="3">
        <f>Online_Sales_Data[[#This Row],[Total Revenue]]-Online_Sales_Data[[#This Row],[Receita esperadaa]]</f>
        <v>0</v>
      </c>
      <c r="J42" s="2" t="s">
        <v>15</v>
      </c>
      <c r="K42" s="2" t="s">
        <v>16</v>
      </c>
    </row>
    <row r="43" spans="1:11" x14ac:dyDescent="0.35">
      <c r="A43">
        <v>10042</v>
      </c>
      <c r="B43" s="1">
        <v>45333</v>
      </c>
      <c r="C43" s="2" t="s">
        <v>25</v>
      </c>
      <c r="D43" s="2" t="s">
        <v>62</v>
      </c>
      <c r="E43">
        <v>2</v>
      </c>
      <c r="F43" s="3">
        <v>12999</v>
      </c>
      <c r="G43" s="3">
        <f>Online_Sales_Data[[#This Row],[Units Sold]]*Online_Sales_Data[[#This Row],[Unit Price]]</f>
        <v>25998</v>
      </c>
      <c r="H43" s="3">
        <v>25998</v>
      </c>
      <c r="I43" s="3">
        <f>Online_Sales_Data[[#This Row],[Total Revenue]]-Online_Sales_Data[[#This Row],[Receita esperadaa]]</f>
        <v>0</v>
      </c>
      <c r="J43" s="2" t="s">
        <v>19</v>
      </c>
      <c r="K43" s="2" t="s">
        <v>12</v>
      </c>
    </row>
    <row r="44" spans="1:11" x14ac:dyDescent="0.35">
      <c r="A44">
        <v>10043</v>
      </c>
      <c r="B44" s="1">
        <v>45334</v>
      </c>
      <c r="C44" s="2" t="s">
        <v>9</v>
      </c>
      <c r="D44" s="2" t="s">
        <v>63</v>
      </c>
      <c r="E44">
        <v>3</v>
      </c>
      <c r="F44" s="3">
        <v>39999</v>
      </c>
      <c r="G44" s="3">
        <f>Online_Sales_Data[[#This Row],[Units Sold]]*Online_Sales_Data[[#This Row],[Unit Price]]</f>
        <v>119997</v>
      </c>
      <c r="H44" s="3">
        <v>119997</v>
      </c>
      <c r="I44" s="3">
        <f>Online_Sales_Data[[#This Row],[Total Revenue]]-Online_Sales_Data[[#This Row],[Receita esperadaa]]</f>
        <v>0</v>
      </c>
      <c r="J44" s="2" t="s">
        <v>11</v>
      </c>
      <c r="K44" s="2" t="s">
        <v>12</v>
      </c>
    </row>
    <row r="45" spans="1:11" x14ac:dyDescent="0.35">
      <c r="A45">
        <v>10044</v>
      </c>
      <c r="B45" s="1">
        <v>45335</v>
      </c>
      <c r="C45" s="2" t="s">
        <v>13</v>
      </c>
      <c r="D45" s="2" t="s">
        <v>64</v>
      </c>
      <c r="E45">
        <v>1</v>
      </c>
      <c r="F45" s="3">
        <v>19999</v>
      </c>
      <c r="G45" s="3">
        <f>Online_Sales_Data[[#This Row],[Units Sold]]*Online_Sales_Data[[#This Row],[Unit Price]]</f>
        <v>19999</v>
      </c>
      <c r="H45" s="3">
        <v>19999</v>
      </c>
      <c r="I45" s="3">
        <f>Online_Sales_Data[[#This Row],[Total Revenue]]-Online_Sales_Data[[#This Row],[Receita esperadaa]]</f>
        <v>0</v>
      </c>
      <c r="J45" s="2" t="s">
        <v>15</v>
      </c>
      <c r="K45" s="2" t="s">
        <v>16</v>
      </c>
    </row>
    <row r="46" spans="1:11" x14ac:dyDescent="0.35">
      <c r="A46">
        <v>10045</v>
      </c>
      <c r="B46" s="1">
        <v>45336</v>
      </c>
      <c r="C46" s="2" t="s">
        <v>17</v>
      </c>
      <c r="D46" s="2" t="s">
        <v>65</v>
      </c>
      <c r="E46">
        <v>2</v>
      </c>
      <c r="F46" s="3">
        <v>13999</v>
      </c>
      <c r="G46" s="3">
        <f>Online_Sales_Data[[#This Row],[Units Sold]]*Online_Sales_Data[[#This Row],[Unit Price]]</f>
        <v>27998</v>
      </c>
      <c r="H46" s="3">
        <v>27998</v>
      </c>
      <c r="I46" s="3">
        <f>Online_Sales_Data[[#This Row],[Total Revenue]]-Online_Sales_Data[[#This Row],[Receita esperadaa]]</f>
        <v>0</v>
      </c>
      <c r="J46" s="2" t="s">
        <v>19</v>
      </c>
      <c r="K46" s="2" t="s">
        <v>20</v>
      </c>
    </row>
    <row r="47" spans="1:11" x14ac:dyDescent="0.35">
      <c r="A47">
        <v>10046</v>
      </c>
      <c r="B47" s="1">
        <v>45337</v>
      </c>
      <c r="C47" s="2" t="s">
        <v>21</v>
      </c>
      <c r="D47" s="2" t="s">
        <v>66</v>
      </c>
      <c r="E47">
        <v>4</v>
      </c>
      <c r="F47" s="3">
        <v>325</v>
      </c>
      <c r="G47" s="3">
        <f>Online_Sales_Data[[#This Row],[Units Sold]]*Online_Sales_Data[[#This Row],[Unit Price]]</f>
        <v>1300</v>
      </c>
      <c r="H47" s="3">
        <v>130</v>
      </c>
      <c r="I47" s="3">
        <f>Online_Sales_Data[[#This Row],[Total Revenue]]-Online_Sales_Data[[#This Row],[Receita esperadaa]]</f>
        <v>-1170</v>
      </c>
      <c r="J47" s="2" t="s">
        <v>11</v>
      </c>
      <c r="K47" s="2" t="s">
        <v>12</v>
      </c>
    </row>
    <row r="48" spans="1:11" x14ac:dyDescent="0.35">
      <c r="A48">
        <v>10047</v>
      </c>
      <c r="B48" s="1">
        <v>45338</v>
      </c>
      <c r="C48" s="2" t="s">
        <v>23</v>
      </c>
      <c r="D48" s="2" t="s">
        <v>67</v>
      </c>
      <c r="E48">
        <v>1</v>
      </c>
      <c r="F48" s="3">
        <v>52</v>
      </c>
      <c r="G48" s="3">
        <f>Online_Sales_Data[[#This Row],[Units Sold]]*Online_Sales_Data[[#This Row],[Unit Price]]</f>
        <v>52</v>
      </c>
      <c r="H48" s="3">
        <v>52</v>
      </c>
      <c r="I48" s="3">
        <f>Online_Sales_Data[[#This Row],[Total Revenue]]-Online_Sales_Data[[#This Row],[Receita esperadaa]]</f>
        <v>0</v>
      </c>
      <c r="J48" s="2" t="s">
        <v>15</v>
      </c>
      <c r="K48" s="2" t="s">
        <v>16</v>
      </c>
    </row>
    <row r="49" spans="1:11" x14ac:dyDescent="0.35">
      <c r="A49">
        <v>10048</v>
      </c>
      <c r="B49" s="1">
        <v>45339</v>
      </c>
      <c r="C49" s="2" t="s">
        <v>25</v>
      </c>
      <c r="D49" s="2" t="s">
        <v>68</v>
      </c>
      <c r="E49">
        <v>6</v>
      </c>
      <c r="F49" s="3">
        <v>3999</v>
      </c>
      <c r="G49" s="3">
        <f>Online_Sales_Data[[#This Row],[Units Sold]]*Online_Sales_Data[[#This Row],[Unit Price]]</f>
        <v>23994</v>
      </c>
      <c r="H49" s="3">
        <v>23994</v>
      </c>
      <c r="I49" s="3">
        <f>Online_Sales_Data[[#This Row],[Total Revenue]]-Online_Sales_Data[[#This Row],[Receita esperadaa]]</f>
        <v>0</v>
      </c>
      <c r="J49" s="2" t="s">
        <v>19</v>
      </c>
      <c r="K49" s="2" t="s">
        <v>12</v>
      </c>
    </row>
    <row r="50" spans="1:11" x14ac:dyDescent="0.35">
      <c r="A50">
        <v>10049</v>
      </c>
      <c r="B50" s="1">
        <v>45340</v>
      </c>
      <c r="C50" s="2" t="s">
        <v>9</v>
      </c>
      <c r="D50" s="2" t="s">
        <v>69</v>
      </c>
      <c r="E50">
        <v>2</v>
      </c>
      <c r="F50" s="3">
        <v>12999</v>
      </c>
      <c r="G50" s="3">
        <f>Online_Sales_Data[[#This Row],[Units Sold]]*Online_Sales_Data[[#This Row],[Unit Price]]</f>
        <v>25998</v>
      </c>
      <c r="H50" s="3">
        <v>25998</v>
      </c>
      <c r="I50" s="3">
        <f>Online_Sales_Data[[#This Row],[Total Revenue]]-Online_Sales_Data[[#This Row],[Receita esperadaa]]</f>
        <v>0</v>
      </c>
      <c r="J50" s="2" t="s">
        <v>11</v>
      </c>
      <c r="K50" s="2" t="s">
        <v>12</v>
      </c>
    </row>
    <row r="51" spans="1:11" x14ac:dyDescent="0.35">
      <c r="A51">
        <v>10050</v>
      </c>
      <c r="B51" s="1">
        <v>45341</v>
      </c>
      <c r="C51" s="2" t="s">
        <v>13</v>
      </c>
      <c r="D51" s="2" t="s">
        <v>70</v>
      </c>
      <c r="E51">
        <v>1</v>
      </c>
      <c r="F51" s="3">
        <v>29999</v>
      </c>
      <c r="G51" s="3">
        <f>Online_Sales_Data[[#This Row],[Units Sold]]*Online_Sales_Data[[#This Row],[Unit Price]]</f>
        <v>29999</v>
      </c>
      <c r="H51" s="3">
        <v>29999</v>
      </c>
      <c r="I51" s="3">
        <f>Online_Sales_Data[[#This Row],[Total Revenue]]-Online_Sales_Data[[#This Row],[Receita esperadaa]]</f>
        <v>0</v>
      </c>
      <c r="J51" s="2" t="s">
        <v>15</v>
      </c>
      <c r="K51" s="2" t="s">
        <v>16</v>
      </c>
    </row>
    <row r="52" spans="1:11" x14ac:dyDescent="0.35">
      <c r="A52">
        <v>10051</v>
      </c>
      <c r="B52" s="1">
        <v>45342</v>
      </c>
      <c r="C52" s="2" t="s">
        <v>17</v>
      </c>
      <c r="D52" s="2" t="s">
        <v>71</v>
      </c>
      <c r="E52">
        <v>3</v>
      </c>
      <c r="F52" s="3">
        <v>15499</v>
      </c>
      <c r="G52" s="3">
        <f>Online_Sales_Data[[#This Row],[Units Sold]]*Online_Sales_Data[[#This Row],[Unit Price]]</f>
        <v>46497</v>
      </c>
      <c r="H52" s="3">
        <v>46497</v>
      </c>
      <c r="I52" s="3">
        <f>Online_Sales_Data[[#This Row],[Total Revenue]]-Online_Sales_Data[[#This Row],[Receita esperadaa]]</f>
        <v>0</v>
      </c>
      <c r="J52" s="2" t="s">
        <v>19</v>
      </c>
      <c r="K52" s="2" t="s">
        <v>20</v>
      </c>
    </row>
    <row r="53" spans="1:11" x14ac:dyDescent="0.35">
      <c r="A53">
        <v>10052</v>
      </c>
      <c r="B53" s="1">
        <v>45343</v>
      </c>
      <c r="C53" s="2" t="s">
        <v>21</v>
      </c>
      <c r="D53" s="2" t="s">
        <v>72</v>
      </c>
      <c r="E53">
        <v>2</v>
      </c>
      <c r="F53" s="3">
        <v>2699</v>
      </c>
      <c r="G53" s="3">
        <f>Online_Sales_Data[[#This Row],[Units Sold]]*Online_Sales_Data[[#This Row],[Unit Price]]</f>
        <v>5398</v>
      </c>
      <c r="H53" s="3">
        <v>5398</v>
      </c>
      <c r="I53" s="3">
        <f>Online_Sales_Data[[#This Row],[Total Revenue]]-Online_Sales_Data[[#This Row],[Receita esperadaa]]</f>
        <v>0</v>
      </c>
      <c r="J53" s="2" t="s">
        <v>11</v>
      </c>
      <c r="K53" s="2" t="s">
        <v>12</v>
      </c>
    </row>
    <row r="54" spans="1:11" x14ac:dyDescent="0.35">
      <c r="A54">
        <v>10053</v>
      </c>
      <c r="B54" s="1">
        <v>45344</v>
      </c>
      <c r="C54" s="2" t="s">
        <v>23</v>
      </c>
      <c r="D54" s="2" t="s">
        <v>73</v>
      </c>
      <c r="E54">
        <v>1</v>
      </c>
      <c r="F54" s="3">
        <v>49</v>
      </c>
      <c r="G54" s="3">
        <f>Online_Sales_Data[[#This Row],[Units Sold]]*Online_Sales_Data[[#This Row],[Unit Price]]</f>
        <v>49</v>
      </c>
      <c r="H54" s="3">
        <v>49</v>
      </c>
      <c r="I54" s="3">
        <f>Online_Sales_Data[[#This Row],[Total Revenue]]-Online_Sales_Data[[#This Row],[Receita esperadaa]]</f>
        <v>0</v>
      </c>
      <c r="J54" s="2" t="s">
        <v>15</v>
      </c>
      <c r="K54" s="2" t="s">
        <v>16</v>
      </c>
    </row>
    <row r="55" spans="1:11" x14ac:dyDescent="0.35">
      <c r="A55">
        <v>10054</v>
      </c>
      <c r="B55" s="1">
        <v>45345</v>
      </c>
      <c r="C55" s="2" t="s">
        <v>25</v>
      </c>
      <c r="D55" s="2" t="s">
        <v>74</v>
      </c>
      <c r="E55">
        <v>5</v>
      </c>
      <c r="F55" s="3">
        <v>4999</v>
      </c>
      <c r="G55" s="3">
        <f>Online_Sales_Data[[#This Row],[Units Sold]]*Online_Sales_Data[[#This Row],[Unit Price]]</f>
        <v>24995</v>
      </c>
      <c r="H55" s="3">
        <v>24995</v>
      </c>
      <c r="I55" s="3">
        <f>Online_Sales_Data[[#This Row],[Total Revenue]]-Online_Sales_Data[[#This Row],[Receita esperadaa]]</f>
        <v>0</v>
      </c>
      <c r="J55" s="2" t="s">
        <v>19</v>
      </c>
      <c r="K55" s="2" t="s">
        <v>12</v>
      </c>
    </row>
    <row r="56" spans="1:11" x14ac:dyDescent="0.35">
      <c r="A56">
        <v>10055</v>
      </c>
      <c r="B56" s="1">
        <v>45346</v>
      </c>
      <c r="C56" s="2" t="s">
        <v>9</v>
      </c>
      <c r="D56" s="2" t="s">
        <v>75</v>
      </c>
      <c r="E56">
        <v>4</v>
      </c>
      <c r="F56" s="3">
        <v>5999</v>
      </c>
      <c r="G56" s="3">
        <f>Online_Sales_Data[[#This Row],[Units Sold]]*Online_Sales_Data[[#This Row],[Unit Price]]</f>
        <v>23996</v>
      </c>
      <c r="H56" s="3">
        <v>23996</v>
      </c>
      <c r="I56" s="3">
        <f>Online_Sales_Data[[#This Row],[Total Revenue]]-Online_Sales_Data[[#This Row],[Receita esperadaa]]</f>
        <v>0</v>
      </c>
      <c r="J56" s="2" t="s">
        <v>11</v>
      </c>
      <c r="K56" s="2" t="s">
        <v>12</v>
      </c>
    </row>
    <row r="57" spans="1:11" x14ac:dyDescent="0.35">
      <c r="A57">
        <v>10056</v>
      </c>
      <c r="B57" s="1">
        <v>45347</v>
      </c>
      <c r="C57" s="2" t="s">
        <v>13</v>
      </c>
      <c r="D57" s="2" t="s">
        <v>76</v>
      </c>
      <c r="E57">
        <v>1</v>
      </c>
      <c r="F57" s="3">
        <v>49999</v>
      </c>
      <c r="G57" s="3">
        <f>Online_Sales_Data[[#This Row],[Units Sold]]*Online_Sales_Data[[#This Row],[Unit Price]]</f>
        <v>49999</v>
      </c>
      <c r="H57" s="3">
        <v>49999</v>
      </c>
      <c r="I57" s="3">
        <f>Online_Sales_Data[[#This Row],[Total Revenue]]-Online_Sales_Data[[#This Row],[Receita esperadaa]]</f>
        <v>0</v>
      </c>
      <c r="J57" s="2" t="s">
        <v>15</v>
      </c>
      <c r="K57" s="2" t="s">
        <v>16</v>
      </c>
    </row>
    <row r="58" spans="1:11" x14ac:dyDescent="0.35">
      <c r="A58">
        <v>10057</v>
      </c>
      <c r="B58" s="1">
        <v>45348</v>
      </c>
      <c r="C58" s="2" t="s">
        <v>17</v>
      </c>
      <c r="D58" s="2" t="s">
        <v>77</v>
      </c>
      <c r="E58">
        <v>5</v>
      </c>
      <c r="F58" s="3">
        <v>2999</v>
      </c>
      <c r="G58" s="3">
        <f>Online_Sales_Data[[#This Row],[Units Sold]]*Online_Sales_Data[[#This Row],[Unit Price]]</f>
        <v>14995</v>
      </c>
      <c r="H58" s="3">
        <v>14995</v>
      </c>
      <c r="I58" s="3">
        <f>Online_Sales_Data[[#This Row],[Total Revenue]]-Online_Sales_Data[[#This Row],[Receita esperadaa]]</f>
        <v>0</v>
      </c>
      <c r="J58" s="2" t="s">
        <v>19</v>
      </c>
      <c r="K58" s="2" t="s">
        <v>20</v>
      </c>
    </row>
    <row r="59" spans="1:11" x14ac:dyDescent="0.35">
      <c r="A59">
        <v>10058</v>
      </c>
      <c r="B59" s="1">
        <v>45349</v>
      </c>
      <c r="C59" s="2" t="s">
        <v>21</v>
      </c>
      <c r="D59" s="2" t="s">
        <v>78</v>
      </c>
      <c r="E59">
        <v>3</v>
      </c>
      <c r="F59" s="3">
        <v>28</v>
      </c>
      <c r="G59" s="3">
        <f>Online_Sales_Data[[#This Row],[Units Sold]]*Online_Sales_Data[[#This Row],[Unit Price]]</f>
        <v>84</v>
      </c>
      <c r="H59" s="3">
        <v>84</v>
      </c>
      <c r="I59" s="3">
        <f>Online_Sales_Data[[#This Row],[Total Revenue]]-Online_Sales_Data[[#This Row],[Receita esperadaa]]</f>
        <v>0</v>
      </c>
      <c r="J59" s="2" t="s">
        <v>11</v>
      </c>
      <c r="K59" s="2" t="s">
        <v>12</v>
      </c>
    </row>
    <row r="60" spans="1:11" x14ac:dyDescent="0.35">
      <c r="A60">
        <v>10059</v>
      </c>
      <c r="B60" s="1">
        <v>45350</v>
      </c>
      <c r="C60" s="2" t="s">
        <v>23</v>
      </c>
      <c r="D60" s="2" t="s">
        <v>79</v>
      </c>
      <c r="E60">
        <v>2</v>
      </c>
      <c r="F60" s="3">
        <v>23</v>
      </c>
      <c r="G60" s="3">
        <f>Online_Sales_Data[[#This Row],[Units Sold]]*Online_Sales_Data[[#This Row],[Unit Price]]</f>
        <v>46</v>
      </c>
      <c r="H60" s="3">
        <v>46</v>
      </c>
      <c r="I60" s="3">
        <f>Online_Sales_Data[[#This Row],[Total Revenue]]-Online_Sales_Data[[#This Row],[Receita esperadaa]]</f>
        <v>0</v>
      </c>
      <c r="J60" s="2" t="s">
        <v>15</v>
      </c>
      <c r="K60" s="2" t="s">
        <v>16</v>
      </c>
    </row>
    <row r="61" spans="1:11" x14ac:dyDescent="0.35">
      <c r="A61">
        <v>10060</v>
      </c>
      <c r="B61" s="1">
        <v>45351</v>
      </c>
      <c r="C61" s="2" t="s">
        <v>25</v>
      </c>
      <c r="D61" s="2" t="s">
        <v>80</v>
      </c>
      <c r="E61">
        <v>1</v>
      </c>
      <c r="F61" s="3">
        <v>349</v>
      </c>
      <c r="G61" s="3">
        <f>Online_Sales_Data[[#This Row],[Units Sold]]*Online_Sales_Data[[#This Row],[Unit Price]]</f>
        <v>349</v>
      </c>
      <c r="H61" s="3">
        <v>349</v>
      </c>
      <c r="I61" s="3">
        <f>Online_Sales_Data[[#This Row],[Total Revenue]]-Online_Sales_Data[[#This Row],[Receita esperadaa]]</f>
        <v>0</v>
      </c>
      <c r="J61" s="2" t="s">
        <v>19</v>
      </c>
      <c r="K61" s="2" t="s">
        <v>12</v>
      </c>
    </row>
    <row r="62" spans="1:11" x14ac:dyDescent="0.35">
      <c r="A62">
        <v>10061</v>
      </c>
      <c r="B62" s="1">
        <v>45352</v>
      </c>
      <c r="C62" s="2" t="s">
        <v>9</v>
      </c>
      <c r="D62" s="2" t="s">
        <v>81</v>
      </c>
      <c r="E62">
        <v>3</v>
      </c>
      <c r="F62" s="3">
        <v>29999</v>
      </c>
      <c r="G62" s="3">
        <f>Online_Sales_Data[[#This Row],[Units Sold]]*Online_Sales_Data[[#This Row],[Unit Price]]</f>
        <v>89997</v>
      </c>
      <c r="H62" s="3">
        <v>89997</v>
      </c>
      <c r="I62" s="3">
        <f>Online_Sales_Data[[#This Row],[Total Revenue]]-Online_Sales_Data[[#This Row],[Receita esperadaa]]</f>
        <v>0</v>
      </c>
      <c r="J62" s="2" t="s">
        <v>11</v>
      </c>
      <c r="K62" s="2" t="s">
        <v>12</v>
      </c>
    </row>
    <row r="63" spans="1:11" x14ac:dyDescent="0.35">
      <c r="A63">
        <v>10062</v>
      </c>
      <c r="B63" s="1">
        <v>45353</v>
      </c>
      <c r="C63" s="2" t="s">
        <v>13</v>
      </c>
      <c r="D63" s="2" t="s">
        <v>82</v>
      </c>
      <c r="E63">
        <v>2</v>
      </c>
      <c r="F63" s="3">
        <v>19999</v>
      </c>
      <c r="G63" s="3">
        <f>Online_Sales_Data[[#This Row],[Units Sold]]*Online_Sales_Data[[#This Row],[Unit Price]]</f>
        <v>39998</v>
      </c>
      <c r="H63" s="3">
        <v>39998</v>
      </c>
      <c r="I63" s="3">
        <f>Online_Sales_Data[[#This Row],[Total Revenue]]-Online_Sales_Data[[#This Row],[Receita esperadaa]]</f>
        <v>0</v>
      </c>
      <c r="J63" s="2" t="s">
        <v>15</v>
      </c>
      <c r="K63" s="2" t="s">
        <v>16</v>
      </c>
    </row>
    <row r="64" spans="1:11" x14ac:dyDescent="0.35">
      <c r="A64">
        <v>10063</v>
      </c>
      <c r="B64" s="1">
        <v>45354</v>
      </c>
      <c r="C64" s="2" t="s">
        <v>17</v>
      </c>
      <c r="D64" s="2" t="s">
        <v>83</v>
      </c>
      <c r="E64">
        <v>10</v>
      </c>
      <c r="F64" s="3">
        <v>999</v>
      </c>
      <c r="G64" s="3">
        <f>Online_Sales_Data[[#This Row],[Units Sold]]*Online_Sales_Data[[#This Row],[Unit Price]]</f>
        <v>9990</v>
      </c>
      <c r="H64" s="3">
        <v>999</v>
      </c>
      <c r="I64" s="3">
        <f>Online_Sales_Data[[#This Row],[Total Revenue]]-Online_Sales_Data[[#This Row],[Receita esperadaa]]</f>
        <v>-8991</v>
      </c>
      <c r="J64" s="2" t="s">
        <v>19</v>
      </c>
      <c r="K64" s="2" t="s">
        <v>20</v>
      </c>
    </row>
    <row r="65" spans="1:11" x14ac:dyDescent="0.35">
      <c r="A65">
        <v>10064</v>
      </c>
      <c r="B65" s="1">
        <v>45355</v>
      </c>
      <c r="C65" s="2" t="s">
        <v>21</v>
      </c>
      <c r="D65" s="2" t="s">
        <v>84</v>
      </c>
      <c r="E65">
        <v>4</v>
      </c>
      <c r="F65" s="3">
        <v>1899</v>
      </c>
      <c r="G65" s="3">
        <f>Online_Sales_Data[[#This Row],[Units Sold]]*Online_Sales_Data[[#This Row],[Unit Price]]</f>
        <v>7596</v>
      </c>
      <c r="H65" s="3">
        <v>7596</v>
      </c>
      <c r="I65" s="3">
        <f>Online_Sales_Data[[#This Row],[Total Revenue]]-Online_Sales_Data[[#This Row],[Receita esperadaa]]</f>
        <v>0</v>
      </c>
      <c r="J65" s="2" t="s">
        <v>11</v>
      </c>
      <c r="K65" s="2" t="s">
        <v>12</v>
      </c>
    </row>
    <row r="66" spans="1:11" x14ac:dyDescent="0.35">
      <c r="A66">
        <v>10065</v>
      </c>
      <c r="B66" s="1">
        <v>45356</v>
      </c>
      <c r="C66" s="2" t="s">
        <v>23</v>
      </c>
      <c r="D66" s="2" t="s">
        <v>85</v>
      </c>
      <c r="E66">
        <v>1</v>
      </c>
      <c r="F66" s="3">
        <v>102</v>
      </c>
      <c r="G66" s="3">
        <f>Online_Sales_Data[[#This Row],[Units Sold]]*Online_Sales_Data[[#This Row],[Unit Price]]</f>
        <v>102</v>
      </c>
      <c r="H66" s="3">
        <v>102</v>
      </c>
      <c r="I66" s="3">
        <f>Online_Sales_Data[[#This Row],[Total Revenue]]-Online_Sales_Data[[#This Row],[Receita esperadaa]]</f>
        <v>0</v>
      </c>
      <c r="J66" s="2" t="s">
        <v>15</v>
      </c>
      <c r="K66" s="2" t="s">
        <v>16</v>
      </c>
    </row>
    <row r="67" spans="1:11" x14ac:dyDescent="0.35">
      <c r="A67">
        <v>10066</v>
      </c>
      <c r="B67" s="1">
        <v>45357</v>
      </c>
      <c r="C67" s="2" t="s">
        <v>25</v>
      </c>
      <c r="D67" s="2" t="s">
        <v>86</v>
      </c>
      <c r="E67">
        <v>2</v>
      </c>
      <c r="F67" s="3">
        <v>29999</v>
      </c>
      <c r="G67" s="3">
        <f>Online_Sales_Data[[#This Row],[Units Sold]]*Online_Sales_Data[[#This Row],[Unit Price]]</f>
        <v>59998</v>
      </c>
      <c r="H67" s="3">
        <v>59998</v>
      </c>
      <c r="I67" s="3">
        <f>Online_Sales_Data[[#This Row],[Total Revenue]]-Online_Sales_Data[[#This Row],[Receita esperadaa]]</f>
        <v>0</v>
      </c>
      <c r="J67" s="2" t="s">
        <v>19</v>
      </c>
      <c r="K67" s="2" t="s">
        <v>12</v>
      </c>
    </row>
    <row r="68" spans="1:11" x14ac:dyDescent="0.35">
      <c r="A68">
        <v>10067</v>
      </c>
      <c r="B68" s="1">
        <v>45358</v>
      </c>
      <c r="C68" s="2" t="s">
        <v>9</v>
      </c>
      <c r="D68" s="2" t="s">
        <v>87</v>
      </c>
      <c r="E68">
        <v>1</v>
      </c>
      <c r="F68" s="3">
        <v>119999</v>
      </c>
      <c r="G68" s="3">
        <f>Online_Sales_Data[[#This Row],[Units Sold]]*Online_Sales_Data[[#This Row],[Unit Price]]</f>
        <v>119999</v>
      </c>
      <c r="H68" s="3">
        <v>119999</v>
      </c>
      <c r="I68" s="3">
        <f>Online_Sales_Data[[#This Row],[Total Revenue]]-Online_Sales_Data[[#This Row],[Receita esperadaa]]</f>
        <v>0</v>
      </c>
      <c r="J68" s="2" t="s">
        <v>11</v>
      </c>
      <c r="K68" s="2" t="s">
        <v>12</v>
      </c>
    </row>
    <row r="69" spans="1:11" x14ac:dyDescent="0.35">
      <c r="A69">
        <v>10068</v>
      </c>
      <c r="B69" s="1">
        <v>45359</v>
      </c>
      <c r="C69" s="2" t="s">
        <v>13</v>
      </c>
      <c r="D69" s="2" t="s">
        <v>88</v>
      </c>
      <c r="E69">
        <v>3</v>
      </c>
      <c r="F69" s="3">
        <v>21999</v>
      </c>
      <c r="G69" s="3">
        <f>Online_Sales_Data[[#This Row],[Units Sold]]*Online_Sales_Data[[#This Row],[Unit Price]]</f>
        <v>65997</v>
      </c>
      <c r="H69" s="3">
        <v>65997</v>
      </c>
      <c r="I69" s="3">
        <f>Online_Sales_Data[[#This Row],[Total Revenue]]-Online_Sales_Data[[#This Row],[Receita esperadaa]]</f>
        <v>0</v>
      </c>
      <c r="J69" s="2" t="s">
        <v>15</v>
      </c>
      <c r="K69" s="2" t="s">
        <v>16</v>
      </c>
    </row>
    <row r="70" spans="1:11" x14ac:dyDescent="0.35">
      <c r="A70">
        <v>10069</v>
      </c>
      <c r="B70" s="1">
        <v>45360</v>
      </c>
      <c r="C70" s="2" t="s">
        <v>17</v>
      </c>
      <c r="D70" s="2" t="s">
        <v>89</v>
      </c>
      <c r="E70">
        <v>4</v>
      </c>
      <c r="F70" s="3">
        <v>5999</v>
      </c>
      <c r="G70" s="3">
        <f>Online_Sales_Data[[#This Row],[Units Sold]]*Online_Sales_Data[[#This Row],[Unit Price]]</f>
        <v>23996</v>
      </c>
      <c r="H70" s="3">
        <v>23996</v>
      </c>
      <c r="I70" s="3">
        <f>Online_Sales_Data[[#This Row],[Total Revenue]]-Online_Sales_Data[[#This Row],[Receita esperadaa]]</f>
        <v>0</v>
      </c>
      <c r="J70" s="2" t="s">
        <v>19</v>
      </c>
      <c r="K70" s="2" t="s">
        <v>20</v>
      </c>
    </row>
    <row r="71" spans="1:11" x14ac:dyDescent="0.35">
      <c r="A71">
        <v>10070</v>
      </c>
      <c r="B71" s="1">
        <v>45361</v>
      </c>
      <c r="C71" s="2" t="s">
        <v>21</v>
      </c>
      <c r="D71" s="2" t="s">
        <v>90</v>
      </c>
      <c r="E71">
        <v>2</v>
      </c>
      <c r="F71" s="3">
        <v>1099</v>
      </c>
      <c r="G71" s="3">
        <f>Online_Sales_Data[[#This Row],[Units Sold]]*Online_Sales_Data[[#This Row],[Unit Price]]</f>
        <v>2198</v>
      </c>
      <c r="H71" s="3">
        <v>2198</v>
      </c>
      <c r="I71" s="3">
        <f>Online_Sales_Data[[#This Row],[Total Revenue]]-Online_Sales_Data[[#This Row],[Receita esperadaa]]</f>
        <v>0</v>
      </c>
      <c r="J71" s="2" t="s">
        <v>11</v>
      </c>
      <c r="K71" s="2" t="s">
        <v>12</v>
      </c>
    </row>
    <row r="72" spans="1:11" x14ac:dyDescent="0.35">
      <c r="A72">
        <v>10071</v>
      </c>
      <c r="B72" s="1">
        <v>45362</v>
      </c>
      <c r="C72" s="2" t="s">
        <v>23</v>
      </c>
      <c r="D72" s="2" t="s">
        <v>91</v>
      </c>
      <c r="E72">
        <v>1</v>
      </c>
      <c r="F72" s="3">
        <v>78</v>
      </c>
      <c r="G72" s="3">
        <f>Online_Sales_Data[[#This Row],[Units Sold]]*Online_Sales_Data[[#This Row],[Unit Price]]</f>
        <v>78</v>
      </c>
      <c r="H72" s="3">
        <v>78</v>
      </c>
      <c r="I72" s="3">
        <f>Online_Sales_Data[[#This Row],[Total Revenue]]-Online_Sales_Data[[#This Row],[Receita esperadaa]]</f>
        <v>0</v>
      </c>
      <c r="J72" s="2" t="s">
        <v>15</v>
      </c>
      <c r="K72" s="2" t="s">
        <v>16</v>
      </c>
    </row>
    <row r="73" spans="1:11" x14ac:dyDescent="0.35">
      <c r="A73">
        <v>10072</v>
      </c>
      <c r="B73" s="1">
        <v>45363</v>
      </c>
      <c r="C73" s="2" t="s">
        <v>25</v>
      </c>
      <c r="D73" s="2" t="s">
        <v>92</v>
      </c>
      <c r="E73">
        <v>3</v>
      </c>
      <c r="F73" s="3">
        <v>12999</v>
      </c>
      <c r="G73" s="3">
        <f>Online_Sales_Data[[#This Row],[Units Sold]]*Online_Sales_Data[[#This Row],[Unit Price]]</f>
        <v>38997</v>
      </c>
      <c r="H73" s="3">
        <v>38997</v>
      </c>
      <c r="I73" s="3">
        <f>Online_Sales_Data[[#This Row],[Total Revenue]]-Online_Sales_Data[[#This Row],[Receita esperadaa]]</f>
        <v>0</v>
      </c>
      <c r="J73" s="2" t="s">
        <v>19</v>
      </c>
      <c r="K73" s="2" t="s">
        <v>12</v>
      </c>
    </row>
    <row r="74" spans="1:11" x14ac:dyDescent="0.35">
      <c r="A74">
        <v>10073</v>
      </c>
      <c r="B74" s="1">
        <v>45364</v>
      </c>
      <c r="C74" s="2" t="s">
        <v>9</v>
      </c>
      <c r="D74" s="2" t="s">
        <v>93</v>
      </c>
      <c r="E74">
        <v>1</v>
      </c>
      <c r="F74" s="3">
        <v>159999</v>
      </c>
      <c r="G74" s="3">
        <f>Online_Sales_Data[[#This Row],[Units Sold]]*Online_Sales_Data[[#This Row],[Unit Price]]</f>
        <v>159999</v>
      </c>
      <c r="H74" s="3">
        <v>159999</v>
      </c>
      <c r="I74" s="3">
        <f>Online_Sales_Data[[#This Row],[Total Revenue]]-Online_Sales_Data[[#This Row],[Receita esperadaa]]</f>
        <v>0</v>
      </c>
      <c r="J74" s="2" t="s">
        <v>11</v>
      </c>
      <c r="K74" s="2" t="s">
        <v>12</v>
      </c>
    </row>
    <row r="75" spans="1:11" x14ac:dyDescent="0.35">
      <c r="A75">
        <v>10074</v>
      </c>
      <c r="B75" s="1">
        <v>45365</v>
      </c>
      <c r="C75" s="2" t="s">
        <v>13</v>
      </c>
      <c r="D75" s="2" t="s">
        <v>94</v>
      </c>
      <c r="E75">
        <v>1</v>
      </c>
      <c r="F75" s="3">
        <v>89999</v>
      </c>
      <c r="G75" s="3">
        <f>Online_Sales_Data[[#This Row],[Units Sold]]*Online_Sales_Data[[#This Row],[Unit Price]]</f>
        <v>89999</v>
      </c>
      <c r="H75" s="3">
        <v>89999</v>
      </c>
      <c r="I75" s="3">
        <f>Online_Sales_Data[[#This Row],[Total Revenue]]-Online_Sales_Data[[#This Row],[Receita esperadaa]]</f>
        <v>0</v>
      </c>
      <c r="J75" s="2" t="s">
        <v>15</v>
      </c>
      <c r="K75" s="2" t="s">
        <v>16</v>
      </c>
    </row>
    <row r="76" spans="1:11" x14ac:dyDescent="0.35">
      <c r="A76">
        <v>10075</v>
      </c>
      <c r="B76" s="1">
        <v>45366</v>
      </c>
      <c r="C76" s="2" t="s">
        <v>17</v>
      </c>
      <c r="D76" s="2" t="s">
        <v>95</v>
      </c>
      <c r="E76">
        <v>5</v>
      </c>
      <c r="F76" s="3">
        <v>4999</v>
      </c>
      <c r="G76" s="3">
        <f>Online_Sales_Data[[#This Row],[Units Sold]]*Online_Sales_Data[[#This Row],[Unit Price]]</f>
        <v>24995</v>
      </c>
      <c r="H76" s="3">
        <v>24995</v>
      </c>
      <c r="I76" s="3">
        <f>Online_Sales_Data[[#This Row],[Total Revenue]]-Online_Sales_Data[[#This Row],[Receita esperadaa]]</f>
        <v>0</v>
      </c>
      <c r="J76" s="2" t="s">
        <v>19</v>
      </c>
      <c r="K76" s="2" t="s">
        <v>20</v>
      </c>
    </row>
    <row r="77" spans="1:11" x14ac:dyDescent="0.35">
      <c r="A77">
        <v>10076</v>
      </c>
      <c r="B77" s="1">
        <v>45367</v>
      </c>
      <c r="C77" s="2" t="s">
        <v>21</v>
      </c>
      <c r="D77" s="2" t="s">
        <v>96</v>
      </c>
      <c r="E77">
        <v>4</v>
      </c>
      <c r="F77" s="3">
        <v>1499</v>
      </c>
      <c r="G77" s="3">
        <f>Online_Sales_Data[[#This Row],[Units Sold]]*Online_Sales_Data[[#This Row],[Unit Price]]</f>
        <v>5996</v>
      </c>
      <c r="H77" s="3">
        <v>5996</v>
      </c>
      <c r="I77" s="3">
        <f>Online_Sales_Data[[#This Row],[Total Revenue]]-Online_Sales_Data[[#This Row],[Receita esperadaa]]</f>
        <v>0</v>
      </c>
      <c r="J77" s="2" t="s">
        <v>11</v>
      </c>
      <c r="K77" s="2" t="s">
        <v>12</v>
      </c>
    </row>
    <row r="78" spans="1:11" x14ac:dyDescent="0.35">
      <c r="A78">
        <v>10077</v>
      </c>
      <c r="B78" s="1">
        <v>45368</v>
      </c>
      <c r="C78" s="2" t="s">
        <v>23</v>
      </c>
      <c r="D78" s="2" t="s">
        <v>97</v>
      </c>
      <c r="E78">
        <v>2</v>
      </c>
      <c r="F78" s="3">
        <v>16</v>
      </c>
      <c r="G78" s="3">
        <f>Online_Sales_Data[[#This Row],[Units Sold]]*Online_Sales_Data[[#This Row],[Unit Price]]</f>
        <v>32</v>
      </c>
      <c r="H78" s="3">
        <v>32</v>
      </c>
      <c r="I78" s="3">
        <f>Online_Sales_Data[[#This Row],[Total Revenue]]-Online_Sales_Data[[#This Row],[Receita esperadaa]]</f>
        <v>0</v>
      </c>
      <c r="J78" s="2" t="s">
        <v>15</v>
      </c>
      <c r="K78" s="2" t="s">
        <v>16</v>
      </c>
    </row>
    <row r="79" spans="1:11" x14ac:dyDescent="0.35">
      <c r="A79">
        <v>10078</v>
      </c>
      <c r="B79" s="1">
        <v>45369</v>
      </c>
      <c r="C79" s="2" t="s">
        <v>25</v>
      </c>
      <c r="D79" s="2" t="s">
        <v>98</v>
      </c>
      <c r="E79">
        <v>3</v>
      </c>
      <c r="F79" s="3">
        <v>6999</v>
      </c>
      <c r="G79" s="3">
        <f>Online_Sales_Data[[#This Row],[Units Sold]]*Online_Sales_Data[[#This Row],[Unit Price]]</f>
        <v>20997</v>
      </c>
      <c r="H79" s="3">
        <v>20997</v>
      </c>
      <c r="I79" s="3">
        <f>Online_Sales_Data[[#This Row],[Total Revenue]]-Online_Sales_Data[[#This Row],[Receita esperadaa]]</f>
        <v>0</v>
      </c>
      <c r="J79" s="2" t="s">
        <v>19</v>
      </c>
      <c r="K79" s="2" t="s">
        <v>12</v>
      </c>
    </row>
    <row r="80" spans="1:11" x14ac:dyDescent="0.35">
      <c r="A80">
        <v>10079</v>
      </c>
      <c r="B80" s="1">
        <v>45370</v>
      </c>
      <c r="C80" s="2" t="s">
        <v>9</v>
      </c>
      <c r="D80" s="2" t="s">
        <v>99</v>
      </c>
      <c r="E80">
        <v>2</v>
      </c>
      <c r="F80" s="3">
        <v>24999</v>
      </c>
      <c r="G80" s="3">
        <f>Online_Sales_Data[[#This Row],[Units Sold]]*Online_Sales_Data[[#This Row],[Unit Price]]</f>
        <v>49998</v>
      </c>
      <c r="H80" s="3">
        <v>49998</v>
      </c>
      <c r="I80" s="3">
        <f>Online_Sales_Data[[#This Row],[Total Revenue]]-Online_Sales_Data[[#This Row],[Receita esperadaa]]</f>
        <v>0</v>
      </c>
      <c r="J80" s="2" t="s">
        <v>11</v>
      </c>
      <c r="K80" s="2" t="s">
        <v>12</v>
      </c>
    </row>
    <row r="81" spans="1:11" x14ac:dyDescent="0.35">
      <c r="A81">
        <v>10080</v>
      </c>
      <c r="B81" s="1">
        <v>45371</v>
      </c>
      <c r="C81" s="2" t="s">
        <v>13</v>
      </c>
      <c r="D81" s="2" t="s">
        <v>100</v>
      </c>
      <c r="E81">
        <v>1</v>
      </c>
      <c r="F81" s="3">
        <v>49999</v>
      </c>
      <c r="G81" s="3">
        <f>Online_Sales_Data[[#This Row],[Units Sold]]*Online_Sales_Data[[#This Row],[Unit Price]]</f>
        <v>49999</v>
      </c>
      <c r="H81" s="3">
        <v>49999</v>
      </c>
      <c r="I81" s="3">
        <f>Online_Sales_Data[[#This Row],[Total Revenue]]-Online_Sales_Data[[#This Row],[Receita esperadaa]]</f>
        <v>0</v>
      </c>
      <c r="J81" s="2" t="s">
        <v>15</v>
      </c>
      <c r="K81" s="2" t="s">
        <v>16</v>
      </c>
    </row>
    <row r="82" spans="1:11" x14ac:dyDescent="0.35">
      <c r="A82">
        <v>10081</v>
      </c>
      <c r="B82" s="1">
        <v>45372</v>
      </c>
      <c r="C82" s="2" t="s">
        <v>17</v>
      </c>
      <c r="D82" s="2" t="s">
        <v>101</v>
      </c>
      <c r="E82">
        <v>2</v>
      </c>
      <c r="F82" s="3">
        <v>8999</v>
      </c>
      <c r="G82" s="3">
        <f>Online_Sales_Data[[#This Row],[Units Sold]]*Online_Sales_Data[[#This Row],[Unit Price]]</f>
        <v>17998</v>
      </c>
      <c r="H82" s="3">
        <v>17998</v>
      </c>
      <c r="I82" s="3">
        <f>Online_Sales_Data[[#This Row],[Total Revenue]]-Online_Sales_Data[[#This Row],[Receita esperadaa]]</f>
        <v>0</v>
      </c>
      <c r="J82" s="2" t="s">
        <v>19</v>
      </c>
      <c r="K82" s="2" t="s">
        <v>20</v>
      </c>
    </row>
    <row r="83" spans="1:11" x14ac:dyDescent="0.35">
      <c r="A83">
        <v>10082</v>
      </c>
      <c r="B83" s="1">
        <v>45373</v>
      </c>
      <c r="C83" s="2" t="s">
        <v>21</v>
      </c>
      <c r="D83" s="2" t="s">
        <v>102</v>
      </c>
      <c r="E83">
        <v>3</v>
      </c>
      <c r="F83" s="3">
        <v>1299</v>
      </c>
      <c r="G83" s="3">
        <f>Online_Sales_Data[[#This Row],[Units Sold]]*Online_Sales_Data[[#This Row],[Unit Price]]</f>
        <v>3897</v>
      </c>
      <c r="H83" s="3">
        <v>3897</v>
      </c>
      <c r="I83" s="3">
        <f>Online_Sales_Data[[#This Row],[Total Revenue]]-Online_Sales_Data[[#This Row],[Receita esperadaa]]</f>
        <v>0</v>
      </c>
      <c r="J83" s="2" t="s">
        <v>11</v>
      </c>
      <c r="K83" s="2" t="s">
        <v>12</v>
      </c>
    </row>
    <row r="84" spans="1:11" x14ac:dyDescent="0.35">
      <c r="A84">
        <v>10083</v>
      </c>
      <c r="B84" s="1">
        <v>45374</v>
      </c>
      <c r="C84" s="2" t="s">
        <v>23</v>
      </c>
      <c r="D84" s="2" t="s">
        <v>103</v>
      </c>
      <c r="E84">
        <v>1</v>
      </c>
      <c r="F84" s="3">
        <v>100</v>
      </c>
      <c r="G84" s="3">
        <f>Online_Sales_Data[[#This Row],[Units Sold]]*Online_Sales_Data[[#This Row],[Unit Price]]</f>
        <v>100</v>
      </c>
      <c r="H84" s="3">
        <v>100</v>
      </c>
      <c r="I84" s="3">
        <f>Online_Sales_Data[[#This Row],[Total Revenue]]-Online_Sales_Data[[#This Row],[Receita esperadaa]]</f>
        <v>0</v>
      </c>
      <c r="J84" s="2" t="s">
        <v>15</v>
      </c>
      <c r="K84" s="2" t="s">
        <v>16</v>
      </c>
    </row>
    <row r="85" spans="1:11" x14ac:dyDescent="0.35">
      <c r="A85">
        <v>10084</v>
      </c>
      <c r="B85" s="1">
        <v>45375</v>
      </c>
      <c r="C85" s="2" t="s">
        <v>25</v>
      </c>
      <c r="D85" s="2" t="s">
        <v>104</v>
      </c>
      <c r="E85">
        <v>6</v>
      </c>
      <c r="F85" s="3">
        <v>2499</v>
      </c>
      <c r="G85" s="3">
        <f>Online_Sales_Data[[#This Row],[Units Sold]]*Online_Sales_Data[[#This Row],[Unit Price]]</f>
        <v>14994</v>
      </c>
      <c r="H85" s="3">
        <v>14994</v>
      </c>
      <c r="I85" s="3">
        <f>Online_Sales_Data[[#This Row],[Total Revenue]]-Online_Sales_Data[[#This Row],[Receita esperadaa]]</f>
        <v>0</v>
      </c>
      <c r="J85" s="2" t="s">
        <v>19</v>
      </c>
      <c r="K85" s="2" t="s">
        <v>12</v>
      </c>
    </row>
    <row r="86" spans="1:11" x14ac:dyDescent="0.35">
      <c r="A86">
        <v>10085</v>
      </c>
      <c r="B86" s="1">
        <v>45376</v>
      </c>
      <c r="C86" s="2" t="s">
        <v>9</v>
      </c>
      <c r="D86" s="2" t="s">
        <v>105</v>
      </c>
      <c r="E86">
        <v>1</v>
      </c>
      <c r="F86" s="3">
        <v>9999</v>
      </c>
      <c r="G86" s="3">
        <f>Online_Sales_Data[[#This Row],[Units Sold]]*Online_Sales_Data[[#This Row],[Unit Price]]</f>
        <v>9999</v>
      </c>
      <c r="H86" s="3">
        <v>9999</v>
      </c>
      <c r="I86" s="3">
        <f>Online_Sales_Data[[#This Row],[Total Revenue]]-Online_Sales_Data[[#This Row],[Receita esperadaa]]</f>
        <v>0</v>
      </c>
      <c r="J86" s="2" t="s">
        <v>11</v>
      </c>
      <c r="K86" s="2" t="s">
        <v>12</v>
      </c>
    </row>
    <row r="87" spans="1:11" x14ac:dyDescent="0.35">
      <c r="A87">
        <v>10086</v>
      </c>
      <c r="B87" s="1">
        <v>45377</v>
      </c>
      <c r="C87" s="2" t="s">
        <v>13</v>
      </c>
      <c r="D87" s="2" t="s">
        <v>106</v>
      </c>
      <c r="E87">
        <v>2</v>
      </c>
      <c r="F87" s="3">
        <v>129999</v>
      </c>
      <c r="G87" s="3">
        <f>Online_Sales_Data[[#This Row],[Units Sold]]*Online_Sales_Data[[#This Row],[Unit Price]]</f>
        <v>259998</v>
      </c>
      <c r="H87" s="3">
        <v>259998</v>
      </c>
      <c r="I87" s="3">
        <f>Online_Sales_Data[[#This Row],[Total Revenue]]-Online_Sales_Data[[#This Row],[Receita esperadaa]]</f>
        <v>0</v>
      </c>
      <c r="J87" s="2" t="s">
        <v>15</v>
      </c>
      <c r="K87" s="2" t="s">
        <v>16</v>
      </c>
    </row>
    <row r="88" spans="1:11" x14ac:dyDescent="0.35">
      <c r="A88">
        <v>10087</v>
      </c>
      <c r="B88" s="1">
        <v>45378</v>
      </c>
      <c r="C88" s="2" t="s">
        <v>17</v>
      </c>
      <c r="D88" s="2" t="s">
        <v>107</v>
      </c>
      <c r="E88">
        <v>3</v>
      </c>
      <c r="F88" s="3">
        <v>7999</v>
      </c>
      <c r="G88" s="3">
        <f>Online_Sales_Data[[#This Row],[Units Sold]]*Online_Sales_Data[[#This Row],[Unit Price]]</f>
        <v>23997</v>
      </c>
      <c r="H88" s="3">
        <v>23997</v>
      </c>
      <c r="I88" s="3">
        <f>Online_Sales_Data[[#This Row],[Total Revenue]]-Online_Sales_Data[[#This Row],[Receita esperadaa]]</f>
        <v>0</v>
      </c>
      <c r="J88" s="2" t="s">
        <v>19</v>
      </c>
      <c r="K88" s="2" t="s">
        <v>20</v>
      </c>
    </row>
    <row r="89" spans="1:11" x14ac:dyDescent="0.35">
      <c r="A89">
        <v>10088</v>
      </c>
      <c r="B89" s="1">
        <v>45379</v>
      </c>
      <c r="C89" s="2" t="s">
        <v>21</v>
      </c>
      <c r="D89" s="2" t="s">
        <v>108</v>
      </c>
      <c r="E89">
        <v>4</v>
      </c>
      <c r="F89" s="3">
        <v>1399</v>
      </c>
      <c r="G89" s="3">
        <f>Online_Sales_Data[[#This Row],[Units Sold]]*Online_Sales_Data[[#This Row],[Unit Price]]</f>
        <v>5596</v>
      </c>
      <c r="H89" s="3">
        <v>5596</v>
      </c>
      <c r="I89" s="3">
        <f>Online_Sales_Data[[#This Row],[Total Revenue]]-Online_Sales_Data[[#This Row],[Receita esperadaa]]</f>
        <v>0</v>
      </c>
      <c r="J89" s="2" t="s">
        <v>11</v>
      </c>
      <c r="K89" s="2" t="s">
        <v>12</v>
      </c>
    </row>
    <row r="90" spans="1:11" x14ac:dyDescent="0.35">
      <c r="A90">
        <v>10089</v>
      </c>
      <c r="B90" s="1">
        <v>45380</v>
      </c>
      <c r="C90" s="2" t="s">
        <v>23</v>
      </c>
      <c r="D90" s="2" t="s">
        <v>109</v>
      </c>
      <c r="E90">
        <v>1</v>
      </c>
      <c r="F90" s="3">
        <v>105</v>
      </c>
      <c r="G90" s="3">
        <f>Online_Sales_Data[[#This Row],[Units Sold]]*Online_Sales_Data[[#This Row],[Unit Price]]</f>
        <v>105</v>
      </c>
      <c r="H90" s="3">
        <v>105</v>
      </c>
      <c r="I90" s="3">
        <f>Online_Sales_Data[[#This Row],[Total Revenue]]-Online_Sales_Data[[#This Row],[Receita esperadaa]]</f>
        <v>0</v>
      </c>
      <c r="J90" s="2" t="s">
        <v>15</v>
      </c>
      <c r="K90" s="2" t="s">
        <v>16</v>
      </c>
    </row>
    <row r="91" spans="1:11" x14ac:dyDescent="0.35">
      <c r="A91">
        <v>10090</v>
      </c>
      <c r="B91" s="1">
        <v>45381</v>
      </c>
      <c r="C91" s="2" t="s">
        <v>25</v>
      </c>
      <c r="D91" s="2" t="s">
        <v>110</v>
      </c>
      <c r="E91">
        <v>2</v>
      </c>
      <c r="F91" s="3">
        <v>12999</v>
      </c>
      <c r="G91" s="3">
        <f>Online_Sales_Data[[#This Row],[Units Sold]]*Online_Sales_Data[[#This Row],[Unit Price]]</f>
        <v>25998</v>
      </c>
      <c r="H91" s="3">
        <v>25998</v>
      </c>
      <c r="I91" s="3">
        <f>Online_Sales_Data[[#This Row],[Total Revenue]]-Online_Sales_Data[[#This Row],[Receita esperadaa]]</f>
        <v>0</v>
      </c>
      <c r="J91" s="2" t="s">
        <v>19</v>
      </c>
      <c r="K91" s="2" t="s">
        <v>12</v>
      </c>
    </row>
    <row r="92" spans="1:11" x14ac:dyDescent="0.35">
      <c r="A92">
        <v>10091</v>
      </c>
      <c r="B92" s="1">
        <v>45382</v>
      </c>
      <c r="C92" s="2" t="s">
        <v>9</v>
      </c>
      <c r="D92" s="2" t="s">
        <v>111</v>
      </c>
      <c r="E92">
        <v>2</v>
      </c>
      <c r="F92" s="3">
        <v>9999</v>
      </c>
      <c r="G92" s="3">
        <f>Online_Sales_Data[[#This Row],[Units Sold]]*Online_Sales_Data[[#This Row],[Unit Price]]</f>
        <v>19998</v>
      </c>
      <c r="H92" s="3">
        <v>19998</v>
      </c>
      <c r="I92" s="3">
        <f>Online_Sales_Data[[#This Row],[Total Revenue]]-Online_Sales_Data[[#This Row],[Receita esperadaa]]</f>
        <v>0</v>
      </c>
      <c r="J92" s="2" t="s">
        <v>11</v>
      </c>
      <c r="K92" s="2" t="s">
        <v>12</v>
      </c>
    </row>
    <row r="93" spans="1:11" x14ac:dyDescent="0.35">
      <c r="A93">
        <v>10092</v>
      </c>
      <c r="B93" s="1">
        <v>45383</v>
      </c>
      <c r="C93" s="2" t="s">
        <v>13</v>
      </c>
      <c r="D93" s="2" t="s">
        <v>112</v>
      </c>
      <c r="E93">
        <v>1</v>
      </c>
      <c r="F93" s="3">
        <v>17999</v>
      </c>
      <c r="G93" s="3">
        <f>Online_Sales_Data[[#This Row],[Units Sold]]*Online_Sales_Data[[#This Row],[Unit Price]]</f>
        <v>17999</v>
      </c>
      <c r="H93" s="3">
        <v>17999</v>
      </c>
      <c r="I93" s="3">
        <f>Online_Sales_Data[[#This Row],[Total Revenue]]-Online_Sales_Data[[#This Row],[Receita esperadaa]]</f>
        <v>0</v>
      </c>
      <c r="J93" s="2" t="s">
        <v>15</v>
      </c>
      <c r="K93" s="2" t="s">
        <v>16</v>
      </c>
    </row>
    <row r="94" spans="1:11" x14ac:dyDescent="0.35">
      <c r="A94">
        <v>10093</v>
      </c>
      <c r="B94" s="1">
        <v>45384</v>
      </c>
      <c r="C94" s="2" t="s">
        <v>17</v>
      </c>
      <c r="D94" s="2" t="s">
        <v>113</v>
      </c>
      <c r="E94">
        <v>4</v>
      </c>
      <c r="F94" s="3">
        <v>7999</v>
      </c>
      <c r="G94" s="3">
        <f>Online_Sales_Data[[#This Row],[Units Sold]]*Online_Sales_Data[[#This Row],[Unit Price]]</f>
        <v>31996</v>
      </c>
      <c r="H94" s="3">
        <v>31996</v>
      </c>
      <c r="I94" s="3">
        <f>Online_Sales_Data[[#This Row],[Total Revenue]]-Online_Sales_Data[[#This Row],[Receita esperadaa]]</f>
        <v>0</v>
      </c>
      <c r="J94" s="2" t="s">
        <v>19</v>
      </c>
      <c r="K94" s="2" t="s">
        <v>20</v>
      </c>
    </row>
    <row r="95" spans="1:11" x14ac:dyDescent="0.35">
      <c r="A95">
        <v>10094</v>
      </c>
      <c r="B95" s="1">
        <v>45385</v>
      </c>
      <c r="C95" s="2" t="s">
        <v>21</v>
      </c>
      <c r="D95" s="2" t="s">
        <v>114</v>
      </c>
      <c r="E95">
        <v>3</v>
      </c>
      <c r="F95" s="3">
        <v>1499</v>
      </c>
      <c r="G95" s="3">
        <f>Online_Sales_Data[[#This Row],[Units Sold]]*Online_Sales_Data[[#This Row],[Unit Price]]</f>
        <v>4497</v>
      </c>
      <c r="H95" s="3">
        <v>4497</v>
      </c>
      <c r="I95" s="3">
        <f>Online_Sales_Data[[#This Row],[Total Revenue]]-Online_Sales_Data[[#This Row],[Receita esperadaa]]</f>
        <v>0</v>
      </c>
      <c r="J95" s="2" t="s">
        <v>11</v>
      </c>
      <c r="K95" s="2" t="s">
        <v>12</v>
      </c>
    </row>
    <row r="96" spans="1:11" x14ac:dyDescent="0.35">
      <c r="A96">
        <v>10095</v>
      </c>
      <c r="B96" s="1">
        <v>45386</v>
      </c>
      <c r="C96" s="2" t="s">
        <v>23</v>
      </c>
      <c r="D96" s="2" t="s">
        <v>115</v>
      </c>
      <c r="E96">
        <v>1</v>
      </c>
      <c r="F96" s="3">
        <v>68</v>
      </c>
      <c r="G96" s="3">
        <f>Online_Sales_Data[[#This Row],[Units Sold]]*Online_Sales_Data[[#This Row],[Unit Price]]</f>
        <v>68</v>
      </c>
      <c r="H96" s="3">
        <v>68</v>
      </c>
      <c r="I96" s="3">
        <f>Online_Sales_Data[[#This Row],[Total Revenue]]-Online_Sales_Data[[#This Row],[Receita esperadaa]]</f>
        <v>0</v>
      </c>
      <c r="J96" s="2" t="s">
        <v>15</v>
      </c>
      <c r="K96" s="2" t="s">
        <v>16</v>
      </c>
    </row>
    <row r="97" spans="1:11" x14ac:dyDescent="0.35">
      <c r="A97">
        <v>10096</v>
      </c>
      <c r="B97" s="1">
        <v>45387</v>
      </c>
      <c r="C97" s="2" t="s">
        <v>25</v>
      </c>
      <c r="D97" s="2" t="s">
        <v>116</v>
      </c>
      <c r="E97">
        <v>1</v>
      </c>
      <c r="F97" s="3">
        <v>99999</v>
      </c>
      <c r="G97" s="3">
        <f>Online_Sales_Data[[#This Row],[Units Sold]]*Online_Sales_Data[[#This Row],[Unit Price]]</f>
        <v>99999</v>
      </c>
      <c r="H97" s="3">
        <v>99999</v>
      </c>
      <c r="I97" s="3">
        <f>Online_Sales_Data[[#This Row],[Total Revenue]]-Online_Sales_Data[[#This Row],[Receita esperadaa]]</f>
        <v>0</v>
      </c>
      <c r="J97" s="2" t="s">
        <v>19</v>
      </c>
      <c r="K97" s="2" t="s">
        <v>12</v>
      </c>
    </row>
    <row r="98" spans="1:11" x14ac:dyDescent="0.35">
      <c r="A98">
        <v>10097</v>
      </c>
      <c r="B98" s="1">
        <v>45388</v>
      </c>
      <c r="C98" s="2" t="s">
        <v>9</v>
      </c>
      <c r="D98" s="2" t="s">
        <v>117</v>
      </c>
      <c r="E98">
        <v>3</v>
      </c>
      <c r="F98" s="3">
        <v>29999</v>
      </c>
      <c r="G98" s="3">
        <f>Online_Sales_Data[[#This Row],[Units Sold]]*Online_Sales_Data[[#This Row],[Unit Price]]</f>
        <v>89997</v>
      </c>
      <c r="H98" s="3">
        <v>89997</v>
      </c>
      <c r="I98" s="3">
        <f>Online_Sales_Data[[#This Row],[Total Revenue]]-Online_Sales_Data[[#This Row],[Receita esperadaa]]</f>
        <v>0</v>
      </c>
      <c r="J98" s="2" t="s">
        <v>11</v>
      </c>
      <c r="K98" s="2" t="s">
        <v>12</v>
      </c>
    </row>
    <row r="99" spans="1:11" x14ac:dyDescent="0.35">
      <c r="A99">
        <v>10098</v>
      </c>
      <c r="B99" s="1">
        <v>45389</v>
      </c>
      <c r="C99" s="2" t="s">
        <v>13</v>
      </c>
      <c r="D99" s="2" t="s">
        <v>118</v>
      </c>
      <c r="E99">
        <v>1</v>
      </c>
      <c r="F99" s="3">
        <v>34999</v>
      </c>
      <c r="G99" s="3">
        <f>Online_Sales_Data[[#This Row],[Units Sold]]*Online_Sales_Data[[#This Row],[Unit Price]]</f>
        <v>34999</v>
      </c>
      <c r="H99" s="3">
        <v>34999</v>
      </c>
      <c r="I99" s="3">
        <f>Online_Sales_Data[[#This Row],[Total Revenue]]-Online_Sales_Data[[#This Row],[Receita esperadaa]]</f>
        <v>0</v>
      </c>
      <c r="J99" s="2" t="s">
        <v>15</v>
      </c>
      <c r="K99" s="2" t="s">
        <v>16</v>
      </c>
    </row>
    <row r="100" spans="1:11" x14ac:dyDescent="0.35">
      <c r="A100">
        <v>10099</v>
      </c>
      <c r="B100" s="1">
        <v>45390</v>
      </c>
      <c r="C100" s="2" t="s">
        <v>17</v>
      </c>
      <c r="D100" s="2" t="s">
        <v>119</v>
      </c>
      <c r="E100">
        <v>6</v>
      </c>
      <c r="F100" s="3">
        <v>1999</v>
      </c>
      <c r="G100" s="3">
        <f>Online_Sales_Data[[#This Row],[Units Sold]]*Online_Sales_Data[[#This Row],[Unit Price]]</f>
        <v>11994</v>
      </c>
      <c r="H100" s="3">
        <v>11994</v>
      </c>
      <c r="I100" s="3">
        <f>Online_Sales_Data[[#This Row],[Total Revenue]]-Online_Sales_Data[[#This Row],[Receita esperadaa]]</f>
        <v>0</v>
      </c>
      <c r="J100" s="2" t="s">
        <v>19</v>
      </c>
      <c r="K100" s="2" t="s">
        <v>20</v>
      </c>
    </row>
    <row r="101" spans="1:11" x14ac:dyDescent="0.35">
      <c r="A101">
        <v>10100</v>
      </c>
      <c r="B101" s="1">
        <v>45391</v>
      </c>
      <c r="C101" s="2" t="s">
        <v>21</v>
      </c>
      <c r="D101" s="2" t="s">
        <v>120</v>
      </c>
      <c r="E101">
        <v>2</v>
      </c>
      <c r="F101" s="3">
        <v>1299</v>
      </c>
      <c r="G101" s="3">
        <f>Online_Sales_Data[[#This Row],[Units Sold]]*Online_Sales_Data[[#This Row],[Unit Price]]</f>
        <v>2598</v>
      </c>
      <c r="H101" s="3">
        <v>2598</v>
      </c>
      <c r="I101" s="3">
        <f>Online_Sales_Data[[#This Row],[Total Revenue]]-Online_Sales_Data[[#This Row],[Receita esperadaa]]</f>
        <v>0</v>
      </c>
      <c r="J101" s="2" t="s">
        <v>11</v>
      </c>
      <c r="K101" s="2" t="s">
        <v>12</v>
      </c>
    </row>
    <row r="102" spans="1:11" x14ac:dyDescent="0.35">
      <c r="A102">
        <v>10101</v>
      </c>
      <c r="B102" s="1">
        <v>45392</v>
      </c>
      <c r="C102" s="2" t="s">
        <v>23</v>
      </c>
      <c r="D102" s="2" t="s">
        <v>121</v>
      </c>
      <c r="E102">
        <v>1</v>
      </c>
      <c r="F102" s="3">
        <v>82</v>
      </c>
      <c r="G102" s="3">
        <f>Online_Sales_Data[[#This Row],[Units Sold]]*Online_Sales_Data[[#This Row],[Unit Price]]</f>
        <v>82</v>
      </c>
      <c r="H102" s="3">
        <v>82</v>
      </c>
      <c r="I102" s="3">
        <f>Online_Sales_Data[[#This Row],[Total Revenue]]-Online_Sales_Data[[#This Row],[Receita esperadaa]]</f>
        <v>0</v>
      </c>
      <c r="J102" s="2" t="s">
        <v>15</v>
      </c>
      <c r="K102" s="2" t="s">
        <v>16</v>
      </c>
    </row>
    <row r="103" spans="1:11" x14ac:dyDescent="0.35">
      <c r="A103">
        <v>10102</v>
      </c>
      <c r="B103" s="1">
        <v>45393</v>
      </c>
      <c r="C103" s="2" t="s">
        <v>25</v>
      </c>
      <c r="D103" s="2" t="s">
        <v>122</v>
      </c>
      <c r="E103">
        <v>2</v>
      </c>
      <c r="F103" s="3">
        <v>10999</v>
      </c>
      <c r="G103" s="3">
        <f>Online_Sales_Data[[#This Row],[Units Sold]]*Online_Sales_Data[[#This Row],[Unit Price]]</f>
        <v>21998</v>
      </c>
      <c r="H103" s="3">
        <v>21998</v>
      </c>
      <c r="I103" s="3">
        <f>Online_Sales_Data[[#This Row],[Total Revenue]]-Online_Sales_Data[[#This Row],[Receita esperadaa]]</f>
        <v>0</v>
      </c>
      <c r="J103" s="2" t="s">
        <v>19</v>
      </c>
      <c r="K103" s="2" t="s">
        <v>12</v>
      </c>
    </row>
    <row r="104" spans="1:11" x14ac:dyDescent="0.35">
      <c r="A104">
        <v>10103</v>
      </c>
      <c r="B104" s="1">
        <v>45394</v>
      </c>
      <c r="C104" s="2" t="s">
        <v>9</v>
      </c>
      <c r="D104" s="2" t="s">
        <v>123</v>
      </c>
      <c r="E104">
        <v>1</v>
      </c>
      <c r="F104" s="3">
        <v>389999</v>
      </c>
      <c r="G104" s="3">
        <f>Online_Sales_Data[[#This Row],[Units Sold]]*Online_Sales_Data[[#This Row],[Unit Price]]</f>
        <v>389999</v>
      </c>
      <c r="H104" s="3">
        <v>389999</v>
      </c>
      <c r="I104" s="3">
        <f>Online_Sales_Data[[#This Row],[Total Revenue]]-Online_Sales_Data[[#This Row],[Receita esperadaa]]</f>
        <v>0</v>
      </c>
      <c r="J104" s="2" t="s">
        <v>11</v>
      </c>
      <c r="K104" s="2" t="s">
        <v>12</v>
      </c>
    </row>
    <row r="105" spans="1:11" x14ac:dyDescent="0.35">
      <c r="A105">
        <v>10104</v>
      </c>
      <c r="B105" s="1">
        <v>45395</v>
      </c>
      <c r="C105" s="2" t="s">
        <v>13</v>
      </c>
      <c r="D105" s="2" t="s">
        <v>124</v>
      </c>
      <c r="E105">
        <v>2</v>
      </c>
      <c r="F105" s="3">
        <v>34999</v>
      </c>
      <c r="G105" s="3">
        <f>Online_Sales_Data[[#This Row],[Units Sold]]*Online_Sales_Data[[#This Row],[Unit Price]]</f>
        <v>69998</v>
      </c>
      <c r="H105" s="3">
        <v>69998</v>
      </c>
      <c r="I105" s="3">
        <f>Online_Sales_Data[[#This Row],[Total Revenue]]-Online_Sales_Data[[#This Row],[Receita esperadaa]]</f>
        <v>0</v>
      </c>
      <c r="J105" s="2" t="s">
        <v>15</v>
      </c>
      <c r="K105" s="2" t="s">
        <v>16</v>
      </c>
    </row>
    <row r="106" spans="1:11" x14ac:dyDescent="0.35">
      <c r="A106">
        <v>10105</v>
      </c>
      <c r="B106" s="1">
        <v>45396</v>
      </c>
      <c r="C106" s="2" t="s">
        <v>17</v>
      </c>
      <c r="D106" s="2" t="s">
        <v>125</v>
      </c>
      <c r="E106">
        <v>3</v>
      </c>
      <c r="F106" s="3">
        <v>3999</v>
      </c>
      <c r="G106" s="3">
        <f>Online_Sales_Data[[#This Row],[Units Sold]]*Online_Sales_Data[[#This Row],[Unit Price]]</f>
        <v>11997</v>
      </c>
      <c r="H106" s="3">
        <v>11997</v>
      </c>
      <c r="I106" s="3">
        <f>Online_Sales_Data[[#This Row],[Total Revenue]]-Online_Sales_Data[[#This Row],[Receita esperadaa]]</f>
        <v>0</v>
      </c>
      <c r="J106" s="2" t="s">
        <v>19</v>
      </c>
      <c r="K106" s="2" t="s">
        <v>20</v>
      </c>
    </row>
    <row r="107" spans="1:11" x14ac:dyDescent="0.35">
      <c r="A107">
        <v>10106</v>
      </c>
      <c r="B107" s="1">
        <v>45397</v>
      </c>
      <c r="C107" s="2" t="s">
        <v>21</v>
      </c>
      <c r="D107" s="2" t="s">
        <v>126</v>
      </c>
      <c r="E107">
        <v>4</v>
      </c>
      <c r="F107" s="3">
        <v>1099</v>
      </c>
      <c r="G107" s="3">
        <f>Online_Sales_Data[[#This Row],[Units Sold]]*Online_Sales_Data[[#This Row],[Unit Price]]</f>
        <v>4396</v>
      </c>
      <c r="H107" s="3">
        <v>4396</v>
      </c>
      <c r="I107" s="3">
        <f>Online_Sales_Data[[#This Row],[Total Revenue]]-Online_Sales_Data[[#This Row],[Receita esperadaa]]</f>
        <v>0</v>
      </c>
      <c r="J107" s="2" t="s">
        <v>11</v>
      </c>
      <c r="K107" s="2" t="s">
        <v>12</v>
      </c>
    </row>
    <row r="108" spans="1:11" x14ac:dyDescent="0.35">
      <c r="A108">
        <v>10107</v>
      </c>
      <c r="B108" s="1">
        <v>45398</v>
      </c>
      <c r="C108" s="2" t="s">
        <v>23</v>
      </c>
      <c r="D108" s="2" t="s">
        <v>127</v>
      </c>
      <c r="E108">
        <v>1</v>
      </c>
      <c r="F108" s="3">
        <v>65</v>
      </c>
      <c r="G108" s="3">
        <f>Online_Sales_Data[[#This Row],[Units Sold]]*Online_Sales_Data[[#This Row],[Unit Price]]</f>
        <v>65</v>
      </c>
      <c r="H108" s="3">
        <v>65</v>
      </c>
      <c r="I108" s="3">
        <f>Online_Sales_Data[[#This Row],[Total Revenue]]-Online_Sales_Data[[#This Row],[Receita esperadaa]]</f>
        <v>0</v>
      </c>
      <c r="J108" s="2" t="s">
        <v>15</v>
      </c>
      <c r="K108" s="2" t="s">
        <v>16</v>
      </c>
    </row>
    <row r="109" spans="1:11" x14ac:dyDescent="0.35">
      <c r="A109">
        <v>10108</v>
      </c>
      <c r="B109" s="1">
        <v>45399</v>
      </c>
      <c r="C109" s="2" t="s">
        <v>25</v>
      </c>
      <c r="D109" s="2" t="s">
        <v>128</v>
      </c>
      <c r="E109">
        <v>1</v>
      </c>
      <c r="F109" s="3">
        <v>39999</v>
      </c>
      <c r="G109" s="3">
        <f>Online_Sales_Data[[#This Row],[Units Sold]]*Online_Sales_Data[[#This Row],[Unit Price]]</f>
        <v>39999</v>
      </c>
      <c r="H109" s="3">
        <v>39999</v>
      </c>
      <c r="I109" s="3">
        <f>Online_Sales_Data[[#This Row],[Total Revenue]]-Online_Sales_Data[[#This Row],[Receita esperadaa]]</f>
        <v>0</v>
      </c>
      <c r="J109" s="2" t="s">
        <v>19</v>
      </c>
      <c r="K109" s="2" t="s">
        <v>12</v>
      </c>
    </row>
    <row r="110" spans="1:11" x14ac:dyDescent="0.35">
      <c r="A110">
        <v>10109</v>
      </c>
      <c r="B110" s="1">
        <v>45400</v>
      </c>
      <c r="C110" s="2" t="s">
        <v>9</v>
      </c>
      <c r="D110" s="2" t="s">
        <v>129</v>
      </c>
      <c r="E110">
        <v>2</v>
      </c>
      <c r="F110" s="3">
        <v>22999</v>
      </c>
      <c r="G110" s="3">
        <f>Online_Sales_Data[[#This Row],[Units Sold]]*Online_Sales_Data[[#This Row],[Unit Price]]</f>
        <v>45998</v>
      </c>
      <c r="H110" s="3">
        <v>45998</v>
      </c>
      <c r="I110" s="3">
        <f>Online_Sales_Data[[#This Row],[Total Revenue]]-Online_Sales_Data[[#This Row],[Receita esperadaa]]</f>
        <v>0</v>
      </c>
      <c r="J110" s="2" t="s">
        <v>11</v>
      </c>
      <c r="K110" s="2" t="s">
        <v>12</v>
      </c>
    </row>
    <row r="111" spans="1:11" x14ac:dyDescent="0.35">
      <c r="A111">
        <v>10110</v>
      </c>
      <c r="B111" s="1">
        <v>45401</v>
      </c>
      <c r="C111" s="2" t="s">
        <v>13</v>
      </c>
      <c r="D111" s="2" t="s">
        <v>130</v>
      </c>
      <c r="E111">
        <v>1</v>
      </c>
      <c r="F111" s="3">
        <v>15999</v>
      </c>
      <c r="G111" s="3">
        <f>Online_Sales_Data[[#This Row],[Units Sold]]*Online_Sales_Data[[#This Row],[Unit Price]]</f>
        <v>15999</v>
      </c>
      <c r="H111" s="3">
        <v>15999</v>
      </c>
      <c r="I111" s="3">
        <f>Online_Sales_Data[[#This Row],[Total Revenue]]-Online_Sales_Data[[#This Row],[Receita esperadaa]]</f>
        <v>0</v>
      </c>
      <c r="J111" s="2" t="s">
        <v>15</v>
      </c>
      <c r="K111" s="2" t="s">
        <v>16</v>
      </c>
    </row>
    <row r="112" spans="1:11" x14ac:dyDescent="0.35">
      <c r="A112">
        <v>10111</v>
      </c>
      <c r="B112" s="1">
        <v>45402</v>
      </c>
      <c r="C112" s="2" t="s">
        <v>17</v>
      </c>
      <c r="D112" s="2" t="s">
        <v>131</v>
      </c>
      <c r="E112">
        <v>4</v>
      </c>
      <c r="F112" s="3">
        <v>1499</v>
      </c>
      <c r="G112" s="3">
        <f>Online_Sales_Data[[#This Row],[Units Sold]]*Online_Sales_Data[[#This Row],[Unit Price]]</f>
        <v>5996</v>
      </c>
      <c r="H112" s="3">
        <v>5996</v>
      </c>
      <c r="I112" s="3">
        <f>Online_Sales_Data[[#This Row],[Total Revenue]]-Online_Sales_Data[[#This Row],[Receita esperadaa]]</f>
        <v>0</v>
      </c>
      <c r="J112" s="2" t="s">
        <v>19</v>
      </c>
      <c r="K112" s="2" t="s">
        <v>20</v>
      </c>
    </row>
    <row r="113" spans="1:11" x14ac:dyDescent="0.35">
      <c r="A113">
        <v>10112</v>
      </c>
      <c r="B113" s="1">
        <v>45403</v>
      </c>
      <c r="C113" s="2" t="s">
        <v>21</v>
      </c>
      <c r="D113" s="2" t="s">
        <v>132</v>
      </c>
      <c r="E113">
        <v>2</v>
      </c>
      <c r="F113" s="3">
        <v>1899</v>
      </c>
      <c r="G113" s="3">
        <f>Online_Sales_Data[[#This Row],[Units Sold]]*Online_Sales_Data[[#This Row],[Unit Price]]</f>
        <v>3798</v>
      </c>
      <c r="H113" s="3">
        <v>3798</v>
      </c>
      <c r="I113" s="3">
        <f>Online_Sales_Data[[#This Row],[Total Revenue]]-Online_Sales_Data[[#This Row],[Receita esperadaa]]</f>
        <v>0</v>
      </c>
      <c r="J113" s="2" t="s">
        <v>11</v>
      </c>
      <c r="K113" s="2" t="s">
        <v>12</v>
      </c>
    </row>
    <row r="114" spans="1:11" x14ac:dyDescent="0.35">
      <c r="A114">
        <v>10113</v>
      </c>
      <c r="B114" s="1">
        <v>45404</v>
      </c>
      <c r="C114" s="2" t="s">
        <v>23</v>
      </c>
      <c r="D114" s="2" t="s">
        <v>133</v>
      </c>
      <c r="E114">
        <v>1</v>
      </c>
      <c r="F114" s="3">
        <v>15</v>
      </c>
      <c r="G114" s="3">
        <f>Online_Sales_Data[[#This Row],[Units Sold]]*Online_Sales_Data[[#This Row],[Unit Price]]</f>
        <v>15</v>
      </c>
      <c r="H114" s="3">
        <v>15</v>
      </c>
      <c r="I114" s="3">
        <f>Online_Sales_Data[[#This Row],[Total Revenue]]-Online_Sales_Data[[#This Row],[Receita esperadaa]]</f>
        <v>0</v>
      </c>
      <c r="J114" s="2" t="s">
        <v>15</v>
      </c>
      <c r="K114" s="2" t="s">
        <v>16</v>
      </c>
    </row>
    <row r="115" spans="1:11" x14ac:dyDescent="0.35">
      <c r="A115">
        <v>10114</v>
      </c>
      <c r="B115" s="1">
        <v>45405</v>
      </c>
      <c r="C115" s="2" t="s">
        <v>25</v>
      </c>
      <c r="D115" s="2" t="s">
        <v>134</v>
      </c>
      <c r="E115">
        <v>3</v>
      </c>
      <c r="F115" s="3">
        <v>22995</v>
      </c>
      <c r="G115" s="3">
        <f>Online_Sales_Data[[#This Row],[Units Sold]]*Online_Sales_Data[[#This Row],[Unit Price]]</f>
        <v>68985</v>
      </c>
      <c r="H115" s="3">
        <v>68985</v>
      </c>
      <c r="I115" s="3">
        <f>Online_Sales_Data[[#This Row],[Total Revenue]]-Online_Sales_Data[[#This Row],[Receita esperadaa]]</f>
        <v>0</v>
      </c>
      <c r="J115" s="2" t="s">
        <v>19</v>
      </c>
      <c r="K115" s="2" t="s">
        <v>12</v>
      </c>
    </row>
    <row r="116" spans="1:11" x14ac:dyDescent="0.35">
      <c r="A116">
        <v>10115</v>
      </c>
      <c r="B116" s="1">
        <v>45406</v>
      </c>
      <c r="C116" s="2" t="s">
        <v>9</v>
      </c>
      <c r="D116" s="2" t="s">
        <v>135</v>
      </c>
      <c r="E116">
        <v>1</v>
      </c>
      <c r="F116" s="3">
        <v>24999</v>
      </c>
      <c r="G116" s="3">
        <f>Online_Sales_Data[[#This Row],[Units Sold]]*Online_Sales_Data[[#This Row],[Unit Price]]</f>
        <v>24999</v>
      </c>
      <c r="H116" s="3">
        <v>24999</v>
      </c>
      <c r="I116" s="3">
        <f>Online_Sales_Data[[#This Row],[Total Revenue]]-Online_Sales_Data[[#This Row],[Receita esperadaa]]</f>
        <v>0</v>
      </c>
      <c r="J116" s="2" t="s">
        <v>11</v>
      </c>
      <c r="K116" s="2" t="s">
        <v>12</v>
      </c>
    </row>
    <row r="117" spans="1:11" x14ac:dyDescent="0.35">
      <c r="A117">
        <v>10116</v>
      </c>
      <c r="B117" s="1">
        <v>45407</v>
      </c>
      <c r="C117" s="2" t="s">
        <v>13</v>
      </c>
      <c r="D117" s="2" t="s">
        <v>136</v>
      </c>
      <c r="E117">
        <v>2</v>
      </c>
      <c r="F117" s="3">
        <v>29995</v>
      </c>
      <c r="G117" s="3">
        <f>Online_Sales_Data[[#This Row],[Units Sold]]*Online_Sales_Data[[#This Row],[Unit Price]]</f>
        <v>59990</v>
      </c>
      <c r="H117" s="3">
        <v>5999</v>
      </c>
      <c r="I117" s="3">
        <f>Online_Sales_Data[[#This Row],[Total Revenue]]-Online_Sales_Data[[#This Row],[Receita esperadaa]]</f>
        <v>-53991</v>
      </c>
      <c r="J117" s="2" t="s">
        <v>15</v>
      </c>
      <c r="K117" s="2" t="s">
        <v>16</v>
      </c>
    </row>
    <row r="118" spans="1:11" x14ac:dyDescent="0.35">
      <c r="A118">
        <v>10117</v>
      </c>
      <c r="B118" s="1">
        <v>45408</v>
      </c>
      <c r="C118" s="2" t="s">
        <v>17</v>
      </c>
      <c r="D118" s="2" t="s">
        <v>137</v>
      </c>
      <c r="E118">
        <v>3</v>
      </c>
      <c r="F118" s="3">
        <v>4999</v>
      </c>
      <c r="G118" s="3">
        <f>Online_Sales_Data[[#This Row],[Units Sold]]*Online_Sales_Data[[#This Row],[Unit Price]]</f>
        <v>14997</v>
      </c>
      <c r="H118" s="3">
        <v>14997</v>
      </c>
      <c r="I118" s="3">
        <f>Online_Sales_Data[[#This Row],[Total Revenue]]-Online_Sales_Data[[#This Row],[Receita esperadaa]]</f>
        <v>0</v>
      </c>
      <c r="J118" s="2" t="s">
        <v>19</v>
      </c>
      <c r="K118" s="2" t="s">
        <v>20</v>
      </c>
    </row>
    <row r="119" spans="1:11" x14ac:dyDescent="0.35">
      <c r="A119">
        <v>10118</v>
      </c>
      <c r="B119" s="1">
        <v>45409</v>
      </c>
      <c r="C119" s="2" t="s">
        <v>21</v>
      </c>
      <c r="D119" s="2" t="s">
        <v>138</v>
      </c>
      <c r="E119">
        <v>4</v>
      </c>
      <c r="F119" s="3">
        <v>1699</v>
      </c>
      <c r="G119" s="3">
        <f>Online_Sales_Data[[#This Row],[Units Sold]]*Online_Sales_Data[[#This Row],[Unit Price]]</f>
        <v>6796</v>
      </c>
      <c r="H119" s="3">
        <v>6796</v>
      </c>
      <c r="I119" s="3">
        <f>Online_Sales_Data[[#This Row],[Total Revenue]]-Online_Sales_Data[[#This Row],[Receita esperadaa]]</f>
        <v>0</v>
      </c>
      <c r="J119" s="2" t="s">
        <v>11</v>
      </c>
      <c r="K119" s="2" t="s">
        <v>12</v>
      </c>
    </row>
    <row r="120" spans="1:11" x14ac:dyDescent="0.35">
      <c r="A120">
        <v>10119</v>
      </c>
      <c r="B120" s="1">
        <v>45410</v>
      </c>
      <c r="C120" s="2" t="s">
        <v>23</v>
      </c>
      <c r="D120" s="2" t="s">
        <v>139</v>
      </c>
      <c r="E120">
        <v>2</v>
      </c>
      <c r="F120" s="3">
        <v>1499</v>
      </c>
      <c r="G120" s="3">
        <f>Online_Sales_Data[[#This Row],[Units Sold]]*Online_Sales_Data[[#This Row],[Unit Price]]</f>
        <v>2998</v>
      </c>
      <c r="H120" s="3">
        <v>2998</v>
      </c>
      <c r="I120" s="3">
        <f>Online_Sales_Data[[#This Row],[Total Revenue]]-Online_Sales_Data[[#This Row],[Receita esperadaa]]</f>
        <v>0</v>
      </c>
      <c r="J120" s="2" t="s">
        <v>15</v>
      </c>
      <c r="K120" s="2" t="s">
        <v>16</v>
      </c>
    </row>
    <row r="121" spans="1:11" x14ac:dyDescent="0.35">
      <c r="A121">
        <v>10120</v>
      </c>
      <c r="B121" s="1">
        <v>45411</v>
      </c>
      <c r="C121" s="2" t="s">
        <v>25</v>
      </c>
      <c r="D121" s="2" t="s">
        <v>140</v>
      </c>
      <c r="E121">
        <v>1</v>
      </c>
      <c r="F121" s="3">
        <v>24999</v>
      </c>
      <c r="G121" s="3">
        <f>Online_Sales_Data[[#This Row],[Units Sold]]*Online_Sales_Data[[#This Row],[Unit Price]]</f>
        <v>24999</v>
      </c>
      <c r="H121" s="3">
        <v>24999</v>
      </c>
      <c r="I121" s="3">
        <f>Online_Sales_Data[[#This Row],[Total Revenue]]-Online_Sales_Data[[#This Row],[Receita esperadaa]]</f>
        <v>0</v>
      </c>
      <c r="J121" s="2" t="s">
        <v>19</v>
      </c>
      <c r="K121" s="2" t="s">
        <v>12</v>
      </c>
    </row>
    <row r="122" spans="1:11" x14ac:dyDescent="0.35">
      <c r="A122">
        <v>10121</v>
      </c>
      <c r="B122" s="1">
        <v>45412</v>
      </c>
      <c r="C122" s="2" t="s">
        <v>9</v>
      </c>
      <c r="D122" s="2" t="s">
        <v>141</v>
      </c>
      <c r="E122">
        <v>2</v>
      </c>
      <c r="F122" s="3">
        <v>59999</v>
      </c>
      <c r="G122" s="3">
        <f>Online_Sales_Data[[#This Row],[Units Sold]]*Online_Sales_Data[[#This Row],[Unit Price]]</f>
        <v>119998</v>
      </c>
      <c r="H122" s="3">
        <v>119998</v>
      </c>
      <c r="I122" s="3">
        <f>Online_Sales_Data[[#This Row],[Total Revenue]]-Online_Sales_Data[[#This Row],[Receita esperadaa]]</f>
        <v>0</v>
      </c>
      <c r="J122" s="2" t="s">
        <v>11</v>
      </c>
      <c r="K122" s="2" t="s">
        <v>12</v>
      </c>
    </row>
    <row r="123" spans="1:11" x14ac:dyDescent="0.35">
      <c r="A123">
        <v>10122</v>
      </c>
      <c r="B123" s="1">
        <v>45413</v>
      </c>
      <c r="C123" s="2" t="s">
        <v>13</v>
      </c>
      <c r="D123" s="2" t="s">
        <v>142</v>
      </c>
      <c r="E123">
        <v>1</v>
      </c>
      <c r="F123" s="3">
        <v>8999</v>
      </c>
      <c r="G123" s="3">
        <f>Online_Sales_Data[[#This Row],[Units Sold]]*Online_Sales_Data[[#This Row],[Unit Price]]</f>
        <v>8999</v>
      </c>
      <c r="H123" s="3">
        <v>8999</v>
      </c>
      <c r="I123" s="3">
        <f>Online_Sales_Data[[#This Row],[Total Revenue]]-Online_Sales_Data[[#This Row],[Receita esperadaa]]</f>
        <v>0</v>
      </c>
      <c r="J123" s="2" t="s">
        <v>15</v>
      </c>
      <c r="K123" s="2" t="s">
        <v>16</v>
      </c>
    </row>
    <row r="124" spans="1:11" x14ac:dyDescent="0.35">
      <c r="A124">
        <v>10123</v>
      </c>
      <c r="B124" s="1">
        <v>45414</v>
      </c>
      <c r="C124" s="2" t="s">
        <v>17</v>
      </c>
      <c r="D124" s="2" t="s">
        <v>143</v>
      </c>
      <c r="E124">
        <v>5</v>
      </c>
      <c r="F124" s="3">
        <v>1299</v>
      </c>
      <c r="G124" s="3">
        <f>Online_Sales_Data[[#This Row],[Units Sold]]*Online_Sales_Data[[#This Row],[Unit Price]]</f>
        <v>6495</v>
      </c>
      <c r="H124" s="3">
        <v>6495</v>
      </c>
      <c r="I124" s="3">
        <f>Online_Sales_Data[[#This Row],[Total Revenue]]-Online_Sales_Data[[#This Row],[Receita esperadaa]]</f>
        <v>0</v>
      </c>
      <c r="J124" s="2" t="s">
        <v>19</v>
      </c>
      <c r="K124" s="2" t="s">
        <v>20</v>
      </c>
    </row>
    <row r="125" spans="1:11" x14ac:dyDescent="0.35">
      <c r="A125">
        <v>10124</v>
      </c>
      <c r="B125" s="1">
        <v>45415</v>
      </c>
      <c r="C125" s="2" t="s">
        <v>21</v>
      </c>
      <c r="D125" s="2" t="s">
        <v>144</v>
      </c>
      <c r="E125">
        <v>3</v>
      </c>
      <c r="F125" s="3">
        <v>1499</v>
      </c>
      <c r="G125" s="3">
        <f>Online_Sales_Data[[#This Row],[Units Sold]]*Online_Sales_Data[[#This Row],[Unit Price]]</f>
        <v>4497</v>
      </c>
      <c r="H125" s="3">
        <v>4497</v>
      </c>
      <c r="I125" s="3">
        <f>Online_Sales_Data[[#This Row],[Total Revenue]]-Online_Sales_Data[[#This Row],[Receita esperadaa]]</f>
        <v>0</v>
      </c>
      <c r="J125" s="2" t="s">
        <v>11</v>
      </c>
      <c r="K125" s="2" t="s">
        <v>12</v>
      </c>
    </row>
    <row r="126" spans="1:11" x14ac:dyDescent="0.35">
      <c r="A126">
        <v>10125</v>
      </c>
      <c r="B126" s="1">
        <v>45416</v>
      </c>
      <c r="C126" s="2" t="s">
        <v>23</v>
      </c>
      <c r="D126" s="2" t="s">
        <v>145</v>
      </c>
      <c r="E126">
        <v>1</v>
      </c>
      <c r="F126" s="3">
        <v>30</v>
      </c>
      <c r="G126" s="3">
        <f>Online_Sales_Data[[#This Row],[Units Sold]]*Online_Sales_Data[[#This Row],[Unit Price]]</f>
        <v>30</v>
      </c>
      <c r="H126" s="3">
        <v>30</v>
      </c>
      <c r="I126" s="3">
        <f>Online_Sales_Data[[#This Row],[Total Revenue]]-Online_Sales_Data[[#This Row],[Receita esperadaa]]</f>
        <v>0</v>
      </c>
      <c r="J126" s="2" t="s">
        <v>15</v>
      </c>
      <c r="K126" s="2" t="s">
        <v>16</v>
      </c>
    </row>
    <row r="127" spans="1:11" x14ac:dyDescent="0.35">
      <c r="A127">
        <v>10126</v>
      </c>
      <c r="B127" s="1">
        <v>45417</v>
      </c>
      <c r="C127" s="2" t="s">
        <v>25</v>
      </c>
      <c r="D127" s="2" t="s">
        <v>146</v>
      </c>
      <c r="E127">
        <v>1</v>
      </c>
      <c r="F127" s="3">
        <v>19999</v>
      </c>
      <c r="G127" s="3">
        <f>Online_Sales_Data[[#This Row],[Units Sold]]*Online_Sales_Data[[#This Row],[Unit Price]]</f>
        <v>19999</v>
      </c>
      <c r="H127" s="3">
        <v>19999</v>
      </c>
      <c r="I127" s="3">
        <f>Online_Sales_Data[[#This Row],[Total Revenue]]-Online_Sales_Data[[#This Row],[Receita esperadaa]]</f>
        <v>0</v>
      </c>
      <c r="J127" s="2" t="s">
        <v>19</v>
      </c>
      <c r="K127" s="2" t="s">
        <v>12</v>
      </c>
    </row>
    <row r="128" spans="1:11" x14ac:dyDescent="0.35">
      <c r="A128">
        <v>10127</v>
      </c>
      <c r="B128" s="1">
        <v>45418</v>
      </c>
      <c r="C128" s="2" t="s">
        <v>9</v>
      </c>
      <c r="D128" s="2" t="s">
        <v>147</v>
      </c>
      <c r="E128">
        <v>1</v>
      </c>
      <c r="F128" s="3">
        <v>49999</v>
      </c>
      <c r="G128" s="3">
        <f>Online_Sales_Data[[#This Row],[Units Sold]]*Online_Sales_Data[[#This Row],[Unit Price]]</f>
        <v>49999</v>
      </c>
      <c r="H128" s="3">
        <v>49999</v>
      </c>
      <c r="I128" s="3">
        <f>Online_Sales_Data[[#This Row],[Total Revenue]]-Online_Sales_Data[[#This Row],[Receita esperadaa]]</f>
        <v>0</v>
      </c>
      <c r="J128" s="2" t="s">
        <v>11</v>
      </c>
      <c r="K128" s="2" t="s">
        <v>12</v>
      </c>
    </row>
    <row r="129" spans="1:11" x14ac:dyDescent="0.35">
      <c r="A129">
        <v>10128</v>
      </c>
      <c r="B129" s="1">
        <v>45419</v>
      </c>
      <c r="C129" s="2" t="s">
        <v>13</v>
      </c>
      <c r="D129" s="2" t="s">
        <v>37</v>
      </c>
      <c r="E129">
        <v>2</v>
      </c>
      <c r="F129" s="3">
        <v>39999</v>
      </c>
      <c r="G129" s="3">
        <f>Online_Sales_Data[[#This Row],[Units Sold]]*Online_Sales_Data[[#This Row],[Unit Price]]</f>
        <v>79998</v>
      </c>
      <c r="H129" s="3">
        <v>79998</v>
      </c>
      <c r="I129" s="3">
        <f>Online_Sales_Data[[#This Row],[Total Revenue]]-Online_Sales_Data[[#This Row],[Receita esperadaa]]</f>
        <v>0</v>
      </c>
      <c r="J129" s="2" t="s">
        <v>15</v>
      </c>
      <c r="K129" s="2" t="s">
        <v>16</v>
      </c>
    </row>
    <row r="130" spans="1:11" x14ac:dyDescent="0.35">
      <c r="A130">
        <v>10129</v>
      </c>
      <c r="B130" s="1">
        <v>45420</v>
      </c>
      <c r="C130" s="2" t="s">
        <v>17</v>
      </c>
      <c r="D130" s="2" t="s">
        <v>148</v>
      </c>
      <c r="E130">
        <v>3</v>
      </c>
      <c r="F130" s="3">
        <v>98</v>
      </c>
      <c r="G130" s="3">
        <f>Online_Sales_Data[[#This Row],[Units Sold]]*Online_Sales_Data[[#This Row],[Unit Price]]</f>
        <v>294</v>
      </c>
      <c r="H130" s="3">
        <v>294</v>
      </c>
      <c r="I130" s="3">
        <f>Online_Sales_Data[[#This Row],[Total Revenue]]-Online_Sales_Data[[#This Row],[Receita esperadaa]]</f>
        <v>0</v>
      </c>
      <c r="J130" s="2" t="s">
        <v>19</v>
      </c>
      <c r="K130" s="2" t="s">
        <v>20</v>
      </c>
    </row>
    <row r="131" spans="1:11" x14ac:dyDescent="0.35">
      <c r="A131">
        <v>10130</v>
      </c>
      <c r="B131" s="1">
        <v>45421</v>
      </c>
      <c r="C131" s="2" t="s">
        <v>21</v>
      </c>
      <c r="D131" s="2" t="s">
        <v>149</v>
      </c>
      <c r="E131">
        <v>2</v>
      </c>
      <c r="F131" s="3">
        <v>899</v>
      </c>
      <c r="G131" s="3">
        <f>Online_Sales_Data[[#This Row],[Units Sold]]*Online_Sales_Data[[#This Row],[Unit Price]]</f>
        <v>1798</v>
      </c>
      <c r="H131" s="3">
        <v>1798</v>
      </c>
      <c r="I131" s="3">
        <f>Online_Sales_Data[[#This Row],[Total Revenue]]-Online_Sales_Data[[#This Row],[Receita esperadaa]]</f>
        <v>0</v>
      </c>
      <c r="J131" s="2" t="s">
        <v>11</v>
      </c>
      <c r="K131" s="2" t="s">
        <v>12</v>
      </c>
    </row>
    <row r="132" spans="1:11" x14ac:dyDescent="0.35">
      <c r="A132">
        <v>10131</v>
      </c>
      <c r="B132" s="1">
        <v>45422</v>
      </c>
      <c r="C132" s="2" t="s">
        <v>23</v>
      </c>
      <c r="D132" s="2" t="s">
        <v>150</v>
      </c>
      <c r="E132">
        <v>1</v>
      </c>
      <c r="F132" s="3">
        <v>36</v>
      </c>
      <c r="G132" s="3">
        <f>Online_Sales_Data[[#This Row],[Units Sold]]*Online_Sales_Data[[#This Row],[Unit Price]]</f>
        <v>36</v>
      </c>
      <c r="H132" s="3">
        <v>36</v>
      </c>
      <c r="I132" s="3">
        <f>Online_Sales_Data[[#This Row],[Total Revenue]]-Online_Sales_Data[[#This Row],[Receita esperadaa]]</f>
        <v>0</v>
      </c>
      <c r="J132" s="2" t="s">
        <v>15</v>
      </c>
      <c r="K132" s="2" t="s">
        <v>16</v>
      </c>
    </row>
    <row r="133" spans="1:11" x14ac:dyDescent="0.35">
      <c r="A133">
        <v>10132</v>
      </c>
      <c r="B133" s="1">
        <v>45423</v>
      </c>
      <c r="C133" s="2" t="s">
        <v>25</v>
      </c>
      <c r="D133" s="2" t="s">
        <v>151</v>
      </c>
      <c r="E133">
        <v>4</v>
      </c>
      <c r="F133" s="3">
        <v>3995</v>
      </c>
      <c r="G133" s="3">
        <f>Online_Sales_Data[[#This Row],[Units Sold]]*Online_Sales_Data[[#This Row],[Unit Price]]</f>
        <v>15980</v>
      </c>
      <c r="H133" s="3">
        <v>1598</v>
      </c>
      <c r="I133" s="3">
        <f>Online_Sales_Data[[#This Row],[Total Revenue]]-Online_Sales_Data[[#This Row],[Receita esperadaa]]</f>
        <v>-14382</v>
      </c>
      <c r="J133" s="2" t="s">
        <v>19</v>
      </c>
      <c r="K133" s="2" t="s">
        <v>12</v>
      </c>
    </row>
    <row r="134" spans="1:11" x14ac:dyDescent="0.35">
      <c r="A134">
        <v>10133</v>
      </c>
      <c r="B134" s="1">
        <v>45424</v>
      </c>
      <c r="C134" s="2" t="s">
        <v>9</v>
      </c>
      <c r="D134" s="2" t="s">
        <v>152</v>
      </c>
      <c r="E134">
        <v>1</v>
      </c>
      <c r="F134" s="3">
        <v>129999</v>
      </c>
      <c r="G134" s="3">
        <f>Online_Sales_Data[[#This Row],[Units Sold]]*Online_Sales_Data[[#This Row],[Unit Price]]</f>
        <v>129999</v>
      </c>
      <c r="H134" s="3">
        <v>129999</v>
      </c>
      <c r="I134" s="3">
        <f>Online_Sales_Data[[#This Row],[Total Revenue]]-Online_Sales_Data[[#This Row],[Receita esperadaa]]</f>
        <v>0</v>
      </c>
      <c r="J134" s="2" t="s">
        <v>11</v>
      </c>
      <c r="K134" s="2" t="s">
        <v>12</v>
      </c>
    </row>
    <row r="135" spans="1:11" x14ac:dyDescent="0.35">
      <c r="A135">
        <v>10134</v>
      </c>
      <c r="B135" s="1">
        <v>45425</v>
      </c>
      <c r="C135" s="2" t="s">
        <v>13</v>
      </c>
      <c r="D135" s="2" t="s">
        <v>153</v>
      </c>
      <c r="E135">
        <v>2</v>
      </c>
      <c r="F135" s="3">
        <v>7999</v>
      </c>
      <c r="G135" s="3">
        <f>Online_Sales_Data[[#This Row],[Units Sold]]*Online_Sales_Data[[#This Row],[Unit Price]]</f>
        <v>15998</v>
      </c>
      <c r="H135" s="3">
        <v>15998</v>
      </c>
      <c r="I135" s="3">
        <f>Online_Sales_Data[[#This Row],[Total Revenue]]-Online_Sales_Data[[#This Row],[Receita esperadaa]]</f>
        <v>0</v>
      </c>
      <c r="J135" s="2" t="s">
        <v>15</v>
      </c>
      <c r="K135" s="2" t="s">
        <v>16</v>
      </c>
    </row>
    <row r="136" spans="1:11" x14ac:dyDescent="0.35">
      <c r="A136">
        <v>10135</v>
      </c>
      <c r="B136" s="1">
        <v>45426</v>
      </c>
      <c r="C136" s="2" t="s">
        <v>17</v>
      </c>
      <c r="D136" s="2" t="s">
        <v>154</v>
      </c>
      <c r="E136">
        <v>4</v>
      </c>
      <c r="F136" s="3">
        <v>3499</v>
      </c>
      <c r="G136" s="3">
        <f>Online_Sales_Data[[#This Row],[Units Sold]]*Online_Sales_Data[[#This Row],[Unit Price]]</f>
        <v>13996</v>
      </c>
      <c r="H136" s="3">
        <v>13996</v>
      </c>
      <c r="I136" s="3">
        <f>Online_Sales_Data[[#This Row],[Total Revenue]]-Online_Sales_Data[[#This Row],[Receita esperadaa]]</f>
        <v>0</v>
      </c>
      <c r="J136" s="2" t="s">
        <v>19</v>
      </c>
      <c r="K136" s="2" t="s">
        <v>20</v>
      </c>
    </row>
    <row r="137" spans="1:11" x14ac:dyDescent="0.35">
      <c r="A137">
        <v>10136</v>
      </c>
      <c r="B137" s="1">
        <v>45427</v>
      </c>
      <c r="C137" s="2" t="s">
        <v>21</v>
      </c>
      <c r="D137" s="2" t="s">
        <v>155</v>
      </c>
      <c r="E137">
        <v>3</v>
      </c>
      <c r="F137" s="3">
        <v>999</v>
      </c>
      <c r="G137" s="3">
        <f>Online_Sales_Data[[#This Row],[Units Sold]]*Online_Sales_Data[[#This Row],[Unit Price]]</f>
        <v>2997</v>
      </c>
      <c r="H137" s="3">
        <v>2997</v>
      </c>
      <c r="I137" s="3">
        <f>Online_Sales_Data[[#This Row],[Total Revenue]]-Online_Sales_Data[[#This Row],[Receita esperadaa]]</f>
        <v>0</v>
      </c>
      <c r="J137" s="2" t="s">
        <v>11</v>
      </c>
      <c r="K137" s="2" t="s">
        <v>12</v>
      </c>
    </row>
    <row r="138" spans="1:11" x14ac:dyDescent="0.35">
      <c r="A138">
        <v>10137</v>
      </c>
      <c r="B138" s="1">
        <v>45428</v>
      </c>
      <c r="C138" s="2" t="s">
        <v>23</v>
      </c>
      <c r="D138" s="2" t="s">
        <v>156</v>
      </c>
      <c r="E138">
        <v>1</v>
      </c>
      <c r="F138" s="3">
        <v>68</v>
      </c>
      <c r="G138" s="3">
        <f>Online_Sales_Data[[#This Row],[Units Sold]]*Online_Sales_Data[[#This Row],[Unit Price]]</f>
        <v>68</v>
      </c>
      <c r="H138" s="3">
        <v>68</v>
      </c>
      <c r="I138" s="3">
        <f>Online_Sales_Data[[#This Row],[Total Revenue]]-Online_Sales_Data[[#This Row],[Receita esperadaa]]</f>
        <v>0</v>
      </c>
      <c r="J138" s="2" t="s">
        <v>15</v>
      </c>
      <c r="K138" s="2" t="s">
        <v>16</v>
      </c>
    </row>
    <row r="139" spans="1:11" x14ac:dyDescent="0.35">
      <c r="A139">
        <v>10138</v>
      </c>
      <c r="B139" s="1">
        <v>45429</v>
      </c>
      <c r="C139" s="2" t="s">
        <v>25</v>
      </c>
      <c r="D139" s="2" t="s">
        <v>157</v>
      </c>
      <c r="E139">
        <v>2</v>
      </c>
      <c r="F139" s="3">
        <v>9995</v>
      </c>
      <c r="G139" s="3">
        <f>Online_Sales_Data[[#This Row],[Units Sold]]*Online_Sales_Data[[#This Row],[Unit Price]]</f>
        <v>19990</v>
      </c>
      <c r="H139" s="3">
        <v>1999</v>
      </c>
      <c r="I139" s="3">
        <f>Online_Sales_Data[[#This Row],[Total Revenue]]-Online_Sales_Data[[#This Row],[Receita esperadaa]]</f>
        <v>-17991</v>
      </c>
      <c r="J139" s="2" t="s">
        <v>19</v>
      </c>
      <c r="K139" s="2" t="s">
        <v>12</v>
      </c>
    </row>
    <row r="140" spans="1:11" x14ac:dyDescent="0.35">
      <c r="A140">
        <v>10139</v>
      </c>
      <c r="B140" s="1">
        <v>45430</v>
      </c>
      <c r="C140" s="2" t="s">
        <v>9</v>
      </c>
      <c r="D140" s="2" t="s">
        <v>158</v>
      </c>
      <c r="E140">
        <v>1</v>
      </c>
      <c r="F140" s="3">
        <v>149999</v>
      </c>
      <c r="G140" s="3">
        <f>Online_Sales_Data[[#This Row],[Units Sold]]*Online_Sales_Data[[#This Row],[Unit Price]]</f>
        <v>149999</v>
      </c>
      <c r="H140" s="3">
        <v>149999</v>
      </c>
      <c r="I140" s="3">
        <f>Online_Sales_Data[[#This Row],[Total Revenue]]-Online_Sales_Data[[#This Row],[Receita esperadaa]]</f>
        <v>0</v>
      </c>
      <c r="J140" s="2" t="s">
        <v>11</v>
      </c>
      <c r="K140" s="2" t="s">
        <v>12</v>
      </c>
    </row>
    <row r="141" spans="1:11" x14ac:dyDescent="0.35">
      <c r="A141">
        <v>10140</v>
      </c>
      <c r="B141" s="1">
        <v>45431</v>
      </c>
      <c r="C141" s="2" t="s">
        <v>13</v>
      </c>
      <c r="D141" s="2" t="s">
        <v>159</v>
      </c>
      <c r="E141">
        <v>1</v>
      </c>
      <c r="F141" s="3">
        <v>13999</v>
      </c>
      <c r="G141" s="3">
        <f>Online_Sales_Data[[#This Row],[Units Sold]]*Online_Sales_Data[[#This Row],[Unit Price]]</f>
        <v>13999</v>
      </c>
      <c r="H141" s="3">
        <v>13999</v>
      </c>
      <c r="I141" s="3">
        <f>Online_Sales_Data[[#This Row],[Total Revenue]]-Online_Sales_Data[[#This Row],[Receita esperadaa]]</f>
        <v>0</v>
      </c>
      <c r="J141" s="2" t="s">
        <v>15</v>
      </c>
      <c r="K141" s="2" t="s">
        <v>16</v>
      </c>
    </row>
    <row r="142" spans="1:11" x14ac:dyDescent="0.35">
      <c r="A142">
        <v>10141</v>
      </c>
      <c r="B142" s="1">
        <v>45432</v>
      </c>
      <c r="C142" s="2" t="s">
        <v>17</v>
      </c>
      <c r="D142" s="2" t="s">
        <v>160</v>
      </c>
      <c r="E142">
        <v>3</v>
      </c>
      <c r="F142" s="3">
        <v>4499</v>
      </c>
      <c r="G142" s="3">
        <f>Online_Sales_Data[[#This Row],[Units Sold]]*Online_Sales_Data[[#This Row],[Unit Price]]</f>
        <v>13497</v>
      </c>
      <c r="H142" s="3">
        <v>13497</v>
      </c>
      <c r="I142" s="3">
        <f>Online_Sales_Data[[#This Row],[Total Revenue]]-Online_Sales_Data[[#This Row],[Receita esperadaa]]</f>
        <v>0</v>
      </c>
      <c r="J142" s="2" t="s">
        <v>19</v>
      </c>
      <c r="K142" s="2" t="s">
        <v>20</v>
      </c>
    </row>
    <row r="143" spans="1:11" x14ac:dyDescent="0.35">
      <c r="A143">
        <v>10142</v>
      </c>
      <c r="B143" s="1">
        <v>45433</v>
      </c>
      <c r="C143" s="2" t="s">
        <v>21</v>
      </c>
      <c r="D143" s="2" t="s">
        <v>161</v>
      </c>
      <c r="E143">
        <v>2</v>
      </c>
      <c r="F143" s="3">
        <v>1199</v>
      </c>
      <c r="G143" s="3">
        <f>Online_Sales_Data[[#This Row],[Units Sold]]*Online_Sales_Data[[#This Row],[Unit Price]]</f>
        <v>2398</v>
      </c>
      <c r="H143" s="3">
        <v>2398</v>
      </c>
      <c r="I143" s="3">
        <f>Online_Sales_Data[[#This Row],[Total Revenue]]-Online_Sales_Data[[#This Row],[Receita esperadaa]]</f>
        <v>0</v>
      </c>
      <c r="J143" s="2" t="s">
        <v>11</v>
      </c>
      <c r="K143" s="2" t="s">
        <v>12</v>
      </c>
    </row>
    <row r="144" spans="1:11" x14ac:dyDescent="0.35">
      <c r="A144">
        <v>10143</v>
      </c>
      <c r="B144" s="1">
        <v>45434</v>
      </c>
      <c r="C144" s="2" t="s">
        <v>23</v>
      </c>
      <c r="D144" s="2" t="s">
        <v>162</v>
      </c>
      <c r="E144">
        <v>1</v>
      </c>
      <c r="F144" s="3">
        <v>295</v>
      </c>
      <c r="G144" s="3">
        <f>Online_Sales_Data[[#This Row],[Units Sold]]*Online_Sales_Data[[#This Row],[Unit Price]]</f>
        <v>295</v>
      </c>
      <c r="H144" s="3">
        <v>295</v>
      </c>
      <c r="I144" s="3">
        <f>Online_Sales_Data[[#This Row],[Total Revenue]]-Online_Sales_Data[[#This Row],[Receita esperadaa]]</f>
        <v>0</v>
      </c>
      <c r="J144" s="2" t="s">
        <v>15</v>
      </c>
      <c r="K144" s="2" t="s">
        <v>16</v>
      </c>
    </row>
    <row r="145" spans="1:11" x14ac:dyDescent="0.35">
      <c r="A145">
        <v>10144</v>
      </c>
      <c r="B145" s="1">
        <v>45435</v>
      </c>
      <c r="C145" s="2" t="s">
        <v>25</v>
      </c>
      <c r="D145" s="2" t="s">
        <v>163</v>
      </c>
      <c r="E145">
        <v>1</v>
      </c>
      <c r="F145" s="3">
        <v>29999</v>
      </c>
      <c r="G145" s="3">
        <f>Online_Sales_Data[[#This Row],[Units Sold]]*Online_Sales_Data[[#This Row],[Unit Price]]</f>
        <v>29999</v>
      </c>
      <c r="H145" s="3">
        <v>29999</v>
      </c>
      <c r="I145" s="3">
        <f>Online_Sales_Data[[#This Row],[Total Revenue]]-Online_Sales_Data[[#This Row],[Receita esperadaa]]</f>
        <v>0</v>
      </c>
      <c r="J145" s="2" t="s">
        <v>19</v>
      </c>
      <c r="K145" s="2" t="s">
        <v>12</v>
      </c>
    </row>
    <row r="146" spans="1:11" x14ac:dyDescent="0.35">
      <c r="A146">
        <v>10145</v>
      </c>
      <c r="B146" s="1">
        <v>45436</v>
      </c>
      <c r="C146" s="2" t="s">
        <v>9</v>
      </c>
      <c r="D146" s="2" t="s">
        <v>164</v>
      </c>
      <c r="E146">
        <v>1</v>
      </c>
      <c r="F146" s="3">
        <v>549</v>
      </c>
      <c r="G146" s="3">
        <f>Online_Sales_Data[[#This Row],[Units Sold]]*Online_Sales_Data[[#This Row],[Unit Price]]</f>
        <v>549</v>
      </c>
      <c r="H146" s="3">
        <v>549</v>
      </c>
      <c r="I146" s="3">
        <f>Online_Sales_Data[[#This Row],[Total Revenue]]-Online_Sales_Data[[#This Row],[Receita esperadaa]]</f>
        <v>0</v>
      </c>
      <c r="J146" s="2" t="s">
        <v>11</v>
      </c>
      <c r="K146" s="2" t="s">
        <v>12</v>
      </c>
    </row>
    <row r="147" spans="1:11" x14ac:dyDescent="0.35">
      <c r="A147">
        <v>10146</v>
      </c>
      <c r="B147" s="1">
        <v>45437</v>
      </c>
      <c r="C147" s="2" t="s">
        <v>13</v>
      </c>
      <c r="D147" s="2" t="s">
        <v>165</v>
      </c>
      <c r="E147">
        <v>2</v>
      </c>
      <c r="F147" s="3">
        <v>19995</v>
      </c>
      <c r="G147" s="3">
        <f>Online_Sales_Data[[#This Row],[Units Sold]]*Online_Sales_Data[[#This Row],[Unit Price]]</f>
        <v>39990</v>
      </c>
      <c r="H147" s="3">
        <v>3999</v>
      </c>
      <c r="I147" s="3">
        <f>Online_Sales_Data[[#This Row],[Total Revenue]]-Online_Sales_Data[[#This Row],[Receita esperadaa]]</f>
        <v>-35991</v>
      </c>
      <c r="J147" s="2" t="s">
        <v>15</v>
      </c>
      <c r="K147" s="2" t="s">
        <v>16</v>
      </c>
    </row>
    <row r="148" spans="1:11" x14ac:dyDescent="0.35">
      <c r="A148">
        <v>10147</v>
      </c>
      <c r="B148" s="1">
        <v>45438</v>
      </c>
      <c r="C148" s="2" t="s">
        <v>17</v>
      </c>
      <c r="D148" s="2" t="s">
        <v>166</v>
      </c>
      <c r="E148">
        <v>2</v>
      </c>
      <c r="F148" s="3">
        <v>98</v>
      </c>
      <c r="G148" s="3">
        <f>Online_Sales_Data[[#This Row],[Units Sold]]*Online_Sales_Data[[#This Row],[Unit Price]]</f>
        <v>196</v>
      </c>
      <c r="H148" s="3">
        <v>196</v>
      </c>
      <c r="I148" s="3">
        <f>Online_Sales_Data[[#This Row],[Total Revenue]]-Online_Sales_Data[[#This Row],[Receita esperadaa]]</f>
        <v>0</v>
      </c>
      <c r="J148" s="2" t="s">
        <v>19</v>
      </c>
      <c r="K148" s="2" t="s">
        <v>20</v>
      </c>
    </row>
    <row r="149" spans="1:11" x14ac:dyDescent="0.35">
      <c r="A149">
        <v>10148</v>
      </c>
      <c r="B149" s="1">
        <v>45439</v>
      </c>
      <c r="C149" s="2" t="s">
        <v>21</v>
      </c>
      <c r="D149" s="2" t="s">
        <v>167</v>
      </c>
      <c r="E149">
        <v>3</v>
      </c>
      <c r="F149" s="3">
        <v>1099</v>
      </c>
      <c r="G149" s="3">
        <f>Online_Sales_Data[[#This Row],[Units Sold]]*Online_Sales_Data[[#This Row],[Unit Price]]</f>
        <v>3297</v>
      </c>
      <c r="H149" s="3">
        <v>3297</v>
      </c>
      <c r="I149" s="3">
        <f>Online_Sales_Data[[#This Row],[Total Revenue]]-Online_Sales_Data[[#This Row],[Receita esperadaa]]</f>
        <v>0</v>
      </c>
      <c r="J149" s="2" t="s">
        <v>11</v>
      </c>
      <c r="K149" s="2" t="s">
        <v>12</v>
      </c>
    </row>
    <row r="150" spans="1:11" x14ac:dyDescent="0.35">
      <c r="A150">
        <v>10149</v>
      </c>
      <c r="B150" s="1">
        <v>45440</v>
      </c>
      <c r="C150" s="2" t="s">
        <v>23</v>
      </c>
      <c r="D150" s="2" t="s">
        <v>168</v>
      </c>
      <c r="E150">
        <v>1</v>
      </c>
      <c r="F150" s="3">
        <v>25</v>
      </c>
      <c r="G150" s="3">
        <f>Online_Sales_Data[[#This Row],[Units Sold]]*Online_Sales_Data[[#This Row],[Unit Price]]</f>
        <v>25</v>
      </c>
      <c r="H150" s="3">
        <v>25</v>
      </c>
      <c r="I150" s="3">
        <f>Online_Sales_Data[[#This Row],[Total Revenue]]-Online_Sales_Data[[#This Row],[Receita esperadaa]]</f>
        <v>0</v>
      </c>
      <c r="J150" s="2" t="s">
        <v>15</v>
      </c>
      <c r="K150" s="2" t="s">
        <v>16</v>
      </c>
    </row>
    <row r="151" spans="1:11" x14ac:dyDescent="0.35">
      <c r="A151">
        <v>10150</v>
      </c>
      <c r="B151" s="1">
        <v>45441</v>
      </c>
      <c r="C151" s="2" t="s">
        <v>25</v>
      </c>
      <c r="D151" s="2" t="s">
        <v>169</v>
      </c>
      <c r="E151">
        <v>2</v>
      </c>
      <c r="F151" s="3">
        <v>14999</v>
      </c>
      <c r="G151" s="3">
        <f>Online_Sales_Data[[#This Row],[Units Sold]]*Online_Sales_Data[[#This Row],[Unit Price]]</f>
        <v>29998</v>
      </c>
      <c r="H151" s="3">
        <v>29998</v>
      </c>
      <c r="I151" s="3">
        <f>Online_Sales_Data[[#This Row],[Total Revenue]]-Online_Sales_Data[[#This Row],[Receita esperadaa]]</f>
        <v>0</v>
      </c>
      <c r="J151" s="2" t="s">
        <v>19</v>
      </c>
      <c r="K151" s="2" t="s">
        <v>12</v>
      </c>
    </row>
    <row r="152" spans="1:11" x14ac:dyDescent="0.35">
      <c r="A152">
        <v>10151</v>
      </c>
      <c r="B152" s="1">
        <v>45442</v>
      </c>
      <c r="C152" s="2" t="s">
        <v>9</v>
      </c>
      <c r="D152" s="2" t="s">
        <v>51</v>
      </c>
      <c r="E152">
        <v>1</v>
      </c>
      <c r="F152" s="3">
        <v>34999</v>
      </c>
      <c r="G152" s="3">
        <f>Online_Sales_Data[[#This Row],[Units Sold]]*Online_Sales_Data[[#This Row],[Unit Price]]</f>
        <v>34999</v>
      </c>
      <c r="H152" s="3">
        <v>34999</v>
      </c>
      <c r="I152" s="3">
        <f>Online_Sales_Data[[#This Row],[Total Revenue]]-Online_Sales_Data[[#This Row],[Receita esperadaa]]</f>
        <v>0</v>
      </c>
      <c r="J152" s="2" t="s">
        <v>11</v>
      </c>
      <c r="K152" s="2" t="s">
        <v>12</v>
      </c>
    </row>
    <row r="153" spans="1:11" x14ac:dyDescent="0.35">
      <c r="A153">
        <v>10152</v>
      </c>
      <c r="B153" s="1">
        <v>45443</v>
      </c>
      <c r="C153" s="2" t="s">
        <v>13</v>
      </c>
      <c r="D153" s="2" t="s">
        <v>170</v>
      </c>
      <c r="E153">
        <v>2</v>
      </c>
      <c r="F153" s="3">
        <v>19999</v>
      </c>
      <c r="G153" s="3">
        <f>Online_Sales_Data[[#This Row],[Units Sold]]*Online_Sales_Data[[#This Row],[Unit Price]]</f>
        <v>39998</v>
      </c>
      <c r="H153" s="3">
        <v>39998</v>
      </c>
      <c r="I153" s="3">
        <f>Online_Sales_Data[[#This Row],[Total Revenue]]-Online_Sales_Data[[#This Row],[Receita esperadaa]]</f>
        <v>0</v>
      </c>
      <c r="J153" s="2" t="s">
        <v>15</v>
      </c>
      <c r="K153" s="2" t="s">
        <v>16</v>
      </c>
    </row>
    <row r="154" spans="1:11" x14ac:dyDescent="0.35">
      <c r="A154">
        <v>10153</v>
      </c>
      <c r="B154" s="1">
        <v>45444</v>
      </c>
      <c r="C154" s="2" t="s">
        <v>17</v>
      </c>
      <c r="D154" s="2" t="s">
        <v>171</v>
      </c>
      <c r="E154">
        <v>3</v>
      </c>
      <c r="F154" s="3">
        <v>5499</v>
      </c>
      <c r="G154" s="3">
        <f>Online_Sales_Data[[#This Row],[Units Sold]]*Online_Sales_Data[[#This Row],[Unit Price]]</f>
        <v>16497</v>
      </c>
      <c r="H154" s="3">
        <v>16497</v>
      </c>
      <c r="I154" s="3">
        <f>Online_Sales_Data[[#This Row],[Total Revenue]]-Online_Sales_Data[[#This Row],[Receita esperadaa]]</f>
        <v>0</v>
      </c>
      <c r="J154" s="2" t="s">
        <v>19</v>
      </c>
      <c r="K154" s="2" t="s">
        <v>20</v>
      </c>
    </row>
    <row r="155" spans="1:11" x14ac:dyDescent="0.35">
      <c r="A155">
        <v>10154</v>
      </c>
      <c r="B155" s="1">
        <v>45445</v>
      </c>
      <c r="C155" s="2" t="s">
        <v>21</v>
      </c>
      <c r="D155" s="2" t="s">
        <v>172</v>
      </c>
      <c r="E155">
        <v>2</v>
      </c>
      <c r="F155" s="3">
        <v>1699</v>
      </c>
      <c r="G155" s="3">
        <f>Online_Sales_Data[[#This Row],[Units Sold]]*Online_Sales_Data[[#This Row],[Unit Price]]</f>
        <v>3398</v>
      </c>
      <c r="H155" s="3">
        <v>3398</v>
      </c>
      <c r="I155" s="3">
        <f>Online_Sales_Data[[#This Row],[Total Revenue]]-Online_Sales_Data[[#This Row],[Receita esperadaa]]</f>
        <v>0</v>
      </c>
      <c r="J155" s="2" t="s">
        <v>11</v>
      </c>
      <c r="K155" s="2" t="s">
        <v>12</v>
      </c>
    </row>
    <row r="156" spans="1:11" x14ac:dyDescent="0.35">
      <c r="A156">
        <v>10155</v>
      </c>
      <c r="B156" s="1">
        <v>45446</v>
      </c>
      <c r="C156" s="2" t="s">
        <v>23</v>
      </c>
      <c r="D156" s="2" t="s">
        <v>173</v>
      </c>
      <c r="E156">
        <v>1</v>
      </c>
      <c r="F156" s="3">
        <v>59</v>
      </c>
      <c r="G156" s="3">
        <f>Online_Sales_Data[[#This Row],[Units Sold]]*Online_Sales_Data[[#This Row],[Unit Price]]</f>
        <v>59</v>
      </c>
      <c r="H156" s="3">
        <v>59</v>
      </c>
      <c r="I156" s="3">
        <f>Online_Sales_Data[[#This Row],[Total Revenue]]-Online_Sales_Data[[#This Row],[Receita esperadaa]]</f>
        <v>0</v>
      </c>
      <c r="J156" s="2" t="s">
        <v>15</v>
      </c>
      <c r="K156" s="2" t="s">
        <v>16</v>
      </c>
    </row>
    <row r="157" spans="1:11" x14ac:dyDescent="0.35">
      <c r="A157">
        <v>10156</v>
      </c>
      <c r="B157" s="1">
        <v>45447</v>
      </c>
      <c r="C157" s="2" t="s">
        <v>25</v>
      </c>
      <c r="D157" s="2" t="s">
        <v>174</v>
      </c>
      <c r="E157">
        <v>1</v>
      </c>
      <c r="F157" s="3">
        <v>29999</v>
      </c>
      <c r="G157" s="3">
        <f>Online_Sales_Data[[#This Row],[Units Sold]]*Online_Sales_Data[[#This Row],[Unit Price]]</f>
        <v>29999</v>
      </c>
      <c r="H157" s="3">
        <v>29999</v>
      </c>
      <c r="I157" s="3">
        <f>Online_Sales_Data[[#This Row],[Total Revenue]]-Online_Sales_Data[[#This Row],[Receita esperadaa]]</f>
        <v>0</v>
      </c>
      <c r="J157" s="2" t="s">
        <v>19</v>
      </c>
      <c r="K157" s="2" t="s">
        <v>12</v>
      </c>
    </row>
    <row r="158" spans="1:11" x14ac:dyDescent="0.35">
      <c r="A158">
        <v>10157</v>
      </c>
      <c r="B158" s="1">
        <v>45448</v>
      </c>
      <c r="C158" s="2" t="s">
        <v>9</v>
      </c>
      <c r="D158" s="2" t="s">
        <v>175</v>
      </c>
      <c r="E158">
        <v>1</v>
      </c>
      <c r="F158" s="3">
        <v>89999</v>
      </c>
      <c r="G158" s="3">
        <f>Online_Sales_Data[[#This Row],[Units Sold]]*Online_Sales_Data[[#This Row],[Unit Price]]</f>
        <v>89999</v>
      </c>
      <c r="H158" s="3">
        <v>89999</v>
      </c>
      <c r="I158" s="3">
        <f>Online_Sales_Data[[#This Row],[Total Revenue]]-Online_Sales_Data[[#This Row],[Receita esperadaa]]</f>
        <v>0</v>
      </c>
      <c r="J158" s="2" t="s">
        <v>11</v>
      </c>
      <c r="K158" s="2" t="s">
        <v>12</v>
      </c>
    </row>
    <row r="159" spans="1:11" x14ac:dyDescent="0.35">
      <c r="A159">
        <v>10158</v>
      </c>
      <c r="B159" s="1">
        <v>45449</v>
      </c>
      <c r="C159" s="2" t="s">
        <v>13</v>
      </c>
      <c r="D159" s="2" t="s">
        <v>176</v>
      </c>
      <c r="E159">
        <v>1</v>
      </c>
      <c r="F159" s="3">
        <v>49995</v>
      </c>
      <c r="G159" s="3">
        <f>Online_Sales_Data[[#This Row],[Units Sold]]*Online_Sales_Data[[#This Row],[Unit Price]]</f>
        <v>49995</v>
      </c>
      <c r="H159" s="3">
        <v>49995</v>
      </c>
      <c r="I159" s="3">
        <f>Online_Sales_Data[[#This Row],[Total Revenue]]-Online_Sales_Data[[#This Row],[Receita esperadaa]]</f>
        <v>0</v>
      </c>
      <c r="J159" s="2" t="s">
        <v>15</v>
      </c>
      <c r="K159" s="2" t="s">
        <v>16</v>
      </c>
    </row>
    <row r="160" spans="1:11" x14ac:dyDescent="0.35">
      <c r="A160">
        <v>10159</v>
      </c>
      <c r="B160" s="1">
        <v>45450</v>
      </c>
      <c r="C160" s="2" t="s">
        <v>17</v>
      </c>
      <c r="D160" s="2" t="s">
        <v>177</v>
      </c>
      <c r="E160">
        <v>4</v>
      </c>
      <c r="F160" s="3">
        <v>2499</v>
      </c>
      <c r="G160" s="3">
        <f>Online_Sales_Data[[#This Row],[Units Sold]]*Online_Sales_Data[[#This Row],[Unit Price]]</f>
        <v>9996</v>
      </c>
      <c r="H160" s="3">
        <v>9996</v>
      </c>
      <c r="I160" s="3">
        <f>Online_Sales_Data[[#This Row],[Total Revenue]]-Online_Sales_Data[[#This Row],[Receita esperadaa]]</f>
        <v>0</v>
      </c>
      <c r="J160" s="2" t="s">
        <v>19</v>
      </c>
      <c r="K160" s="2" t="s">
        <v>20</v>
      </c>
    </row>
    <row r="161" spans="1:11" x14ac:dyDescent="0.35">
      <c r="A161">
        <v>10160</v>
      </c>
      <c r="B161" s="1">
        <v>45451</v>
      </c>
      <c r="C161" s="2" t="s">
        <v>21</v>
      </c>
      <c r="D161" s="2" t="s">
        <v>178</v>
      </c>
      <c r="E161">
        <v>3</v>
      </c>
      <c r="F161" s="3">
        <v>799</v>
      </c>
      <c r="G161" s="3">
        <f>Online_Sales_Data[[#This Row],[Units Sold]]*Online_Sales_Data[[#This Row],[Unit Price]]</f>
        <v>2397</v>
      </c>
      <c r="H161" s="3">
        <v>2397</v>
      </c>
      <c r="I161" s="3">
        <f>Online_Sales_Data[[#This Row],[Total Revenue]]-Online_Sales_Data[[#This Row],[Receita esperadaa]]</f>
        <v>0</v>
      </c>
      <c r="J161" s="2" t="s">
        <v>11</v>
      </c>
      <c r="K161" s="2" t="s">
        <v>12</v>
      </c>
    </row>
    <row r="162" spans="1:11" x14ac:dyDescent="0.35">
      <c r="A162">
        <v>10161</v>
      </c>
      <c r="B162" s="1">
        <v>45452</v>
      </c>
      <c r="C162" s="2" t="s">
        <v>23</v>
      </c>
      <c r="D162" s="2" t="s">
        <v>179</v>
      </c>
      <c r="E162">
        <v>1</v>
      </c>
      <c r="F162" s="3">
        <v>36</v>
      </c>
      <c r="G162" s="3">
        <f>Online_Sales_Data[[#This Row],[Units Sold]]*Online_Sales_Data[[#This Row],[Unit Price]]</f>
        <v>36</v>
      </c>
      <c r="H162" s="3">
        <v>36</v>
      </c>
      <c r="I162" s="3">
        <f>Online_Sales_Data[[#This Row],[Total Revenue]]-Online_Sales_Data[[#This Row],[Receita esperadaa]]</f>
        <v>0</v>
      </c>
      <c r="J162" s="2" t="s">
        <v>15</v>
      </c>
      <c r="K162" s="2" t="s">
        <v>16</v>
      </c>
    </row>
    <row r="163" spans="1:11" x14ac:dyDescent="0.35">
      <c r="A163">
        <v>10162</v>
      </c>
      <c r="B163" s="1">
        <v>45453</v>
      </c>
      <c r="C163" s="2" t="s">
        <v>25</v>
      </c>
      <c r="D163" s="2" t="s">
        <v>180</v>
      </c>
      <c r="E163">
        <v>2</v>
      </c>
      <c r="F163" s="3">
        <v>3499</v>
      </c>
      <c r="G163" s="3">
        <f>Online_Sales_Data[[#This Row],[Units Sold]]*Online_Sales_Data[[#This Row],[Unit Price]]</f>
        <v>6998</v>
      </c>
      <c r="H163" s="3">
        <v>6998</v>
      </c>
      <c r="I163" s="3">
        <f>Online_Sales_Data[[#This Row],[Total Revenue]]-Online_Sales_Data[[#This Row],[Receita esperadaa]]</f>
        <v>0</v>
      </c>
      <c r="J163" s="2" t="s">
        <v>19</v>
      </c>
      <c r="K163" s="2" t="s">
        <v>12</v>
      </c>
    </row>
    <row r="164" spans="1:11" x14ac:dyDescent="0.35">
      <c r="A164">
        <v>10163</v>
      </c>
      <c r="B164" s="1">
        <v>45454</v>
      </c>
      <c r="C164" s="2" t="s">
        <v>9</v>
      </c>
      <c r="D164" s="2" t="s">
        <v>181</v>
      </c>
      <c r="E164">
        <v>1</v>
      </c>
      <c r="F164" s="3">
        <v>119999</v>
      </c>
      <c r="G164" s="3">
        <f>Online_Sales_Data[[#This Row],[Units Sold]]*Online_Sales_Data[[#This Row],[Unit Price]]</f>
        <v>119999</v>
      </c>
      <c r="H164" s="3">
        <v>119999</v>
      </c>
      <c r="I164" s="3">
        <f>Online_Sales_Data[[#This Row],[Total Revenue]]-Online_Sales_Data[[#This Row],[Receita esperadaa]]</f>
        <v>0</v>
      </c>
      <c r="J164" s="2" t="s">
        <v>11</v>
      </c>
      <c r="K164" s="2" t="s">
        <v>12</v>
      </c>
    </row>
    <row r="165" spans="1:11" x14ac:dyDescent="0.35">
      <c r="A165">
        <v>10164</v>
      </c>
      <c r="B165" s="1">
        <v>45455</v>
      </c>
      <c r="C165" s="2" t="s">
        <v>13</v>
      </c>
      <c r="D165" s="2" t="s">
        <v>182</v>
      </c>
      <c r="E165">
        <v>1</v>
      </c>
      <c r="F165" s="3">
        <v>19999</v>
      </c>
      <c r="G165" s="3">
        <f>Online_Sales_Data[[#This Row],[Units Sold]]*Online_Sales_Data[[#This Row],[Unit Price]]</f>
        <v>19999</v>
      </c>
      <c r="H165" s="3">
        <v>19999</v>
      </c>
      <c r="I165" s="3">
        <f>Online_Sales_Data[[#This Row],[Total Revenue]]-Online_Sales_Data[[#This Row],[Receita esperadaa]]</f>
        <v>0</v>
      </c>
      <c r="J165" s="2" t="s">
        <v>15</v>
      </c>
      <c r="K165" s="2" t="s">
        <v>16</v>
      </c>
    </row>
    <row r="166" spans="1:11" x14ac:dyDescent="0.35">
      <c r="A166">
        <v>10165</v>
      </c>
      <c r="B166" s="1">
        <v>45456</v>
      </c>
      <c r="C166" s="2" t="s">
        <v>17</v>
      </c>
      <c r="D166" s="2" t="s">
        <v>183</v>
      </c>
      <c r="E166">
        <v>5</v>
      </c>
      <c r="F166" s="3">
        <v>2999</v>
      </c>
      <c r="G166" s="3">
        <f>Online_Sales_Data[[#This Row],[Units Sold]]*Online_Sales_Data[[#This Row],[Unit Price]]</f>
        <v>14995</v>
      </c>
      <c r="H166" s="3">
        <v>14995</v>
      </c>
      <c r="I166" s="3">
        <f>Online_Sales_Data[[#This Row],[Total Revenue]]-Online_Sales_Data[[#This Row],[Receita esperadaa]]</f>
        <v>0</v>
      </c>
      <c r="J166" s="2" t="s">
        <v>19</v>
      </c>
      <c r="K166" s="2" t="s">
        <v>20</v>
      </c>
    </row>
    <row r="167" spans="1:11" x14ac:dyDescent="0.35">
      <c r="A167">
        <v>10166</v>
      </c>
      <c r="B167" s="1">
        <v>45457</v>
      </c>
      <c r="C167" s="2" t="s">
        <v>21</v>
      </c>
      <c r="D167" s="2" t="s">
        <v>184</v>
      </c>
      <c r="E167">
        <v>4</v>
      </c>
      <c r="F167" s="3">
        <v>899</v>
      </c>
      <c r="G167" s="3">
        <f>Online_Sales_Data[[#This Row],[Units Sold]]*Online_Sales_Data[[#This Row],[Unit Price]]</f>
        <v>3596</v>
      </c>
      <c r="H167" s="3">
        <v>3596</v>
      </c>
      <c r="I167" s="3">
        <f>Online_Sales_Data[[#This Row],[Total Revenue]]-Online_Sales_Data[[#This Row],[Receita esperadaa]]</f>
        <v>0</v>
      </c>
      <c r="J167" s="2" t="s">
        <v>11</v>
      </c>
      <c r="K167" s="2" t="s">
        <v>12</v>
      </c>
    </row>
    <row r="168" spans="1:11" x14ac:dyDescent="0.35">
      <c r="A168">
        <v>10167</v>
      </c>
      <c r="B168" s="1">
        <v>45458</v>
      </c>
      <c r="C168" s="2" t="s">
        <v>23</v>
      </c>
      <c r="D168" s="2" t="s">
        <v>185</v>
      </c>
      <c r="E168">
        <v>1</v>
      </c>
      <c r="F168" s="3">
        <v>1699</v>
      </c>
      <c r="G168" s="3">
        <f>Online_Sales_Data[[#This Row],[Units Sold]]*Online_Sales_Data[[#This Row],[Unit Price]]</f>
        <v>1699</v>
      </c>
      <c r="H168" s="3">
        <v>1699</v>
      </c>
      <c r="I168" s="3">
        <f>Online_Sales_Data[[#This Row],[Total Revenue]]-Online_Sales_Data[[#This Row],[Receita esperadaa]]</f>
        <v>0</v>
      </c>
      <c r="J168" s="2" t="s">
        <v>15</v>
      </c>
      <c r="K168" s="2" t="s">
        <v>16</v>
      </c>
    </row>
    <row r="169" spans="1:11" x14ac:dyDescent="0.35">
      <c r="A169">
        <v>10168</v>
      </c>
      <c r="B169" s="1">
        <v>45459</v>
      </c>
      <c r="C169" s="2" t="s">
        <v>25</v>
      </c>
      <c r="D169" s="2" t="s">
        <v>186</v>
      </c>
      <c r="E169">
        <v>3</v>
      </c>
      <c r="F169" s="3">
        <v>4999</v>
      </c>
      <c r="G169" s="3">
        <f>Online_Sales_Data[[#This Row],[Units Sold]]*Online_Sales_Data[[#This Row],[Unit Price]]</f>
        <v>14997</v>
      </c>
      <c r="H169" s="3">
        <v>14997</v>
      </c>
      <c r="I169" s="3">
        <f>Online_Sales_Data[[#This Row],[Total Revenue]]-Online_Sales_Data[[#This Row],[Receita esperadaa]]</f>
        <v>0</v>
      </c>
      <c r="J169" s="2" t="s">
        <v>19</v>
      </c>
      <c r="K169" s="2" t="s">
        <v>12</v>
      </c>
    </row>
    <row r="170" spans="1:11" x14ac:dyDescent="0.35">
      <c r="A170">
        <v>10169</v>
      </c>
      <c r="B170" s="1">
        <v>45460</v>
      </c>
      <c r="C170" s="2" t="s">
        <v>9</v>
      </c>
      <c r="D170" s="2" t="s">
        <v>187</v>
      </c>
      <c r="E170">
        <v>1</v>
      </c>
      <c r="F170" s="3">
        <v>69999</v>
      </c>
      <c r="G170" s="3">
        <f>Online_Sales_Data[[#This Row],[Units Sold]]*Online_Sales_Data[[#This Row],[Unit Price]]</f>
        <v>69999</v>
      </c>
      <c r="H170" s="3">
        <v>69999</v>
      </c>
      <c r="I170" s="3">
        <f>Online_Sales_Data[[#This Row],[Total Revenue]]-Online_Sales_Data[[#This Row],[Receita esperadaa]]</f>
        <v>0</v>
      </c>
      <c r="J170" s="2" t="s">
        <v>11</v>
      </c>
      <c r="K170" s="2" t="s">
        <v>12</v>
      </c>
    </row>
    <row r="171" spans="1:11" x14ac:dyDescent="0.35">
      <c r="A171">
        <v>10170</v>
      </c>
      <c r="B171" s="1">
        <v>45461</v>
      </c>
      <c r="C171" s="2" t="s">
        <v>13</v>
      </c>
      <c r="D171" s="2" t="s">
        <v>188</v>
      </c>
      <c r="E171">
        <v>2</v>
      </c>
      <c r="F171" s="3">
        <v>13999</v>
      </c>
      <c r="G171" s="3">
        <f>Online_Sales_Data[[#This Row],[Units Sold]]*Online_Sales_Data[[#This Row],[Unit Price]]</f>
        <v>27998</v>
      </c>
      <c r="H171" s="3">
        <v>27998</v>
      </c>
      <c r="I171" s="3">
        <f>Online_Sales_Data[[#This Row],[Total Revenue]]-Online_Sales_Data[[#This Row],[Receita esperadaa]]</f>
        <v>0</v>
      </c>
      <c r="J171" s="2" t="s">
        <v>15</v>
      </c>
      <c r="K171" s="2" t="s">
        <v>16</v>
      </c>
    </row>
    <row r="172" spans="1:11" x14ac:dyDescent="0.35">
      <c r="A172">
        <v>10171</v>
      </c>
      <c r="B172" s="1">
        <v>45462</v>
      </c>
      <c r="C172" s="2" t="s">
        <v>17</v>
      </c>
      <c r="D172" s="2" t="s">
        <v>189</v>
      </c>
      <c r="E172">
        <v>3</v>
      </c>
      <c r="F172" s="3">
        <v>3499</v>
      </c>
      <c r="G172" s="3">
        <f>Online_Sales_Data[[#This Row],[Units Sold]]*Online_Sales_Data[[#This Row],[Unit Price]]</f>
        <v>10497</v>
      </c>
      <c r="H172" s="3">
        <v>10497</v>
      </c>
      <c r="I172" s="3">
        <f>Online_Sales_Data[[#This Row],[Total Revenue]]-Online_Sales_Data[[#This Row],[Receita esperadaa]]</f>
        <v>0</v>
      </c>
      <c r="J172" s="2" t="s">
        <v>19</v>
      </c>
      <c r="K172" s="2" t="s">
        <v>20</v>
      </c>
    </row>
    <row r="173" spans="1:11" x14ac:dyDescent="0.35">
      <c r="A173">
        <v>10172</v>
      </c>
      <c r="B173" s="1">
        <v>45463</v>
      </c>
      <c r="C173" s="2" t="s">
        <v>21</v>
      </c>
      <c r="D173" s="2" t="s">
        <v>190</v>
      </c>
      <c r="E173">
        <v>2</v>
      </c>
      <c r="F173" s="3">
        <v>999</v>
      </c>
      <c r="G173" s="3">
        <f>Online_Sales_Data[[#This Row],[Units Sold]]*Online_Sales_Data[[#This Row],[Unit Price]]</f>
        <v>1998</v>
      </c>
      <c r="H173" s="3">
        <v>1998</v>
      </c>
      <c r="I173" s="3">
        <f>Online_Sales_Data[[#This Row],[Total Revenue]]-Online_Sales_Data[[#This Row],[Receita esperadaa]]</f>
        <v>0</v>
      </c>
      <c r="J173" s="2" t="s">
        <v>11</v>
      </c>
      <c r="K173" s="2" t="s">
        <v>12</v>
      </c>
    </row>
    <row r="174" spans="1:11" x14ac:dyDescent="0.35">
      <c r="A174">
        <v>10173</v>
      </c>
      <c r="B174" s="1">
        <v>45464</v>
      </c>
      <c r="C174" s="2" t="s">
        <v>23</v>
      </c>
      <c r="D174" s="2" t="s">
        <v>191</v>
      </c>
      <c r="E174">
        <v>1</v>
      </c>
      <c r="F174" s="3">
        <v>295</v>
      </c>
      <c r="G174" s="3">
        <f>Online_Sales_Data[[#This Row],[Units Sold]]*Online_Sales_Data[[#This Row],[Unit Price]]</f>
        <v>295</v>
      </c>
      <c r="H174" s="3">
        <v>295</v>
      </c>
      <c r="I174" s="3">
        <f>Online_Sales_Data[[#This Row],[Total Revenue]]-Online_Sales_Data[[#This Row],[Receita esperadaa]]</f>
        <v>0</v>
      </c>
      <c r="J174" s="2" t="s">
        <v>15</v>
      </c>
      <c r="K174" s="2" t="s">
        <v>16</v>
      </c>
    </row>
    <row r="175" spans="1:11" x14ac:dyDescent="0.35">
      <c r="A175">
        <v>10174</v>
      </c>
      <c r="B175" s="1">
        <v>45465</v>
      </c>
      <c r="C175" s="2" t="s">
        <v>25</v>
      </c>
      <c r="D175" s="2" t="s">
        <v>192</v>
      </c>
      <c r="E175">
        <v>1</v>
      </c>
      <c r="F175" s="3">
        <v>69999</v>
      </c>
      <c r="G175" s="3">
        <f>Online_Sales_Data[[#This Row],[Units Sold]]*Online_Sales_Data[[#This Row],[Unit Price]]</f>
        <v>69999</v>
      </c>
      <c r="H175" s="3">
        <v>69999</v>
      </c>
      <c r="I175" s="3">
        <f>Online_Sales_Data[[#This Row],[Total Revenue]]-Online_Sales_Data[[#This Row],[Receita esperadaa]]</f>
        <v>0</v>
      </c>
      <c r="J175" s="2" t="s">
        <v>19</v>
      </c>
      <c r="K175" s="2" t="s">
        <v>12</v>
      </c>
    </row>
    <row r="176" spans="1:11" x14ac:dyDescent="0.35">
      <c r="A176">
        <v>10175</v>
      </c>
      <c r="B176" s="1">
        <v>45466</v>
      </c>
      <c r="C176" s="2" t="s">
        <v>9</v>
      </c>
      <c r="D176" s="2" t="s">
        <v>193</v>
      </c>
      <c r="E176">
        <v>3</v>
      </c>
      <c r="F176" s="3">
        <v>4999</v>
      </c>
      <c r="G176" s="3">
        <f>Online_Sales_Data[[#This Row],[Units Sold]]*Online_Sales_Data[[#This Row],[Unit Price]]</f>
        <v>14997</v>
      </c>
      <c r="H176" s="3">
        <v>14997</v>
      </c>
      <c r="I176" s="3">
        <f>Online_Sales_Data[[#This Row],[Total Revenue]]-Online_Sales_Data[[#This Row],[Receita esperadaa]]</f>
        <v>0</v>
      </c>
      <c r="J176" s="2" t="s">
        <v>11</v>
      </c>
      <c r="K176" s="2" t="s">
        <v>12</v>
      </c>
    </row>
    <row r="177" spans="1:11" x14ac:dyDescent="0.35">
      <c r="A177">
        <v>10176</v>
      </c>
      <c r="B177" s="1">
        <v>45467</v>
      </c>
      <c r="C177" s="2" t="s">
        <v>13</v>
      </c>
      <c r="D177" s="2" t="s">
        <v>194</v>
      </c>
      <c r="E177">
        <v>2</v>
      </c>
      <c r="F177" s="3">
        <v>4999</v>
      </c>
      <c r="G177" s="3">
        <f>Online_Sales_Data[[#This Row],[Units Sold]]*Online_Sales_Data[[#This Row],[Unit Price]]</f>
        <v>9998</v>
      </c>
      <c r="H177" s="3">
        <v>9998</v>
      </c>
      <c r="I177" s="3">
        <f>Online_Sales_Data[[#This Row],[Total Revenue]]-Online_Sales_Data[[#This Row],[Receita esperadaa]]</f>
        <v>0</v>
      </c>
      <c r="J177" s="2" t="s">
        <v>15</v>
      </c>
      <c r="K177" s="2" t="s">
        <v>16</v>
      </c>
    </row>
    <row r="178" spans="1:11" x14ac:dyDescent="0.35">
      <c r="A178">
        <v>10177</v>
      </c>
      <c r="B178" s="1">
        <v>45468</v>
      </c>
      <c r="C178" s="2" t="s">
        <v>17</v>
      </c>
      <c r="D178" s="2" t="s">
        <v>195</v>
      </c>
      <c r="E178">
        <v>4</v>
      </c>
      <c r="F178" s="3">
        <v>149</v>
      </c>
      <c r="G178" s="3">
        <f>Online_Sales_Data[[#This Row],[Units Sold]]*Online_Sales_Data[[#This Row],[Unit Price]]</f>
        <v>596</v>
      </c>
      <c r="H178" s="3">
        <v>596</v>
      </c>
      <c r="I178" s="3">
        <f>Online_Sales_Data[[#This Row],[Total Revenue]]-Online_Sales_Data[[#This Row],[Receita esperadaa]]</f>
        <v>0</v>
      </c>
      <c r="J178" s="2" t="s">
        <v>19</v>
      </c>
      <c r="K178" s="2" t="s">
        <v>20</v>
      </c>
    </row>
    <row r="179" spans="1:11" x14ac:dyDescent="0.35">
      <c r="A179">
        <v>10178</v>
      </c>
      <c r="B179" s="1">
        <v>45469</v>
      </c>
      <c r="C179" s="2" t="s">
        <v>21</v>
      </c>
      <c r="D179" s="2" t="s">
        <v>196</v>
      </c>
      <c r="E179">
        <v>3</v>
      </c>
      <c r="F179" s="3">
        <v>1199</v>
      </c>
      <c r="G179" s="3">
        <f>Online_Sales_Data[[#This Row],[Units Sold]]*Online_Sales_Data[[#This Row],[Unit Price]]</f>
        <v>3597</v>
      </c>
      <c r="H179" s="3">
        <v>3597</v>
      </c>
      <c r="I179" s="3">
        <f>Online_Sales_Data[[#This Row],[Total Revenue]]-Online_Sales_Data[[#This Row],[Receita esperadaa]]</f>
        <v>0</v>
      </c>
      <c r="J179" s="2" t="s">
        <v>11</v>
      </c>
      <c r="K179" s="2" t="s">
        <v>12</v>
      </c>
    </row>
    <row r="180" spans="1:11" x14ac:dyDescent="0.35">
      <c r="A180">
        <v>10179</v>
      </c>
      <c r="B180" s="1">
        <v>45470</v>
      </c>
      <c r="C180" s="2" t="s">
        <v>23</v>
      </c>
      <c r="D180" s="2" t="s">
        <v>197</v>
      </c>
      <c r="E180">
        <v>2</v>
      </c>
      <c r="F180" s="3">
        <v>34</v>
      </c>
      <c r="G180" s="3">
        <f>Online_Sales_Data[[#This Row],[Units Sold]]*Online_Sales_Data[[#This Row],[Unit Price]]</f>
        <v>68</v>
      </c>
      <c r="H180" s="3">
        <v>68</v>
      </c>
      <c r="I180" s="3">
        <f>Online_Sales_Data[[#This Row],[Total Revenue]]-Online_Sales_Data[[#This Row],[Receita esperadaa]]</f>
        <v>0</v>
      </c>
      <c r="J180" s="2" t="s">
        <v>15</v>
      </c>
      <c r="K180" s="2" t="s">
        <v>16</v>
      </c>
    </row>
    <row r="181" spans="1:11" x14ac:dyDescent="0.35">
      <c r="A181">
        <v>10180</v>
      </c>
      <c r="B181" s="1">
        <v>45471</v>
      </c>
      <c r="C181" s="2" t="s">
        <v>25</v>
      </c>
      <c r="D181" s="2" t="s">
        <v>198</v>
      </c>
      <c r="E181">
        <v>1</v>
      </c>
      <c r="F181" s="3">
        <v>146</v>
      </c>
      <c r="G181" s="3">
        <f>Online_Sales_Data[[#This Row],[Units Sold]]*Online_Sales_Data[[#This Row],[Unit Price]]</f>
        <v>146</v>
      </c>
      <c r="H181" s="3">
        <v>146</v>
      </c>
      <c r="I181" s="3">
        <f>Online_Sales_Data[[#This Row],[Total Revenue]]-Online_Sales_Data[[#This Row],[Receita esperadaa]]</f>
        <v>0</v>
      </c>
      <c r="J181" s="2" t="s">
        <v>19</v>
      </c>
      <c r="K181" s="2" t="s">
        <v>12</v>
      </c>
    </row>
    <row r="182" spans="1:11" x14ac:dyDescent="0.35">
      <c r="A182">
        <v>10181</v>
      </c>
      <c r="B182" s="1">
        <v>45472</v>
      </c>
      <c r="C182" s="2" t="s">
        <v>9</v>
      </c>
      <c r="D182" s="2" t="s">
        <v>199</v>
      </c>
      <c r="E182">
        <v>1</v>
      </c>
      <c r="F182" s="3">
        <v>64999</v>
      </c>
      <c r="G182" s="3">
        <f>Online_Sales_Data[[#This Row],[Units Sold]]*Online_Sales_Data[[#This Row],[Unit Price]]</f>
        <v>64999</v>
      </c>
      <c r="H182" s="3">
        <v>64999</v>
      </c>
      <c r="I182" s="3">
        <f>Online_Sales_Data[[#This Row],[Total Revenue]]-Online_Sales_Data[[#This Row],[Receita esperadaa]]</f>
        <v>0</v>
      </c>
      <c r="J182" s="2" t="s">
        <v>11</v>
      </c>
      <c r="K182" s="2" t="s">
        <v>12</v>
      </c>
    </row>
    <row r="183" spans="1:11" x14ac:dyDescent="0.35">
      <c r="A183">
        <v>10182</v>
      </c>
      <c r="B183" s="1">
        <v>45473</v>
      </c>
      <c r="C183" s="2" t="s">
        <v>13</v>
      </c>
      <c r="D183" s="2" t="s">
        <v>200</v>
      </c>
      <c r="E183">
        <v>1</v>
      </c>
      <c r="F183" s="3">
        <v>39999</v>
      </c>
      <c r="G183" s="3">
        <f>Online_Sales_Data[[#This Row],[Units Sold]]*Online_Sales_Data[[#This Row],[Unit Price]]</f>
        <v>39999</v>
      </c>
      <c r="H183" s="3">
        <v>39999</v>
      </c>
      <c r="I183" s="3">
        <f>Online_Sales_Data[[#This Row],[Total Revenue]]-Online_Sales_Data[[#This Row],[Receita esperadaa]]</f>
        <v>0</v>
      </c>
      <c r="J183" s="2" t="s">
        <v>15</v>
      </c>
      <c r="K183" s="2" t="s">
        <v>16</v>
      </c>
    </row>
    <row r="184" spans="1:11" x14ac:dyDescent="0.35">
      <c r="A184">
        <v>10183</v>
      </c>
      <c r="B184" s="1">
        <v>45474</v>
      </c>
      <c r="C184" s="2" t="s">
        <v>17</v>
      </c>
      <c r="D184" s="2" t="s">
        <v>201</v>
      </c>
      <c r="E184">
        <v>3</v>
      </c>
      <c r="F184" s="3">
        <v>5999</v>
      </c>
      <c r="G184" s="3">
        <f>Online_Sales_Data[[#This Row],[Units Sold]]*Online_Sales_Data[[#This Row],[Unit Price]]</f>
        <v>17997</v>
      </c>
      <c r="H184" s="3">
        <v>17997</v>
      </c>
      <c r="I184" s="3">
        <f>Online_Sales_Data[[#This Row],[Total Revenue]]-Online_Sales_Data[[#This Row],[Receita esperadaa]]</f>
        <v>0</v>
      </c>
      <c r="J184" s="2" t="s">
        <v>19</v>
      </c>
      <c r="K184" s="2" t="s">
        <v>20</v>
      </c>
    </row>
    <row r="185" spans="1:11" x14ac:dyDescent="0.35">
      <c r="A185">
        <v>10184</v>
      </c>
      <c r="B185" s="1">
        <v>45475</v>
      </c>
      <c r="C185" s="2" t="s">
        <v>21</v>
      </c>
      <c r="D185" s="2" t="s">
        <v>202</v>
      </c>
      <c r="E185">
        <v>2</v>
      </c>
      <c r="F185" s="3">
        <v>1299</v>
      </c>
      <c r="G185" s="3">
        <f>Online_Sales_Data[[#This Row],[Units Sold]]*Online_Sales_Data[[#This Row],[Unit Price]]</f>
        <v>2598</v>
      </c>
      <c r="H185" s="3">
        <v>2598</v>
      </c>
      <c r="I185" s="3">
        <f>Online_Sales_Data[[#This Row],[Total Revenue]]-Online_Sales_Data[[#This Row],[Receita esperadaa]]</f>
        <v>0</v>
      </c>
      <c r="J185" s="2" t="s">
        <v>11</v>
      </c>
      <c r="K185" s="2" t="s">
        <v>12</v>
      </c>
    </row>
    <row r="186" spans="1:11" x14ac:dyDescent="0.35">
      <c r="A186">
        <v>10185</v>
      </c>
      <c r="B186" s="1">
        <v>45476</v>
      </c>
      <c r="C186" s="2" t="s">
        <v>23</v>
      </c>
      <c r="D186" s="2" t="s">
        <v>203</v>
      </c>
      <c r="E186">
        <v>1</v>
      </c>
      <c r="F186" s="3">
        <v>190</v>
      </c>
      <c r="G186" s="3">
        <f>Online_Sales_Data[[#This Row],[Units Sold]]*Online_Sales_Data[[#This Row],[Unit Price]]</f>
        <v>190</v>
      </c>
      <c r="H186" s="3">
        <v>190</v>
      </c>
      <c r="I186" s="3">
        <f>Online_Sales_Data[[#This Row],[Total Revenue]]-Online_Sales_Data[[#This Row],[Receita esperadaa]]</f>
        <v>0</v>
      </c>
      <c r="J186" s="2" t="s">
        <v>15</v>
      </c>
      <c r="K186" s="2" t="s">
        <v>16</v>
      </c>
    </row>
    <row r="187" spans="1:11" x14ac:dyDescent="0.35">
      <c r="A187">
        <v>10186</v>
      </c>
      <c r="B187" s="1">
        <v>45477</v>
      </c>
      <c r="C187" s="2" t="s">
        <v>25</v>
      </c>
      <c r="D187" s="2" t="s">
        <v>204</v>
      </c>
      <c r="E187">
        <v>1</v>
      </c>
      <c r="F187" s="3">
        <v>49995</v>
      </c>
      <c r="G187" s="3">
        <f>Online_Sales_Data[[#This Row],[Units Sold]]*Online_Sales_Data[[#This Row],[Unit Price]]</f>
        <v>49995</v>
      </c>
      <c r="H187" s="3">
        <v>49995</v>
      </c>
      <c r="I187" s="3">
        <f>Online_Sales_Data[[#This Row],[Total Revenue]]-Online_Sales_Data[[#This Row],[Receita esperadaa]]</f>
        <v>0</v>
      </c>
      <c r="J187" s="2" t="s">
        <v>19</v>
      </c>
      <c r="K187" s="2" t="s">
        <v>12</v>
      </c>
    </row>
    <row r="188" spans="1:11" x14ac:dyDescent="0.35">
      <c r="A188">
        <v>10187</v>
      </c>
      <c r="B188" s="1">
        <v>45478</v>
      </c>
      <c r="C188" s="2" t="s">
        <v>9</v>
      </c>
      <c r="D188" s="2" t="s">
        <v>205</v>
      </c>
      <c r="E188">
        <v>1</v>
      </c>
      <c r="F188" s="3">
        <v>399</v>
      </c>
      <c r="G188" s="3">
        <f>Online_Sales_Data[[#This Row],[Units Sold]]*Online_Sales_Data[[#This Row],[Unit Price]]</f>
        <v>399</v>
      </c>
      <c r="H188" s="3">
        <v>399</v>
      </c>
      <c r="I188" s="3">
        <f>Online_Sales_Data[[#This Row],[Total Revenue]]-Online_Sales_Data[[#This Row],[Receita esperadaa]]</f>
        <v>0</v>
      </c>
      <c r="J188" s="2" t="s">
        <v>11</v>
      </c>
      <c r="K188" s="2" t="s">
        <v>12</v>
      </c>
    </row>
    <row r="189" spans="1:11" x14ac:dyDescent="0.35">
      <c r="A189">
        <v>10188</v>
      </c>
      <c r="B189" s="1">
        <v>45479</v>
      </c>
      <c r="C189" s="2" t="s">
        <v>13</v>
      </c>
      <c r="D189" s="2" t="s">
        <v>206</v>
      </c>
      <c r="E189">
        <v>2</v>
      </c>
      <c r="F189" s="3">
        <v>199</v>
      </c>
      <c r="G189" s="3">
        <f>Online_Sales_Data[[#This Row],[Units Sold]]*Online_Sales_Data[[#This Row],[Unit Price]]</f>
        <v>398</v>
      </c>
      <c r="H189" s="3">
        <v>398</v>
      </c>
      <c r="I189" s="3">
        <f>Online_Sales_Data[[#This Row],[Total Revenue]]-Online_Sales_Data[[#This Row],[Receita esperadaa]]</f>
        <v>0</v>
      </c>
      <c r="J189" s="2" t="s">
        <v>15</v>
      </c>
      <c r="K189" s="2" t="s">
        <v>16</v>
      </c>
    </row>
    <row r="190" spans="1:11" x14ac:dyDescent="0.35">
      <c r="A190">
        <v>10189</v>
      </c>
      <c r="B190" s="1">
        <v>45480</v>
      </c>
      <c r="C190" s="2" t="s">
        <v>17</v>
      </c>
      <c r="D190" s="2" t="s">
        <v>207</v>
      </c>
      <c r="E190">
        <v>4</v>
      </c>
      <c r="F190" s="3">
        <v>3499</v>
      </c>
      <c r="G190" s="3">
        <f>Online_Sales_Data[[#This Row],[Units Sold]]*Online_Sales_Data[[#This Row],[Unit Price]]</f>
        <v>13996</v>
      </c>
      <c r="H190" s="3">
        <v>13996</v>
      </c>
      <c r="I190" s="3">
        <f>Online_Sales_Data[[#This Row],[Total Revenue]]-Online_Sales_Data[[#This Row],[Receita esperadaa]]</f>
        <v>0</v>
      </c>
      <c r="J190" s="2" t="s">
        <v>19</v>
      </c>
      <c r="K190" s="2" t="s">
        <v>20</v>
      </c>
    </row>
    <row r="191" spans="1:11" x14ac:dyDescent="0.35">
      <c r="A191">
        <v>10190</v>
      </c>
      <c r="B191" s="1">
        <v>45481</v>
      </c>
      <c r="C191" s="2" t="s">
        <v>21</v>
      </c>
      <c r="D191" s="2" t="s">
        <v>108</v>
      </c>
      <c r="E191">
        <v>3</v>
      </c>
      <c r="F191" s="3">
        <v>1099</v>
      </c>
      <c r="G191" s="3">
        <f>Online_Sales_Data[[#This Row],[Units Sold]]*Online_Sales_Data[[#This Row],[Unit Price]]</f>
        <v>3297</v>
      </c>
      <c r="H191" s="3">
        <v>3297</v>
      </c>
      <c r="I191" s="3">
        <f>Online_Sales_Data[[#This Row],[Total Revenue]]-Online_Sales_Data[[#This Row],[Receita esperadaa]]</f>
        <v>0</v>
      </c>
      <c r="J191" s="2" t="s">
        <v>11</v>
      </c>
      <c r="K191" s="2" t="s">
        <v>12</v>
      </c>
    </row>
    <row r="192" spans="1:11" x14ac:dyDescent="0.35">
      <c r="A192">
        <v>10191</v>
      </c>
      <c r="B192" s="1">
        <v>45482</v>
      </c>
      <c r="C192" s="2" t="s">
        <v>23</v>
      </c>
      <c r="D192" s="2" t="s">
        <v>208</v>
      </c>
      <c r="E192">
        <v>1</v>
      </c>
      <c r="F192" s="3">
        <v>18</v>
      </c>
      <c r="G192" s="3">
        <f>Online_Sales_Data[[#This Row],[Units Sold]]*Online_Sales_Data[[#This Row],[Unit Price]]</f>
        <v>18</v>
      </c>
      <c r="H192" s="3">
        <v>18</v>
      </c>
      <c r="I192" s="3">
        <f>Online_Sales_Data[[#This Row],[Total Revenue]]-Online_Sales_Data[[#This Row],[Receita esperadaa]]</f>
        <v>0</v>
      </c>
      <c r="J192" s="2" t="s">
        <v>15</v>
      </c>
      <c r="K192" s="2" t="s">
        <v>16</v>
      </c>
    </row>
    <row r="193" spans="1:11" x14ac:dyDescent="0.35">
      <c r="A193">
        <v>10192</v>
      </c>
      <c r="B193" s="1">
        <v>45483</v>
      </c>
      <c r="C193" s="2" t="s">
        <v>25</v>
      </c>
      <c r="D193" s="2" t="s">
        <v>209</v>
      </c>
      <c r="E193">
        <v>1</v>
      </c>
      <c r="F193" s="3">
        <v>16995</v>
      </c>
      <c r="G193" s="3">
        <f>Online_Sales_Data[[#This Row],[Units Sold]]*Online_Sales_Data[[#This Row],[Unit Price]]</f>
        <v>16995</v>
      </c>
      <c r="H193" s="3">
        <v>16995</v>
      </c>
      <c r="I193" s="3">
        <f>Online_Sales_Data[[#This Row],[Total Revenue]]-Online_Sales_Data[[#This Row],[Receita esperadaa]]</f>
        <v>0</v>
      </c>
      <c r="J193" s="2" t="s">
        <v>19</v>
      </c>
      <c r="K193" s="2" t="s">
        <v>12</v>
      </c>
    </row>
    <row r="194" spans="1:11" x14ac:dyDescent="0.35">
      <c r="A194">
        <v>10193</v>
      </c>
      <c r="B194" s="1">
        <v>45484</v>
      </c>
      <c r="C194" s="2" t="s">
        <v>9</v>
      </c>
      <c r="D194" s="2" t="s">
        <v>210</v>
      </c>
      <c r="E194">
        <v>1</v>
      </c>
      <c r="F194" s="3">
        <v>19999</v>
      </c>
      <c r="G194" s="3">
        <f>Online_Sales_Data[[#This Row],[Units Sold]]*Online_Sales_Data[[#This Row],[Unit Price]]</f>
        <v>19999</v>
      </c>
      <c r="H194" s="3">
        <v>19999</v>
      </c>
      <c r="I194" s="3">
        <f>Online_Sales_Data[[#This Row],[Total Revenue]]-Online_Sales_Data[[#This Row],[Receita esperadaa]]</f>
        <v>0</v>
      </c>
      <c r="J194" s="2" t="s">
        <v>11</v>
      </c>
      <c r="K194" s="2" t="s">
        <v>12</v>
      </c>
    </row>
    <row r="195" spans="1:11" x14ac:dyDescent="0.35">
      <c r="A195">
        <v>10194</v>
      </c>
      <c r="B195" s="1">
        <v>45485</v>
      </c>
      <c r="C195" s="2" t="s">
        <v>13</v>
      </c>
      <c r="D195" s="2" t="s">
        <v>211</v>
      </c>
      <c r="E195">
        <v>1</v>
      </c>
      <c r="F195" s="3">
        <v>19995</v>
      </c>
      <c r="G195" s="3">
        <f>Online_Sales_Data[[#This Row],[Units Sold]]*Online_Sales_Data[[#This Row],[Unit Price]]</f>
        <v>19995</v>
      </c>
      <c r="H195" s="3">
        <v>19995</v>
      </c>
      <c r="I195" s="3">
        <f>Online_Sales_Data[[#This Row],[Total Revenue]]-Online_Sales_Data[[#This Row],[Receita esperadaa]]</f>
        <v>0</v>
      </c>
      <c r="J195" s="2" t="s">
        <v>15</v>
      </c>
      <c r="K195" s="2" t="s">
        <v>16</v>
      </c>
    </row>
    <row r="196" spans="1:11" x14ac:dyDescent="0.35">
      <c r="A196">
        <v>10195</v>
      </c>
      <c r="B196" s="1">
        <v>45486</v>
      </c>
      <c r="C196" s="2" t="s">
        <v>17</v>
      </c>
      <c r="D196" s="2" t="s">
        <v>212</v>
      </c>
      <c r="E196">
        <v>2</v>
      </c>
      <c r="F196" s="3">
        <v>17999</v>
      </c>
      <c r="G196" s="3">
        <f>Online_Sales_Data[[#This Row],[Units Sold]]*Online_Sales_Data[[#This Row],[Unit Price]]</f>
        <v>35998</v>
      </c>
      <c r="H196" s="3">
        <v>35998</v>
      </c>
      <c r="I196" s="3">
        <f>Online_Sales_Data[[#This Row],[Total Revenue]]-Online_Sales_Data[[#This Row],[Receita esperadaa]]</f>
        <v>0</v>
      </c>
      <c r="J196" s="2" t="s">
        <v>19</v>
      </c>
      <c r="K196" s="2" t="s">
        <v>20</v>
      </c>
    </row>
    <row r="197" spans="1:11" x14ac:dyDescent="0.35">
      <c r="A197">
        <v>10196</v>
      </c>
      <c r="B197" s="1">
        <v>45487</v>
      </c>
      <c r="C197" s="2" t="s">
        <v>21</v>
      </c>
      <c r="D197" s="2" t="s">
        <v>213</v>
      </c>
      <c r="E197">
        <v>2</v>
      </c>
      <c r="F197" s="3">
        <v>1199</v>
      </c>
      <c r="G197" s="3">
        <f>Online_Sales_Data[[#This Row],[Units Sold]]*Online_Sales_Data[[#This Row],[Unit Price]]</f>
        <v>2398</v>
      </c>
      <c r="H197" s="3">
        <v>2398</v>
      </c>
      <c r="I197" s="3">
        <f>Online_Sales_Data[[#This Row],[Total Revenue]]-Online_Sales_Data[[#This Row],[Receita esperadaa]]</f>
        <v>0</v>
      </c>
      <c r="J197" s="2" t="s">
        <v>11</v>
      </c>
      <c r="K197" s="2" t="s">
        <v>12</v>
      </c>
    </row>
    <row r="198" spans="1:11" x14ac:dyDescent="0.35">
      <c r="A198">
        <v>10197</v>
      </c>
      <c r="B198" s="1">
        <v>45488</v>
      </c>
      <c r="C198" s="2" t="s">
        <v>23</v>
      </c>
      <c r="D198" s="2" t="s">
        <v>214</v>
      </c>
      <c r="E198">
        <v>1</v>
      </c>
      <c r="F198" s="3">
        <v>125</v>
      </c>
      <c r="G198" s="3">
        <f>Online_Sales_Data[[#This Row],[Units Sold]]*Online_Sales_Data[[#This Row],[Unit Price]]</f>
        <v>125</v>
      </c>
      <c r="H198" s="3">
        <v>125</v>
      </c>
      <c r="I198" s="3">
        <f>Online_Sales_Data[[#This Row],[Total Revenue]]-Online_Sales_Data[[#This Row],[Receita esperadaa]]</f>
        <v>0</v>
      </c>
      <c r="J198" s="2" t="s">
        <v>15</v>
      </c>
      <c r="K198" s="2" t="s">
        <v>16</v>
      </c>
    </row>
    <row r="199" spans="1:11" x14ac:dyDescent="0.35">
      <c r="A199">
        <v>10198</v>
      </c>
      <c r="B199" s="1">
        <v>45489</v>
      </c>
      <c r="C199" s="2" t="s">
        <v>25</v>
      </c>
      <c r="D199" s="2" t="s">
        <v>215</v>
      </c>
      <c r="E199">
        <v>1</v>
      </c>
      <c r="F199" s="3">
        <v>44999</v>
      </c>
      <c r="G199" s="3">
        <f>Online_Sales_Data[[#This Row],[Units Sold]]*Online_Sales_Data[[#This Row],[Unit Price]]</f>
        <v>44999</v>
      </c>
      <c r="H199" s="3">
        <v>44999</v>
      </c>
      <c r="I199" s="3">
        <f>Online_Sales_Data[[#This Row],[Total Revenue]]-Online_Sales_Data[[#This Row],[Receita esperadaa]]</f>
        <v>0</v>
      </c>
      <c r="J199" s="2" t="s">
        <v>19</v>
      </c>
      <c r="K199" s="2" t="s">
        <v>12</v>
      </c>
    </row>
    <row r="200" spans="1:11" x14ac:dyDescent="0.35">
      <c r="A200">
        <v>10199</v>
      </c>
      <c r="B200" s="1">
        <v>45490</v>
      </c>
      <c r="C200" s="2" t="s">
        <v>9</v>
      </c>
      <c r="D200" s="2" t="s">
        <v>216</v>
      </c>
      <c r="E200">
        <v>2</v>
      </c>
      <c r="F200" s="3">
        <v>179</v>
      </c>
      <c r="G200" s="3">
        <f>Online_Sales_Data[[#This Row],[Units Sold]]*Online_Sales_Data[[#This Row],[Unit Price]]</f>
        <v>358</v>
      </c>
      <c r="H200" s="3">
        <v>358</v>
      </c>
      <c r="I200" s="3">
        <f>Online_Sales_Data[[#This Row],[Total Revenue]]-Online_Sales_Data[[#This Row],[Receita esperadaa]]</f>
        <v>0</v>
      </c>
      <c r="J200" s="2" t="s">
        <v>11</v>
      </c>
      <c r="K200" s="2" t="s">
        <v>12</v>
      </c>
    </row>
    <row r="201" spans="1:11" x14ac:dyDescent="0.35">
      <c r="A201">
        <v>10200</v>
      </c>
      <c r="B201" s="1">
        <v>45491</v>
      </c>
      <c r="C201" s="2" t="s">
        <v>13</v>
      </c>
      <c r="D201" s="2" t="s">
        <v>217</v>
      </c>
      <c r="E201">
        <v>1</v>
      </c>
      <c r="F201" s="3">
        <v>9995</v>
      </c>
      <c r="G201" s="3">
        <f>Online_Sales_Data[[#This Row],[Units Sold]]*Online_Sales_Data[[#This Row],[Unit Price]]</f>
        <v>9995</v>
      </c>
      <c r="H201" s="3">
        <v>9995</v>
      </c>
      <c r="I201" s="3">
        <f>Online_Sales_Data[[#This Row],[Total Revenue]]-Online_Sales_Data[[#This Row],[Receita esperadaa]]</f>
        <v>0</v>
      </c>
      <c r="J201" s="2" t="s">
        <v>15</v>
      </c>
      <c r="K201" s="2" t="s">
        <v>16</v>
      </c>
    </row>
    <row r="202" spans="1:11" x14ac:dyDescent="0.35">
      <c r="A202">
        <v>10201</v>
      </c>
      <c r="B202" s="1">
        <v>45492</v>
      </c>
      <c r="C202" s="2" t="s">
        <v>17</v>
      </c>
      <c r="D202" s="2" t="s">
        <v>218</v>
      </c>
      <c r="E202">
        <v>3</v>
      </c>
      <c r="F202" s="3">
        <v>5999</v>
      </c>
      <c r="G202" s="3">
        <f>Online_Sales_Data[[#This Row],[Units Sold]]*Online_Sales_Data[[#This Row],[Unit Price]]</f>
        <v>17997</v>
      </c>
      <c r="H202" s="3">
        <v>17997</v>
      </c>
      <c r="I202" s="3">
        <f>Online_Sales_Data[[#This Row],[Total Revenue]]-Online_Sales_Data[[#This Row],[Receita esperadaa]]</f>
        <v>0</v>
      </c>
      <c r="J202" s="2" t="s">
        <v>19</v>
      </c>
      <c r="K202" s="2" t="s">
        <v>20</v>
      </c>
    </row>
    <row r="203" spans="1:11" x14ac:dyDescent="0.35">
      <c r="A203">
        <v>10202</v>
      </c>
      <c r="B203" s="1">
        <v>45493</v>
      </c>
      <c r="C203" s="2" t="s">
        <v>21</v>
      </c>
      <c r="D203" s="2" t="s">
        <v>219</v>
      </c>
      <c r="E203">
        <v>2</v>
      </c>
      <c r="F203" s="3">
        <v>1499</v>
      </c>
      <c r="G203" s="3">
        <f>Online_Sales_Data[[#This Row],[Units Sold]]*Online_Sales_Data[[#This Row],[Unit Price]]</f>
        <v>2998</v>
      </c>
      <c r="H203" s="3">
        <v>2998</v>
      </c>
      <c r="I203" s="3">
        <f>Online_Sales_Data[[#This Row],[Total Revenue]]-Online_Sales_Data[[#This Row],[Receita esperadaa]]</f>
        <v>0</v>
      </c>
      <c r="J203" s="2" t="s">
        <v>11</v>
      </c>
      <c r="K203" s="2" t="s">
        <v>12</v>
      </c>
    </row>
    <row r="204" spans="1:11" x14ac:dyDescent="0.35">
      <c r="A204">
        <v>10203</v>
      </c>
      <c r="B204" s="1">
        <v>45494</v>
      </c>
      <c r="C204" s="2" t="s">
        <v>23</v>
      </c>
      <c r="D204" s="2" t="s">
        <v>220</v>
      </c>
      <c r="E204">
        <v>1</v>
      </c>
      <c r="F204" s="3">
        <v>52</v>
      </c>
      <c r="G204" s="3">
        <f>Online_Sales_Data[[#This Row],[Units Sold]]*Online_Sales_Data[[#This Row],[Unit Price]]</f>
        <v>52</v>
      </c>
      <c r="H204" s="3">
        <v>52</v>
      </c>
      <c r="I204" s="3">
        <f>Online_Sales_Data[[#This Row],[Total Revenue]]-Online_Sales_Data[[#This Row],[Receita esperadaa]]</f>
        <v>0</v>
      </c>
      <c r="J204" s="2" t="s">
        <v>15</v>
      </c>
      <c r="K204" s="2" t="s">
        <v>16</v>
      </c>
    </row>
    <row r="205" spans="1:11" x14ac:dyDescent="0.35">
      <c r="A205">
        <v>10204</v>
      </c>
      <c r="B205" s="1">
        <v>45495</v>
      </c>
      <c r="C205" s="2" t="s">
        <v>25</v>
      </c>
      <c r="D205" s="2" t="s">
        <v>221</v>
      </c>
      <c r="E205">
        <v>1</v>
      </c>
      <c r="F205" s="3">
        <v>39999</v>
      </c>
      <c r="G205" s="3">
        <f>Online_Sales_Data[[#This Row],[Units Sold]]*Online_Sales_Data[[#This Row],[Unit Price]]</f>
        <v>39999</v>
      </c>
      <c r="H205" s="3">
        <v>39999</v>
      </c>
      <c r="I205" s="3">
        <f>Online_Sales_Data[[#This Row],[Total Revenue]]-Online_Sales_Data[[#This Row],[Receita esperadaa]]</f>
        <v>0</v>
      </c>
      <c r="J205" s="2" t="s">
        <v>19</v>
      </c>
      <c r="K205" s="2" t="s">
        <v>12</v>
      </c>
    </row>
    <row r="206" spans="1:11" x14ac:dyDescent="0.35">
      <c r="A206">
        <v>10205</v>
      </c>
      <c r="B206" s="1">
        <v>45496</v>
      </c>
      <c r="C206" s="2" t="s">
        <v>9</v>
      </c>
      <c r="D206" s="2" t="s">
        <v>222</v>
      </c>
      <c r="E206">
        <v>1</v>
      </c>
      <c r="F206" s="3">
        <v>29999</v>
      </c>
      <c r="G206" s="3">
        <f>Online_Sales_Data[[#This Row],[Units Sold]]*Online_Sales_Data[[#This Row],[Unit Price]]</f>
        <v>29999</v>
      </c>
      <c r="H206" s="3">
        <v>29999</v>
      </c>
      <c r="I206" s="3">
        <f>Online_Sales_Data[[#This Row],[Total Revenue]]-Online_Sales_Data[[#This Row],[Receita esperadaa]]</f>
        <v>0</v>
      </c>
      <c r="J206" s="2" t="s">
        <v>11</v>
      </c>
      <c r="K206" s="2" t="s">
        <v>12</v>
      </c>
    </row>
    <row r="207" spans="1:11" x14ac:dyDescent="0.35">
      <c r="A207">
        <v>10206</v>
      </c>
      <c r="B207" s="1">
        <v>45497</v>
      </c>
      <c r="C207" s="2" t="s">
        <v>13</v>
      </c>
      <c r="D207" s="2" t="s">
        <v>223</v>
      </c>
      <c r="E207">
        <v>1</v>
      </c>
      <c r="F207" s="3">
        <v>37999</v>
      </c>
      <c r="G207" s="3">
        <f>Online_Sales_Data[[#This Row],[Units Sold]]*Online_Sales_Data[[#This Row],[Unit Price]]</f>
        <v>37999</v>
      </c>
      <c r="H207" s="3">
        <v>37999</v>
      </c>
      <c r="I207" s="3">
        <f>Online_Sales_Data[[#This Row],[Total Revenue]]-Online_Sales_Data[[#This Row],[Receita esperadaa]]</f>
        <v>0</v>
      </c>
      <c r="J207" s="2" t="s">
        <v>15</v>
      </c>
      <c r="K207" s="2" t="s">
        <v>16</v>
      </c>
    </row>
    <row r="208" spans="1:11" x14ac:dyDescent="0.35">
      <c r="A208">
        <v>10207</v>
      </c>
      <c r="B208" s="1">
        <v>45498</v>
      </c>
      <c r="C208" s="2" t="s">
        <v>17</v>
      </c>
      <c r="D208" s="2" t="s">
        <v>224</v>
      </c>
      <c r="E208">
        <v>2</v>
      </c>
      <c r="F208" s="3">
        <v>98</v>
      </c>
      <c r="G208" s="3">
        <f>Online_Sales_Data[[#This Row],[Units Sold]]*Online_Sales_Data[[#This Row],[Unit Price]]</f>
        <v>196</v>
      </c>
      <c r="H208" s="3">
        <v>196</v>
      </c>
      <c r="I208" s="3">
        <f>Online_Sales_Data[[#This Row],[Total Revenue]]-Online_Sales_Data[[#This Row],[Receita esperadaa]]</f>
        <v>0</v>
      </c>
      <c r="J208" s="2" t="s">
        <v>19</v>
      </c>
      <c r="K208" s="2" t="s">
        <v>20</v>
      </c>
    </row>
    <row r="209" spans="1:11" x14ac:dyDescent="0.35">
      <c r="A209">
        <v>10208</v>
      </c>
      <c r="B209" s="1">
        <v>45499</v>
      </c>
      <c r="C209" s="2" t="s">
        <v>21</v>
      </c>
      <c r="D209" s="2" t="s">
        <v>225</v>
      </c>
      <c r="E209">
        <v>3</v>
      </c>
      <c r="F209" s="3">
        <v>1699</v>
      </c>
      <c r="G209" s="3">
        <f>Online_Sales_Data[[#This Row],[Units Sold]]*Online_Sales_Data[[#This Row],[Unit Price]]</f>
        <v>5097</v>
      </c>
      <c r="H209" s="3">
        <v>5097</v>
      </c>
      <c r="I209" s="3">
        <f>Online_Sales_Data[[#This Row],[Total Revenue]]-Online_Sales_Data[[#This Row],[Receita esperadaa]]</f>
        <v>0</v>
      </c>
      <c r="J209" s="2" t="s">
        <v>11</v>
      </c>
      <c r="K209" s="2" t="s">
        <v>12</v>
      </c>
    </row>
    <row r="210" spans="1:11" x14ac:dyDescent="0.35">
      <c r="A210">
        <v>10209</v>
      </c>
      <c r="B210" s="1">
        <v>45500</v>
      </c>
      <c r="C210" s="2" t="s">
        <v>23</v>
      </c>
      <c r="D210" s="2" t="s">
        <v>226</v>
      </c>
      <c r="E210">
        <v>1</v>
      </c>
      <c r="F210" s="3">
        <v>79</v>
      </c>
      <c r="G210" s="3">
        <f>Online_Sales_Data[[#This Row],[Units Sold]]*Online_Sales_Data[[#This Row],[Unit Price]]</f>
        <v>79</v>
      </c>
      <c r="H210" s="3">
        <v>79</v>
      </c>
      <c r="I210" s="3">
        <f>Online_Sales_Data[[#This Row],[Total Revenue]]-Online_Sales_Data[[#This Row],[Receita esperadaa]]</f>
        <v>0</v>
      </c>
      <c r="J210" s="2" t="s">
        <v>15</v>
      </c>
      <c r="K210" s="2" t="s">
        <v>16</v>
      </c>
    </row>
    <row r="211" spans="1:11" x14ac:dyDescent="0.35">
      <c r="A211">
        <v>10210</v>
      </c>
      <c r="B211" s="1">
        <v>45501</v>
      </c>
      <c r="C211" s="2" t="s">
        <v>25</v>
      </c>
      <c r="D211" s="2" t="s">
        <v>227</v>
      </c>
      <c r="E211">
        <v>1</v>
      </c>
      <c r="F211" s="3">
        <v>129</v>
      </c>
      <c r="G211" s="3">
        <f>Online_Sales_Data[[#This Row],[Units Sold]]*Online_Sales_Data[[#This Row],[Unit Price]]</f>
        <v>129</v>
      </c>
      <c r="H211" s="3">
        <v>129</v>
      </c>
      <c r="I211" s="3">
        <f>Online_Sales_Data[[#This Row],[Total Revenue]]-Online_Sales_Data[[#This Row],[Receita esperadaa]]</f>
        <v>0</v>
      </c>
      <c r="J211" s="2" t="s">
        <v>19</v>
      </c>
      <c r="K211" s="2" t="s">
        <v>12</v>
      </c>
    </row>
    <row r="212" spans="1:11" x14ac:dyDescent="0.35">
      <c r="A212">
        <v>10211</v>
      </c>
      <c r="B212" s="1">
        <v>45502</v>
      </c>
      <c r="C212" s="2" t="s">
        <v>9</v>
      </c>
      <c r="D212" s="2" t="s">
        <v>228</v>
      </c>
      <c r="E212">
        <v>1</v>
      </c>
      <c r="F212" s="3">
        <v>74999</v>
      </c>
      <c r="G212" s="3">
        <f>Online_Sales_Data[[#This Row],[Units Sold]]*Online_Sales_Data[[#This Row],[Unit Price]]</f>
        <v>74999</v>
      </c>
      <c r="H212" s="3">
        <v>74999</v>
      </c>
      <c r="I212" s="3">
        <f>Online_Sales_Data[[#This Row],[Total Revenue]]-Online_Sales_Data[[#This Row],[Receita esperadaa]]</f>
        <v>0</v>
      </c>
      <c r="J212" s="2" t="s">
        <v>11</v>
      </c>
      <c r="K212" s="2" t="s">
        <v>12</v>
      </c>
    </row>
    <row r="213" spans="1:11" x14ac:dyDescent="0.35">
      <c r="A213">
        <v>10212</v>
      </c>
      <c r="B213" s="1">
        <v>45503</v>
      </c>
      <c r="C213" s="2" t="s">
        <v>13</v>
      </c>
      <c r="D213" s="2" t="s">
        <v>34</v>
      </c>
      <c r="E213">
        <v>2</v>
      </c>
      <c r="F213" s="3">
        <v>16999</v>
      </c>
      <c r="G213" s="3">
        <f>Online_Sales_Data[[#This Row],[Units Sold]]*Online_Sales_Data[[#This Row],[Unit Price]]</f>
        <v>33998</v>
      </c>
      <c r="H213" s="3">
        <v>33998</v>
      </c>
      <c r="I213" s="3">
        <f>Online_Sales_Data[[#This Row],[Total Revenue]]-Online_Sales_Data[[#This Row],[Receita esperadaa]]</f>
        <v>0</v>
      </c>
      <c r="J213" s="2" t="s">
        <v>15</v>
      </c>
      <c r="K213" s="2" t="s">
        <v>16</v>
      </c>
    </row>
    <row r="214" spans="1:11" x14ac:dyDescent="0.35">
      <c r="A214">
        <v>10213</v>
      </c>
      <c r="B214" s="1">
        <v>45504</v>
      </c>
      <c r="C214" s="2" t="s">
        <v>17</v>
      </c>
      <c r="D214" s="2" t="s">
        <v>229</v>
      </c>
      <c r="E214">
        <v>4</v>
      </c>
      <c r="F214" s="3">
        <v>99</v>
      </c>
      <c r="G214" s="3">
        <f>Online_Sales_Data[[#This Row],[Units Sold]]*Online_Sales_Data[[#This Row],[Unit Price]]</f>
        <v>396</v>
      </c>
      <c r="H214" s="3">
        <v>396</v>
      </c>
      <c r="I214" s="3">
        <f>Online_Sales_Data[[#This Row],[Total Revenue]]-Online_Sales_Data[[#This Row],[Receita esperadaa]]</f>
        <v>0</v>
      </c>
      <c r="J214" s="2" t="s">
        <v>19</v>
      </c>
      <c r="K214" s="2" t="s">
        <v>20</v>
      </c>
    </row>
    <row r="215" spans="1:11" x14ac:dyDescent="0.35">
      <c r="A215">
        <v>10214</v>
      </c>
      <c r="B215" s="1">
        <v>45505</v>
      </c>
      <c r="C215" s="2" t="s">
        <v>21</v>
      </c>
      <c r="D215" s="2" t="s">
        <v>190</v>
      </c>
      <c r="E215">
        <v>3</v>
      </c>
      <c r="F215" s="3">
        <v>1099</v>
      </c>
      <c r="G215" s="3">
        <f>Online_Sales_Data[[#This Row],[Units Sold]]*Online_Sales_Data[[#This Row],[Unit Price]]</f>
        <v>3297</v>
      </c>
      <c r="H215" s="3">
        <v>3297</v>
      </c>
      <c r="I215" s="3">
        <f>Online_Sales_Data[[#This Row],[Total Revenue]]-Online_Sales_Data[[#This Row],[Receita esperadaa]]</f>
        <v>0</v>
      </c>
      <c r="J215" s="2" t="s">
        <v>11</v>
      </c>
      <c r="K215" s="2" t="s">
        <v>12</v>
      </c>
    </row>
    <row r="216" spans="1:11" x14ac:dyDescent="0.35">
      <c r="A216">
        <v>10215</v>
      </c>
      <c r="B216" s="1">
        <v>45506</v>
      </c>
      <c r="C216" s="2" t="s">
        <v>23</v>
      </c>
      <c r="D216" s="2" t="s">
        <v>230</v>
      </c>
      <c r="E216">
        <v>2</v>
      </c>
      <c r="F216" s="3">
        <v>29</v>
      </c>
      <c r="G216" s="3">
        <f>Online_Sales_Data[[#This Row],[Units Sold]]*Online_Sales_Data[[#This Row],[Unit Price]]</f>
        <v>58</v>
      </c>
      <c r="H216" s="3">
        <v>58</v>
      </c>
      <c r="I216" s="3">
        <f>Online_Sales_Data[[#This Row],[Total Revenue]]-Online_Sales_Data[[#This Row],[Receita esperadaa]]</f>
        <v>0</v>
      </c>
      <c r="J216" s="2" t="s">
        <v>15</v>
      </c>
      <c r="K216" s="2" t="s">
        <v>16</v>
      </c>
    </row>
    <row r="217" spans="1:11" x14ac:dyDescent="0.35">
      <c r="A217">
        <v>10216</v>
      </c>
      <c r="B217" s="1">
        <v>45507</v>
      </c>
      <c r="C217" s="2" t="s">
        <v>25</v>
      </c>
      <c r="D217" s="2" t="s">
        <v>231</v>
      </c>
      <c r="E217">
        <v>1</v>
      </c>
      <c r="F217" s="3">
        <v>34999</v>
      </c>
      <c r="G217" s="3">
        <f>Online_Sales_Data[[#This Row],[Units Sold]]*Online_Sales_Data[[#This Row],[Unit Price]]</f>
        <v>34999</v>
      </c>
      <c r="H217" s="3">
        <v>34999</v>
      </c>
      <c r="I217" s="3">
        <f>Online_Sales_Data[[#This Row],[Total Revenue]]-Online_Sales_Data[[#This Row],[Receita esperadaa]]</f>
        <v>0</v>
      </c>
      <c r="J217" s="2" t="s">
        <v>19</v>
      </c>
      <c r="K217" s="2" t="s">
        <v>12</v>
      </c>
    </row>
    <row r="218" spans="1:11" x14ac:dyDescent="0.35">
      <c r="A218">
        <v>10217</v>
      </c>
      <c r="B218" s="1">
        <v>45508</v>
      </c>
      <c r="C218" s="2" t="s">
        <v>9</v>
      </c>
      <c r="D218" s="2" t="s">
        <v>232</v>
      </c>
      <c r="E218">
        <v>1</v>
      </c>
      <c r="F218" s="3">
        <v>2399</v>
      </c>
      <c r="G218" s="3">
        <f>Online_Sales_Data[[#This Row],[Units Sold]]*Online_Sales_Data[[#This Row],[Unit Price]]</f>
        <v>2399</v>
      </c>
      <c r="H218" s="3">
        <v>2399</v>
      </c>
      <c r="I218" s="3">
        <f>Online_Sales_Data[[#This Row],[Total Revenue]]-Online_Sales_Data[[#This Row],[Receita esperadaa]]</f>
        <v>0</v>
      </c>
      <c r="J218" s="2" t="s">
        <v>11</v>
      </c>
      <c r="K218" s="2" t="s">
        <v>12</v>
      </c>
    </row>
    <row r="219" spans="1:11" x14ac:dyDescent="0.35">
      <c r="A219">
        <v>10218</v>
      </c>
      <c r="B219" s="1">
        <v>45509</v>
      </c>
      <c r="C219" s="2" t="s">
        <v>13</v>
      </c>
      <c r="D219" s="2" t="s">
        <v>233</v>
      </c>
      <c r="E219">
        <v>1</v>
      </c>
      <c r="F219" s="3">
        <v>44999</v>
      </c>
      <c r="G219" s="3">
        <f>Online_Sales_Data[[#This Row],[Units Sold]]*Online_Sales_Data[[#This Row],[Unit Price]]</f>
        <v>44999</v>
      </c>
      <c r="H219" s="3">
        <v>44999</v>
      </c>
      <c r="I219" s="3">
        <f>Online_Sales_Data[[#This Row],[Total Revenue]]-Online_Sales_Data[[#This Row],[Receita esperadaa]]</f>
        <v>0</v>
      </c>
      <c r="J219" s="2" t="s">
        <v>15</v>
      </c>
      <c r="K219" s="2" t="s">
        <v>16</v>
      </c>
    </row>
    <row r="220" spans="1:11" x14ac:dyDescent="0.35">
      <c r="A220">
        <v>10219</v>
      </c>
      <c r="B220" s="1">
        <v>45510</v>
      </c>
      <c r="C220" s="2" t="s">
        <v>17</v>
      </c>
      <c r="D220" s="2" t="s">
        <v>234</v>
      </c>
      <c r="E220">
        <v>3</v>
      </c>
      <c r="F220" s="3">
        <v>4999</v>
      </c>
      <c r="G220" s="3">
        <f>Online_Sales_Data[[#This Row],[Units Sold]]*Online_Sales_Data[[#This Row],[Unit Price]]</f>
        <v>14997</v>
      </c>
      <c r="H220" s="3">
        <v>14997</v>
      </c>
      <c r="I220" s="3">
        <f>Online_Sales_Data[[#This Row],[Total Revenue]]-Online_Sales_Data[[#This Row],[Receita esperadaa]]</f>
        <v>0</v>
      </c>
      <c r="J220" s="2" t="s">
        <v>19</v>
      </c>
      <c r="K220" s="2" t="s">
        <v>20</v>
      </c>
    </row>
    <row r="221" spans="1:11" x14ac:dyDescent="0.35">
      <c r="A221">
        <v>10220</v>
      </c>
      <c r="B221" s="1">
        <v>45511</v>
      </c>
      <c r="C221" s="2" t="s">
        <v>21</v>
      </c>
      <c r="D221" s="2" t="s">
        <v>235</v>
      </c>
      <c r="E221">
        <v>2</v>
      </c>
      <c r="F221" s="3">
        <v>1299</v>
      </c>
      <c r="G221" s="3">
        <f>Online_Sales_Data[[#This Row],[Units Sold]]*Online_Sales_Data[[#This Row],[Unit Price]]</f>
        <v>2598</v>
      </c>
      <c r="H221" s="3">
        <v>2598</v>
      </c>
      <c r="I221" s="3">
        <f>Online_Sales_Data[[#This Row],[Total Revenue]]-Online_Sales_Data[[#This Row],[Receita esperadaa]]</f>
        <v>0</v>
      </c>
      <c r="J221" s="2" t="s">
        <v>11</v>
      </c>
      <c r="K221" s="2" t="s">
        <v>12</v>
      </c>
    </row>
    <row r="222" spans="1:11" x14ac:dyDescent="0.35">
      <c r="A222">
        <v>10221</v>
      </c>
      <c r="B222" s="1">
        <v>45512</v>
      </c>
      <c r="C222" s="2" t="s">
        <v>23</v>
      </c>
      <c r="D222" s="2" t="s">
        <v>236</v>
      </c>
      <c r="E222">
        <v>1</v>
      </c>
      <c r="F222" s="3">
        <v>27</v>
      </c>
      <c r="G222" s="3">
        <f>Online_Sales_Data[[#This Row],[Units Sold]]*Online_Sales_Data[[#This Row],[Unit Price]]</f>
        <v>27</v>
      </c>
      <c r="H222" s="3">
        <v>27</v>
      </c>
      <c r="I222" s="3">
        <f>Online_Sales_Data[[#This Row],[Total Revenue]]-Online_Sales_Data[[#This Row],[Receita esperadaa]]</f>
        <v>0</v>
      </c>
      <c r="J222" s="2" t="s">
        <v>15</v>
      </c>
      <c r="K222" s="2" t="s">
        <v>16</v>
      </c>
    </row>
    <row r="223" spans="1:11" x14ac:dyDescent="0.35">
      <c r="A223">
        <v>10222</v>
      </c>
      <c r="B223" s="1">
        <v>45513</v>
      </c>
      <c r="C223" s="2" t="s">
        <v>25</v>
      </c>
      <c r="D223" s="2" t="s">
        <v>39</v>
      </c>
      <c r="E223">
        <v>1</v>
      </c>
      <c r="F223" s="3">
        <v>59999</v>
      </c>
      <c r="G223" s="3">
        <f>Online_Sales_Data[[#This Row],[Units Sold]]*Online_Sales_Data[[#This Row],[Unit Price]]</f>
        <v>59999</v>
      </c>
      <c r="H223" s="3">
        <v>59999</v>
      </c>
      <c r="I223" s="3">
        <f>Online_Sales_Data[[#This Row],[Total Revenue]]-Online_Sales_Data[[#This Row],[Receita esperadaa]]</f>
        <v>0</v>
      </c>
      <c r="J223" s="2" t="s">
        <v>19</v>
      </c>
      <c r="K223" s="2" t="s">
        <v>12</v>
      </c>
    </row>
    <row r="224" spans="1:11" x14ac:dyDescent="0.35">
      <c r="A224">
        <v>10223</v>
      </c>
      <c r="B224" s="1">
        <v>45514</v>
      </c>
      <c r="C224" s="2" t="s">
        <v>9</v>
      </c>
      <c r="D224" s="2" t="s">
        <v>237</v>
      </c>
      <c r="E224">
        <v>4</v>
      </c>
      <c r="F224" s="3">
        <v>4999</v>
      </c>
      <c r="G224" s="3">
        <f>Online_Sales_Data[[#This Row],[Units Sold]]*Online_Sales_Data[[#This Row],[Unit Price]]</f>
        <v>19996</v>
      </c>
      <c r="H224" s="3">
        <v>19996</v>
      </c>
      <c r="I224" s="3">
        <f>Online_Sales_Data[[#This Row],[Total Revenue]]-Online_Sales_Data[[#This Row],[Receita esperadaa]]</f>
        <v>0</v>
      </c>
      <c r="J224" s="2" t="s">
        <v>11</v>
      </c>
      <c r="K224" s="2" t="s">
        <v>12</v>
      </c>
    </row>
    <row r="225" spans="1:11" x14ac:dyDescent="0.35">
      <c r="A225">
        <v>10224</v>
      </c>
      <c r="B225" s="1">
        <v>45515</v>
      </c>
      <c r="C225" s="2" t="s">
        <v>13</v>
      </c>
      <c r="D225" s="2" t="s">
        <v>238</v>
      </c>
      <c r="E225">
        <v>2</v>
      </c>
      <c r="F225" s="3">
        <v>22999</v>
      </c>
      <c r="G225" s="3">
        <f>Online_Sales_Data[[#This Row],[Units Sold]]*Online_Sales_Data[[#This Row],[Unit Price]]</f>
        <v>45998</v>
      </c>
      <c r="H225" s="3">
        <v>45998</v>
      </c>
      <c r="I225" s="3">
        <f>Online_Sales_Data[[#This Row],[Total Revenue]]-Online_Sales_Data[[#This Row],[Receita esperadaa]]</f>
        <v>0</v>
      </c>
      <c r="J225" s="2" t="s">
        <v>15</v>
      </c>
      <c r="K225" s="2" t="s">
        <v>16</v>
      </c>
    </row>
    <row r="226" spans="1:11" x14ac:dyDescent="0.35">
      <c r="A226">
        <v>10225</v>
      </c>
      <c r="B226" s="1">
        <v>45516</v>
      </c>
      <c r="C226" s="2" t="s">
        <v>17</v>
      </c>
      <c r="D226" s="2" t="s">
        <v>239</v>
      </c>
      <c r="E226">
        <v>2</v>
      </c>
      <c r="F226" s="3">
        <v>4499</v>
      </c>
      <c r="G226" s="3">
        <f>Online_Sales_Data[[#This Row],[Units Sold]]*Online_Sales_Data[[#This Row],[Unit Price]]</f>
        <v>8998</v>
      </c>
      <c r="H226" s="3">
        <v>8998</v>
      </c>
      <c r="I226" s="3">
        <f>Online_Sales_Data[[#This Row],[Total Revenue]]-Online_Sales_Data[[#This Row],[Receita esperadaa]]</f>
        <v>0</v>
      </c>
      <c r="J226" s="2" t="s">
        <v>19</v>
      </c>
      <c r="K226" s="2" t="s">
        <v>20</v>
      </c>
    </row>
    <row r="227" spans="1:11" x14ac:dyDescent="0.35">
      <c r="A227">
        <v>10226</v>
      </c>
      <c r="B227" s="1">
        <v>45517</v>
      </c>
      <c r="C227" s="2" t="s">
        <v>21</v>
      </c>
      <c r="D227" s="2" t="s">
        <v>72</v>
      </c>
      <c r="E227">
        <v>3</v>
      </c>
      <c r="F227" s="3">
        <v>2699</v>
      </c>
      <c r="G227" s="3">
        <f>Online_Sales_Data[[#This Row],[Units Sold]]*Online_Sales_Data[[#This Row],[Unit Price]]</f>
        <v>8097</v>
      </c>
      <c r="H227" s="3">
        <v>8097</v>
      </c>
      <c r="I227" s="3">
        <f>Online_Sales_Data[[#This Row],[Total Revenue]]-Online_Sales_Data[[#This Row],[Receita esperadaa]]</f>
        <v>0</v>
      </c>
      <c r="J227" s="2" t="s">
        <v>11</v>
      </c>
      <c r="K227" s="2" t="s">
        <v>12</v>
      </c>
    </row>
    <row r="228" spans="1:11" x14ac:dyDescent="0.35">
      <c r="A228">
        <v>10227</v>
      </c>
      <c r="B228" s="1">
        <v>45518</v>
      </c>
      <c r="C228" s="2" t="s">
        <v>23</v>
      </c>
      <c r="D228" s="2" t="s">
        <v>240</v>
      </c>
      <c r="E228">
        <v>1</v>
      </c>
      <c r="F228" s="3">
        <v>67</v>
      </c>
      <c r="G228" s="3">
        <f>Online_Sales_Data[[#This Row],[Units Sold]]*Online_Sales_Data[[#This Row],[Unit Price]]</f>
        <v>67</v>
      </c>
      <c r="H228" s="3">
        <v>67</v>
      </c>
      <c r="I228" s="3">
        <f>Online_Sales_Data[[#This Row],[Total Revenue]]-Online_Sales_Data[[#This Row],[Receita esperadaa]]</f>
        <v>0</v>
      </c>
      <c r="J228" s="2" t="s">
        <v>15</v>
      </c>
      <c r="K228" s="2" t="s">
        <v>16</v>
      </c>
    </row>
    <row r="229" spans="1:11" x14ac:dyDescent="0.35">
      <c r="A229">
        <v>10228</v>
      </c>
      <c r="B229" s="1">
        <v>45519</v>
      </c>
      <c r="C229" s="2" t="s">
        <v>25</v>
      </c>
      <c r="D229" s="2" t="s">
        <v>241</v>
      </c>
      <c r="E229">
        <v>2</v>
      </c>
      <c r="F229" s="3">
        <v>14995</v>
      </c>
      <c r="G229" s="3">
        <f>Online_Sales_Data[[#This Row],[Units Sold]]*Online_Sales_Data[[#This Row],[Unit Price]]</f>
        <v>29990</v>
      </c>
      <c r="H229" s="3">
        <v>2999</v>
      </c>
      <c r="I229" s="3">
        <f>Online_Sales_Data[[#This Row],[Total Revenue]]-Online_Sales_Data[[#This Row],[Receita esperadaa]]</f>
        <v>-26991</v>
      </c>
      <c r="J229" s="2" t="s">
        <v>19</v>
      </c>
      <c r="K229" s="2" t="s">
        <v>12</v>
      </c>
    </row>
    <row r="230" spans="1:11" x14ac:dyDescent="0.35">
      <c r="A230">
        <v>10229</v>
      </c>
      <c r="B230" s="1">
        <v>45520</v>
      </c>
      <c r="C230" s="2" t="s">
        <v>9</v>
      </c>
      <c r="D230" s="2" t="s">
        <v>242</v>
      </c>
      <c r="E230">
        <v>1</v>
      </c>
      <c r="F230" s="3">
        <v>169</v>
      </c>
      <c r="G230" s="3">
        <f>Online_Sales_Data[[#This Row],[Units Sold]]*Online_Sales_Data[[#This Row],[Unit Price]]</f>
        <v>169</v>
      </c>
      <c r="H230" s="3">
        <v>169</v>
      </c>
      <c r="I230" s="3">
        <f>Online_Sales_Data[[#This Row],[Total Revenue]]-Online_Sales_Data[[#This Row],[Receita esperadaa]]</f>
        <v>0</v>
      </c>
      <c r="J230" s="2" t="s">
        <v>11</v>
      </c>
      <c r="K230" s="2" t="s">
        <v>12</v>
      </c>
    </row>
    <row r="231" spans="1:11" x14ac:dyDescent="0.35">
      <c r="A231">
        <v>10230</v>
      </c>
      <c r="B231" s="1">
        <v>45521</v>
      </c>
      <c r="C231" s="2" t="s">
        <v>13</v>
      </c>
      <c r="D231" s="2" t="s">
        <v>243</v>
      </c>
      <c r="E231">
        <v>1</v>
      </c>
      <c r="F231" s="3">
        <v>599</v>
      </c>
      <c r="G231" s="3">
        <f>Online_Sales_Data[[#This Row],[Units Sold]]*Online_Sales_Data[[#This Row],[Unit Price]]</f>
        <v>599</v>
      </c>
      <c r="H231" s="3">
        <v>599</v>
      </c>
      <c r="I231" s="3">
        <f>Online_Sales_Data[[#This Row],[Total Revenue]]-Online_Sales_Data[[#This Row],[Receita esperadaa]]</f>
        <v>0</v>
      </c>
      <c r="J231" s="2" t="s">
        <v>15</v>
      </c>
      <c r="K231" s="2" t="s">
        <v>16</v>
      </c>
    </row>
    <row r="232" spans="1:11" x14ac:dyDescent="0.35">
      <c r="A232">
        <v>10231</v>
      </c>
      <c r="B232" s="1">
        <v>45522</v>
      </c>
      <c r="C232" s="2" t="s">
        <v>17</v>
      </c>
      <c r="D232" s="2" t="s">
        <v>244</v>
      </c>
      <c r="E232">
        <v>4</v>
      </c>
      <c r="F232" s="3">
        <v>6499</v>
      </c>
      <c r="G232" s="3">
        <f>Online_Sales_Data[[#This Row],[Units Sold]]*Online_Sales_Data[[#This Row],[Unit Price]]</f>
        <v>25996</v>
      </c>
      <c r="H232" s="3">
        <v>25996</v>
      </c>
      <c r="I232" s="3">
        <f>Online_Sales_Data[[#This Row],[Total Revenue]]-Online_Sales_Data[[#This Row],[Receita esperadaa]]</f>
        <v>0</v>
      </c>
      <c r="J232" s="2" t="s">
        <v>19</v>
      </c>
      <c r="K232" s="2" t="s">
        <v>20</v>
      </c>
    </row>
    <row r="233" spans="1:11" x14ac:dyDescent="0.35">
      <c r="A233">
        <v>10232</v>
      </c>
      <c r="B233" s="1">
        <v>45523</v>
      </c>
      <c r="C233" s="2" t="s">
        <v>21</v>
      </c>
      <c r="D233" s="2" t="s">
        <v>30</v>
      </c>
      <c r="E233">
        <v>2</v>
      </c>
      <c r="F233" s="3">
        <v>999</v>
      </c>
      <c r="G233" s="3">
        <f>Online_Sales_Data[[#This Row],[Units Sold]]*Online_Sales_Data[[#This Row],[Unit Price]]</f>
        <v>1998</v>
      </c>
      <c r="H233" s="3">
        <v>1998</v>
      </c>
      <c r="I233" s="3">
        <f>Online_Sales_Data[[#This Row],[Total Revenue]]-Online_Sales_Data[[#This Row],[Receita esperadaa]]</f>
        <v>0</v>
      </c>
      <c r="J233" s="2" t="s">
        <v>11</v>
      </c>
      <c r="K233" s="2" t="s">
        <v>12</v>
      </c>
    </row>
    <row r="234" spans="1:11" x14ac:dyDescent="0.35">
      <c r="A234">
        <v>10233</v>
      </c>
      <c r="B234" s="1">
        <v>45524</v>
      </c>
      <c r="C234" s="2" t="s">
        <v>23</v>
      </c>
      <c r="D234" s="2" t="s">
        <v>245</v>
      </c>
      <c r="E234">
        <v>1</v>
      </c>
      <c r="F234" s="3">
        <v>24</v>
      </c>
      <c r="G234" s="3">
        <f>Online_Sales_Data[[#This Row],[Units Sold]]*Online_Sales_Data[[#This Row],[Unit Price]]</f>
        <v>24</v>
      </c>
      <c r="H234" s="3">
        <v>24</v>
      </c>
      <c r="I234" s="3">
        <f>Online_Sales_Data[[#This Row],[Total Revenue]]-Online_Sales_Data[[#This Row],[Receita esperadaa]]</f>
        <v>0</v>
      </c>
      <c r="J234" s="2" t="s">
        <v>15</v>
      </c>
      <c r="K234" s="2" t="s">
        <v>16</v>
      </c>
    </row>
    <row r="235" spans="1:11" x14ac:dyDescent="0.35">
      <c r="A235">
        <v>10234</v>
      </c>
      <c r="B235" s="1">
        <v>45525</v>
      </c>
      <c r="C235" s="2" t="s">
        <v>25</v>
      </c>
      <c r="D235" s="2" t="s">
        <v>246</v>
      </c>
      <c r="E235">
        <v>3</v>
      </c>
      <c r="F235" s="3">
        <v>3295</v>
      </c>
      <c r="G235" s="3">
        <f>Online_Sales_Data[[#This Row],[Units Sold]]*Online_Sales_Data[[#This Row],[Unit Price]]</f>
        <v>9885</v>
      </c>
      <c r="H235" s="3">
        <v>9885</v>
      </c>
      <c r="I235" s="3">
        <f>Online_Sales_Data[[#This Row],[Total Revenue]]-Online_Sales_Data[[#This Row],[Receita esperadaa]]</f>
        <v>0</v>
      </c>
      <c r="J235" s="2" t="s">
        <v>19</v>
      </c>
      <c r="K235" s="2" t="s">
        <v>12</v>
      </c>
    </row>
    <row r="236" spans="1:11" x14ac:dyDescent="0.35">
      <c r="A236">
        <v>10235</v>
      </c>
      <c r="B236" s="1">
        <v>45526</v>
      </c>
      <c r="C236" s="2" t="s">
        <v>9</v>
      </c>
      <c r="D236" s="2" t="s">
        <v>247</v>
      </c>
      <c r="E236">
        <v>1</v>
      </c>
      <c r="F236" s="3">
        <v>299</v>
      </c>
      <c r="G236" s="3">
        <f>Online_Sales_Data[[#This Row],[Units Sold]]*Online_Sales_Data[[#This Row],[Unit Price]]</f>
        <v>299</v>
      </c>
      <c r="H236" s="3">
        <v>299</v>
      </c>
      <c r="I236" s="3">
        <f>Online_Sales_Data[[#This Row],[Total Revenue]]-Online_Sales_Data[[#This Row],[Receita esperadaa]]</f>
        <v>0</v>
      </c>
      <c r="J236" s="2" t="s">
        <v>11</v>
      </c>
      <c r="K236" s="2" t="s">
        <v>12</v>
      </c>
    </row>
    <row r="237" spans="1:11" x14ac:dyDescent="0.35">
      <c r="A237">
        <v>10236</v>
      </c>
      <c r="B237" s="1">
        <v>45527</v>
      </c>
      <c r="C237" s="2" t="s">
        <v>13</v>
      </c>
      <c r="D237" s="2" t="s">
        <v>248</v>
      </c>
      <c r="E237">
        <v>1</v>
      </c>
      <c r="F237" s="3">
        <v>15999</v>
      </c>
      <c r="G237" s="3">
        <f>Online_Sales_Data[[#This Row],[Units Sold]]*Online_Sales_Data[[#This Row],[Unit Price]]</f>
        <v>15999</v>
      </c>
      <c r="H237" s="3">
        <v>15999</v>
      </c>
      <c r="I237" s="3">
        <f>Online_Sales_Data[[#This Row],[Total Revenue]]-Online_Sales_Data[[#This Row],[Receita esperadaa]]</f>
        <v>0</v>
      </c>
      <c r="J237" s="2" t="s">
        <v>15</v>
      </c>
      <c r="K237" s="2" t="s">
        <v>16</v>
      </c>
    </row>
    <row r="238" spans="1:11" x14ac:dyDescent="0.35">
      <c r="A238">
        <v>10237</v>
      </c>
      <c r="B238" s="1">
        <v>45528</v>
      </c>
      <c r="C238" s="2" t="s">
        <v>17</v>
      </c>
      <c r="D238" s="2" t="s">
        <v>249</v>
      </c>
      <c r="E238">
        <v>3</v>
      </c>
      <c r="F238" s="3">
        <v>90</v>
      </c>
      <c r="G238" s="3">
        <f>Online_Sales_Data[[#This Row],[Units Sold]]*Online_Sales_Data[[#This Row],[Unit Price]]</f>
        <v>270</v>
      </c>
      <c r="H238" s="3">
        <v>270</v>
      </c>
      <c r="I238" s="3">
        <f>Online_Sales_Data[[#This Row],[Total Revenue]]-Online_Sales_Data[[#This Row],[Receita esperadaa]]</f>
        <v>0</v>
      </c>
      <c r="J238" s="2" t="s">
        <v>19</v>
      </c>
      <c r="K238" s="2" t="s">
        <v>20</v>
      </c>
    </row>
    <row r="239" spans="1:11" x14ac:dyDescent="0.35">
      <c r="A239">
        <v>10238</v>
      </c>
      <c r="B239" s="1">
        <v>45529</v>
      </c>
      <c r="C239" s="2" t="s">
        <v>21</v>
      </c>
      <c r="D239" s="2" t="s">
        <v>250</v>
      </c>
      <c r="E239">
        <v>3</v>
      </c>
      <c r="F239" s="3">
        <v>1099</v>
      </c>
      <c r="G239" s="3">
        <f>Online_Sales_Data[[#This Row],[Units Sold]]*Online_Sales_Data[[#This Row],[Unit Price]]</f>
        <v>3297</v>
      </c>
      <c r="H239" s="3">
        <v>3297</v>
      </c>
      <c r="I239" s="3">
        <f>Online_Sales_Data[[#This Row],[Total Revenue]]-Online_Sales_Data[[#This Row],[Receita esperadaa]]</f>
        <v>0</v>
      </c>
      <c r="J239" s="2" t="s">
        <v>11</v>
      </c>
      <c r="K239" s="2" t="s">
        <v>12</v>
      </c>
    </row>
    <row r="240" spans="1:11" x14ac:dyDescent="0.35">
      <c r="A240">
        <v>10239</v>
      </c>
      <c r="B240" s="1">
        <v>45530</v>
      </c>
      <c r="C240" s="2" t="s">
        <v>23</v>
      </c>
      <c r="D240" s="2" t="s">
        <v>251</v>
      </c>
      <c r="E240">
        <v>1</v>
      </c>
      <c r="F240" s="3">
        <v>55</v>
      </c>
      <c r="G240" s="3">
        <f>Online_Sales_Data[[#This Row],[Units Sold]]*Online_Sales_Data[[#This Row],[Unit Price]]</f>
        <v>55</v>
      </c>
      <c r="H240" s="3">
        <v>55</v>
      </c>
      <c r="I240" s="3">
        <f>Online_Sales_Data[[#This Row],[Total Revenue]]-Online_Sales_Data[[#This Row],[Receita esperadaa]]</f>
        <v>0</v>
      </c>
      <c r="J240" s="2" t="s">
        <v>15</v>
      </c>
      <c r="K240" s="2" t="s">
        <v>16</v>
      </c>
    </row>
    <row r="241" spans="1:11" x14ac:dyDescent="0.35">
      <c r="A241">
        <v>10240</v>
      </c>
      <c r="B241" s="1">
        <v>45531</v>
      </c>
      <c r="C241" s="2" t="s">
        <v>25</v>
      </c>
      <c r="D241" s="2" t="s">
        <v>252</v>
      </c>
      <c r="E241">
        <v>2</v>
      </c>
      <c r="F241" s="3">
        <v>2999</v>
      </c>
      <c r="G241" s="3">
        <f>Online_Sales_Data[[#This Row],[Units Sold]]*Online_Sales_Data[[#This Row],[Unit Price]]</f>
        <v>5998</v>
      </c>
      <c r="H241" s="3">
        <v>5998</v>
      </c>
      <c r="I241" s="3">
        <f>Online_Sales_Data[[#This Row],[Total Revenue]]-Online_Sales_Data[[#This Row],[Receita esperadaa]]</f>
        <v>0</v>
      </c>
      <c r="J241" s="2" t="s">
        <v>19</v>
      </c>
      <c r="K241" s="2" t="s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F48F-C1DF-4092-80D3-ED2510BB888C}">
  <dimension ref="A1:K14"/>
  <sheetViews>
    <sheetView showGridLines="0" workbookViewId="0">
      <selection activeCell="F18" sqref="F18"/>
    </sheetView>
  </sheetViews>
  <sheetFormatPr defaultRowHeight="14.5" x14ac:dyDescent="0.35"/>
  <sheetData>
    <row r="1" spans="1:11" ht="16" x14ac:dyDescent="0.4">
      <c r="A1" s="11" t="s">
        <v>253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6" x14ac:dyDescent="0.4">
      <c r="A2" s="11" t="s">
        <v>254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6" x14ac:dyDescent="0.4">
      <c r="A3" s="11" t="s">
        <v>255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6" x14ac:dyDescent="0.4">
      <c r="A4" s="11" t="s">
        <v>256</v>
      </c>
      <c r="B4" s="4"/>
      <c r="C4" s="4"/>
      <c r="D4" s="4"/>
      <c r="E4" s="4"/>
      <c r="F4" s="4"/>
      <c r="G4" s="4"/>
      <c r="H4" s="4"/>
      <c r="I4" s="4"/>
      <c r="J4" s="4"/>
      <c r="K4" s="4"/>
    </row>
    <row r="6" spans="1:11" ht="16" x14ac:dyDescent="0.4">
      <c r="A6" s="11" t="s">
        <v>259</v>
      </c>
    </row>
    <row r="8" spans="1:11" ht="16" x14ac:dyDescent="0.4">
      <c r="A8" s="10" t="s">
        <v>260</v>
      </c>
    </row>
    <row r="9" spans="1:11" ht="16" x14ac:dyDescent="0.4">
      <c r="A9" s="10"/>
    </row>
    <row r="10" spans="1:11" ht="16" x14ac:dyDescent="0.4">
      <c r="A10" s="10" t="s">
        <v>264</v>
      </c>
    </row>
    <row r="11" spans="1:11" ht="16" x14ac:dyDescent="0.4">
      <c r="A11" s="10"/>
    </row>
    <row r="12" spans="1:11" ht="16" x14ac:dyDescent="0.4">
      <c r="A12" s="10" t="s">
        <v>267</v>
      </c>
    </row>
    <row r="14" spans="1:11" ht="16" x14ac:dyDescent="0.4">
      <c r="A14" s="10" t="s">
        <v>268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p I R v W s P F S M K l A A A A 9 g A A A B I A H A B D b 2 5 m a W c v U G F j a 2 F n Z S 5 4 b W w g o h g A K K A U A A A A A A A A A A A A A A A A A A A A A A A A A A A A h Y 9 B D o I w F E S v Q r q n L Y i J I Z + S 6 F Y S o 4 l x 2 5 Q K D V A I L Z a 7 u f B I X k G M o u 5 c z p u 3 m L l f b 5 C O T e 1 d Z G 9 U q x M U Y I o 8 q U W b K 1 0 k a L B n f 4 V S B j s u K l 5 I b 5 K 1 i U e T J 6 i 0 t o s J c c 5 h t 8 B t X 5 C Q 0 o C c s u 1 B l L L h 6 C O r / 7 K v t L F c C 4 k Y H F 9 j W I i D i O K I L j E F M k P I l P 4 K 4 b T 3 2 f 5 A 2 A y 1 H X r J O u u v 9 0 D m C O T 9 g T 0 A U E s D B B Q A A g A I A K S E b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h G 9 a A e y i 0 3 E B A A C b A g A A E w A c A E Z v c m 1 1 b G F z L 1 N l Y 3 R p b 2 4 x L m 0 g o h g A K K A U A A A A A A A A A A A A A A A A A A A A A A A A A A A A d V L B T u M w E L 1 X 6 j + M z K W V r A g k F g l Q D i h Z B I d l g a Q n y m G I Z 1 t L j g f Z k y 5 V x f f w I f w Y T s u K R Q F f P H 5 v 5 v n N 2 J E a s e y h 2 u 0 H p + P R e B S X G M j A n v r t n f U E F T q K U K K g g h w c y X g E a Z 2 z F 0 p A E V d Z y U 3 X k p f J u X W U F T 3 j J U 5 U c T K f R Q p x 7 l G W O C / 5 r 3 e M J s 4 H 0 l k T V 2 q q 7 0 p y t r V C I V d a a S j Y d a 2 P + b G G n 7 5 h Y / 0 i P / q x v 3 + g 4 a Z j o U r W j v K P M L t i T / d T v b O 4 p w p 8 o N c X d E u O c B 2 4 5 Z U 1 H P s + a n x I 6 V t M 6 I L Q J J u T b U 8 a 7 t 7 h M + e q B h 2 G m E v o / t e t 7 S P D m U s + 0 f C H X B 3 Q x z 8 c 2 p 3 v e v 1 I c f K t C 7 3 Z q G 0 F 7 l 7 h s k w d X 3 o 5 O s z 6 y m c N G 5 V m Q w m V d A a T 4 i 2 Y N E z X C B Q J W H B Y / 0 s Q e p J P C V f Y 0 o C c e S s R K n Z m e F 3 P J Y u 2 o S F X s 6 C D W 1 q R 7 7 6 g b 2 m R m h h a w X X / M + A X y Z L N J / p 5 O h 5 Z / / V I T 9 8 A U E s B A i 0 A F A A C A A g A p I R v W s P F S M K l A A A A 9 g A A A B I A A A A A A A A A A A A A A A A A A A A A A E N v b m Z p Z y 9 Q Y W N r Y W d l L n h t b F B L A Q I t A B Q A A g A I A K S E b 1 o P y u m r p A A A A O k A A A A T A A A A A A A A A A A A A A A A A P E A A A B b Q 2 9 u d G V u d F 9 U e X B l c 1 0 u e G 1 s U E s B A i 0 A F A A C A A g A p I R v W g H s o t N x A Q A A m w I A A B M A A A A A A A A A A A A A A A A A 4 g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w 4 A A A A A A A B N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b G l u Z S U y M F N h b G V z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1 Y T Q 3 N j g 1 L T k x M D A t N D Y y N C 0 5 Y j c y L T F m Y j B l M G N k M j U 1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x p b m V f U 2 F s Z X N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V U M T k 6 M z c 6 M D g u N D I 1 O T I x N l o i I C 8 + P E V u d H J 5 I F R 5 c G U 9 I k Z p b G x D b 2 x 1 b W 5 U e X B l c y I g V m F s d W U 9 I n N B d 2 t H Q m d N R E F 3 W U c i I C 8 + P E V u d H J 5 I F R 5 c G U 9 I k Z p b G x D b 2 x 1 b W 5 O Y W 1 l c y I g V m F s d W U 9 I n N b J n F 1 b 3 Q 7 V H J h b n N h Y 3 R p b 2 4 g S U Q m c X V v d D s s J n F 1 b 3 Q 7 R G F 0 Z S Z x d W 9 0 O y w m c X V v d D t Q c m 9 k d W N 0 I E N h d G V n b 3 J 5 J n F 1 b 3 Q 7 L C Z x d W 9 0 O 1 B y b 2 R 1 Y 3 Q g T m F t Z S Z x d W 9 0 O y w m c X V v d D t V b m l 0 c y B T b 2 x k J n F 1 b 3 Q 7 L C Z x d W 9 0 O 1 V u a X Q g U H J p Y 2 U m c X V v d D s s J n F 1 b 3 Q 7 V G 9 0 Y W w g U m V 2 Z W 5 1 Z S Z x d W 9 0 O y w m c X V v d D t S Z W d p b 2 4 m c X V v d D s s J n F 1 b 3 Q 7 U G F 5 b W V u d C B N Z X R o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x p b m U g U 2 F s Z X M g R G F 0 Y S 9 B d X R v U m V t b 3 Z l Z E N v b H V t b n M x L n t U c m F u c 2 F j d G l v b i B J R C w w f S Z x d W 9 0 O y w m c X V v d D t T Z W N 0 a W 9 u M S 9 P b m x p b m U g U 2 F s Z X M g R G F 0 Y S 9 B d X R v U m V t b 3 Z l Z E N v b H V t b n M x L n t E Y X R l L D F 9 J n F 1 b 3 Q 7 L C Z x d W 9 0 O 1 N l Y 3 R p b 2 4 x L 0 9 u b G l u Z S B T Y W x l c y B E Y X R h L 0 F 1 d G 9 S Z W 1 v d m V k Q 2 9 s d W 1 u c z E u e 1 B y b 2 R 1 Y 3 Q g Q 2 F 0 Z W d v c n k s M n 0 m c X V v d D s s J n F 1 b 3 Q 7 U 2 V j d G l v b j E v T 2 5 s a W 5 l I F N h b G V z I E R h d G E v Q X V 0 b 1 J l b W 9 2 Z W R D b 2 x 1 b W 5 z M S 5 7 U H J v Z H V j d C B O Y W 1 l L D N 9 J n F 1 b 3 Q 7 L C Z x d W 9 0 O 1 N l Y 3 R p b 2 4 x L 0 9 u b G l u Z S B T Y W x l c y B E Y X R h L 0 F 1 d G 9 S Z W 1 v d m V k Q 2 9 s d W 1 u c z E u e 1 V u a X R z I F N v b G Q s N H 0 m c X V v d D s s J n F 1 b 3 Q 7 U 2 V j d G l v b j E v T 2 5 s a W 5 l I F N h b G V z I E R h d G E v Q X V 0 b 1 J l b W 9 2 Z W R D b 2 x 1 b W 5 z M S 5 7 V W 5 p d C B Q c m l j Z S w 1 f S Z x d W 9 0 O y w m c X V v d D t T Z W N 0 a W 9 u M S 9 P b m x p b m U g U 2 F s Z X M g R G F 0 Y S 9 B d X R v U m V t b 3 Z l Z E N v b H V t b n M x L n t U b 3 R h b C B S Z X Z l b n V l L D Z 9 J n F 1 b 3 Q 7 L C Z x d W 9 0 O 1 N l Y 3 R p b 2 4 x L 0 9 u b G l u Z S B T Y W x l c y B E Y X R h L 0 F 1 d G 9 S Z W 1 v d m V k Q 2 9 s d W 1 u c z E u e 1 J l Z 2 l v b i w 3 f S Z x d W 9 0 O y w m c X V v d D t T Z W N 0 a W 9 u M S 9 P b m x p b m U g U 2 F s Z X M g R G F 0 Y S 9 B d X R v U m V t b 3 Z l Z E N v b H V t b n M x L n t Q Y X l t Z W 5 0 I E 1 l d G h v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P b m x p b m U g U 2 F s Z X M g R G F 0 Y S 9 B d X R v U m V t b 3 Z l Z E N v b H V t b n M x L n t U c m F u c 2 F j d G l v b i B J R C w w f S Z x d W 9 0 O y w m c X V v d D t T Z W N 0 a W 9 u M S 9 P b m x p b m U g U 2 F s Z X M g R G F 0 Y S 9 B d X R v U m V t b 3 Z l Z E N v b H V t b n M x L n t E Y X R l L D F 9 J n F 1 b 3 Q 7 L C Z x d W 9 0 O 1 N l Y 3 R p b 2 4 x L 0 9 u b G l u Z S B T Y W x l c y B E Y X R h L 0 F 1 d G 9 S Z W 1 v d m V k Q 2 9 s d W 1 u c z E u e 1 B y b 2 R 1 Y 3 Q g Q 2 F 0 Z W d v c n k s M n 0 m c X V v d D s s J n F 1 b 3 Q 7 U 2 V j d G l v b j E v T 2 5 s a W 5 l I F N h b G V z I E R h d G E v Q X V 0 b 1 J l b W 9 2 Z W R D b 2 x 1 b W 5 z M S 5 7 U H J v Z H V j d C B O Y W 1 l L D N 9 J n F 1 b 3 Q 7 L C Z x d W 9 0 O 1 N l Y 3 R p b 2 4 x L 0 9 u b G l u Z S B T Y W x l c y B E Y X R h L 0 F 1 d G 9 S Z W 1 v d m V k Q 2 9 s d W 1 u c z E u e 1 V u a X R z I F N v b G Q s N H 0 m c X V v d D s s J n F 1 b 3 Q 7 U 2 V j d G l v b j E v T 2 5 s a W 5 l I F N h b G V z I E R h d G E v Q X V 0 b 1 J l b W 9 2 Z W R D b 2 x 1 b W 5 z M S 5 7 V W 5 p d C B Q c m l j Z S w 1 f S Z x d W 9 0 O y w m c X V v d D t T Z W N 0 a W 9 u M S 9 P b m x p b m U g U 2 F s Z X M g R G F 0 Y S 9 B d X R v U m V t b 3 Z l Z E N v b H V t b n M x L n t U b 3 R h b C B S Z X Z l b n V l L D Z 9 J n F 1 b 3 Q 7 L C Z x d W 9 0 O 1 N l Y 3 R p b 2 4 x L 0 9 u b G l u Z S B T Y W x l c y B E Y X R h L 0 F 1 d G 9 S Z W 1 v d m V k Q 2 9 s d W 1 u c z E u e 1 J l Z 2 l v b i w 3 f S Z x d W 9 0 O y w m c X V v d D t T Z W N 0 a W 9 u M S 9 P b m x p b m U g U 2 F s Z X M g R G F 0 Y S 9 B d X R v U m V t b 3 Z l Z E N v b H V t b n M x L n t Q Y X l t Z W 5 0 I E 1 l d G h v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2 5 s a W 5 l J T I w U 2 F s Z X M l M j B E Y X R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s a W 5 l J T I w U 2 F s Z X M l M j B E Y X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x p b m U l M j B T Y W x l c y U y M E R h d G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l / v t 2 V f Q 9 O r 0 Q 0 7 U c w i 7 g A A A A A A g A A A A A A E G Y A A A A B A A A g A A A A s 7 X + b J + 2 1 X c D S I T 0 H l 5 d Y u G e W / H o d w N l u Q H K L c x D l N o A A A A A D o A A A A A C A A A g A A A A j r 0 5 N d Y 6 G J N j z B 1 E l u F T R J 4 k E Q j P N K d / z W z n g q 9 q k c N Q A A A A X S s M W H W 4 / c H h 7 P r T W 1 l P Y V C Q e V f / 9 t K k 9 S 5 8 V t U r / C T Z 7 L p G A 8 T I C A u j f a k X u n r + P B I I 5 W h J 3 b j R g J M S y i X y y U y 3 R V w N n 3 Z q O / V D P E p k o N d A A A A A L 9 V L q Z z M 5 A Z K j L F k q T s T P J U e I B g X j O n H w B S C 9 B F i w d I d I d T + X 2 N i D C z 3 C l O 8 / 0 9 4 T 4 C X i t u X w s 6 7 Q r e D 3 g 4 D m g = = < / D a t a M a s h u p > 
</file>

<file path=customXml/itemProps1.xml><?xml version="1.0" encoding="utf-8"?>
<ds:datastoreItem xmlns:ds="http://schemas.openxmlformats.org/officeDocument/2006/customXml" ds:itemID="{590FF85B-1C59-4C9F-ADAC-65E88C2286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Meio por região</vt:lpstr>
      <vt:lpstr>Tipo Pagamento</vt:lpstr>
      <vt:lpstr>Produto Pagamento</vt:lpstr>
      <vt:lpstr>Online Sales Data</vt:lpstr>
      <vt:lpstr>Questões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Duarte</dc:creator>
  <cp:lastModifiedBy>Nathan Duarte</cp:lastModifiedBy>
  <dcterms:created xsi:type="dcterms:W3CDTF">2025-03-15T19:36:30Z</dcterms:created>
  <dcterms:modified xsi:type="dcterms:W3CDTF">2025-03-15T21:24:18Z</dcterms:modified>
</cp:coreProperties>
</file>