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\Google Drive (nathan@sminem.com)\Risk Parity\"/>
    </mc:Choice>
  </mc:AlternateContent>
  <xr:revisionPtr revIDLastSave="0" documentId="13_ncr:1_{A8D462D7-3048-4826-84AF-3A2CA43E55DC}" xr6:coauthVersionLast="45" xr6:coauthVersionMax="45" xr10:uidLastSave="{00000000-0000-0000-0000-000000000000}"/>
  <bookViews>
    <workbookView xWindow="-110" yWindow="-110" windowWidth="19420" windowHeight="10560" xr2:uid="{E0B0867B-AFD0-4D8C-8418-8C8188FE5F15}"/>
  </bookViews>
  <sheets>
    <sheet name="Output" sheetId="1" r:id="rId1"/>
    <sheet name="Process" sheetId="7" r:id="rId2"/>
    <sheet name="Input" sheetId="5" r:id="rId3"/>
  </sheets>
  <definedNames>
    <definedName name="solver_adj" localSheetId="0" hidden="1">Output!$F$4:$F$8</definedName>
    <definedName name="solver_cvg" localSheetId="0" hidden="1">0.0001</definedName>
    <definedName name="solver_drv" localSheetId="0" hidden="1">2</definedName>
    <definedName name="solver_eng" localSheetId="2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0" localSheetId="0" hidden="1">Output!$F$9</definedName>
    <definedName name="solver_lhs1" localSheetId="0" hidden="1">Output!$F$9</definedName>
    <definedName name="solver_lhs2" localSheetId="0" hidden="1">Output!$G$4:$G$7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0" hidden="1">2147483647</definedName>
    <definedName name="solver_num" localSheetId="2" hidden="1">0</definedName>
    <definedName name="solver_num" localSheetId="0" hidden="1">2</definedName>
    <definedName name="solver_nwt" localSheetId="0" hidden="1">1</definedName>
    <definedName name="solver_opt" localSheetId="0" hidden="1">Output!$G$9</definedName>
    <definedName name="solver_pre" localSheetId="0" hidden="1">0.000001</definedName>
    <definedName name="solver_rbv" localSheetId="0" hidden="1">2</definedName>
    <definedName name="solver_rel0" localSheetId="0" hidden="1">2</definedName>
    <definedName name="solver_rel1" localSheetId="0" hidden="1">2</definedName>
    <definedName name="solver_rel2" localSheetId="0" hidden="1">2</definedName>
    <definedName name="solver_rhs0" localSheetId="0" hidden="1">100%</definedName>
    <definedName name="solver_rhs1" localSheetId="0" hidden="1">100%</definedName>
    <definedName name="solver_rhs2" localSheetId="0" hidden="1">Output!$G$8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2" hidden="1">1</definedName>
    <definedName name="solver_typ" localSheetId="0" hidden="1">2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C4" i="7" l="1" a="1"/>
  <c r="C4" i="7" s="1"/>
  <c r="G4" i="1" l="1" a="1"/>
  <c r="G4" i="1" s="1"/>
  <c r="G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<sst xmlns="http://schemas.openxmlformats.org/spreadsheetml/2006/main" count="44" uniqueCount="23">
  <si>
    <t>Security</t>
  </si>
  <si>
    <t>Monthly Standard Deviation</t>
  </si>
  <si>
    <t>Ticker</t>
  </si>
  <si>
    <t>MCTR</t>
  </si>
  <si>
    <t>Portfolio Weight</t>
  </si>
  <si>
    <t>Analysis Period</t>
  </si>
  <si>
    <t>Totals</t>
  </si>
  <si>
    <t>Constraints</t>
  </si>
  <si>
    <t>Start</t>
  </si>
  <si>
    <t>End</t>
  </si>
  <si>
    <t>Ticker 1</t>
  </si>
  <si>
    <t>Ticker 2</t>
  </si>
  <si>
    <t>Ticker 3</t>
  </si>
  <si>
    <t>Ticker 4</t>
  </si>
  <si>
    <t>Ticker 5</t>
  </si>
  <si>
    <t>Matrix</t>
  </si>
  <si>
    <t>= 100%</t>
  </si>
  <si>
    <t>Correlation Matrix</t>
  </si>
  <si>
    <t>Covariance Matrix</t>
  </si>
  <si>
    <t>Stats</t>
  </si>
  <si>
    <t>Disclaimer</t>
  </si>
  <si>
    <t>Portfolio weight set to 100%. Typical risk parity portfolio will often go under/over. This is for simplification/convergence reasons. You can change these settings in the Solver add-in.</t>
  </si>
  <si>
    <t>This portfolio uses made up figures. Update the input tabs and formulas according to the existing pattern to optimize your own portfolio.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</si>
</sst>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0" xfId="0" applyBorder="1"/>
    <xf numFmtId="0" fontId="1" fillId="0" borderId="1" xfId="0" applyFont="1" applyBorder="1"/>
    <xf numFmtId="10" fontId="0" fillId="0" borderId="1" xfId="1" applyNumberFormat="1" applyFont="1" applyBorder="1"/>
    <xf numFmtId="2" fontId="0" fillId="0" borderId="1" xfId="0" applyNumberFormat="1" applyBorder="1"/>
    <xf numFmtId="14" fontId="0" fillId="0" borderId="1" xfId="0" applyNumberFormat="1" applyBorder="1"/>
    <xf numFmtId="14" fontId="0" fillId="0" borderId="5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C3B3-CCC0-4DCB-8909-3CE4DB629551}">
  <dimension ref="B2:J17"/>
  <sheetViews>
    <sheetView tabSelected="1" zoomScale="87" zoomScaleNormal="70" workbookViewId="0"/>
  </sheetViews>
  <sheetFormatPr defaultColWidth="16.36328125" defaultRowHeight="14.5" x14ac:dyDescent="0.35"/>
  <cols>
    <col min="5" max="5" width="16.36328125" customWidth="1"/>
  </cols>
  <sheetData>
    <row r="2" spans="2:10" x14ac:dyDescent="0.35">
      <c r="B2" s="12" t="s">
        <v>20</v>
      </c>
      <c r="E2" s="14" t="s">
        <v>15</v>
      </c>
      <c r="F2" s="17"/>
      <c r="G2" s="15"/>
      <c r="H2" s="9"/>
      <c r="I2" s="14" t="s">
        <v>5</v>
      </c>
      <c r="J2" s="15"/>
    </row>
    <row r="3" spans="2:10" x14ac:dyDescent="0.35">
      <c r="B3" s="1" t="s">
        <v>21</v>
      </c>
      <c r="E3" s="1" t="s">
        <v>0</v>
      </c>
      <c r="F3" s="1" t="s">
        <v>4</v>
      </c>
      <c r="G3" s="1" t="s">
        <v>3</v>
      </c>
      <c r="H3" s="10"/>
      <c r="I3" s="8" t="s">
        <v>8</v>
      </c>
      <c r="J3" s="7" t="s">
        <v>9</v>
      </c>
    </row>
    <row r="4" spans="2:10" x14ac:dyDescent="0.35">
      <c r="B4" s="1" t="s">
        <v>22</v>
      </c>
      <c r="E4" s="1" t="s">
        <v>10</v>
      </c>
      <c r="F4" s="5">
        <v>7.0901321502152087E-2</v>
      </c>
      <c r="G4" s="1" cm="1">
        <f t="array" ref="G4:G8">MMULT(_xlfn.ANCHORARRAY(Process!C4),$F$4:$F$8)*$F$4:$F$8</f>
        <v>2.5356613644416333E-5</v>
      </c>
      <c r="H4" s="10"/>
      <c r="I4" s="8">
        <v>42339</v>
      </c>
      <c r="J4" s="7">
        <v>44165</v>
      </c>
    </row>
    <row r="5" spans="2:10" x14ac:dyDescent="0.35">
      <c r="E5" s="1" t="s">
        <v>11</v>
      </c>
      <c r="F5" s="5">
        <v>7.6398938240268957E-2</v>
      </c>
      <c r="G5" s="1">
        <v>2.5357852107143351E-5</v>
      </c>
      <c r="H5" s="10"/>
    </row>
    <row r="6" spans="2:10" x14ac:dyDescent="0.35">
      <c r="E6" s="1" t="s">
        <v>12</v>
      </c>
      <c r="F6" s="5">
        <v>0.26662219265392634</v>
      </c>
      <c r="G6" s="1">
        <v>2.5349795084213288E-5</v>
      </c>
      <c r="H6" s="10"/>
      <c r="I6" s="16" t="s">
        <v>7</v>
      </c>
      <c r="J6" s="16"/>
    </row>
    <row r="7" spans="2:10" x14ac:dyDescent="0.35">
      <c r="E7" s="1" t="s">
        <v>13</v>
      </c>
      <c r="F7" s="5">
        <v>8.5467487240943107E-2</v>
      </c>
      <c r="G7" s="1">
        <v>2.5368428209084793E-5</v>
      </c>
      <c r="H7" s="10"/>
      <c r="I7" s="1" t="s">
        <v>4</v>
      </c>
      <c r="J7" s="13" t="s">
        <v>16</v>
      </c>
    </row>
    <row r="8" spans="2:10" x14ac:dyDescent="0.35">
      <c r="E8" s="1" t="s">
        <v>14</v>
      </c>
      <c r="F8" s="5">
        <v>0.5006100603627095</v>
      </c>
      <c r="G8" s="1">
        <v>2.5366103798272143E-5</v>
      </c>
      <c r="H8" s="10"/>
    </row>
    <row r="9" spans="2:10" x14ac:dyDescent="0.35">
      <c r="E9" s="11" t="s">
        <v>6</v>
      </c>
      <c r="F9" s="5">
        <f>SUM(F4:F8)</f>
        <v>1</v>
      </c>
      <c r="G9" s="2">
        <f>SUM(_xlfn.ANCHORARRAY(G4))</f>
        <v>1.267987928431299E-4</v>
      </c>
      <c r="H9" s="10"/>
    </row>
    <row r="11" spans="2:10" x14ac:dyDescent="0.35">
      <c r="H11" s="3"/>
    </row>
    <row r="12" spans="2:10" x14ac:dyDescent="0.35">
      <c r="H12" s="3"/>
    </row>
    <row r="13" spans="2:10" x14ac:dyDescent="0.35">
      <c r="H13" s="3"/>
    </row>
    <row r="14" spans="2:10" x14ac:dyDescent="0.35">
      <c r="H14" s="3"/>
    </row>
    <row r="15" spans="2:10" x14ac:dyDescent="0.35">
      <c r="H15" s="3"/>
    </row>
    <row r="16" spans="2:10" x14ac:dyDescent="0.35">
      <c r="H16" s="3"/>
    </row>
    <row r="17" spans="8:8" x14ac:dyDescent="0.35">
      <c r="H17" s="3"/>
    </row>
  </sheetData>
  <mergeCells count="3">
    <mergeCell ref="I2:J2"/>
    <mergeCell ref="I6:J6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BF24-A769-46B6-B674-F79DA0150A17}">
  <dimension ref="B2:G8"/>
  <sheetViews>
    <sheetView workbookViewId="0"/>
  </sheetViews>
  <sheetFormatPr defaultRowHeight="14.5" x14ac:dyDescent="0.35"/>
  <sheetData>
    <row r="2" spans="2:7" x14ac:dyDescent="0.35">
      <c r="C2" s="16" t="s">
        <v>18</v>
      </c>
      <c r="D2" s="16"/>
      <c r="E2" s="16"/>
      <c r="F2" s="16"/>
      <c r="G2" s="16"/>
    </row>
    <row r="3" spans="2:7" x14ac:dyDescent="0.35">
      <c r="B3" s="4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2:7" x14ac:dyDescent="0.35">
      <c r="B4" s="1" t="s">
        <v>10</v>
      </c>
      <c r="C4" s="1" cm="1">
        <f t="array" ref="C4:G8">MMULT(Input!$I$4:$I$8,TRANSPOSE(Input!$I$4:$I$8))*Input!$C$4:$G$8</f>
        <v>2.71441E-3</v>
      </c>
      <c r="D4" s="1">
        <v>1.4573412000000001E-3</v>
      </c>
      <c r="E4" s="1">
        <v>1.1269229999999999E-4</v>
      </c>
      <c r="F4" s="1">
        <v>2.783703E-4</v>
      </c>
      <c r="G4" s="1">
        <v>0</v>
      </c>
    </row>
    <row r="5" spans="2:7" x14ac:dyDescent="0.35">
      <c r="B5" s="1" t="s">
        <v>11</v>
      </c>
      <c r="C5" s="1">
        <v>1.4573412000000001E-3</v>
      </c>
      <c r="D5" s="1">
        <v>1.9713600000000001E-3</v>
      </c>
      <c r="E5" s="1">
        <v>1.6006200000000001E-4</v>
      </c>
      <c r="F5" s="1">
        <v>1.82484E-5</v>
      </c>
      <c r="G5" s="1">
        <v>6.7399199999999997E-5</v>
      </c>
    </row>
    <row r="6" spans="2:7" x14ac:dyDescent="0.35">
      <c r="B6" s="1" t="s">
        <v>12</v>
      </c>
      <c r="C6" s="1">
        <v>1.1269229999999999E-4</v>
      </c>
      <c r="D6" s="1">
        <v>1.6006200000000001E-4</v>
      </c>
      <c r="E6" s="1">
        <v>1.0609000000000001E-4</v>
      </c>
      <c r="F6" s="1">
        <v>2.5823129999999998E-4</v>
      </c>
      <c r="G6" s="1">
        <v>4.8945599999999994E-5</v>
      </c>
    </row>
    <row r="7" spans="2:7" x14ac:dyDescent="0.35">
      <c r="B7" s="1" t="s">
        <v>13</v>
      </c>
      <c r="C7" s="1">
        <v>2.783703E-4</v>
      </c>
      <c r="D7" s="1">
        <v>1.82484E-5</v>
      </c>
      <c r="E7" s="1">
        <v>2.5823129999999998E-4</v>
      </c>
      <c r="F7" s="1">
        <v>1.6892099999999998E-3</v>
      </c>
      <c r="G7" s="1">
        <v>1.2477960000000001E-4</v>
      </c>
    </row>
    <row r="8" spans="2:7" x14ac:dyDescent="0.35">
      <c r="B8" s="1" t="s">
        <v>14</v>
      </c>
      <c r="C8" s="1">
        <v>0</v>
      </c>
      <c r="D8" s="1">
        <v>6.7399199999999997E-5</v>
      </c>
      <c r="E8" s="1">
        <v>4.8945599999999994E-5</v>
      </c>
      <c r="F8" s="1">
        <v>1.2477960000000001E-4</v>
      </c>
      <c r="G8" s="1">
        <v>4.3559999999999996E-5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C4A2-277D-491B-BF44-7A9F20EB279F}">
  <dimension ref="B2:I8"/>
  <sheetViews>
    <sheetView workbookViewId="0"/>
  </sheetViews>
  <sheetFormatPr defaultRowHeight="14.5" x14ac:dyDescent="0.35"/>
  <cols>
    <col min="8" max="8" width="12.54296875" customWidth="1"/>
  </cols>
  <sheetData>
    <row r="2" spans="2:9" x14ac:dyDescent="0.35">
      <c r="C2" s="16" t="s">
        <v>17</v>
      </c>
      <c r="D2" s="16"/>
      <c r="E2" s="16"/>
      <c r="F2" s="16"/>
      <c r="G2" s="16"/>
      <c r="I2" s="12" t="s">
        <v>19</v>
      </c>
    </row>
    <row r="3" spans="2:9" x14ac:dyDescent="0.35"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I3" s="18" t="s">
        <v>1</v>
      </c>
    </row>
    <row r="4" spans="2:9" x14ac:dyDescent="0.35">
      <c r="B4" s="1" t="s">
        <v>10</v>
      </c>
      <c r="C4" s="6">
        <v>1</v>
      </c>
      <c r="D4" s="6">
        <v>0.63</v>
      </c>
      <c r="E4" s="6">
        <v>0.21</v>
      </c>
      <c r="F4" s="6">
        <v>0.13</v>
      </c>
      <c r="G4" s="6">
        <v>0</v>
      </c>
      <c r="I4" s="2">
        <v>5.21E-2</v>
      </c>
    </row>
    <row r="5" spans="2:9" x14ac:dyDescent="0.35">
      <c r="B5" s="1" t="s">
        <v>11</v>
      </c>
      <c r="C5" s="6">
        <v>0.63</v>
      </c>
      <c r="D5" s="6">
        <v>1</v>
      </c>
      <c r="E5" s="6">
        <v>0.35</v>
      </c>
      <c r="F5" s="6">
        <v>0.01</v>
      </c>
      <c r="G5" s="6">
        <v>0.23</v>
      </c>
      <c r="I5" s="2">
        <v>4.4400000000000002E-2</v>
      </c>
    </row>
    <row r="6" spans="2:9" x14ac:dyDescent="0.35">
      <c r="B6" s="1" t="s">
        <v>12</v>
      </c>
      <c r="C6" s="6">
        <v>0.21</v>
      </c>
      <c r="D6" s="6">
        <v>0.35</v>
      </c>
      <c r="E6" s="6">
        <v>1</v>
      </c>
      <c r="F6" s="6">
        <v>0.61</v>
      </c>
      <c r="G6" s="6">
        <v>0.72</v>
      </c>
      <c r="I6" s="2">
        <v>1.03E-2</v>
      </c>
    </row>
    <row r="7" spans="2:9" x14ac:dyDescent="0.35">
      <c r="B7" s="1" t="s">
        <v>13</v>
      </c>
      <c r="C7" s="6">
        <v>0.13</v>
      </c>
      <c r="D7" s="6">
        <v>0.01</v>
      </c>
      <c r="E7" s="6">
        <v>0.61</v>
      </c>
      <c r="F7" s="6">
        <v>1</v>
      </c>
      <c r="G7" s="6">
        <v>0.46</v>
      </c>
      <c r="I7" s="2">
        <v>4.1099999999999998E-2</v>
      </c>
    </row>
    <row r="8" spans="2:9" x14ac:dyDescent="0.35">
      <c r="B8" s="1" t="s">
        <v>14</v>
      </c>
      <c r="C8" s="6">
        <v>0</v>
      </c>
      <c r="D8" s="6">
        <v>0.23</v>
      </c>
      <c r="E8" s="6">
        <v>0.72</v>
      </c>
      <c r="F8" s="6">
        <v>0.46</v>
      </c>
      <c r="G8" s="6">
        <v>1</v>
      </c>
      <c r="I8" s="2">
        <v>6.6E-3</v>
      </c>
    </row>
  </sheetData>
  <mergeCells count="1">
    <mergeCell ref="C2:G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Process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daf</cp:lastModifiedBy>
  <dcterms:created xsi:type="dcterms:W3CDTF">2020-12-17T02:02:48Z</dcterms:created>
  <dcterms:modified xsi:type="dcterms:W3CDTF">2020-12-20T02:27:06Z</dcterms:modified>
</cp:coreProperties>
</file>