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yeelee/Documents/GitHub/jiaoyang_analysis/data/analysis_results/"/>
    </mc:Choice>
  </mc:AlternateContent>
  <xr:revisionPtr revIDLastSave="0" documentId="13_ncr:1_{F472D7CD-7BF1-3846-8DFF-DA11BB5421B9}" xr6:coauthVersionLast="47" xr6:coauthVersionMax="47" xr10:uidLastSave="{00000000-0000-0000-0000-000000000000}"/>
  <bookViews>
    <workbookView xWindow="0" yWindow="740" windowWidth="28040" windowHeight="17260" xr2:uid="{FC9D9D4B-F7BD-A145-9B12-F3CB303C2A92}"/>
  </bookViews>
  <sheets>
    <sheet name="analysis_results_dg_jul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O17" i="1"/>
  <c r="O18" i="1"/>
  <c r="O19" i="1"/>
  <c r="P17" i="1"/>
  <c r="P18" i="1"/>
  <c r="P19" i="1"/>
  <c r="P20" i="1"/>
  <c r="P9" i="1"/>
  <c r="P3" i="1"/>
  <c r="P4" i="1"/>
  <c r="P5" i="1"/>
  <c r="P6" i="1"/>
  <c r="P7" i="1"/>
  <c r="P8" i="1"/>
  <c r="P11" i="1"/>
  <c r="P12" i="1"/>
  <c r="P13" i="1"/>
  <c r="P14" i="1"/>
  <c r="P15" i="1"/>
  <c r="P16" i="1"/>
  <c r="P2" i="1"/>
  <c r="O20" i="1"/>
  <c r="O9" i="1"/>
  <c r="O3" i="1"/>
  <c r="O4" i="1"/>
  <c r="O5" i="1"/>
  <c r="O6" i="1"/>
  <c r="O7" i="1"/>
  <c r="O8" i="1"/>
  <c r="O11" i="1"/>
  <c r="O12" i="1"/>
  <c r="O13" i="1"/>
  <c r="O14" i="1"/>
  <c r="O15" i="1"/>
  <c r="O16" i="1"/>
  <c r="O2" i="1"/>
</calcChain>
</file>

<file path=xl/sharedStrings.xml><?xml version="1.0" encoding="utf-8"?>
<sst xmlns="http://schemas.openxmlformats.org/spreadsheetml/2006/main" count="31" uniqueCount="31">
  <si>
    <t>Image No.</t>
  </si>
  <si>
    <t>ROI Area (pixels)</t>
  </si>
  <si>
    <t>Microglia Area</t>
  </si>
  <si>
    <t>Lysosome Area</t>
  </si>
  <si>
    <t>Overlap Area</t>
  </si>
  <si>
    <t>Microglia Count</t>
  </si>
  <si>
    <t>Lysosome Count</t>
  </si>
  <si>
    <t>Overlapping Microglia Count</t>
  </si>
  <si>
    <t>Overlapping Lysosome Count</t>
  </si>
  <si>
    <t>Microglia Intensity</t>
  </si>
  <si>
    <t>Lysosome Intensity</t>
  </si>
  <si>
    <t>Overlapping Microglia Intensity</t>
  </si>
  <si>
    <t>Overlapping Lysosome Intensity</t>
  </si>
  <si>
    <t>WT 757091 1,2,3M CD68405 CD47488 IBA1647 20x 2+3+3.czi - WT 757091 1,2,3M CD68405 CD47488 IBA1647 20x 2+3+3.czi #19.tif</t>
  </si>
  <si>
    <t>WT 757091 1,2,3M CD68405 CD47488 IBA1647 20x 2+3+3.czi - WT 757091 1,2,3M CD68405 CD47488 IBA1647 20x 2+3+3.czi #22.tif</t>
  </si>
  <si>
    <t>WT 757091 1,2,3M CD68405 CD47488 IBA1647 20x 2+3+3.czi - WT 757091 1,2,3M CD68405 CD47488 IBA1647 20x 2+3+3.czi #04.tif</t>
  </si>
  <si>
    <t>WT 757091 1,2,3M CD68405 CD47488 IBA1647 20x 2+3+3.czi - WT 757091 1,2,3M CD68405 CD47488 IBA1647 20x 2+3+3.czi #10.tif</t>
  </si>
  <si>
    <t>WT 757091 1,2,3M CD68405 CD47488 IBA1647 20x 2+3+3.czi - WT 757091 1,2,3M CD68405 CD47488 IBA1647 20x 2+3+3.czi #13.tif</t>
  </si>
  <si>
    <t>WT 757091 1,2,3M CD68405 CD47488 IBA1647 20x 2+3+3.czi - WT 757091 1,2,3M CD68405 CD47488 IBA1647 20x 2+3+3.czi #16.tif</t>
  </si>
  <si>
    <t>WT 757091 1,2,3M CD68405 CD47488 IBA1647 20x 2+3+3.czi - WT 757091 1,2,3M CD68405 CD47488 IBA1647 20x 2+3+3.czi #01.tif</t>
  </si>
  <si>
    <t>WT 757098 3,4M CD68405 mCherry568 IBA1647 20x 3+3.czi - WT 757098 3,4M CD68405 mCherry568 IBA1647 20x 3+3.czi #04.tif</t>
  </si>
  <si>
    <t>WT 757098 3,4M CD68405 mCherry568 IBA1647 20x 3+3.czi - WT 757098 3,4M CD68405 mCherry568 IBA1647 20x 3+3.czi #11.tif</t>
  </si>
  <si>
    <t>WT 757098 3,4M CD68405 mCherry568 IBA1647 20x 3+3.czi - WT 757098 3,4M CD68405 mCherry568 IBA1647 20x 3+3.czi #07.tif</t>
  </si>
  <si>
    <t>WT 757098 3,4M CD68405 mCherry568 IBA1647 20x 3+3.czi - WT 757098 3,4M CD68405 mCherry568 IBA1647 20x 3+3.czi #17.tif</t>
  </si>
  <si>
    <t>WT 757098 3,4M CD68405 mCherry568 IBA1647 20x 3+3.czi - WT 757098 3,4M CD68405 mCherry568 IBA1647 20x 3+3.czi #01.tif</t>
  </si>
  <si>
    <t>WT 757098 3,4M CD68405 mCherry568 IBA1647 20x 3+3.czi - WT 757098 3,4M CD68405 mCherry568 IBA1647 20x 3+3.czi #14.tif</t>
  </si>
  <si>
    <t>WT 757098 1M CD68405 mCherry568 IBA1647 20x 3.czi - WT 757098 1M CD68405 mCherry568 IBA1647 20x 3.czi #1.tif</t>
  </si>
  <si>
    <t>WT 757098 1M CD68405 mCherry568 IBA1647 20x 3.czi - WT 757098 1M CD68405 mCherry568 IBA1647 20x 3.czi #4.tif</t>
  </si>
  <si>
    <t>WT 757098 1M CD68405 mCherry568 IBA1647 20x 3.czi - WT 757098 1M CD68405 mCherry568 IBA1647 20x 3.czi #7.tif</t>
  </si>
  <si>
    <t>CD68 in IBA1 Count/IBA1 Count</t>
  </si>
  <si>
    <t>CD68 in IBA1 Intensity/IBA1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</si>
</sst>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1591-07D6-9E4B-8C4F-4BD98F33FD87}">
  <dimension ref="A1:Z20"/>
  <sheetViews>
    <sheetView tabSelected="1" topLeftCell="C1" workbookViewId="0">
      <selection activeCell="K9" sqref="K9"/>
    </sheetView>
  </sheetViews>
  <sheetFormatPr baseColWidth="10" defaultRowHeight="16" x14ac:dyDescent="0.2"/>
  <cols>
    <col min="1" max="1" width="108.1640625" customWidth="1"/>
    <col min="3" max="3" width="22.6640625" customWidth="1"/>
    <col min="6" max="6" width="22.5" customWidth="1"/>
    <col min="7" max="7" width="22.1640625" customWidth="1"/>
    <col min="8" max="8" width="14" customWidth="1"/>
    <col min="9" max="9" width="28.5" customWidth="1"/>
    <col min="10" max="10" width="38.83203125" customWidth="1"/>
    <col min="11" max="11" width="22.1640625" customWidth="1"/>
    <col min="15" max="15" width="15.33203125" customWidth="1"/>
    <col min="16" max="16" width="13.6640625" customWidth="1"/>
    <col min="25" max="25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29</v>
      </c>
      <c r="P1" t="s">
        <v>30</v>
      </c>
    </row>
    <row r="2" spans="1:18" x14ac:dyDescent="0.2">
      <c r="A2" t="s">
        <v>13</v>
      </c>
      <c r="B2">
        <v>1959502</v>
      </c>
      <c r="C2">
        <v>94198</v>
      </c>
      <c r="D2">
        <v>394</v>
      </c>
      <c r="E2">
        <v>236</v>
      </c>
      <c r="F2">
        <v>280</v>
      </c>
      <c r="G2">
        <v>31</v>
      </c>
      <c r="H2">
        <v>18</v>
      </c>
      <c r="I2">
        <v>20</v>
      </c>
      <c r="J2">
        <v>4346442</v>
      </c>
      <c r="K2">
        <v>38885</v>
      </c>
      <c r="L2">
        <v>87375</v>
      </c>
      <c r="M2">
        <v>137</v>
      </c>
      <c r="O2">
        <f>I2/F2</f>
        <v>7.1428571428571425E-2</v>
      </c>
      <c r="P2">
        <f>M2/J2</f>
        <v>3.152003408765146E-5</v>
      </c>
      <c r="R2" s="1"/>
    </row>
    <row r="3" spans="1:18" x14ac:dyDescent="0.2">
      <c r="A3" t="s">
        <v>14</v>
      </c>
      <c r="B3">
        <v>1145602</v>
      </c>
      <c r="C3">
        <v>44378</v>
      </c>
      <c r="D3">
        <v>1349</v>
      </c>
      <c r="E3">
        <v>145</v>
      </c>
      <c r="F3">
        <v>123</v>
      </c>
      <c r="G3">
        <v>102</v>
      </c>
      <c r="H3">
        <v>16</v>
      </c>
      <c r="I3">
        <v>16</v>
      </c>
      <c r="J3">
        <v>2062283</v>
      </c>
      <c r="K3">
        <v>139158</v>
      </c>
      <c r="L3">
        <v>37103</v>
      </c>
      <c r="M3">
        <v>1163</v>
      </c>
      <c r="O3">
        <f t="shared" ref="O3:O19" si="0">I3/F3</f>
        <v>0.13008130081300814</v>
      </c>
      <c r="P3">
        <f t="shared" ref="P3:P19" si="1">M3/J3</f>
        <v>5.6393812100473113E-4</v>
      </c>
      <c r="R3" s="1"/>
    </row>
    <row r="4" spans="1:18" x14ac:dyDescent="0.2">
      <c r="A4" t="s">
        <v>15</v>
      </c>
      <c r="B4">
        <v>1119648</v>
      </c>
      <c r="C4">
        <v>38658</v>
      </c>
      <c r="D4">
        <v>924</v>
      </c>
      <c r="E4">
        <v>383</v>
      </c>
      <c r="F4">
        <v>121</v>
      </c>
      <c r="G4">
        <v>65</v>
      </c>
      <c r="H4">
        <v>27</v>
      </c>
      <c r="I4">
        <v>34</v>
      </c>
      <c r="J4">
        <v>2152383</v>
      </c>
      <c r="K4">
        <v>116995</v>
      </c>
      <c r="L4">
        <v>30163</v>
      </c>
      <c r="M4">
        <v>440</v>
      </c>
      <c r="O4">
        <f t="shared" si="0"/>
        <v>0.28099173553719009</v>
      </c>
      <c r="P4">
        <f t="shared" si="1"/>
        <v>2.044245842863468E-4</v>
      </c>
      <c r="R4" s="1"/>
    </row>
    <row r="5" spans="1:18" s="3" customFormat="1" x14ac:dyDescent="0.2">
      <c r="A5" s="3" t="s">
        <v>16</v>
      </c>
      <c r="B5" s="3">
        <v>964182</v>
      </c>
      <c r="C5" s="3">
        <v>43206</v>
      </c>
      <c r="D5" s="3">
        <v>770</v>
      </c>
      <c r="E5" s="3">
        <v>313</v>
      </c>
      <c r="F5" s="3">
        <v>124</v>
      </c>
      <c r="G5" s="3">
        <v>59</v>
      </c>
      <c r="H5" s="3">
        <v>21</v>
      </c>
      <c r="I5" s="3">
        <v>30</v>
      </c>
      <c r="J5" s="3">
        <v>2441349</v>
      </c>
      <c r="K5" s="3">
        <v>88368</v>
      </c>
      <c r="L5" s="3">
        <v>33561</v>
      </c>
      <c r="M5" s="3">
        <v>408</v>
      </c>
      <c r="O5" s="3">
        <f t="shared" si="0"/>
        <v>0.24193548387096775</v>
      </c>
      <c r="P5" s="3">
        <f t="shared" si="1"/>
        <v>1.6712071891401026E-4</v>
      </c>
      <c r="R5" s="4"/>
    </row>
    <row r="6" spans="1:18" x14ac:dyDescent="0.2">
      <c r="A6" t="s">
        <v>17</v>
      </c>
      <c r="B6">
        <v>1334980</v>
      </c>
      <c r="C6">
        <v>61680</v>
      </c>
      <c r="D6">
        <v>1148</v>
      </c>
      <c r="E6">
        <v>356</v>
      </c>
      <c r="F6">
        <v>174</v>
      </c>
      <c r="G6">
        <v>75</v>
      </c>
      <c r="H6">
        <v>23</v>
      </c>
      <c r="I6">
        <v>28</v>
      </c>
      <c r="J6">
        <v>3500420</v>
      </c>
      <c r="K6">
        <v>141585</v>
      </c>
      <c r="L6">
        <v>52125</v>
      </c>
      <c r="M6">
        <v>710</v>
      </c>
      <c r="O6">
        <f t="shared" si="0"/>
        <v>0.16091954022988506</v>
      </c>
      <c r="P6">
        <f t="shared" si="1"/>
        <v>2.0283280292079237E-4</v>
      </c>
      <c r="R6" s="1"/>
    </row>
    <row r="7" spans="1:18" x14ac:dyDescent="0.2">
      <c r="A7" t="s">
        <v>18</v>
      </c>
      <c r="B7">
        <v>1464729</v>
      </c>
      <c r="C7">
        <v>64111</v>
      </c>
      <c r="D7">
        <v>1169</v>
      </c>
      <c r="E7">
        <v>191</v>
      </c>
      <c r="F7">
        <v>191</v>
      </c>
      <c r="G7">
        <v>75</v>
      </c>
      <c r="H7">
        <v>17</v>
      </c>
      <c r="I7">
        <v>19</v>
      </c>
      <c r="J7">
        <v>2602347</v>
      </c>
      <c r="K7">
        <v>134547</v>
      </c>
      <c r="L7">
        <v>58670</v>
      </c>
      <c r="M7">
        <v>841</v>
      </c>
      <c r="O7">
        <f t="shared" si="0"/>
        <v>9.947643979057591E-2</v>
      </c>
      <c r="P7">
        <f t="shared" si="1"/>
        <v>3.2316981555495869E-4</v>
      </c>
      <c r="R7" s="1"/>
    </row>
    <row r="8" spans="1:18" x14ac:dyDescent="0.2">
      <c r="A8" t="s">
        <v>19</v>
      </c>
      <c r="B8">
        <v>1207899</v>
      </c>
      <c r="C8">
        <v>49935</v>
      </c>
      <c r="D8">
        <v>700</v>
      </c>
      <c r="E8">
        <v>432</v>
      </c>
      <c r="F8">
        <v>146</v>
      </c>
      <c r="G8">
        <v>46</v>
      </c>
      <c r="H8">
        <v>25</v>
      </c>
      <c r="I8">
        <v>33</v>
      </c>
      <c r="J8">
        <v>3171314</v>
      </c>
      <c r="K8">
        <v>92075</v>
      </c>
      <c r="L8">
        <v>38490</v>
      </c>
      <c r="M8">
        <v>207</v>
      </c>
      <c r="O8">
        <f t="shared" si="0"/>
        <v>0.22602739726027396</v>
      </c>
      <c r="P8">
        <f t="shared" si="1"/>
        <v>6.5272628317473457E-5</v>
      </c>
      <c r="R8" s="1"/>
    </row>
    <row r="9" spans="1:18" x14ac:dyDescent="0.2">
      <c r="J9">
        <f>K5/J5</f>
        <v>3.6196381590669749E-2</v>
      </c>
      <c r="O9">
        <f>AVERAGE(O2:O8)</f>
        <v>0.17298006699006746</v>
      </c>
      <c r="P9">
        <f>AVERAGE(P2:P8)</f>
        <v>2.2261124358370917E-4</v>
      </c>
    </row>
    <row r="11" spans="1:18" x14ac:dyDescent="0.2">
      <c r="A11" t="s">
        <v>20</v>
      </c>
      <c r="B11">
        <v>1412319</v>
      </c>
      <c r="C11">
        <v>77683</v>
      </c>
      <c r="D11">
        <v>430</v>
      </c>
      <c r="E11">
        <v>242</v>
      </c>
      <c r="F11">
        <v>213</v>
      </c>
      <c r="G11">
        <v>30</v>
      </c>
      <c r="H11">
        <v>18</v>
      </c>
      <c r="I11">
        <v>21</v>
      </c>
      <c r="J11">
        <v>2994366</v>
      </c>
      <c r="K11">
        <v>54631</v>
      </c>
      <c r="L11">
        <v>70256</v>
      </c>
      <c r="M11">
        <v>158</v>
      </c>
      <c r="O11">
        <f t="shared" si="0"/>
        <v>9.8591549295774641E-2</v>
      </c>
      <c r="P11">
        <f t="shared" si="1"/>
        <v>5.276576076538406E-5</v>
      </c>
      <c r="R11" s="1"/>
    </row>
    <row r="12" spans="1:18" x14ac:dyDescent="0.2">
      <c r="A12" t="s">
        <v>21</v>
      </c>
      <c r="B12">
        <v>1278084</v>
      </c>
      <c r="C12">
        <v>58954</v>
      </c>
      <c r="D12">
        <v>589</v>
      </c>
      <c r="E12">
        <v>274</v>
      </c>
      <c r="F12">
        <v>174</v>
      </c>
      <c r="G12">
        <v>36</v>
      </c>
      <c r="H12">
        <v>15</v>
      </c>
      <c r="I12">
        <v>23</v>
      </c>
      <c r="J12">
        <v>1852376</v>
      </c>
      <c r="K12">
        <v>76961</v>
      </c>
      <c r="L12">
        <v>53037</v>
      </c>
      <c r="M12">
        <v>257</v>
      </c>
      <c r="O12">
        <f t="shared" si="0"/>
        <v>0.13218390804597702</v>
      </c>
      <c r="P12">
        <f t="shared" si="1"/>
        <v>1.3874073082354769E-4</v>
      </c>
      <c r="R12" s="1"/>
    </row>
    <row r="13" spans="1:18" x14ac:dyDescent="0.2">
      <c r="A13" t="s">
        <v>22</v>
      </c>
      <c r="B13">
        <v>1534652</v>
      </c>
      <c r="C13">
        <v>73465</v>
      </c>
      <c r="D13">
        <v>2181</v>
      </c>
      <c r="E13">
        <v>494</v>
      </c>
      <c r="F13">
        <v>220</v>
      </c>
      <c r="G13">
        <v>97</v>
      </c>
      <c r="H13">
        <v>29</v>
      </c>
      <c r="I13">
        <v>47</v>
      </c>
      <c r="J13">
        <v>3284130</v>
      </c>
      <c r="K13">
        <v>386860</v>
      </c>
      <c r="L13">
        <v>61695</v>
      </c>
      <c r="M13">
        <v>1528</v>
      </c>
      <c r="O13">
        <f t="shared" si="0"/>
        <v>0.21363636363636362</v>
      </c>
      <c r="P13">
        <f t="shared" si="1"/>
        <v>4.6526781826541582E-4</v>
      </c>
      <c r="R13" s="1"/>
    </row>
    <row r="14" spans="1:18" x14ac:dyDescent="0.2">
      <c r="A14" t="s">
        <v>23</v>
      </c>
      <c r="B14">
        <v>1080954</v>
      </c>
      <c r="C14">
        <v>42598</v>
      </c>
      <c r="D14">
        <v>665</v>
      </c>
      <c r="E14">
        <v>305</v>
      </c>
      <c r="F14">
        <v>128</v>
      </c>
      <c r="G14">
        <v>43</v>
      </c>
      <c r="H14">
        <v>20</v>
      </c>
      <c r="I14">
        <v>23</v>
      </c>
      <c r="J14">
        <v>1396438</v>
      </c>
      <c r="K14">
        <v>92119</v>
      </c>
      <c r="L14">
        <v>35107</v>
      </c>
      <c r="M14">
        <v>321</v>
      </c>
      <c r="O14">
        <f t="shared" si="0"/>
        <v>0.1796875</v>
      </c>
      <c r="P14">
        <f t="shared" si="1"/>
        <v>2.2987057069486793E-4</v>
      </c>
      <c r="R14" s="1"/>
    </row>
    <row r="15" spans="1:18" x14ac:dyDescent="0.2">
      <c r="A15" t="s">
        <v>24</v>
      </c>
      <c r="B15">
        <v>1232694</v>
      </c>
      <c r="C15">
        <v>77030</v>
      </c>
      <c r="D15">
        <v>324</v>
      </c>
      <c r="E15">
        <v>199</v>
      </c>
      <c r="F15">
        <v>201</v>
      </c>
      <c r="G15">
        <v>24</v>
      </c>
      <c r="H15">
        <v>13</v>
      </c>
      <c r="I15">
        <v>17</v>
      </c>
      <c r="J15">
        <v>2754058</v>
      </c>
      <c r="K15">
        <v>39458</v>
      </c>
      <c r="L15">
        <v>68706</v>
      </c>
      <c r="M15">
        <v>112</v>
      </c>
      <c r="O15">
        <f t="shared" si="0"/>
        <v>8.45771144278607E-2</v>
      </c>
      <c r="P15">
        <f t="shared" si="1"/>
        <v>4.0667262635717911E-5</v>
      </c>
      <c r="R15" s="1"/>
    </row>
    <row r="16" spans="1:18" x14ac:dyDescent="0.2">
      <c r="A16" t="s">
        <v>25</v>
      </c>
      <c r="B16">
        <v>1041207</v>
      </c>
      <c r="C16">
        <v>36384</v>
      </c>
      <c r="D16">
        <v>871</v>
      </c>
      <c r="E16">
        <v>443</v>
      </c>
      <c r="F16">
        <v>112</v>
      </c>
      <c r="G16">
        <v>54</v>
      </c>
      <c r="H16">
        <v>25</v>
      </c>
      <c r="I16">
        <v>34</v>
      </c>
      <c r="J16">
        <v>1201544</v>
      </c>
      <c r="K16">
        <v>128298</v>
      </c>
      <c r="L16">
        <v>27256</v>
      </c>
      <c r="M16">
        <v>321</v>
      </c>
      <c r="O16">
        <f t="shared" si="0"/>
        <v>0.30357142857142855</v>
      </c>
      <c r="P16">
        <f t="shared" si="1"/>
        <v>2.6715625894682178E-4</v>
      </c>
      <c r="R16" s="1"/>
    </row>
    <row r="17" spans="1:26" s="2" customFormat="1" x14ac:dyDescent="0.2">
      <c r="A17" s="2" t="s">
        <v>26</v>
      </c>
      <c r="B17" s="2">
        <v>1261698</v>
      </c>
      <c r="C17" s="2">
        <v>55018</v>
      </c>
      <c r="D17" s="2">
        <v>2239</v>
      </c>
      <c r="E17" s="2">
        <v>713</v>
      </c>
      <c r="F17" s="2">
        <v>169</v>
      </c>
      <c r="G17" s="2">
        <v>125</v>
      </c>
      <c r="H17" s="2">
        <v>40</v>
      </c>
      <c r="I17" s="2">
        <v>58</v>
      </c>
      <c r="J17" s="2">
        <v>2440024</v>
      </c>
      <c r="K17" s="2">
        <v>370318</v>
      </c>
      <c r="L17" s="2">
        <v>40941</v>
      </c>
      <c r="M17" s="2">
        <v>1285</v>
      </c>
      <c r="N17"/>
      <c r="O17">
        <f t="shared" si="0"/>
        <v>0.34319526627218933</v>
      </c>
      <c r="P17">
        <f t="shared" si="1"/>
        <v>5.2663416425412213E-4</v>
      </c>
      <c r="Q17"/>
      <c r="R17" s="1"/>
      <c r="S17"/>
      <c r="T17"/>
      <c r="U17"/>
      <c r="V17"/>
      <c r="W17"/>
      <c r="Y17"/>
      <c r="Z17"/>
    </row>
    <row r="18" spans="1:26" s="2" customFormat="1" x14ac:dyDescent="0.2">
      <c r="A18" s="2" t="s">
        <v>27</v>
      </c>
      <c r="B18" s="2">
        <v>1359855</v>
      </c>
      <c r="C18" s="2">
        <v>41042</v>
      </c>
      <c r="D18" s="2">
        <v>2138</v>
      </c>
      <c r="E18" s="2">
        <v>758</v>
      </c>
      <c r="F18" s="2">
        <v>118</v>
      </c>
      <c r="G18" s="2">
        <v>125</v>
      </c>
      <c r="H18" s="2">
        <v>36</v>
      </c>
      <c r="I18" s="2">
        <v>57</v>
      </c>
      <c r="J18" s="2">
        <v>2399543</v>
      </c>
      <c r="K18" s="2">
        <v>347358</v>
      </c>
      <c r="L18" s="2">
        <v>25463</v>
      </c>
      <c r="M18" s="2">
        <v>1292</v>
      </c>
      <c r="N18"/>
      <c r="O18">
        <f t="shared" si="0"/>
        <v>0.48305084745762711</v>
      </c>
      <c r="P18">
        <f t="shared" si="1"/>
        <v>5.3843586049510256E-4</v>
      </c>
      <c r="Q18"/>
      <c r="R18" s="1"/>
      <c r="S18"/>
      <c r="T18"/>
      <c r="U18"/>
      <c r="V18"/>
      <c r="W18"/>
      <c r="Y18"/>
      <c r="Z18"/>
    </row>
    <row r="19" spans="1:26" s="2" customFormat="1" x14ac:dyDescent="0.2">
      <c r="A19" s="2" t="s">
        <v>28</v>
      </c>
      <c r="B19" s="2">
        <v>853557</v>
      </c>
      <c r="C19" s="2">
        <v>18185</v>
      </c>
      <c r="D19" s="2">
        <v>974</v>
      </c>
      <c r="E19" s="2">
        <v>201</v>
      </c>
      <c r="F19" s="2">
        <v>54</v>
      </c>
      <c r="G19" s="2">
        <v>62</v>
      </c>
      <c r="H19" s="2">
        <v>16</v>
      </c>
      <c r="I19" s="2">
        <v>20</v>
      </c>
      <c r="J19" s="2">
        <v>932348</v>
      </c>
      <c r="K19" s="2">
        <v>143111</v>
      </c>
      <c r="L19" s="2">
        <v>12181</v>
      </c>
      <c r="M19" s="2">
        <v>715</v>
      </c>
      <c r="N19"/>
      <c r="O19">
        <f t="shared" si="0"/>
        <v>0.37037037037037035</v>
      </c>
      <c r="P19">
        <f t="shared" si="1"/>
        <v>7.6688103583640445E-4</v>
      </c>
      <c r="Q19"/>
      <c r="R19" s="1"/>
      <c r="S19"/>
      <c r="T19"/>
      <c r="U19"/>
      <c r="V19"/>
      <c r="W19"/>
      <c r="Y19"/>
      <c r="Z19"/>
    </row>
    <row r="20" spans="1:26" x14ac:dyDescent="0.2">
      <c r="O20">
        <f>AVERAGE(O11:O19)</f>
        <v>0.24542937200862125</v>
      </c>
      <c r="P20">
        <f>AVERAGE(P11:P19)</f>
        <v>3.3626882919082047E-4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analysis_results_dg_jul8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Lee</cp:lastModifiedBy>
  <dcterms:created xsi:type="dcterms:W3CDTF">2025-07-08T20:52:16Z</dcterms:created>
  <dcterms:modified xsi:type="dcterms:W3CDTF">2025-07-11T16:24:08Z</dcterms:modified>
</cp:coreProperties>
</file>