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yeelee/Documents/GitHub/jiaoyang_analysis/data/analysis_results/"/>
    </mc:Choice>
  </mc:AlternateContent>
  <xr:revisionPtr revIDLastSave="0" documentId="13_ncr:1_{AD398B95-2F15-C94E-9346-4C8113F2BB63}" xr6:coauthVersionLast="47" xr6:coauthVersionMax="47" xr10:uidLastSave="{00000000-0000-0000-0000-000000000000}"/>
  <bookViews>
    <workbookView xWindow="20" yWindow="740" windowWidth="29080" windowHeight="17420" activeTab="2" xr2:uid="{B21EF4E2-5B39-F844-80BE-1C6F2599E7A5}"/>
  </bookViews>
  <sheets>
    <sheet name="Entire DG (dg_all)" sheetId="1" r:id="rId1"/>
    <sheet name="analyze_image" sheetId="2" r:id="rId2"/>
    <sheet name="simple_analyze_im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G2" i="3"/>
  <c r="G3" i="3"/>
  <c r="O3" i="2"/>
  <c r="O2" i="2"/>
  <c r="S4" i="1"/>
</calcChain>
</file>

<file path=xl/sharedStrings.xml><?xml version="1.0" encoding="utf-8"?>
<sst xmlns="http://schemas.openxmlformats.org/spreadsheetml/2006/main" count="45" uniqueCount="27">
  <si>
    <t>IBA1</t>
  </si>
  <si>
    <t>CD68</t>
  </si>
  <si>
    <t>Area</t>
  </si>
  <si>
    <t>Mean</t>
  </si>
  <si>
    <t>Min Intensity</t>
  </si>
  <si>
    <t>Max Intensity</t>
  </si>
  <si>
    <t>IntDen</t>
  </si>
  <si>
    <t>RawIntDen</t>
  </si>
  <si>
    <t>MinThr</t>
  </si>
  <si>
    <t>MaxThr</t>
  </si>
  <si>
    <t>WT 757091 1,2,3M CD68405 CD47488 IBA1647 20x 2+3+3.czi - WT 757091 1,2,3M CD68405 CD47488 IBA1647 20x 2+3+3.czi #10.tif</t>
  </si>
  <si>
    <t>WT 757098 3,4M CD68405 mCherry568 IBA1647 20x 3+3.czi - WT 757098 3,4M CD68405 mCherry568 IBA1647 20x 3+3.czi #04</t>
  </si>
  <si>
    <t>Lysosome/Microglia Intensity</t>
  </si>
  <si>
    <t>Image No.</t>
  </si>
  <si>
    <t>ROI Area (pixels)</t>
  </si>
  <si>
    <t>Microglia Area</t>
  </si>
  <si>
    <t>Lysosome Area</t>
  </si>
  <si>
    <t>Overlap Area</t>
  </si>
  <si>
    <t>Microglia Count</t>
  </si>
  <si>
    <t>Lysosome Count</t>
  </si>
  <si>
    <t>Overlapping Microglia Count</t>
  </si>
  <si>
    <t>Overlapping Lysosome Count</t>
  </si>
  <si>
    <t>Microglia Intensity</t>
  </si>
  <si>
    <t>Lysosome Intensity</t>
  </si>
  <si>
    <t>Overlapping Microglia Intensity</t>
  </si>
  <si>
    <t>Overlapping Lysosome Intensity</t>
  </si>
  <si>
    <t>WT 757098 3,4M CD68405 mCherry568 IBA1647 20x 3+3.czi - WT 757098 3,4M CD68405 mCherry568 IBA1647 20x 3+3.czi #04.tif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</si>
</sst>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47B5-34D0-1840-BE6B-F53D31E8A5B0}">
  <dimension ref="A1:S4"/>
  <sheetViews>
    <sheetView topLeftCell="B1" workbookViewId="0">
      <selection activeCell="S12" sqref="S12"/>
    </sheetView>
  </sheetViews>
  <sheetFormatPr baseColWidth="10" defaultRowHeight="16" x14ac:dyDescent="0.2"/>
  <cols>
    <col min="1" max="1" width="111.83203125" customWidth="1"/>
  </cols>
  <sheetData>
    <row r="1" spans="1:19" x14ac:dyDescent="0.2">
      <c r="B1" t="s">
        <v>0</v>
      </c>
      <c r="J1" t="s">
        <v>1</v>
      </c>
    </row>
    <row r="2" spans="1:19" s="1" customFormat="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S2" s="1" t="s">
        <v>12</v>
      </c>
    </row>
    <row r="3" spans="1:19" x14ac:dyDescent="0.2">
      <c r="A3" t="s">
        <v>10</v>
      </c>
      <c r="B3">
        <v>18551.367999999999</v>
      </c>
      <c r="C3">
        <v>100.593</v>
      </c>
      <c r="D3">
        <v>60</v>
      </c>
      <c r="E3">
        <v>255</v>
      </c>
      <c r="F3">
        <v>1866135.527</v>
      </c>
      <c r="G3">
        <v>10870972</v>
      </c>
      <c r="H3">
        <v>60</v>
      </c>
      <c r="I3">
        <v>255</v>
      </c>
      <c r="J3">
        <v>1119.066</v>
      </c>
      <c r="K3">
        <v>138.26</v>
      </c>
      <c r="L3">
        <v>104</v>
      </c>
      <c r="M3">
        <v>255</v>
      </c>
      <c r="N3">
        <v>154721.93400000001</v>
      </c>
      <c r="O3">
        <v>901316</v>
      </c>
      <c r="P3">
        <v>104</v>
      </c>
      <c r="Q3">
        <v>255</v>
      </c>
      <c r="S3">
        <f>N3/F3</f>
        <v>8.2910341591712275E-2</v>
      </c>
    </row>
    <row r="4" spans="1:19" x14ac:dyDescent="0.2">
      <c r="A4" t="s">
        <v>11</v>
      </c>
      <c r="B4">
        <v>17321.063999999998</v>
      </c>
      <c r="C4">
        <v>95.617999999999995</v>
      </c>
      <c r="D4">
        <v>60</v>
      </c>
      <c r="E4">
        <v>255</v>
      </c>
      <c r="F4">
        <v>1656210.9609999999</v>
      </c>
      <c r="G4">
        <v>9648079</v>
      </c>
      <c r="H4">
        <v>60</v>
      </c>
      <c r="I4">
        <v>255</v>
      </c>
      <c r="J4">
        <v>601.67600000000004</v>
      </c>
      <c r="K4">
        <v>138.536</v>
      </c>
      <c r="L4">
        <v>104</v>
      </c>
      <c r="M4">
        <v>255</v>
      </c>
      <c r="N4">
        <v>83354.039000000004</v>
      </c>
      <c r="O4">
        <v>485570</v>
      </c>
      <c r="P4">
        <v>104</v>
      </c>
      <c r="Q4">
        <v>255</v>
      </c>
      <c r="S4">
        <f>N4/F4</f>
        <v>5.0328153214051825E-2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4464-411E-7544-A098-C98B28C61A5A}">
  <dimension ref="A1:O3"/>
  <sheetViews>
    <sheetView workbookViewId="0">
      <selection activeCell="O1" sqref="O1"/>
    </sheetView>
  </sheetViews>
  <sheetFormatPr baseColWidth="10" defaultRowHeight="16" x14ac:dyDescent="0.2"/>
  <sheetData>
    <row r="1" spans="1:15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O1" s="1" t="s">
        <v>12</v>
      </c>
    </row>
    <row r="2" spans="1:15" x14ac:dyDescent="0.2">
      <c r="A2" s="2" t="s">
        <v>26</v>
      </c>
      <c r="B2" s="2">
        <v>3304752</v>
      </c>
      <c r="C2" s="2">
        <v>198553</v>
      </c>
      <c r="D2" s="2">
        <v>1161</v>
      </c>
      <c r="E2" s="2">
        <v>583</v>
      </c>
      <c r="F2" s="2">
        <v>493</v>
      </c>
      <c r="G2" s="2">
        <v>83</v>
      </c>
      <c r="H2" s="2">
        <v>45</v>
      </c>
      <c r="I2" s="2">
        <v>54</v>
      </c>
      <c r="J2" s="2">
        <v>10858200</v>
      </c>
      <c r="K2" s="2">
        <v>146662</v>
      </c>
      <c r="L2" s="2">
        <v>173733</v>
      </c>
      <c r="M2" s="2">
        <v>495</v>
      </c>
      <c r="O2">
        <f>K2/J2</f>
        <v>1.3507026947376176E-2</v>
      </c>
    </row>
    <row r="3" spans="1:15" x14ac:dyDescent="0.2">
      <c r="A3" s="2" t="s">
        <v>10</v>
      </c>
      <c r="B3" s="2">
        <v>2363934</v>
      </c>
      <c r="C3" s="2">
        <v>117425</v>
      </c>
      <c r="D3" s="2">
        <v>3360</v>
      </c>
      <c r="E3" s="2">
        <v>960</v>
      </c>
      <c r="F3" s="2">
        <v>310</v>
      </c>
      <c r="G3" s="2">
        <v>212</v>
      </c>
      <c r="H3" s="2">
        <v>59</v>
      </c>
      <c r="I3" s="2">
        <v>77</v>
      </c>
      <c r="J3" s="2">
        <v>8885223</v>
      </c>
      <c r="K3" s="2">
        <v>436842</v>
      </c>
      <c r="L3" s="2">
        <v>90576</v>
      </c>
      <c r="M3" s="2">
        <v>2196</v>
      </c>
      <c r="O3">
        <f>K3/J3</f>
        <v>4.9165001261082586E-2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9D5A-F948-9240-A565-F38D87B5278E}">
  <dimension ref="A1:G3"/>
  <sheetViews>
    <sheetView tabSelected="1" workbookViewId="0">
      <selection activeCell="F5" sqref="F5"/>
    </sheetView>
  </sheetViews>
  <sheetFormatPr baseColWidth="10" defaultRowHeight="16" x14ac:dyDescent="0.2"/>
  <cols>
    <col min="1" max="1" width="106.6640625" customWidth="1"/>
  </cols>
  <sheetData>
    <row r="1" spans="1:7" x14ac:dyDescent="0.2">
      <c r="A1" t="s">
        <v>13</v>
      </c>
      <c r="B1" t="s">
        <v>15</v>
      </c>
      <c r="C1" t="s">
        <v>16</v>
      </c>
      <c r="D1" t="s">
        <v>22</v>
      </c>
      <c r="E1" t="s">
        <v>23</v>
      </c>
      <c r="G1" s="1" t="s">
        <v>12</v>
      </c>
    </row>
    <row r="2" spans="1:7" x14ac:dyDescent="0.2">
      <c r="A2" t="s">
        <v>10</v>
      </c>
      <c r="B2">
        <v>104348</v>
      </c>
      <c r="C2">
        <v>6230</v>
      </c>
      <c r="D2">
        <v>10647712</v>
      </c>
      <c r="E2">
        <v>871260</v>
      </c>
      <c r="G2">
        <f>E2/D2</f>
        <v>8.1826029855052426E-2</v>
      </c>
    </row>
    <row r="3" spans="1:7" x14ac:dyDescent="0.2">
      <c r="A3" t="s">
        <v>26</v>
      </c>
      <c r="B3">
        <v>97334</v>
      </c>
      <c r="C3">
        <v>3327</v>
      </c>
      <c r="D3">
        <v>9433999</v>
      </c>
      <c r="E3">
        <v>467058</v>
      </c>
      <c r="G3">
        <f>E3/D3</f>
        <v>4.9507955216022387E-2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Entire DG (dg_all)</vt:lpstr>
      <vt:lpstr>analyze_image</vt:lpstr>
      <vt:lpstr>simple_analyze_image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Lee</dc:creator>
  <cp:lastModifiedBy>Nathan Lee</cp:lastModifiedBy>
  <dcterms:created xsi:type="dcterms:W3CDTF">2025-07-11T15:10:01Z</dcterms:created>
  <dcterms:modified xsi:type="dcterms:W3CDTF">2025-07-14T18:02:07Z</dcterms:modified>
</cp:coreProperties>
</file>