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Nothing" sheetId="2" state="visible" r:id="rId3"/>
    <sheet name="InterruptLatency" sheetId="3" state="visible" r:id="rId4"/>
  </sheets>
  <definedNames>
    <definedName function="false" hidden="false" name="System" vbProcedure="false">Template!$D$2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<sst xmlns="http://schemas.openxmlformats.org/spreadsheetml/2006/main" count="340" uniqueCount="64">
  <si>
    <t xml:space="preserve">Settings Template</t>
  </si>
  <si>
    <r>
      <rPr>
        <b val="true"/>
        <sz val="11"/>
        <color rgb="FF000000"/>
        <rFont val="Calibri"/>
        <family val="2"/>
        <charset val="1"/>
      </rPr>
      <t xml:space="preserve">System</t>
    </r>
    <r>
      <rPr>
        <sz val="11"/>
        <color rgb="FF000000"/>
        <rFont val="Calibri"/>
        <family val="2"/>
        <charset val="1"/>
      </rPr>
      <t xml:space="preserve"> Zephyr &amp; Baremetal</t>
    </r>
  </si>
  <si>
    <t xml:space="preserve">BLE</t>
  </si>
  <si>
    <t xml:space="preserve">Off</t>
  </si>
  <si>
    <t xml:space="preserve">Role</t>
  </si>
  <si>
    <t xml:space="preserve">Peripheral</t>
  </si>
  <si>
    <t xml:space="preserve">Connection Interval max</t>
  </si>
  <si>
    <t xml:space="preserve">ms</t>
  </si>
  <si>
    <t xml:space="preserve">7.5ms ≤ n · 1.25ms ≤ 4s</t>
  </si>
  <si>
    <t xml:space="preserve">Connection Interval min</t>
  </si>
  <si>
    <t xml:space="preserve">Slave Latency</t>
  </si>
  <si>
    <t xml:space="preserve">0 ≤ n ≤ 499</t>
  </si>
  <si>
    <t xml:space="preserve">Timeout</t>
  </si>
  <si>
    <t xml:space="preserve">20ms ≤ n · 10 ms ≤ 10.24s</t>
  </si>
  <si>
    <t xml:space="preserve">MTU</t>
  </si>
  <si>
    <t xml:space="preserve">Bytes</t>
  </si>
  <si>
    <t xml:space="preserve">23 ≤ n ≤ 251 Bytes</t>
  </si>
  <si>
    <t xml:space="preserve">TX Buffer </t>
  </si>
  <si>
    <t xml:space="preserve">Priority</t>
  </si>
  <si>
    <t xml:space="preserve">Zephyr : SD</t>
  </si>
  <si>
    <t xml:space="preserve">ADC</t>
  </si>
  <si>
    <t xml:space="preserve">Data rate</t>
  </si>
  <si>
    <t xml:space="preserve">Hz</t>
  </si>
  <si>
    <t xml:space="preserve">Priority SPI</t>
  </si>
  <si>
    <t xml:space="preserve">ACC</t>
  </si>
  <si>
    <t xml:space="preserve">FIFO</t>
  </si>
  <si>
    <t xml:space="preserve">1 ≤ n ≤ 32 Bytes</t>
  </si>
  <si>
    <t xml:space="preserve">Priority I2C</t>
  </si>
  <si>
    <t xml:space="preserve">EXT INT</t>
  </si>
  <si>
    <t xml:space="preserve">Initial frequency</t>
  </si>
  <si>
    <t xml:space="preserve">1Hz ≤ n ≤ 16MHz</t>
  </si>
  <si>
    <t xml:space="preserve">Step2</t>
  </si>
  <si>
    <t xml:space="preserve">· f</t>
  </si>
  <si>
    <t xml:space="preserve">Step1 to Step2 frequency</t>
  </si>
  <si>
    <t xml:space="preserve">kHz</t>
  </si>
  <si>
    <t xml:space="preserve">Step</t>
  </si>
  <si>
    <t xml:space="preserve">+ f</t>
  </si>
  <si>
    <t xml:space="preserve">Interval</t>
  </si>
  <si>
    <t xml:space="preserve">s</t>
  </si>
  <si>
    <t xml:space="preserve">Priority GPIO</t>
  </si>
  <si>
    <t xml:space="preserve">Measurements</t>
  </si>
  <si>
    <t xml:space="preserve">Zephyr</t>
  </si>
  <si>
    <t xml:space="preserve">Interrupt Latency</t>
  </si>
  <si>
    <t xml:space="preserve">Interrupt frequency</t>
  </si>
  <si>
    <t xml:space="preserve">Latency time</t>
  </si>
  <si>
    <t xml:space="preserve">µs</t>
  </si>
  <si>
    <t xml:space="preserve">App → Controller</t>
  </si>
  <si>
    <t xml:space="preserve">Notification</t>
  </si>
  <si>
    <t xml:space="preserve">Indication</t>
  </si>
  <si>
    <t xml:space="preserve">Controller → App</t>
  </si>
  <si>
    <t xml:space="preserve">Indication Response</t>
  </si>
  <si>
    <t xml:space="preserve">Read</t>
  </si>
  <si>
    <t xml:space="preserve">Write</t>
  </si>
  <si>
    <t xml:space="preserve">Connection Event Handle</t>
  </si>
  <si>
    <t xml:space="preserve"> Transmition requirement</t>
  </si>
  <si>
    <t xml:space="preserve">Inter Frame Space </t>
  </si>
  <si>
    <t xml:space="preserve">Break frequency</t>
  </si>
  <si>
    <t xml:space="preserve">System</t>
  </si>
  <si>
    <t xml:space="preserve">System break frequency</t>
  </si>
  <si>
    <t xml:space="preserve">Power Consumption</t>
  </si>
  <si>
    <t xml:space="preserve">Current Average</t>
  </si>
  <si>
    <t xml:space="preserve">Baremetal</t>
  </si>
  <si>
    <t xml:space="preserve">On</t>
  </si>
  <si>
    <t xml:space="preserve">'+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</si>
</sst>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&gt;999999]#.##,,\M;[&gt;999]#.##,\k;#.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>
        <color rgb="FF000080"/>
      </right>
      <top/>
      <bottom/>
      <diagonal/>
    </border>
    <border diagonalUp="false" diagonalDown="false">
      <left style="medium">
        <color rgb="FF00008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352440</xdr:colOff>
      <xdr:row>21</xdr:row>
      <xdr:rowOff>0</xdr:rowOff>
    </xdr:from>
    <xdr:to>
      <xdr:col>14</xdr:col>
      <xdr:colOff>352800</xdr:colOff>
      <xdr:row>21</xdr:row>
      <xdr:rowOff>171720</xdr:rowOff>
    </xdr:to>
    <xdr:sp>
      <xdr:nvSpPr>
        <xdr:cNvPr id="0" name="CustomShape 1"/>
        <xdr:cNvSpPr/>
      </xdr:nvSpPr>
      <xdr:spPr>
        <a:xfrm>
          <a:off x="14611320" y="3976920"/>
          <a:ext cx="360" cy="171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352440</xdr:colOff>
      <xdr:row>20</xdr:row>
      <xdr:rowOff>164160</xdr:rowOff>
    </xdr:from>
    <xdr:to>
      <xdr:col>14</xdr:col>
      <xdr:colOff>352800</xdr:colOff>
      <xdr:row>21</xdr:row>
      <xdr:rowOff>155160</xdr:rowOff>
    </xdr:to>
    <xdr:sp>
      <xdr:nvSpPr>
        <xdr:cNvPr id="1" name="CustomShape 1"/>
        <xdr:cNvSpPr/>
      </xdr:nvSpPr>
      <xdr:spPr>
        <a:xfrm>
          <a:off x="14611320" y="3851280"/>
          <a:ext cx="36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352440</xdr:colOff>
      <xdr:row>20</xdr:row>
      <xdr:rowOff>164160</xdr:rowOff>
    </xdr:from>
    <xdr:to>
      <xdr:col>14</xdr:col>
      <xdr:colOff>352800</xdr:colOff>
      <xdr:row>21</xdr:row>
      <xdr:rowOff>155160</xdr:rowOff>
    </xdr:to>
    <xdr:sp>
      <xdr:nvSpPr>
        <xdr:cNvPr id="2" name="CustomShape 1"/>
        <xdr:cNvSpPr/>
      </xdr:nvSpPr>
      <xdr:spPr>
        <a:xfrm>
          <a:off x="14611320" y="3851280"/>
          <a:ext cx="36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352440</xdr:colOff>
      <xdr:row>20</xdr:row>
      <xdr:rowOff>164160</xdr:rowOff>
    </xdr:from>
    <xdr:to>
      <xdr:col>14</xdr:col>
      <xdr:colOff>352800</xdr:colOff>
      <xdr:row>21</xdr:row>
      <xdr:rowOff>155160</xdr:rowOff>
    </xdr:to>
    <xdr:sp>
      <xdr:nvSpPr>
        <xdr:cNvPr id="3" name="CustomShape 1"/>
        <xdr:cNvSpPr/>
      </xdr:nvSpPr>
      <xdr:spPr>
        <a:xfrm>
          <a:off x="14611320" y="3851280"/>
          <a:ext cx="360" cy="166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2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60" zoomScaleNormal="60" zoomScalePageLayoutView="100" workbookViewId="0">
      <selection pane="topLeft" activeCell="J40" activeCellId="0" sqref="J40"/>
    </sheetView>
  </sheetViews>
  <sheetFormatPr defaultRowHeight="14.25"/>
  <cols>
    <col collapsed="false" hidden="false" max="11" min="1" style="0" width="11.4615384615385"/>
    <col collapsed="false" hidden="false" max="12" min="12" style="0" width="11.3562753036437"/>
    <col collapsed="false" hidden="false" max="21" min="13" style="0" width="11.4615384615385"/>
    <col collapsed="false" hidden="false" max="22" min="22" style="1" width="11.4615384615385"/>
    <col collapsed="false" hidden="false" max="1025" min="23" style="0" width="11.4615384615385"/>
  </cols>
  <sheetData>
    <row r="1" customFormat="false" ht="28.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V1" s="0"/>
    </row>
    <row r="2" customFormat="false" ht="14.25" hidden="false" customHeight="false" outlineLevel="0" collapsed="false">
      <c r="A2" s="3" t="s">
        <v>1</v>
      </c>
      <c r="B2" s="3"/>
      <c r="C2" s="3"/>
      <c r="D2" s="3"/>
      <c r="E2" s="3"/>
      <c r="F2" s="4"/>
      <c r="G2" s="4"/>
      <c r="V2" s="5"/>
    </row>
    <row r="3" customFormat="false" ht="14.25" hidden="false" customHeight="false" outlineLevel="0" collapsed="false">
      <c r="A3" s="6"/>
      <c r="B3" s="6"/>
      <c r="C3" s="6"/>
      <c r="D3" s="7"/>
      <c r="E3" s="8"/>
      <c r="F3" s="9"/>
      <c r="G3" s="9"/>
    </row>
    <row r="4" customFormat="false" ht="14.25" hidden="false" customHeight="false" outlineLevel="0" collapsed="false">
      <c r="A4" s="10" t="s">
        <v>2</v>
      </c>
      <c r="B4" s="10"/>
      <c r="C4" s="10"/>
      <c r="D4" s="11" t="s">
        <v>3</v>
      </c>
      <c r="E4" s="12"/>
      <c r="F4" s="13"/>
      <c r="G4" s="13"/>
    </row>
    <row r="5" customFormat="false" ht="14.25" hidden="false" customHeight="false" outlineLevel="1" collapsed="false">
      <c r="A5" s="6" t="s">
        <v>4</v>
      </c>
      <c r="B5" s="6"/>
      <c r="C5" s="6"/>
      <c r="D5" s="14" t="s">
        <v>5</v>
      </c>
      <c r="E5" s="8"/>
      <c r="F5" s="15"/>
      <c r="G5" s="15"/>
    </row>
    <row r="6" customFormat="false" ht="14.25" hidden="false" customHeight="false" outlineLevel="1" collapsed="false">
      <c r="A6" s="16" t="s">
        <v>6</v>
      </c>
      <c r="B6" s="16"/>
      <c r="C6" s="16"/>
      <c r="D6" s="17"/>
      <c r="E6" s="18" t="s">
        <v>7</v>
      </c>
      <c r="F6" s="19" t="s">
        <v>8</v>
      </c>
      <c r="G6" s="19"/>
    </row>
    <row r="7" customFormat="false" ht="14.25" hidden="false" customHeight="false" outlineLevel="1" collapsed="false">
      <c r="A7" s="6" t="s">
        <v>9</v>
      </c>
      <c r="B7" s="6"/>
      <c r="C7" s="6"/>
      <c r="D7" s="7"/>
      <c r="E7" s="20" t="s">
        <v>7</v>
      </c>
      <c r="F7" s="21" t="s">
        <v>8</v>
      </c>
      <c r="G7" s="21"/>
    </row>
    <row r="8" customFormat="false" ht="14.25" hidden="false" customHeight="false" outlineLevel="1" collapsed="false">
      <c r="A8" s="16" t="s">
        <v>10</v>
      </c>
      <c r="B8" s="16"/>
      <c r="C8" s="16"/>
      <c r="D8" s="17"/>
      <c r="E8" s="22"/>
      <c r="F8" s="23" t="s">
        <v>11</v>
      </c>
      <c r="G8" s="23"/>
    </row>
    <row r="9" customFormat="false" ht="14.25" hidden="false" customHeight="false" outlineLevel="1" collapsed="false">
      <c r="A9" s="6" t="s">
        <v>12</v>
      </c>
      <c r="B9" s="6"/>
      <c r="C9" s="6"/>
      <c r="D9" s="7"/>
      <c r="E9" s="20" t="s">
        <v>7</v>
      </c>
      <c r="F9" s="15" t="s">
        <v>13</v>
      </c>
      <c r="G9" s="15"/>
    </row>
    <row r="10" customFormat="false" ht="14.25" hidden="false" customHeight="false" outlineLevel="1" collapsed="false">
      <c r="A10" s="16" t="s">
        <v>14</v>
      </c>
      <c r="B10" s="16"/>
      <c r="C10" s="16"/>
      <c r="D10" s="17"/>
      <c r="E10" s="22" t="s">
        <v>15</v>
      </c>
      <c r="F10" s="23" t="s">
        <v>16</v>
      </c>
      <c r="G10" s="23"/>
    </row>
    <row r="11" customFormat="false" ht="14.25" hidden="false" customHeight="false" outlineLevel="1" collapsed="false">
      <c r="A11" s="6" t="s">
        <v>17</v>
      </c>
      <c r="B11" s="6"/>
      <c r="C11" s="6"/>
      <c r="D11" s="24"/>
      <c r="E11" s="8"/>
      <c r="F11" s="15"/>
      <c r="G11" s="15"/>
    </row>
    <row r="12" customFormat="false" ht="14.25" hidden="false" customHeight="false" outlineLevel="1" collapsed="false">
      <c r="A12" s="16" t="s">
        <v>18</v>
      </c>
      <c r="B12" s="16"/>
      <c r="C12" s="16"/>
      <c r="D12" s="17"/>
      <c r="E12" s="25"/>
      <c r="F12" s="23" t="s">
        <v>19</v>
      </c>
      <c r="G12" s="23"/>
    </row>
    <row r="13" customFormat="false" ht="14.25" hidden="false" customHeight="false" outlineLevel="1" collapsed="false">
      <c r="A13" s="6"/>
      <c r="B13" s="6"/>
      <c r="C13" s="6"/>
      <c r="D13" s="7"/>
      <c r="E13" s="8"/>
      <c r="F13" s="9"/>
      <c r="G13" s="9"/>
    </row>
    <row r="14" customFormat="false" ht="14.25" hidden="false" customHeight="false" outlineLevel="0" collapsed="false">
      <c r="A14" s="10" t="s">
        <v>20</v>
      </c>
      <c r="B14" s="10"/>
      <c r="C14" s="10"/>
      <c r="D14" s="11" t="s">
        <v>3</v>
      </c>
      <c r="E14" s="12"/>
      <c r="F14" s="26"/>
      <c r="G14" s="26"/>
    </row>
    <row r="15" customFormat="false" ht="14.25" hidden="false" customHeight="false" outlineLevel="1" collapsed="false">
      <c r="A15" s="6" t="s">
        <v>21</v>
      </c>
      <c r="B15" s="6"/>
      <c r="C15" s="6"/>
      <c r="D15" s="7"/>
      <c r="E15" s="8" t="s">
        <v>22</v>
      </c>
      <c r="F15" s="15" t="str">
        <f aca="false">IF(D15&gt;0, ROUND(1/D15*1000,3) &amp; "[ms]", "[ms]")</f>
        <v>[ms]</v>
      </c>
      <c r="G15" s="15"/>
    </row>
    <row r="16" customFormat="false" ht="14.25" hidden="false" customHeight="false" outlineLevel="1" collapsed="false">
      <c r="A16" s="16" t="s">
        <v>23</v>
      </c>
      <c r="B16" s="16"/>
      <c r="C16" s="16"/>
      <c r="D16" s="17"/>
      <c r="E16" s="25"/>
      <c r="F16" s="27"/>
      <c r="G16" s="27"/>
    </row>
    <row r="17" customFormat="false" ht="14.25" hidden="false" customHeight="false" outlineLevel="1" collapsed="false">
      <c r="A17" s="6"/>
      <c r="B17" s="6"/>
      <c r="C17" s="6"/>
      <c r="D17" s="7"/>
      <c r="E17" s="8"/>
      <c r="F17" s="15"/>
      <c r="G17" s="15"/>
    </row>
    <row r="18" customFormat="false" ht="14.25" hidden="false" customHeight="false" outlineLevel="0" collapsed="false">
      <c r="A18" s="10" t="s">
        <v>24</v>
      </c>
      <c r="B18" s="10"/>
      <c r="C18" s="10"/>
      <c r="D18" s="11" t="s">
        <v>3</v>
      </c>
      <c r="E18" s="12"/>
      <c r="F18" s="26"/>
      <c r="G18" s="26"/>
    </row>
    <row r="19" customFormat="false" ht="14.25" hidden="false" customHeight="false" outlineLevel="2" collapsed="false">
      <c r="A19" s="6" t="s">
        <v>25</v>
      </c>
      <c r="B19" s="6"/>
      <c r="C19" s="6"/>
      <c r="D19" s="7"/>
      <c r="E19" s="8" t="s">
        <v>15</v>
      </c>
      <c r="F19" s="15" t="s">
        <v>26</v>
      </c>
      <c r="G19" s="15"/>
    </row>
    <row r="20" customFormat="false" ht="14.25" hidden="false" customHeight="false" outlineLevel="2" collapsed="false">
      <c r="A20" s="16" t="s">
        <v>21</v>
      </c>
      <c r="B20" s="16"/>
      <c r="C20" s="16"/>
      <c r="D20" s="17"/>
      <c r="E20" s="25" t="str">
        <f aca="false">IF((OR(D20=1.344, D20=1.6, D20=5.376)), "kHz", "Hz")</f>
        <v>Hz</v>
      </c>
      <c r="F20" s="28" t="str">
        <f aca="false">IF(D20&gt;0, IF((OR(D20=1.344, D20=1.6, D20=5.376)), ROUND(1/D20, 3) &amp; "[ms]", ROUND(1/D20*1000, 3) &amp; "[ms]"), "[ms]")</f>
        <v>[ms]</v>
      </c>
      <c r="G20" s="28"/>
    </row>
    <row r="21" customFormat="false" ht="14.25" hidden="false" customHeight="false" outlineLevel="2" collapsed="false">
      <c r="A21" s="6" t="s">
        <v>27</v>
      </c>
      <c r="B21" s="6"/>
      <c r="C21" s="6"/>
      <c r="D21" s="7"/>
      <c r="E21" s="8"/>
      <c r="F21" s="15" t="s">
        <v>19</v>
      </c>
      <c r="G21" s="15"/>
    </row>
    <row r="22" customFormat="false" ht="14.25" hidden="false" customHeight="false" outlineLevel="2" collapsed="false">
      <c r="A22" s="29"/>
      <c r="B22" s="29"/>
      <c r="C22" s="29"/>
      <c r="E22" s="25"/>
      <c r="F22" s="27"/>
      <c r="G22" s="27"/>
    </row>
    <row r="23" customFormat="false" ht="14.25" hidden="false" customHeight="false" outlineLevel="0" collapsed="false">
      <c r="A23" s="10" t="s">
        <v>28</v>
      </c>
      <c r="B23" s="10"/>
      <c r="C23" s="10"/>
      <c r="D23" s="11" t="s">
        <v>3</v>
      </c>
      <c r="E23" s="12"/>
      <c r="F23" s="26"/>
      <c r="G23" s="26"/>
    </row>
    <row r="24" customFormat="false" ht="13.8" hidden="false" customHeight="false" outlineLevel="1" collapsed="false">
      <c r="A24" s="6" t="s">
        <v>29</v>
      </c>
      <c r="B24" s="6"/>
      <c r="C24" s="6"/>
      <c r="D24" s="7"/>
      <c r="E24" s="20" t="s">
        <v>22</v>
      </c>
      <c r="F24" s="15" t="s">
        <v>30</v>
      </c>
      <c r="G24" s="15"/>
    </row>
    <row r="25" customFormat="false" ht="13.8" hidden="false" customHeight="false" outlineLevel="1" collapsed="false">
      <c r="A25" s="16" t="s">
        <v>31</v>
      </c>
      <c r="B25" s="16"/>
      <c r="C25" s="16"/>
      <c r="D25" s="30"/>
      <c r="E25" s="31" t="s">
        <v>32</v>
      </c>
      <c r="F25" s="27"/>
      <c r="G25" s="27"/>
    </row>
    <row r="26" customFormat="false" ht="13.8" hidden="false" customHeight="false" outlineLevel="1" collapsed="false">
      <c r="A26" s="6" t="s">
        <v>33</v>
      </c>
      <c r="B26" s="6"/>
      <c r="C26" s="6"/>
      <c r="D26" s="7"/>
      <c r="E26" s="20" t="s">
        <v>34</v>
      </c>
      <c r="F26" s="15" t="s">
        <v>30</v>
      </c>
      <c r="G26" s="15"/>
    </row>
    <row r="27" customFormat="false" ht="13.8" hidden="false" customHeight="false" outlineLevel="1" collapsed="false">
      <c r="A27" s="16" t="s">
        <v>35</v>
      </c>
      <c r="B27" s="16"/>
      <c r="C27" s="16"/>
      <c r="D27" s="30"/>
      <c r="E27" s="31" t="s">
        <v>36</v>
      </c>
      <c r="F27" s="27"/>
      <c r="G27" s="27"/>
    </row>
    <row r="28" customFormat="false" ht="14.25" hidden="false" customHeight="false" outlineLevel="1" collapsed="false">
      <c r="A28" s="6" t="s">
        <v>37</v>
      </c>
      <c r="B28" s="6"/>
      <c r="C28" s="6"/>
      <c r="D28" s="7"/>
      <c r="E28" s="32" t="s">
        <v>38</v>
      </c>
      <c r="F28" s="15"/>
      <c r="G28" s="15"/>
    </row>
    <row r="29" customFormat="false" ht="14.25" hidden="false" customHeight="false" outlineLevel="1" collapsed="false">
      <c r="A29" s="16" t="s">
        <v>39</v>
      </c>
      <c r="B29" s="16"/>
      <c r="C29" s="16"/>
      <c r="D29" s="33"/>
      <c r="E29" s="25"/>
      <c r="F29" s="23" t="s">
        <v>19</v>
      </c>
      <c r="G29" s="23"/>
    </row>
    <row r="30" customFormat="false" ht="14.25" hidden="false" customHeight="false" outlineLevel="1" collapsed="false">
      <c r="A30" s="34"/>
      <c r="B30" s="34"/>
      <c r="C30" s="34"/>
      <c r="D30" s="35"/>
      <c r="E30" s="8"/>
      <c r="F30" s="36"/>
      <c r="G30" s="36"/>
    </row>
    <row r="31" customFormat="false" ht="13.8" hidden="false" customHeight="false" outlineLevel="0" collapsed="false"/>
    <row r="33" customFormat="false" ht="24.45" hidden="false" customHeight="false" outlineLevel="0" collapsed="false">
      <c r="A33" s="2" t="s">
        <v>40</v>
      </c>
      <c r="B33" s="2"/>
      <c r="C33" s="2"/>
      <c r="D33" s="2" t="s">
        <v>41</v>
      </c>
      <c r="E33" s="2"/>
      <c r="F33" s="2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  <row r="34" customFormat="false" ht="13.8" hidden="false" customHeight="false" outlineLevel="0" collapsed="false">
      <c r="A34" s="38" t="s">
        <v>42</v>
      </c>
      <c r="B34" s="38"/>
      <c r="C34" s="38"/>
      <c r="D34" s="11" t="s">
        <v>3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</row>
    <row r="35" customFormat="false" ht="13.8" hidden="false" customHeight="false" outlineLevel="0" collapsed="false">
      <c r="A35" s="40" t="s">
        <v>43</v>
      </c>
      <c r="B35" s="40"/>
      <c r="C35" s="40"/>
      <c r="D35" s="20" t="s">
        <v>22</v>
      </c>
      <c r="E35" s="41" t="n">
        <f aca="false">D24</f>
        <v>0</v>
      </c>
      <c r="F35" s="42" t="n">
        <f aca="false">IF(IF($E25="· f", E35*$D25, E35+$D25) &gt; IF($E26="Hz", $D26, IF($E26="kHz", $D26*1000, $D26*1000000)), IF($E27="· f", E35*$D27, E35+$D27), IF($E25="· f", E35*$D25, E35+$D25))</f>
        <v>0</v>
      </c>
      <c r="G35" s="42" t="n">
        <f aca="false">IF(IF($E25="· f", F35*$D25, F35+$D25) &gt; IF($E26="Hz", $D26, IF($E26="kHz", $D26*1000, $D26*1000000)), IF($E27="· f", F35*$D27, F35+$D27), IF($E25="· f", F35*$D25, F35+$D25))</f>
        <v>0</v>
      </c>
      <c r="H35" s="42" t="n">
        <f aca="false">IF(IF($E25="· f", G35*$D25, G35+$D25) &gt; IF($E26="Hz", $D26, IF($E26="kHz", $D26*1000, $D26*1000000)), IF($E27="· f", G35*$D27, G35+$D27), IF($E25="· f", G35*$D25, G35+$D25))</f>
        <v>0</v>
      </c>
      <c r="I35" s="42" t="n">
        <f aca="false">IF(IF($E25="· f", H35*$D25, H35+$D25) &gt; IF($E26="Hz", $D26, IF($E26="kHz", $D26*1000, $D26*1000000)), IF($E27="· f", H35*$D27, H35+$D27), IF($E25="· f", H35*$D25, H35+$D25))</f>
        <v>0</v>
      </c>
      <c r="J35" s="42" t="n">
        <f aca="false">IF(IF($E25="· f", I35*$D25, I35+$D25) &gt; IF($E26="Hz", $D26, IF($E26="kHz", $D26*1000, $D26*1000000)), IF($E27="· f", I35*$D27, I35+$D27), IF($E25="· f", I35*$D25, I35+$D25))</f>
        <v>0</v>
      </c>
      <c r="K35" s="42" t="n">
        <f aca="false">IF(IF($E25="· f", J35*$D25, J35+$D25) &gt; IF($E26="Hz", $D26, IF($E26="kHz", $D26*1000, $D26*1000000)), IF($E27="· f", J35*$D27, J35+$D27), IF($E25="· f", J35*$D25, J35+$D25))</f>
        <v>0</v>
      </c>
      <c r="L35" s="42" t="n">
        <f aca="false">IF(IF($E25="· f", K35*$D25, K35+$D25) &gt; IF($E26="Hz", $D26, IF($E26="kHz", $D26*1000, $D26*1000000)), IF($E27="· f", K35*$D27, K35+$D27), IF($E25="· f", K35*$D25, K35+$D25))</f>
        <v>0</v>
      </c>
      <c r="M35" s="42" t="n">
        <f aca="false">IF(IF($E25="· f", L35*$D25, L35+$D25) &gt; IF($E26="Hz", $D26, IF($E26="kHz", $D26*1000, $D26*1000000)), IF($E27="· f", L35*$D27, L35+$D27), IF($E25="· f", L35*$D25, L35+$D25))</f>
        <v>0</v>
      </c>
      <c r="N35" s="42" t="n">
        <f aca="false">IF(IF($E25="· f", M35*$D25, M35+$D25) &gt; IF($E26="Hz", $D26, IF($E26="kHz", $D26*1000, $D26*1000000)), IF($E27="· f", M35*$D27, M35+$D27), IF($E25="· f", M35*$D25, M35+$D25))</f>
        <v>0</v>
      </c>
      <c r="O35" s="42" t="n">
        <f aca="false">IF(IF($E25="· f", N35*$D25, N35+$D25) &gt; IF($E26="Hz", $D26, IF($E26="kHz", $D26*1000, $D26*1000000)), IF($E27="· f", N35*$D27, N35+$D27), IF($E25="· f", N35*$D25, N35+$D25))</f>
        <v>0</v>
      </c>
      <c r="P35" s="42" t="n">
        <f aca="false">IF(IF($E25="· f", O35*$D25, O35+$D25) &gt; IF($E26="Hz", $D26, IF($E26="kHz", $D26*1000, $D26*1000000)), IF($E27="· f", O35*$D27, O35+$D27), IF($E25="· f", O35*$D25, O35+$D25))</f>
        <v>0</v>
      </c>
      <c r="Q35" s="42" t="n">
        <f aca="false">IF(IF($E25="· f", P35*$D25, P35+$D25) &gt; IF($E26="Hz", $D26, IF($E26="kHz", $D26*1000, $D26*1000000)), IF($E27="· f", P35*$D27, P35+$D27), IF($E25="· f", P35*$D25, P35+$D25))</f>
        <v>0</v>
      </c>
      <c r="R35" s="42" t="n">
        <f aca="false">IF(IF($E25="· f", Q35*$D25, Q35+$D25) &gt; IF($E26="Hz", $D26, IF($E26="kHz", $D26*1000, $D26*1000000)), IF($E27="· f", Q35*$D27, Q35+$D27), IF($E25="· f", Q35*$D25, Q35+$D25))</f>
        <v>0</v>
      </c>
      <c r="S35" s="42" t="n">
        <f aca="false">IF(IF($E25="· f", R35*$D25, R35+$D25) &gt; IF($E26="Hz", $D26, IF($E26="kHz", $D26*1000, $D26*1000000)), IF($E27="· f", R35*$D27, R35+$D27), IF($E25="· f", R35*$D25, R35+$D25))</f>
        <v>0</v>
      </c>
      <c r="T35" s="42" t="n">
        <f aca="false">IF(IF($E25="· f", S35*$D25, S35+$D25) &gt; IF($E26="Hz", $D26, IF($E26="kHz", $D26*1000, $D26*1000000)), IF($E27="· f", S35*$D27, S35+$D27), IF($E25="· f", S35*$D25, S35+$D25))</f>
        <v>0</v>
      </c>
      <c r="U35" s="42" t="n">
        <f aca="false">IF(IF($E25="· f", T35*$D25, T35+$D25) &gt; IF($E26="Hz", $D26, IF($E26="kHz", $D26*1000, $D26*1000000)), IF($E27="· f", T35*$D27, T35+$D27), IF($E25="· f", T35*$D25, T35+$D25))</f>
        <v>0</v>
      </c>
      <c r="V35" s="42" t="n">
        <f aca="false">IF(IF($E25="· f", U35*$D25, U35+$D25) &gt; IF($E26="Hz", $D26, IF($E26="kHz", $D26*1000, $D26*1000000)), IF($E27="· f", U35*$D27, U35+$D27), IF($E25="· f", U35*$D25, U35+$D25))</f>
        <v>0</v>
      </c>
      <c r="W35" s="42" t="n">
        <f aca="false">IF(IF($E25="· f", V35*$D25, V35+$D25) &gt; IF($E26="Hz", $D26, IF($E26="kHz", $D26*1000, $D26*1000000)), IF($E27="· f", V35*$D27, V35+$D27), IF($E25="· f", V35*$D25, V35+$D25))</f>
        <v>0</v>
      </c>
      <c r="X35" s="42" t="n">
        <f aca="false">IF(IF($E25="· f", W35*$D25, W35+$D25) &gt; IF($E26="Hz", $D26, IF($E26="kHz", $D26*1000, $D26*1000000)), IF($E27="· f", W35*$D27, W35+$D27), IF($E25="· f", W35*$D25, W35+$D25))</f>
        <v>0</v>
      </c>
      <c r="Y35" s="42" t="n">
        <f aca="false">IF(IF($E25="· f", X35*$D25, X35+$D25) &gt; IF($E26="Hz", $D26, IF($E26="kHz", $D26*1000, $D26*1000000)), IF($E27="· f", X35*$D27, X35+$D27), IF($E25="· f", X35*$D25, X35+$D25))</f>
        <v>0</v>
      </c>
      <c r="Z35" s="42" t="n">
        <f aca="false">IF(IF($E25="· f", Y35*$D25, Y35+$D25) &gt; IF($E26="Hz", $D26, IF($E26="kHz", $D26*1000, $D26*1000000)), IF($E27="· f", Y35*$D27, Y35+$D27), IF($E25="· f", Y35*$D25, Y35+$D25))</f>
        <v>0</v>
      </c>
      <c r="AA35" s="42" t="n">
        <f aca="false">IF(IF($E25="· f", Z35*$D25, Z35+$D25) &gt; IF($E26="Hz", $D26, IF($E26="kHz", $D26*1000, $D26*1000000)), IF($E27="· f", Z35*$D27, Z35+$D27), IF($E25="· f", Z35*$D25, Z35+$D25))</f>
        <v>0</v>
      </c>
      <c r="AB35" s="42" t="n">
        <f aca="false">IF(IF($E25="· f", AA35*$D25, AA35+$D25) &gt; IF($E26="Hz", $D26, IF($E26="kHz", $D26*1000, $D26*1000000)), IF($E27="· f", AA35*$D27, AA35+$D27), IF($E25="· f", AA35*$D25, AA35+$D25))</f>
        <v>0</v>
      </c>
      <c r="AC35" s="42" t="n">
        <f aca="false">IF(IF($E25="· f", AB35*$D25, AB35+$D25) &gt; IF($E26="Hz", $D26, IF($E26="kHz", $D26*1000, $D26*1000000)), IF($E27="· f", AB35*$D27, AB35+$D27), IF($E25="· f", AB35*$D25, AB35+$D25))</f>
        <v>0</v>
      </c>
      <c r="AD35" s="42" t="n">
        <f aca="false">IF(IF($E25="· f", AC35*$D25, AC35+$D25) &gt; IF($E26="Hz", $D26, IF($E26="kHz", $D26*1000, $D26*1000000)), IF($E27="· f", AC35*$D27, AC35+$D27), IF($E25="· f", AC35*$D25, AC35+$D25))</f>
        <v>0</v>
      </c>
      <c r="AE35" s="42" t="n">
        <f aca="false">IF(IF($E25="· f", AD35*$D25, AD35+$D25) &gt; IF($E26="Hz", $D26, IF($E26="kHz", $D26*1000, $D26*1000000)), IF($E27="· f", AD35*$D27, AD35+$D27), IF($E25="· f", AD35*$D25, AD35+$D25))</f>
        <v>0</v>
      </c>
      <c r="AF35" s="42" t="n">
        <f aca="false">IF(IF($E25="· f", AE35*$D25, AE35+$D25) &gt; IF($E26="Hz", $D26, IF($E26="kHz", $D26*1000, $D26*1000000)), IF($E27="· f", AE35*$D27, AE35+$D27), IF($E25="· f", AE35*$D25, AE35+$D25))</f>
        <v>0</v>
      </c>
      <c r="AG35" s="42" t="n">
        <f aca="false">IF(IF($E25="· f", AF35*$D25, AF35+$D25) &gt; IF($E26="Hz", $D26, IF($E26="kHz", $D26*1000, $D26*1000000)), IF($E27="· f", AF35*$D27, AF35+$D27), IF($E25="· f", AF35*$D25, AF35+$D25))</f>
        <v>0</v>
      </c>
      <c r="AH35" s="42" t="n">
        <f aca="false">IF(IF($E25="· f", AG35*$D25, AG35+$D25) &gt; IF($E26="Hz", $D26, IF($E26="kHz", $D26*1000, $D26*1000000)), IF($E27="· f", AG35*$D27, AG35+$D27), IF($E25="· f", AG35*$D25, AG35+$D25))</f>
        <v>0</v>
      </c>
      <c r="AI35" s="42" t="n">
        <f aca="false">IF(IF($E25="· f", AH35*$D25, AH35+$D25) &gt; IF($E26="Hz", $D26, IF($E26="kHz", $D26*1000, $D26*1000000)), IF($E27="· f", AH35*$D27, AH35+$D27), IF($E25="· f", AH35*$D25, AH35+$D25))</f>
        <v>0</v>
      </c>
      <c r="AJ35" s="42" t="n">
        <f aca="false">IF(IF($E25="· f", AI35*$D25, AI35+$D25) &gt; IF($E26="Hz", $D26, IF($E26="kHz", $D26*1000, $D26*1000000)), IF($E27="· f", AI35*$D27, AI35+$D27), IF($E25="· f", AI35*$D25, AI35+$D25))</f>
        <v>0</v>
      </c>
      <c r="AK35" s="42" t="n">
        <f aca="false">IF(IF($E25="· f", AJ35*$D25, AJ35+$D25) &gt; IF($E26="Hz", $D26, IF($E26="kHz", $D26*1000, $D26*1000000)), IF($E27="· f", AJ35*$D27, AJ35+$D27), IF($E25="· f", AJ35*$D25, AJ35+$D25))</f>
        <v>0</v>
      </c>
      <c r="AL35" s="42" t="n">
        <f aca="false">IF(IF($E25="· f", AK35*$D25, AK35+$D25) &gt; IF($E26="Hz", $D26, IF($E26="kHz", $D26*1000, $D26*1000000)), IF($E27="· f", AK35*$D27, AK35+$D27), IF($E25="· f", AK35*$D25, AK35+$D25))</f>
        <v>0</v>
      </c>
      <c r="AM35" s="42" t="n">
        <f aca="false">IF(IF($E25="· f", AL35*$D25, AL35+$D25) &gt; IF($E26="Hz", $D26, IF($E26="kHz", $D26*1000, $D26*1000000)), IF($E27="· f", AL35*$D27, AL35+$D27), IF($E25="· f", AL35*$D25, AL35+$D25))</f>
        <v>0</v>
      </c>
      <c r="AN35" s="42" t="n">
        <f aca="false">IF(IF($E25="· f", AM35*$D25, AM35+$D25) &gt; IF($E26="Hz", $D26, IF($E26="kHz", $D26*1000, $D26*1000000)), IF($E27="· f", AM35*$D27, AM35+$D27), IF($E25="· f", AM35*$D25, AM35+$D25))</f>
        <v>0</v>
      </c>
      <c r="AO35" s="42" t="n">
        <f aca="false">IF(IF($E25="· f", AN35*$D25, AN35+$D25) &gt; IF($E26="Hz", $D26, IF($E26="kHz", $D26*1000, $D26*1000000)), IF($E27="· f", AN35*$D27, AN35+$D27), IF($E25="· f", AN35*$D25, AN35+$D25))</f>
        <v>0</v>
      </c>
      <c r="AP35" s="42" t="n">
        <f aca="false">IF(IF($E25="· f", AO35*$D25, AO35+$D25) &gt; IF($E26="Hz", $D26, IF($E26="kHz", $D26*1000, $D26*1000000)), IF($E27="· f", AO35*$D27, AO35+$D27), IF($E25="· f", AO35*$D25, AO35+$D25))</f>
        <v>0</v>
      </c>
      <c r="AQ35" s="42" t="n">
        <f aca="false">IF(IF($E25="· f", AP35*$D25, AP35+$D25) &gt; IF($E26="Hz", $D26, IF($E26="kHz", $D26*1000, $D26*1000000)), IF($E27="· f", AP35*$D27, AP35+$D27), IF($E25="· f", AP35*$D25, AP35+$D25))</f>
        <v>0</v>
      </c>
      <c r="AR35" s="42" t="n">
        <f aca="false">IF(IF($E25="· f", AQ35*$D25, AQ35+$D25) &gt; IF($E26="Hz", $D26, IF($E26="kHz", $D26*1000, $D26*1000000)), IF($E27="· f", AQ35*$D27, AQ35+$D27), IF($E25="· f", AQ35*$D25, AQ35+$D25))</f>
        <v>0</v>
      </c>
      <c r="AS35" s="42" t="n">
        <f aca="false">IF(IF($E25="· f", AR35*$D25, AR35+$D25) &gt; IF($E26="Hz", $D26, IF($E26="kHz", $D26*1000, $D26*1000000)), IF($E27="· f", AR35*$D27, AR35+$D27), IF($E25="· f", AR35*$D25, AR35+$D25))</f>
        <v>0</v>
      </c>
      <c r="AT35" s="42" t="n">
        <f aca="false">IF(IF($E25="· f", AS35*$D25, AS35+$D25) &gt; IF($E26="Hz", $D26, IF($E26="kHz", $D26*1000, $D26*1000000)), IF($E27="· f", AS35*$D27, AS35+$D27), IF($E25="· f", AS35*$D25, AS35+$D25))</f>
        <v>0</v>
      </c>
      <c r="AU35" s="42" t="n">
        <f aca="false">IF(IF($E25="· f", AT35*$D25, AT35+$D25) &gt; IF($E26="Hz", $D26, IF($E26="kHz", $D26*1000, $D26*1000000)), IF($E27="· f", AT35*$D27, AT35+$D27), IF($E25="· f", AT35*$D25, AT35+$D25))</f>
        <v>0</v>
      </c>
      <c r="AV35" s="42" t="n">
        <f aca="false">IF(IF($E25="· f", AU35*$D25, AU35+$D25) &gt; IF($E26="Hz", $D26, IF($E26="kHz", $D26*1000, $D26*1000000)), IF($E27="· f", AU35*$D27, AU35+$D27), IF($E25="· f", AU35*$D25, AU35+$D25))</f>
        <v>0</v>
      </c>
    </row>
    <row r="36" customFormat="false" ht="13.8" hidden="false" customHeight="false" outlineLevel="0" collapsed="false">
      <c r="A36" s="43" t="s">
        <v>44</v>
      </c>
      <c r="B36" s="43"/>
      <c r="C36" s="43"/>
      <c r="D36" s="22" t="s">
        <v>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customFormat="false" ht="13.8" hidden="false" customHeight="false" outlineLevel="0" collapsed="false">
      <c r="A37" s="38" t="s">
        <v>2</v>
      </c>
      <c r="B37" s="38"/>
      <c r="C37" s="38"/>
      <c r="D37" s="11" t="s">
        <v>3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</row>
    <row r="38" customFormat="false" ht="13.8" hidden="false" customHeight="false" outlineLevel="0" collapsed="false">
      <c r="A38" s="20" t="s">
        <v>46</v>
      </c>
      <c r="B38" s="20"/>
      <c r="C38" s="20"/>
      <c r="D38" s="2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customFormat="false" ht="13.8" hidden="false" customHeight="false" outlineLevel="0" collapsed="false">
      <c r="A39" s="24"/>
      <c r="B39" s="40" t="s">
        <v>47</v>
      </c>
      <c r="C39" s="40"/>
      <c r="D39" s="20" t="s">
        <v>45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customFormat="false" ht="13.8" hidden="false" customHeight="false" outlineLevel="0" collapsed="false">
      <c r="A40" s="24"/>
      <c r="B40" s="40" t="s">
        <v>48</v>
      </c>
      <c r="C40" s="40"/>
      <c r="D40" s="20" t="s">
        <v>45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customFormat="false" ht="13.8" hidden="false" customHeight="false" outlineLevel="0" collapsed="false">
      <c r="A41" s="44"/>
      <c r="B41" s="44"/>
      <c r="C41" s="44"/>
      <c r="D41" s="4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customFormat="false" ht="14.9" hidden="false" customHeight="false" outlineLevel="0" collapsed="false">
      <c r="A42" s="45" t="s">
        <v>49</v>
      </c>
      <c r="B42" s="45"/>
      <c r="C42" s="45"/>
      <c r="D42" s="45"/>
      <c r="E42" s="46"/>
      <c r="V42" s="0"/>
    </row>
    <row r="43" customFormat="false" ht="13.8" hidden="false" customHeight="false" outlineLevel="0" collapsed="false">
      <c r="B43" s="45" t="s">
        <v>50</v>
      </c>
      <c r="C43" s="45"/>
      <c r="D43" s="47" t="s">
        <v>45</v>
      </c>
      <c r="V43" s="0"/>
    </row>
    <row r="44" customFormat="false" ht="13.8" hidden="false" customHeight="false" outlineLevel="0" collapsed="false">
      <c r="B44" s="45" t="s">
        <v>51</v>
      </c>
      <c r="C44" s="45"/>
      <c r="D44" s="47" t="s">
        <v>45</v>
      </c>
      <c r="V44" s="0"/>
    </row>
    <row r="45" customFormat="false" ht="13.8" hidden="false" customHeight="false" outlineLevel="0" collapsed="false">
      <c r="B45" s="45" t="s">
        <v>52</v>
      </c>
      <c r="C45" s="45"/>
      <c r="D45" s="47" t="s">
        <v>45</v>
      </c>
      <c r="V45" s="0"/>
    </row>
    <row r="46" customFormat="false" ht="13.8" hidden="false" customHeight="false" outlineLevel="0" collapsed="false">
      <c r="A46" s="48"/>
      <c r="B46" s="48"/>
      <c r="C46" s="48"/>
      <c r="D46" s="48"/>
      <c r="V46" s="0"/>
    </row>
    <row r="47" customFormat="false" ht="13.8" hidden="false" customHeight="false" outlineLevel="0" collapsed="false">
      <c r="A47" s="40" t="s">
        <v>53</v>
      </c>
      <c r="B47" s="40"/>
      <c r="C47" s="40"/>
      <c r="D47" s="20" t="s">
        <v>45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customFormat="false" ht="13.8" hidden="false" customHeight="false" outlineLevel="0" collapsed="false">
      <c r="A48" s="47" t="s">
        <v>54</v>
      </c>
      <c r="B48" s="47"/>
      <c r="C48" s="47"/>
      <c r="D48" s="47"/>
      <c r="V48" s="0"/>
    </row>
    <row r="49" customFormat="false" ht="13.8" hidden="false" customHeight="false" outlineLevel="0" collapsed="false">
      <c r="A49" s="49"/>
      <c r="B49" s="45" t="s">
        <v>55</v>
      </c>
      <c r="C49" s="45"/>
      <c r="D49" s="47" t="s">
        <v>45</v>
      </c>
      <c r="V49" s="0"/>
    </row>
    <row r="50" customFormat="false" ht="13.8" hidden="false" customHeight="false" outlineLevel="0" collapsed="false">
      <c r="A50" s="48"/>
      <c r="B50" s="48"/>
      <c r="C50" s="48"/>
      <c r="D50" s="48"/>
      <c r="V50" s="0"/>
    </row>
    <row r="51" customFormat="false" ht="13.8" hidden="false" customHeight="false" outlineLevel="0" collapsed="false">
      <c r="A51" s="20" t="s">
        <v>56</v>
      </c>
      <c r="B51" s="20"/>
      <c r="C51" s="20"/>
      <c r="D51" s="2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customFormat="false" ht="13.8" hidden="false" customHeight="false" outlineLevel="0" collapsed="false">
      <c r="A52" s="50"/>
      <c r="B52" s="50"/>
      <c r="C52" s="50"/>
      <c r="D52" s="50"/>
      <c r="E52" s="46"/>
      <c r="V52" s="0"/>
    </row>
    <row r="53" customFormat="false" ht="13.8" hidden="false" customHeight="false" outlineLevel="0" collapsed="false">
      <c r="A53" s="51" t="s">
        <v>57</v>
      </c>
      <c r="B53" s="51"/>
      <c r="C53" s="51"/>
      <c r="D53" s="11" t="s">
        <v>3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</row>
    <row r="54" customFormat="false" ht="13.8" hidden="false" customHeight="false" outlineLevel="0" collapsed="false">
      <c r="A54" s="20" t="s">
        <v>58</v>
      </c>
      <c r="B54" s="20"/>
      <c r="C54" s="20"/>
      <c r="D54" s="20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customFormat="false" ht="13.8" hidden="false" customHeight="false" outlineLevel="0" collapsed="false">
      <c r="A55" s="38" t="s">
        <v>59</v>
      </c>
      <c r="B55" s="38"/>
      <c r="C55" s="38"/>
      <c r="D55" s="11" t="s">
        <v>3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</row>
    <row r="56" customFormat="false" ht="13.8" hidden="false" customHeight="false" outlineLevel="0" collapsed="false">
      <c r="A56" s="40" t="s">
        <v>60</v>
      </c>
      <c r="B56" s="40"/>
      <c r="C56" s="40"/>
      <c r="D56" s="20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9" customFormat="false" ht="24.45" hidden="false" customHeight="false" outlineLevel="0" collapsed="false">
      <c r="A59" s="2" t="s">
        <v>40</v>
      </c>
      <c r="B59" s="2"/>
      <c r="C59" s="2"/>
      <c r="D59" s="2" t="s">
        <v>61</v>
      </c>
      <c r="E59" s="2"/>
      <c r="F59" s="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</row>
    <row r="60" customFormat="false" ht="13.8" hidden="false" customHeight="false" outlineLevel="0" collapsed="false">
      <c r="A60" s="38" t="s">
        <v>42</v>
      </c>
      <c r="B60" s="38"/>
      <c r="C60" s="38"/>
      <c r="D60" s="52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</row>
    <row r="61" customFormat="false" ht="13.8" hidden="false" customHeight="false" outlineLevel="0" collapsed="false">
      <c r="A61" s="40" t="s">
        <v>43</v>
      </c>
      <c r="B61" s="40"/>
      <c r="C61" s="40"/>
      <c r="D61" s="20" t="s">
        <v>22</v>
      </c>
      <c r="E61" s="41" t="n">
        <f aca="false">E35</f>
        <v>0</v>
      </c>
      <c r="F61" s="42" t="n">
        <f aca="false">F35</f>
        <v>0</v>
      </c>
      <c r="G61" s="42" t="n">
        <f aca="false">G35</f>
        <v>0</v>
      </c>
      <c r="H61" s="42" t="n">
        <f aca="false">H35</f>
        <v>0</v>
      </c>
      <c r="I61" s="42" t="n">
        <f aca="false">I35</f>
        <v>0</v>
      </c>
      <c r="J61" s="42" t="n">
        <f aca="false">J35</f>
        <v>0</v>
      </c>
      <c r="K61" s="42" t="n">
        <f aca="false">K35</f>
        <v>0</v>
      </c>
      <c r="L61" s="42" t="n">
        <f aca="false">L35</f>
        <v>0</v>
      </c>
      <c r="M61" s="42" t="n">
        <f aca="false">M35</f>
        <v>0</v>
      </c>
      <c r="N61" s="42" t="n">
        <f aca="false">N35</f>
        <v>0</v>
      </c>
      <c r="O61" s="42" t="n">
        <f aca="false">O35</f>
        <v>0</v>
      </c>
      <c r="P61" s="42" t="n">
        <f aca="false">P35</f>
        <v>0</v>
      </c>
      <c r="Q61" s="42" t="n">
        <f aca="false">Q35</f>
        <v>0</v>
      </c>
      <c r="R61" s="42" t="n">
        <f aca="false">R35</f>
        <v>0</v>
      </c>
      <c r="S61" s="42" t="n">
        <f aca="false">S35</f>
        <v>0</v>
      </c>
      <c r="T61" s="42" t="n">
        <f aca="false">T35</f>
        <v>0</v>
      </c>
      <c r="U61" s="42" t="n">
        <f aca="false">U35</f>
        <v>0</v>
      </c>
      <c r="V61" s="42" t="n">
        <f aca="false">V35</f>
        <v>0</v>
      </c>
      <c r="W61" s="42" t="n">
        <f aca="false">W35</f>
        <v>0</v>
      </c>
      <c r="X61" s="42" t="n">
        <f aca="false">X35</f>
        <v>0</v>
      </c>
      <c r="Y61" s="42" t="n">
        <f aca="false">Y35</f>
        <v>0</v>
      </c>
      <c r="Z61" s="42" t="n">
        <f aca="false">Z35</f>
        <v>0</v>
      </c>
      <c r="AA61" s="42" t="n">
        <f aca="false">AA35</f>
        <v>0</v>
      </c>
      <c r="AB61" s="42" t="n">
        <f aca="false">AB35</f>
        <v>0</v>
      </c>
      <c r="AC61" s="42" t="n">
        <f aca="false">AC35</f>
        <v>0</v>
      </c>
      <c r="AD61" s="42" t="n">
        <f aca="false">AD35</f>
        <v>0</v>
      </c>
      <c r="AE61" s="42" t="n">
        <f aca="false">AE35</f>
        <v>0</v>
      </c>
      <c r="AF61" s="42" t="n">
        <f aca="false">AF35</f>
        <v>0</v>
      </c>
      <c r="AG61" s="42" t="n">
        <f aca="false">AG35</f>
        <v>0</v>
      </c>
      <c r="AH61" s="42" t="n">
        <f aca="false">AH35</f>
        <v>0</v>
      </c>
      <c r="AI61" s="42" t="n">
        <f aca="false">AI35</f>
        <v>0</v>
      </c>
      <c r="AJ61" s="42" t="n">
        <f aca="false">AJ35</f>
        <v>0</v>
      </c>
      <c r="AK61" s="42" t="n">
        <f aca="false">AK35</f>
        <v>0</v>
      </c>
      <c r="AL61" s="42" t="n">
        <f aca="false">AL35</f>
        <v>0</v>
      </c>
      <c r="AM61" s="42" t="n">
        <f aca="false">AM35</f>
        <v>0</v>
      </c>
      <c r="AN61" s="42" t="n">
        <f aca="false">AN35</f>
        <v>0</v>
      </c>
      <c r="AO61" s="42" t="n">
        <f aca="false">AO35</f>
        <v>0</v>
      </c>
      <c r="AP61" s="42" t="n">
        <f aca="false">AP35</f>
        <v>0</v>
      </c>
      <c r="AQ61" s="42" t="n">
        <f aca="false">AQ35</f>
        <v>0</v>
      </c>
      <c r="AR61" s="42" t="n">
        <f aca="false">AR35</f>
        <v>0</v>
      </c>
      <c r="AS61" s="42" t="n">
        <f aca="false">AS35</f>
        <v>0</v>
      </c>
      <c r="AT61" s="42" t="n">
        <f aca="false">AT35</f>
        <v>0</v>
      </c>
      <c r="AU61" s="42" t="n">
        <f aca="false">AU35</f>
        <v>0</v>
      </c>
      <c r="AV61" s="42" t="n">
        <f aca="false">AV35</f>
        <v>0</v>
      </c>
    </row>
    <row r="62" customFormat="false" ht="13.8" hidden="false" customHeight="false" outlineLevel="0" collapsed="false">
      <c r="A62" s="40" t="s">
        <v>44</v>
      </c>
      <c r="B62" s="40"/>
      <c r="C62" s="40"/>
      <c r="D62" s="20" t="s">
        <v>45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customFormat="false" ht="13.8" hidden="false" customHeight="false" outlineLevel="0" collapsed="false">
      <c r="A63" s="38" t="s">
        <v>2</v>
      </c>
      <c r="B63" s="38"/>
      <c r="C63" s="38"/>
      <c r="D63" s="52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</row>
    <row r="64" customFormat="false" ht="13.8" hidden="false" customHeight="false" outlineLevel="0" collapsed="false">
      <c r="A64" s="20" t="s">
        <v>46</v>
      </c>
      <c r="B64" s="20"/>
      <c r="C64" s="20"/>
      <c r="D64" s="20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</row>
    <row r="65" customFormat="false" ht="13.8" hidden="false" customHeight="false" outlineLevel="0" collapsed="false">
      <c r="A65" s="24"/>
      <c r="B65" s="40" t="s">
        <v>47</v>
      </c>
      <c r="C65" s="40"/>
      <c r="D65" s="20" t="s">
        <v>45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customFormat="false" ht="13.8" hidden="false" customHeight="false" outlineLevel="0" collapsed="false">
      <c r="A66" s="24"/>
      <c r="B66" s="40" t="s">
        <v>48</v>
      </c>
      <c r="C66" s="40"/>
      <c r="D66" s="20" t="s">
        <v>45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</row>
    <row r="67" customFormat="false" ht="13.8" hidden="false" customHeight="false" outlineLevel="0" collapsed="false">
      <c r="A67" s="44"/>
      <c r="B67" s="44"/>
      <c r="C67" s="44"/>
      <c r="D67" s="4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customFormat="false" ht="14.9" hidden="false" customHeight="false" outlineLevel="0" collapsed="false">
      <c r="A68" s="45" t="s">
        <v>49</v>
      </c>
      <c r="B68" s="45"/>
      <c r="C68" s="45"/>
      <c r="D68" s="45"/>
      <c r="E68" s="46"/>
      <c r="V68" s="0"/>
    </row>
    <row r="69" customFormat="false" ht="13.8" hidden="false" customHeight="false" outlineLevel="0" collapsed="false">
      <c r="B69" s="45" t="s">
        <v>50</v>
      </c>
      <c r="C69" s="45"/>
      <c r="D69" s="47" t="s">
        <v>45</v>
      </c>
      <c r="V69" s="0"/>
    </row>
    <row r="70" customFormat="false" ht="13.8" hidden="false" customHeight="false" outlineLevel="0" collapsed="false">
      <c r="B70" s="45" t="s">
        <v>51</v>
      </c>
      <c r="C70" s="45"/>
      <c r="D70" s="47" t="s">
        <v>45</v>
      </c>
      <c r="V70" s="0"/>
    </row>
    <row r="71" customFormat="false" ht="13.8" hidden="false" customHeight="false" outlineLevel="0" collapsed="false">
      <c r="B71" s="45" t="s">
        <v>52</v>
      </c>
      <c r="C71" s="45"/>
      <c r="D71" s="47" t="s">
        <v>45</v>
      </c>
      <c r="V71" s="0"/>
    </row>
    <row r="72" customFormat="false" ht="13.8" hidden="false" customHeight="false" outlineLevel="0" collapsed="false">
      <c r="A72" s="48"/>
      <c r="B72" s="48"/>
      <c r="C72" s="48"/>
      <c r="D72" s="48"/>
      <c r="V72" s="0"/>
    </row>
    <row r="73" customFormat="false" ht="13.8" hidden="false" customHeight="false" outlineLevel="0" collapsed="false">
      <c r="A73" s="40" t="s">
        <v>53</v>
      </c>
      <c r="B73" s="40"/>
      <c r="C73" s="40"/>
      <c r="D73" s="20" t="s">
        <v>45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customFormat="false" ht="13.8" hidden="false" customHeight="false" outlineLevel="0" collapsed="false">
      <c r="A74" s="47" t="s">
        <v>54</v>
      </c>
      <c r="B74" s="47"/>
      <c r="C74" s="47"/>
      <c r="D74" s="47"/>
      <c r="V74" s="0"/>
    </row>
    <row r="75" customFormat="false" ht="13.8" hidden="false" customHeight="false" outlineLevel="0" collapsed="false">
      <c r="A75" s="49"/>
      <c r="B75" s="45" t="s">
        <v>55</v>
      </c>
      <c r="C75" s="45"/>
      <c r="D75" s="47" t="s">
        <v>45</v>
      </c>
      <c r="V75" s="0"/>
    </row>
    <row r="76" customFormat="false" ht="13.8" hidden="false" customHeight="false" outlineLevel="0" collapsed="false">
      <c r="A76" s="48"/>
      <c r="B76" s="48"/>
      <c r="C76" s="48"/>
      <c r="D76" s="48"/>
      <c r="V76" s="0"/>
    </row>
    <row r="77" customFormat="false" ht="13.8" hidden="false" customHeight="false" outlineLevel="0" collapsed="false">
      <c r="A77" s="20" t="s">
        <v>56</v>
      </c>
      <c r="B77" s="20"/>
      <c r="C77" s="20"/>
      <c r="D77" s="20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customFormat="false" ht="13.8" hidden="false" customHeight="false" outlineLevel="0" collapsed="false">
      <c r="A78" s="50"/>
      <c r="B78" s="50"/>
      <c r="C78" s="50"/>
      <c r="D78" s="50"/>
      <c r="E78" s="46"/>
      <c r="V78" s="0"/>
    </row>
    <row r="79" customFormat="false" ht="13.8" hidden="false" customHeight="false" outlineLevel="0" collapsed="false">
      <c r="A79" s="3" t="s">
        <v>57</v>
      </c>
      <c r="B79" s="3"/>
      <c r="C79" s="3"/>
      <c r="D79" s="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</row>
    <row r="80" customFormat="false" ht="13.8" hidden="false" customHeight="false" outlineLevel="0" collapsed="false">
      <c r="A80" s="20" t="s">
        <v>58</v>
      </c>
      <c r="B80" s="20"/>
      <c r="C80" s="20"/>
      <c r="D80" s="20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customFormat="false" ht="13.8" hidden="false" customHeight="false" outlineLevel="0" collapsed="false">
      <c r="A81" s="38" t="s">
        <v>59</v>
      </c>
      <c r="B81" s="38"/>
      <c r="C81" s="38"/>
      <c r="D81" s="5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</row>
    <row r="82" customFormat="false" ht="13.8" hidden="false" customHeight="false" outlineLevel="0" collapsed="false">
      <c r="A82" s="40" t="s">
        <v>60</v>
      </c>
      <c r="B82" s="40"/>
      <c r="C82" s="40"/>
      <c r="D82" s="20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</sheetData>
  <mergeCells count="98">
    <mergeCell ref="A1:G1"/>
    <mergeCell ref="A2:E2"/>
    <mergeCell ref="F2:G2"/>
    <mergeCell ref="A3:C3"/>
    <mergeCell ref="F3:G3"/>
    <mergeCell ref="A4:C4"/>
    <mergeCell ref="A5:C5"/>
    <mergeCell ref="F5:G5"/>
    <mergeCell ref="A6:C6"/>
    <mergeCell ref="F6:G6"/>
    <mergeCell ref="A7:C7"/>
    <mergeCell ref="F7:G7"/>
    <mergeCell ref="A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1:C21"/>
    <mergeCell ref="F21:G21"/>
    <mergeCell ref="A22:C22"/>
    <mergeCell ref="F22:G22"/>
    <mergeCell ref="A23:C23"/>
    <mergeCell ref="F23:G23"/>
    <mergeCell ref="A24:C24"/>
    <mergeCell ref="F24:G24"/>
    <mergeCell ref="A25:C25"/>
    <mergeCell ref="F25:G25"/>
    <mergeCell ref="A26:C26"/>
    <mergeCell ref="F26:G26"/>
    <mergeCell ref="A27:C27"/>
    <mergeCell ref="F27:G27"/>
    <mergeCell ref="A28:C28"/>
    <mergeCell ref="F28:G28"/>
    <mergeCell ref="A29:C29"/>
    <mergeCell ref="F29:G29"/>
    <mergeCell ref="A30:C30"/>
    <mergeCell ref="F30:G30"/>
    <mergeCell ref="A33:C33"/>
    <mergeCell ref="D33:F33"/>
    <mergeCell ref="A35:C35"/>
    <mergeCell ref="A38:D38"/>
    <mergeCell ref="B39:C39"/>
    <mergeCell ref="B40:C40"/>
    <mergeCell ref="A41:D41"/>
    <mergeCell ref="A42:D42"/>
    <mergeCell ref="B43:C43"/>
    <mergeCell ref="B44:C44"/>
    <mergeCell ref="B45:C45"/>
    <mergeCell ref="A46:D46"/>
    <mergeCell ref="A48:D48"/>
    <mergeCell ref="B49:C49"/>
    <mergeCell ref="A50:D50"/>
    <mergeCell ref="A51:D51"/>
    <mergeCell ref="A52:D52"/>
    <mergeCell ref="A53:C53"/>
    <mergeCell ref="A54:D54"/>
    <mergeCell ref="A56:C56"/>
    <mergeCell ref="A59:C59"/>
    <mergeCell ref="D59:F59"/>
    <mergeCell ref="A61:C61"/>
    <mergeCell ref="A64:D64"/>
    <mergeCell ref="B65:C65"/>
    <mergeCell ref="B66:C66"/>
    <mergeCell ref="A67:D67"/>
    <mergeCell ref="A68:D68"/>
    <mergeCell ref="B69:C69"/>
    <mergeCell ref="B70:C70"/>
    <mergeCell ref="B71:C71"/>
    <mergeCell ref="A72:D72"/>
    <mergeCell ref="A74:D74"/>
    <mergeCell ref="B75:C75"/>
    <mergeCell ref="A76:D76"/>
    <mergeCell ref="A77:D77"/>
    <mergeCell ref="A78:D78"/>
    <mergeCell ref="A79:D79"/>
    <mergeCell ref="A80:D80"/>
    <mergeCell ref="A82:C82"/>
  </mergeCells>
  <dataValidations count="12">
    <dataValidation allowBlank="true" operator="between" showDropDown="false" showErrorMessage="true" showInputMessage="true" sqref="D5" type="list">
      <formula1>"Peripheral,Central"</formula1>
      <formula2>0</formula2>
    </dataValidation>
    <dataValidation allowBlank="true" operator="between" showDropDown="false" showErrorMessage="true" showInputMessage="true" sqref="D4 D14 D18 D23 D34 D37 D53 D55" type="list">
      <formula1>"On,Off"</formula1>
      <formula2>0</formula2>
    </dataValidation>
    <dataValidation allowBlank="true" operator="between" showDropDown="false" showErrorMessage="true" showInputMessage="true" sqref="D10" type="whole">
      <formula1>23</formula1>
      <formula2>251</formula2>
    </dataValidation>
    <dataValidation allowBlank="true" operator="between" showDropDown="false" showErrorMessage="true" showInputMessage="true" sqref="D6:D7" type="decimal">
      <formula1>7.5</formula1>
      <formula2>4000</formula2>
    </dataValidation>
    <dataValidation allowBlank="true" operator="between" showDropDown="false" showErrorMessage="true" showInputMessage="true" sqref="D9" type="decimal">
      <formula1>20</formula1>
      <formula2>10240</formula2>
    </dataValidation>
    <dataValidation allowBlank="true" operator="between" showDropDown="false" showErrorMessage="true" showInputMessage="true" sqref="D15" type="list">
      <formula1>"50,60,100,120,200,240,400,480"</formula1>
      <formula2>0</formula2>
    </dataValidation>
    <dataValidation allowBlank="true" operator="between" showDropDown="false" showErrorMessage="true" showInputMessage="true" sqref="D20" type="list">
      <formula1>"1,10,25,50,100,200,400,1.344,1.6,5.376"</formula1>
      <formula2>0</formula2>
    </dataValidation>
    <dataValidation allowBlank="true" operator="between" showDropDown="false" showErrorMessage="true" showInputMessage="true" sqref="E6:E7 E9 E28" type="list">
      <formula1>"ms,s"</formula1>
      <formula2>0</formula2>
    </dataValidation>
    <dataValidation allowBlank="true" operator="between" showDropDown="false" showErrorMessage="true" showInputMessage="true" sqref="D19" type="whole">
      <formula1>1</formula1>
      <formula2>32</formula2>
    </dataValidation>
    <dataValidation allowBlank="true" operator="between" showDropDown="false" showErrorMessage="true" showInputMessage="true" sqref="D8" type="whole">
      <formula1>0</formula1>
      <formula2>499</formula2>
    </dataValidation>
    <dataValidation allowBlank="true" operator="between" showDropDown="false" showErrorMessage="true" showInputMessage="true" sqref="E24 E26" type="list">
      <formula1>"Hz,kHz,MHz"</formula1>
      <formula2>0</formula2>
    </dataValidation>
    <dataValidation allowBlank="true" operator="between" showDropDown="false" showErrorMessage="true" showInputMessage="true" sqref="E25 E27" type="list">
      <formula1>"'+ f,· 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H15" activeCellId="0" sqref="H15"/>
    </sheetView>
  </sheetViews>
  <sheetFormatPr defaultRowHeight="13.8"/>
  <cols>
    <col collapsed="false" hidden="false" max="11" min="1" style="0" width="11.4615384615385"/>
    <col collapsed="false" hidden="false" max="12" min="12" style="0" width="11.3562753036437"/>
    <col collapsed="false" hidden="false" max="21" min="13" style="0" width="11.4615384615385"/>
    <col collapsed="false" hidden="false" max="22" min="22" style="1" width="11.4615384615385"/>
    <col collapsed="false" hidden="false" max="1025" min="23" style="0" width="11.4615384615385"/>
  </cols>
  <sheetData>
    <row r="1" customFormat="false" ht="28.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V1" s="0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4"/>
      <c r="G2" s="4"/>
      <c r="V2" s="5"/>
    </row>
    <row r="3" customFormat="false" ht="13.8" hidden="false" customHeight="false" outlineLevel="0" collapsed="false">
      <c r="A3" s="6"/>
      <c r="B3" s="6"/>
      <c r="C3" s="6"/>
      <c r="D3" s="7"/>
      <c r="E3" s="8"/>
      <c r="F3" s="9"/>
      <c r="G3" s="9"/>
    </row>
    <row r="4" customFormat="false" ht="13.8" hidden="false" customHeight="false" outlineLevel="0" collapsed="false">
      <c r="A4" s="10" t="s">
        <v>2</v>
      </c>
      <c r="B4" s="10"/>
      <c r="C4" s="10"/>
      <c r="D4" s="11" t="s">
        <v>3</v>
      </c>
      <c r="E4" s="12"/>
      <c r="F4" s="13"/>
      <c r="G4" s="13"/>
    </row>
    <row r="5" customFormat="false" ht="13.8" hidden="false" customHeight="false" outlineLevel="0" collapsed="false">
      <c r="A5" s="6" t="s">
        <v>4</v>
      </c>
      <c r="B5" s="6"/>
      <c r="C5" s="6"/>
      <c r="D5" s="14" t="s">
        <v>5</v>
      </c>
      <c r="E5" s="53"/>
      <c r="F5" s="54"/>
      <c r="G5" s="54"/>
    </row>
    <row r="6" customFormat="false" ht="13.8" hidden="false" customHeight="false" outlineLevel="0" collapsed="false">
      <c r="A6" s="16" t="s">
        <v>6</v>
      </c>
      <c r="B6" s="16"/>
      <c r="C6" s="16"/>
      <c r="D6" s="17"/>
      <c r="E6" s="55" t="s">
        <v>7</v>
      </c>
      <c r="F6" s="56" t="s">
        <v>8</v>
      </c>
      <c r="G6" s="56"/>
    </row>
    <row r="7" customFormat="false" ht="13.8" hidden="false" customHeight="false" outlineLevel="0" collapsed="false">
      <c r="A7" s="6" t="s">
        <v>9</v>
      </c>
      <c r="B7" s="6"/>
      <c r="C7" s="6"/>
      <c r="D7" s="7"/>
      <c r="E7" s="57" t="s">
        <v>7</v>
      </c>
      <c r="F7" s="58" t="s">
        <v>8</v>
      </c>
      <c r="G7" s="58"/>
    </row>
    <row r="8" customFormat="false" ht="13.8" hidden="false" customHeight="false" outlineLevel="0" collapsed="false">
      <c r="A8" s="16" t="s">
        <v>10</v>
      </c>
      <c r="B8" s="16"/>
      <c r="C8" s="16"/>
      <c r="D8" s="17"/>
      <c r="E8" s="59"/>
      <c r="F8" s="60" t="s">
        <v>11</v>
      </c>
      <c r="G8" s="60"/>
    </row>
    <row r="9" customFormat="false" ht="13.8" hidden="false" customHeight="false" outlineLevel="0" collapsed="false">
      <c r="A9" s="6" t="s">
        <v>12</v>
      </c>
      <c r="B9" s="6"/>
      <c r="C9" s="6"/>
      <c r="D9" s="7"/>
      <c r="E9" s="57" t="s">
        <v>7</v>
      </c>
      <c r="F9" s="54" t="s">
        <v>13</v>
      </c>
      <c r="G9" s="54"/>
    </row>
    <row r="10" customFormat="false" ht="13.8" hidden="false" customHeight="false" outlineLevel="0" collapsed="false">
      <c r="A10" s="16" t="s">
        <v>14</v>
      </c>
      <c r="B10" s="16"/>
      <c r="C10" s="16"/>
      <c r="D10" s="17"/>
      <c r="E10" s="59" t="s">
        <v>15</v>
      </c>
      <c r="F10" s="60" t="s">
        <v>16</v>
      </c>
      <c r="G10" s="60"/>
    </row>
    <row r="11" customFormat="false" ht="13.8" hidden="false" customHeight="false" outlineLevel="0" collapsed="false">
      <c r="A11" s="6" t="s">
        <v>17</v>
      </c>
      <c r="B11" s="6"/>
      <c r="C11" s="6"/>
      <c r="D11" s="24"/>
      <c r="E11" s="53"/>
      <c r="F11" s="54"/>
      <c r="G11" s="54"/>
    </row>
    <row r="12" customFormat="false" ht="13.8" hidden="false" customHeight="false" outlineLevel="0" collapsed="false">
      <c r="A12" s="16" t="s">
        <v>18</v>
      </c>
      <c r="B12" s="16"/>
      <c r="C12" s="16"/>
      <c r="D12" s="17"/>
      <c r="E12" s="61"/>
      <c r="F12" s="60" t="s">
        <v>19</v>
      </c>
      <c r="G12" s="60"/>
    </row>
    <row r="13" customFormat="false" ht="13.8" hidden="false" customHeight="false" outlineLevel="0" collapsed="false">
      <c r="A13" s="6"/>
      <c r="B13" s="6"/>
      <c r="C13" s="6"/>
      <c r="D13" s="7"/>
      <c r="E13" s="53"/>
      <c r="F13" s="62"/>
      <c r="G13" s="62"/>
    </row>
    <row r="14" customFormat="false" ht="13.8" hidden="false" customHeight="false" outlineLevel="0" collapsed="false">
      <c r="A14" s="10" t="s">
        <v>20</v>
      </c>
      <c r="B14" s="10"/>
      <c r="C14" s="10"/>
      <c r="D14" s="11" t="s">
        <v>3</v>
      </c>
      <c r="E14" s="12"/>
      <c r="F14" s="26"/>
      <c r="G14" s="26"/>
    </row>
    <row r="15" customFormat="false" ht="13.8" hidden="false" customHeight="false" outlineLevel="0" collapsed="false">
      <c r="A15" s="6" t="s">
        <v>21</v>
      </c>
      <c r="B15" s="6"/>
      <c r="C15" s="6"/>
      <c r="D15" s="7"/>
      <c r="E15" s="8" t="s">
        <v>22</v>
      </c>
      <c r="F15" s="15" t="str">
        <f aca="false">IF(D15&gt;0, ROUND(1/D15*1000,3) &amp; "[ms]", "[ms]")</f>
        <v>[ms]</v>
      </c>
      <c r="G15" s="15"/>
    </row>
    <row r="16" customFormat="false" ht="13.8" hidden="false" customHeight="false" outlineLevel="0" collapsed="false">
      <c r="A16" s="16" t="s">
        <v>23</v>
      </c>
      <c r="B16" s="16"/>
      <c r="C16" s="16"/>
      <c r="D16" s="17"/>
      <c r="E16" s="25"/>
      <c r="F16" s="27"/>
      <c r="G16" s="27"/>
    </row>
    <row r="17" customFormat="false" ht="13.8" hidden="false" customHeight="false" outlineLevel="0" collapsed="false">
      <c r="A17" s="6"/>
      <c r="B17" s="6"/>
      <c r="C17" s="6"/>
      <c r="D17" s="7"/>
      <c r="E17" s="8"/>
      <c r="F17" s="15"/>
      <c r="G17" s="15"/>
    </row>
    <row r="18" customFormat="false" ht="13.8" hidden="false" customHeight="false" outlineLevel="0" collapsed="false">
      <c r="A18" s="10" t="s">
        <v>24</v>
      </c>
      <c r="B18" s="10"/>
      <c r="C18" s="10"/>
      <c r="D18" s="11" t="s">
        <v>3</v>
      </c>
      <c r="E18" s="12"/>
      <c r="F18" s="26"/>
      <c r="G18" s="26"/>
    </row>
    <row r="19" customFormat="false" ht="13.8" hidden="false" customHeight="false" outlineLevel="0" collapsed="false">
      <c r="A19" s="6" t="s">
        <v>25</v>
      </c>
      <c r="B19" s="6"/>
      <c r="C19" s="6"/>
      <c r="D19" s="7"/>
      <c r="E19" s="8" t="s">
        <v>15</v>
      </c>
      <c r="F19" s="15" t="s">
        <v>26</v>
      </c>
      <c r="G19" s="15"/>
    </row>
    <row r="20" customFormat="false" ht="13.8" hidden="false" customHeight="false" outlineLevel="0" collapsed="false">
      <c r="A20" s="16" t="s">
        <v>21</v>
      </c>
      <c r="B20" s="16"/>
      <c r="C20" s="16"/>
      <c r="D20" s="17"/>
      <c r="E20" s="25" t="str">
        <f aca="false">IF((OR(D20=1.344, D20=1.6, D20=5.376)), "kHz", "Hz")</f>
        <v>Hz</v>
      </c>
      <c r="F20" s="28" t="str">
        <f aca="false">IF(D20&gt;0, IF((OR(D20=1.344, D20=1.6, D20=5.376)), ROUND(1/D20, 3) &amp; "[ms]", ROUND(1/D20*1000, 3) &amp; "[ms]"), "[ms]")</f>
        <v>[ms]</v>
      </c>
      <c r="G20" s="28"/>
    </row>
    <row r="21" customFormat="false" ht="13.8" hidden="false" customHeight="false" outlineLevel="0" collapsed="false">
      <c r="A21" s="6" t="s">
        <v>27</v>
      </c>
      <c r="B21" s="6"/>
      <c r="C21" s="6"/>
      <c r="D21" s="7"/>
      <c r="E21" s="8"/>
      <c r="F21" s="15" t="s">
        <v>19</v>
      </c>
      <c r="G21" s="15"/>
    </row>
    <row r="22" customFormat="false" ht="13.8" hidden="false" customHeight="false" outlineLevel="0" collapsed="false">
      <c r="A22" s="29"/>
      <c r="B22" s="29"/>
      <c r="C22" s="29"/>
      <c r="E22" s="25"/>
      <c r="F22" s="27"/>
      <c r="G22" s="27"/>
    </row>
    <row r="23" customFormat="false" ht="13.8" hidden="false" customHeight="false" outlineLevel="0" collapsed="false">
      <c r="A23" s="10" t="s">
        <v>28</v>
      </c>
      <c r="B23" s="10"/>
      <c r="C23" s="10"/>
      <c r="D23" s="11" t="s">
        <v>3</v>
      </c>
      <c r="E23" s="12"/>
      <c r="F23" s="26"/>
      <c r="G23" s="26"/>
    </row>
    <row r="24" customFormat="false" ht="13.8" hidden="false" customHeight="false" outlineLevel="0" collapsed="false">
      <c r="A24" s="6" t="s">
        <v>29</v>
      </c>
      <c r="B24" s="6"/>
      <c r="C24" s="6"/>
      <c r="D24" s="7"/>
      <c r="E24" s="20" t="s">
        <v>22</v>
      </c>
      <c r="F24" s="15" t="s">
        <v>30</v>
      </c>
      <c r="G24" s="15"/>
    </row>
    <row r="25" customFormat="false" ht="13.8" hidden="false" customHeight="false" outlineLevel="0" collapsed="false">
      <c r="A25" s="16" t="s">
        <v>31</v>
      </c>
      <c r="B25" s="16"/>
      <c r="C25" s="16"/>
      <c r="D25" s="30"/>
      <c r="E25" s="31" t="s">
        <v>32</v>
      </c>
      <c r="F25" s="27"/>
      <c r="G25" s="27"/>
    </row>
    <row r="26" customFormat="false" ht="13.8" hidden="false" customHeight="false" outlineLevel="0" collapsed="false">
      <c r="A26" s="6" t="s">
        <v>33</v>
      </c>
      <c r="B26" s="6"/>
      <c r="C26" s="6"/>
      <c r="D26" s="7"/>
      <c r="E26" s="20" t="s">
        <v>34</v>
      </c>
      <c r="F26" s="15" t="s">
        <v>30</v>
      </c>
      <c r="G26" s="15"/>
    </row>
    <row r="27" customFormat="false" ht="13.8" hidden="false" customHeight="false" outlineLevel="0" collapsed="false">
      <c r="A27" s="16" t="s">
        <v>35</v>
      </c>
      <c r="B27" s="16"/>
      <c r="C27" s="16"/>
      <c r="D27" s="30"/>
      <c r="E27" s="31" t="s">
        <v>36</v>
      </c>
      <c r="F27" s="27"/>
      <c r="G27" s="27"/>
    </row>
    <row r="28" customFormat="false" ht="13.8" hidden="false" customHeight="false" outlineLevel="0" collapsed="false">
      <c r="A28" s="6" t="s">
        <v>37</v>
      </c>
      <c r="B28" s="6"/>
      <c r="C28" s="6"/>
      <c r="D28" s="7"/>
      <c r="E28" s="32" t="s">
        <v>38</v>
      </c>
      <c r="F28" s="15"/>
      <c r="G28" s="15"/>
    </row>
    <row r="29" customFormat="false" ht="13.8" hidden="false" customHeight="false" outlineLevel="0" collapsed="false">
      <c r="A29" s="16" t="s">
        <v>39</v>
      </c>
      <c r="B29" s="16"/>
      <c r="C29" s="16"/>
      <c r="D29" s="33"/>
      <c r="E29" s="25"/>
      <c r="F29" s="23" t="s">
        <v>19</v>
      </c>
      <c r="G29" s="23"/>
    </row>
    <row r="30" customFormat="false" ht="13.8" hidden="false" customHeight="false" outlineLevel="0" collapsed="false">
      <c r="A30" s="34"/>
      <c r="B30" s="34"/>
      <c r="C30" s="34"/>
      <c r="D30" s="35"/>
      <c r="E30" s="8"/>
      <c r="F30" s="36"/>
      <c r="G30" s="36"/>
    </row>
    <row r="33" customFormat="false" ht="24.45" hidden="false" customHeight="false" outlineLevel="0" collapsed="false">
      <c r="A33" s="2" t="s">
        <v>40</v>
      </c>
      <c r="B33" s="2"/>
      <c r="C33" s="2"/>
      <c r="D33" s="2" t="s">
        <v>41</v>
      </c>
      <c r="E33" s="2"/>
      <c r="F33" s="2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  <row r="34" customFormat="false" ht="13.8" hidden="false" customHeight="false" outlineLevel="0" collapsed="false">
      <c r="A34" s="38" t="s">
        <v>42</v>
      </c>
      <c r="B34" s="38"/>
      <c r="C34" s="38"/>
      <c r="D34" s="52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</row>
    <row r="35" customFormat="false" ht="13.8" hidden="false" customHeight="false" outlineLevel="0" collapsed="false">
      <c r="A35" s="40" t="s">
        <v>43</v>
      </c>
      <c r="B35" s="40"/>
      <c r="C35" s="40"/>
      <c r="D35" s="20" t="s">
        <v>22</v>
      </c>
      <c r="E35" s="41" t="n">
        <f aca="false">D24</f>
        <v>0</v>
      </c>
      <c r="F35" s="42" t="n">
        <f aca="false">IF(IF($E25="· f", E35*$D25, E35+$D25) &gt; IF($E26="Hz", $D26, IF($E26="kHz", $D26*1000, $D26*1000000)), IF($E27="· f", E35*$D27, E35+$D27), IF($E25="· f", E35*$D25, E35+$D25))</f>
        <v>0</v>
      </c>
      <c r="G35" s="42" t="n">
        <f aca="false">IF(IF($E25="· f", F35*$D25, F35+$D25) &gt; IF($E26="Hz", $D26, IF($E26="kHz", $D26*1000, $D26*1000000)), IF($E27="· f", F35*$D27, F35+$D27), IF($E25="· f", F35*$D25, F35+$D25))</f>
        <v>0</v>
      </c>
      <c r="H35" s="42" t="n">
        <f aca="false">IF(IF($E25="· f", G35*$D25, G35+$D25) &gt; IF($E26="Hz", $D26, IF($E26="kHz", $D26*1000, $D26*1000000)), IF($E27="· f", G35*$D27, G35+$D27), IF($E25="· f", G35*$D25, G35+$D25))</f>
        <v>0</v>
      </c>
      <c r="I35" s="42" t="n">
        <f aca="false">IF(IF($E25="· f", H35*$D25, H35+$D25) &gt; IF($E26="Hz", $D26, IF($E26="kHz", $D26*1000, $D26*1000000)), IF($E27="· f", H35*$D27, H35+$D27), IF($E25="· f", H35*$D25, H35+$D25))</f>
        <v>0</v>
      </c>
      <c r="J35" s="42" t="n">
        <f aca="false">IF(IF($E25="· f", I35*$D25, I35+$D25) &gt; IF($E26="Hz", $D26, IF($E26="kHz", $D26*1000, $D26*1000000)), IF($E27="· f", I35*$D27, I35+$D27), IF($E25="· f", I35*$D25, I35+$D25))</f>
        <v>0</v>
      </c>
      <c r="K35" s="42" t="n">
        <f aca="false">IF(IF($E25="· f", J35*$D25, J35+$D25) &gt; IF($E26="Hz", $D26, IF($E26="kHz", $D26*1000, $D26*1000000)), IF($E27="· f", J35*$D27, J35+$D27), IF($E25="· f", J35*$D25, J35+$D25))</f>
        <v>0</v>
      </c>
      <c r="L35" s="42" t="n">
        <f aca="false">IF(IF($E25="· f", K35*$D25, K35+$D25) &gt; IF($E26="Hz", $D26, IF($E26="kHz", $D26*1000, $D26*1000000)), IF($E27="· f", K35*$D27, K35+$D27), IF($E25="· f", K35*$D25, K35+$D25))</f>
        <v>0</v>
      </c>
      <c r="M35" s="42" t="n">
        <f aca="false">IF(IF($E25="· f", L35*$D25, L35+$D25) &gt; IF($E26="Hz", $D26, IF($E26="kHz", $D26*1000, $D26*1000000)), IF($E27="· f", L35*$D27, L35+$D27), IF($E25="· f", L35*$D25, L35+$D25))</f>
        <v>0</v>
      </c>
      <c r="N35" s="42" t="n">
        <f aca="false">IF(IF($E25="· f", M35*$D25, M35+$D25) &gt; IF($E26="Hz", $D26, IF($E26="kHz", $D26*1000, $D26*1000000)), IF($E27="· f", M35*$D27, M35+$D27), IF($E25="· f", M35*$D25, M35+$D25))</f>
        <v>0</v>
      </c>
      <c r="O35" s="42" t="n">
        <f aca="false">IF(IF($E25="· f", N35*$D25, N35+$D25) &gt; IF($E26="Hz", $D26, IF($E26="kHz", $D26*1000, $D26*1000000)), IF($E27="· f", N35*$D27, N35+$D27), IF($E25="· f", N35*$D25, N35+$D25))</f>
        <v>0</v>
      </c>
      <c r="P35" s="42" t="n">
        <f aca="false">IF(IF($E25="· f", O35*$D25, O35+$D25) &gt; IF($E26="Hz", $D26, IF($E26="kHz", $D26*1000, $D26*1000000)), IF($E27="· f", O35*$D27, O35+$D27), IF($E25="· f", O35*$D25, O35+$D25))</f>
        <v>0</v>
      </c>
      <c r="Q35" s="42" t="n">
        <f aca="false">IF(IF($E25="· f", P35*$D25, P35+$D25) &gt; IF($E26="Hz", $D26, IF($E26="kHz", $D26*1000, $D26*1000000)), IF($E27="· f", P35*$D27, P35+$D27), IF($E25="· f", P35*$D25, P35+$D25))</f>
        <v>0</v>
      </c>
      <c r="R35" s="42" t="n">
        <f aca="false">IF(IF($E25="· f", Q35*$D25, Q35+$D25) &gt; IF($E26="Hz", $D26, IF($E26="kHz", $D26*1000, $D26*1000000)), IF($E27="· f", Q35*$D27, Q35+$D27), IF($E25="· f", Q35*$D25, Q35+$D25))</f>
        <v>0</v>
      </c>
      <c r="S35" s="42" t="n">
        <f aca="false">IF(IF($E25="· f", R35*$D25, R35+$D25) &gt; IF($E26="Hz", $D26, IF($E26="kHz", $D26*1000, $D26*1000000)), IF($E27="· f", R35*$D27, R35+$D27), IF($E25="· f", R35*$D25, R35+$D25))</f>
        <v>0</v>
      </c>
      <c r="T35" s="42" t="n">
        <f aca="false">IF(IF($E25="· f", S35*$D25, S35+$D25) &gt; IF($E26="Hz", $D26, IF($E26="kHz", $D26*1000, $D26*1000000)), IF($E27="· f", S35*$D27, S35+$D27), IF($E25="· f", S35*$D25, S35+$D25))</f>
        <v>0</v>
      </c>
      <c r="U35" s="42" t="n">
        <f aca="false">IF(IF($E25="· f", T35*$D25, T35+$D25) &gt; IF($E26="Hz", $D26, IF($E26="kHz", $D26*1000, $D26*1000000)), IF($E27="· f", T35*$D27, T35+$D27), IF($E25="· f", T35*$D25, T35+$D25))</f>
        <v>0</v>
      </c>
      <c r="V35" s="42" t="n">
        <f aca="false">IF(IF($E25="· f", U35*$D25, U35+$D25) &gt; IF($E26="Hz", $D26, IF($E26="kHz", $D26*1000, $D26*1000000)), IF($E27="· f", U35*$D27, U35+$D27), IF($E25="· f", U35*$D25, U35+$D25))</f>
        <v>0</v>
      </c>
      <c r="W35" s="42" t="n">
        <f aca="false">IF(IF($E25="· f", V35*$D25, V35+$D25) &gt; IF($E26="Hz", $D26, IF($E26="kHz", $D26*1000, $D26*1000000)), IF($E27="· f", V35*$D27, V35+$D27), IF($E25="· f", V35*$D25, V35+$D25))</f>
        <v>0</v>
      </c>
      <c r="X35" s="42" t="n">
        <f aca="false">IF(IF($E25="· f", W35*$D25, W35+$D25) &gt; IF($E26="Hz", $D26, IF($E26="kHz", $D26*1000, $D26*1000000)), IF($E27="· f", W35*$D27, W35+$D27), IF($E25="· f", W35*$D25, W35+$D25))</f>
        <v>0</v>
      </c>
      <c r="Y35" s="42" t="n">
        <f aca="false">IF(IF($E25="· f", X35*$D25, X35+$D25) &gt; IF($E26="Hz", $D26, IF($E26="kHz", $D26*1000, $D26*1000000)), IF($E27="· f", X35*$D27, X35+$D27), IF($E25="· f", X35*$D25, X35+$D25))</f>
        <v>0</v>
      </c>
      <c r="Z35" s="42" t="n">
        <f aca="false">IF(IF($E25="· f", Y35*$D25, Y35+$D25) &gt; IF($E26="Hz", $D26, IF($E26="kHz", $D26*1000, $D26*1000000)), IF($E27="· f", Y35*$D27, Y35+$D27), IF($E25="· f", Y35*$D25, Y35+$D25))</f>
        <v>0</v>
      </c>
      <c r="AA35" s="42" t="n">
        <f aca="false">IF(IF($E25="· f", Z35*$D25, Z35+$D25) &gt; IF($E26="Hz", $D26, IF($E26="kHz", $D26*1000, $D26*1000000)), IF($E27="· f", Z35*$D27, Z35+$D27), IF($E25="· f", Z35*$D25, Z35+$D25))</f>
        <v>0</v>
      </c>
      <c r="AB35" s="42" t="n">
        <f aca="false">IF(IF($E25="· f", AA35*$D25, AA35+$D25) &gt; IF($E26="Hz", $D26, IF($E26="kHz", $D26*1000, $D26*1000000)), IF($E27="· f", AA35*$D27, AA35+$D27), IF($E25="· f", AA35*$D25, AA35+$D25))</f>
        <v>0</v>
      </c>
      <c r="AC35" s="42" t="n">
        <f aca="false">IF(IF($E25="· f", AB35*$D25, AB35+$D25) &gt; IF($E26="Hz", $D26, IF($E26="kHz", $D26*1000, $D26*1000000)), IF($E27="· f", AB35*$D27, AB35+$D27), IF($E25="· f", AB35*$D25, AB35+$D25))</f>
        <v>0</v>
      </c>
      <c r="AD35" s="42" t="n">
        <f aca="false">IF(IF($E25="· f", AC35*$D25, AC35+$D25) &gt; IF($E26="Hz", $D26, IF($E26="kHz", $D26*1000, $D26*1000000)), IF($E27="· f", AC35*$D27, AC35+$D27), IF($E25="· f", AC35*$D25, AC35+$D25))</f>
        <v>0</v>
      </c>
      <c r="AE35" s="42" t="n">
        <f aca="false">IF(IF($E25="· f", AD35*$D25, AD35+$D25) &gt; IF($E26="Hz", $D26, IF($E26="kHz", $D26*1000, $D26*1000000)), IF($E27="· f", AD35*$D27, AD35+$D27), IF($E25="· f", AD35*$D25, AD35+$D25))</f>
        <v>0</v>
      </c>
      <c r="AF35" s="42" t="n">
        <f aca="false">IF(IF($E25="· f", AE35*$D25, AE35+$D25) &gt; IF($E26="Hz", $D26, IF($E26="kHz", $D26*1000, $D26*1000000)), IF($E27="· f", AE35*$D27, AE35+$D27), IF($E25="· f", AE35*$D25, AE35+$D25))</f>
        <v>0</v>
      </c>
      <c r="AG35" s="42" t="n">
        <f aca="false">IF(IF($E25="· f", AF35*$D25, AF35+$D25) &gt; IF($E26="Hz", $D26, IF($E26="kHz", $D26*1000, $D26*1000000)), IF($E27="· f", AF35*$D27, AF35+$D27), IF($E25="· f", AF35*$D25, AF35+$D25))</f>
        <v>0</v>
      </c>
      <c r="AH35" s="42" t="n">
        <f aca="false">IF(IF($E25="· f", AG35*$D25, AG35+$D25) &gt; IF($E26="Hz", $D26, IF($E26="kHz", $D26*1000, $D26*1000000)), IF($E27="· f", AG35*$D27, AG35+$D27), IF($E25="· f", AG35*$D25, AG35+$D25))</f>
        <v>0</v>
      </c>
      <c r="AI35" s="42" t="n">
        <f aca="false">IF(IF($E25="· f", AH35*$D25, AH35+$D25) &gt; IF($E26="Hz", $D26, IF($E26="kHz", $D26*1000, $D26*1000000)), IF($E27="· f", AH35*$D27, AH35+$D27), IF($E25="· f", AH35*$D25, AH35+$D25))</f>
        <v>0</v>
      </c>
      <c r="AJ35" s="42" t="n">
        <f aca="false">IF(IF($E25="· f", AI35*$D25, AI35+$D25) &gt; IF($E26="Hz", $D26, IF($E26="kHz", $D26*1000, $D26*1000000)), IF($E27="· f", AI35*$D27, AI35+$D27), IF($E25="· f", AI35*$D25, AI35+$D25))</f>
        <v>0</v>
      </c>
      <c r="AK35" s="42" t="n">
        <f aca="false">IF(IF($E25="· f", AJ35*$D25, AJ35+$D25) &gt; IF($E26="Hz", $D26, IF($E26="kHz", $D26*1000, $D26*1000000)), IF($E27="· f", AJ35*$D27, AJ35+$D27), IF($E25="· f", AJ35*$D25, AJ35+$D25))</f>
        <v>0</v>
      </c>
      <c r="AL35" s="42" t="n">
        <f aca="false">IF(IF($E25="· f", AK35*$D25, AK35+$D25) &gt; IF($E26="Hz", $D26, IF($E26="kHz", $D26*1000, $D26*1000000)), IF($E27="· f", AK35*$D27, AK35+$D27), IF($E25="· f", AK35*$D25, AK35+$D25))</f>
        <v>0</v>
      </c>
      <c r="AM35" s="42" t="n">
        <f aca="false">IF(IF($E25="· f", AL35*$D25, AL35+$D25) &gt; IF($E26="Hz", $D26, IF($E26="kHz", $D26*1000, $D26*1000000)), IF($E27="· f", AL35*$D27, AL35+$D27), IF($E25="· f", AL35*$D25, AL35+$D25))</f>
        <v>0</v>
      </c>
      <c r="AN35" s="42" t="n">
        <f aca="false">IF(IF($E25="· f", AM35*$D25, AM35+$D25) &gt; IF($E26="Hz", $D26, IF($E26="kHz", $D26*1000, $D26*1000000)), IF($E27="· f", AM35*$D27, AM35+$D27), IF($E25="· f", AM35*$D25, AM35+$D25))</f>
        <v>0</v>
      </c>
      <c r="AO35" s="42" t="n">
        <f aca="false">IF(IF($E25="· f", AN35*$D25, AN35+$D25) &gt; IF($E26="Hz", $D26, IF($E26="kHz", $D26*1000, $D26*1000000)), IF($E27="· f", AN35*$D27, AN35+$D27), IF($E25="· f", AN35*$D25, AN35+$D25))</f>
        <v>0</v>
      </c>
      <c r="AP35" s="42" t="n">
        <f aca="false">IF(IF($E25="· f", AO35*$D25, AO35+$D25) &gt; IF($E26="Hz", $D26, IF($E26="kHz", $D26*1000, $D26*1000000)), IF($E27="· f", AO35*$D27, AO35+$D27), IF($E25="· f", AO35*$D25, AO35+$D25))</f>
        <v>0</v>
      </c>
      <c r="AQ35" s="42" t="n">
        <f aca="false">IF(IF($E25="· f", AP35*$D25, AP35+$D25) &gt; IF($E26="Hz", $D26, IF($E26="kHz", $D26*1000, $D26*1000000)), IF($E27="· f", AP35*$D27, AP35+$D27), IF($E25="· f", AP35*$D25, AP35+$D25))</f>
        <v>0</v>
      </c>
      <c r="AR35" s="42" t="n">
        <f aca="false">IF(IF($E25="· f", AQ35*$D25, AQ35+$D25) &gt; IF($E26="Hz", $D26, IF($E26="kHz", $D26*1000, $D26*1000000)), IF($E27="· f", AQ35*$D27, AQ35+$D27), IF($E25="· f", AQ35*$D25, AQ35+$D25))</f>
        <v>0</v>
      </c>
      <c r="AS35" s="42" t="n">
        <f aca="false">IF(IF($E25="· f", AR35*$D25, AR35+$D25) &gt; IF($E26="Hz", $D26, IF($E26="kHz", $D26*1000, $D26*1000000)), IF($E27="· f", AR35*$D27, AR35+$D27), IF($E25="· f", AR35*$D25, AR35+$D25))</f>
        <v>0</v>
      </c>
      <c r="AT35" s="42" t="n">
        <f aca="false">IF(IF($E25="· f", AS35*$D25, AS35+$D25) &gt; IF($E26="Hz", $D26, IF($E26="kHz", $D26*1000, $D26*1000000)), IF($E27="· f", AS35*$D27, AS35+$D27), IF($E25="· f", AS35*$D25, AS35+$D25))</f>
        <v>0</v>
      </c>
      <c r="AU35" s="42" t="n">
        <f aca="false">IF(IF($E25="· f", AT35*$D25, AT35+$D25) &gt; IF($E26="Hz", $D26, IF($E26="kHz", $D26*1000, $D26*1000000)), IF($E27="· f", AT35*$D27, AT35+$D27), IF($E25="· f", AT35*$D25, AT35+$D25))</f>
        <v>0</v>
      </c>
      <c r="AV35" s="42" t="n">
        <f aca="false">IF(IF($E25="· f", AU35*$D25, AU35+$D25) &gt; IF($E26="Hz", $D26, IF($E26="kHz", $D26*1000, $D26*1000000)), IF($E27="· f", AU35*$D27, AU35+$D27), IF($E25="· f", AU35*$D25, AU35+$D25))</f>
        <v>0</v>
      </c>
    </row>
    <row r="36" customFormat="false" ht="13.8" hidden="false" customHeight="false" outlineLevel="0" collapsed="false">
      <c r="A36" s="43" t="s">
        <v>44</v>
      </c>
      <c r="B36" s="43"/>
      <c r="C36" s="43"/>
      <c r="D36" s="22" t="s">
        <v>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customFormat="false" ht="13.8" hidden="false" customHeight="false" outlineLevel="0" collapsed="false">
      <c r="A37" s="38" t="s">
        <v>2</v>
      </c>
      <c r="B37" s="38"/>
      <c r="C37" s="38"/>
      <c r="D37" s="52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</row>
    <row r="38" customFormat="false" ht="13.8" hidden="false" customHeight="false" outlineLevel="0" collapsed="false">
      <c r="A38" s="20" t="s">
        <v>46</v>
      </c>
      <c r="B38" s="20"/>
      <c r="C38" s="20"/>
      <c r="D38" s="2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customFormat="false" ht="13.8" hidden="false" customHeight="false" outlineLevel="0" collapsed="false">
      <c r="A39" s="24"/>
      <c r="B39" s="40" t="s">
        <v>47</v>
      </c>
      <c r="C39" s="40"/>
      <c r="D39" s="20" t="s">
        <v>45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customFormat="false" ht="13.8" hidden="false" customHeight="false" outlineLevel="0" collapsed="false">
      <c r="A40" s="24"/>
      <c r="B40" s="40" t="s">
        <v>48</v>
      </c>
      <c r="C40" s="40"/>
      <c r="D40" s="20" t="s">
        <v>45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customFormat="false" ht="13.8" hidden="false" customHeight="false" outlineLevel="0" collapsed="false">
      <c r="A41" s="44"/>
      <c r="B41" s="44"/>
      <c r="C41" s="44"/>
      <c r="D41" s="4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customFormat="false" ht="13.8" hidden="false" customHeight="false" outlineLevel="0" collapsed="false">
      <c r="A42" s="45" t="s">
        <v>49</v>
      </c>
      <c r="B42" s="45"/>
      <c r="C42" s="45"/>
      <c r="D42" s="45"/>
      <c r="E42" s="46"/>
      <c r="V42" s="0"/>
    </row>
    <row r="43" customFormat="false" ht="13.8" hidden="false" customHeight="false" outlineLevel="0" collapsed="false">
      <c r="B43" s="45" t="s">
        <v>50</v>
      </c>
      <c r="C43" s="45"/>
      <c r="D43" s="47" t="s">
        <v>45</v>
      </c>
      <c r="V43" s="0"/>
    </row>
    <row r="44" customFormat="false" ht="13.8" hidden="false" customHeight="false" outlineLevel="0" collapsed="false">
      <c r="B44" s="45" t="s">
        <v>51</v>
      </c>
      <c r="C44" s="45"/>
      <c r="D44" s="47" t="s">
        <v>45</v>
      </c>
      <c r="V44" s="0"/>
    </row>
    <row r="45" customFormat="false" ht="13.8" hidden="false" customHeight="false" outlineLevel="0" collapsed="false">
      <c r="B45" s="45" t="s">
        <v>52</v>
      </c>
      <c r="C45" s="45"/>
      <c r="D45" s="47" t="s">
        <v>45</v>
      </c>
      <c r="V45" s="0"/>
    </row>
    <row r="46" customFormat="false" ht="13.8" hidden="false" customHeight="false" outlineLevel="0" collapsed="false">
      <c r="A46" s="48"/>
      <c r="B46" s="48"/>
      <c r="C46" s="48"/>
      <c r="D46" s="48"/>
      <c r="V46" s="0"/>
    </row>
    <row r="47" customFormat="false" ht="13.8" hidden="false" customHeight="false" outlineLevel="0" collapsed="false">
      <c r="A47" s="40" t="s">
        <v>53</v>
      </c>
      <c r="B47" s="40"/>
      <c r="C47" s="40"/>
      <c r="D47" s="20" t="s">
        <v>45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customFormat="false" ht="13.8" hidden="false" customHeight="false" outlineLevel="0" collapsed="false">
      <c r="A48" s="47" t="s">
        <v>54</v>
      </c>
      <c r="B48" s="47"/>
      <c r="C48" s="47"/>
      <c r="D48" s="47"/>
      <c r="V48" s="0"/>
    </row>
    <row r="49" customFormat="false" ht="13.8" hidden="false" customHeight="false" outlineLevel="0" collapsed="false">
      <c r="A49" s="49"/>
      <c r="B49" s="45" t="s">
        <v>55</v>
      </c>
      <c r="C49" s="45"/>
      <c r="D49" s="47" t="s">
        <v>45</v>
      </c>
      <c r="V49" s="0"/>
    </row>
    <row r="50" customFormat="false" ht="13.8" hidden="false" customHeight="false" outlineLevel="0" collapsed="false">
      <c r="A50" s="48"/>
      <c r="B50" s="48"/>
      <c r="C50" s="48"/>
      <c r="D50" s="48"/>
      <c r="V50" s="0"/>
    </row>
    <row r="51" customFormat="false" ht="13.8" hidden="false" customHeight="false" outlineLevel="0" collapsed="false">
      <c r="A51" s="20" t="s">
        <v>56</v>
      </c>
      <c r="B51" s="20"/>
      <c r="C51" s="20"/>
      <c r="D51" s="2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customFormat="false" ht="13.8" hidden="false" customHeight="false" outlineLevel="0" collapsed="false">
      <c r="A52" s="50"/>
      <c r="B52" s="50"/>
      <c r="C52" s="50"/>
      <c r="D52" s="50"/>
      <c r="E52" s="46"/>
      <c r="V52" s="0"/>
    </row>
    <row r="53" customFormat="false" ht="13.8" hidden="false" customHeight="false" outlineLevel="0" collapsed="false">
      <c r="A53" s="3" t="s">
        <v>57</v>
      </c>
      <c r="B53" s="3"/>
      <c r="C53" s="3"/>
      <c r="D53" s="3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</row>
    <row r="54" customFormat="false" ht="13.8" hidden="false" customHeight="false" outlineLevel="0" collapsed="false">
      <c r="A54" s="20" t="s">
        <v>58</v>
      </c>
      <c r="B54" s="20"/>
      <c r="C54" s="20"/>
      <c r="D54" s="20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customFormat="false" ht="13.8" hidden="false" customHeight="false" outlineLevel="0" collapsed="false">
      <c r="A55" s="38" t="s">
        <v>59</v>
      </c>
      <c r="B55" s="38"/>
      <c r="C55" s="38"/>
      <c r="D55" s="52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</row>
    <row r="56" customFormat="false" ht="13.8" hidden="false" customHeight="false" outlineLevel="0" collapsed="false">
      <c r="A56" s="40" t="s">
        <v>60</v>
      </c>
      <c r="B56" s="40"/>
      <c r="C56" s="40"/>
      <c r="D56" s="20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9" customFormat="false" ht="24.45" hidden="false" customHeight="false" outlineLevel="0" collapsed="false">
      <c r="A59" s="2" t="s">
        <v>40</v>
      </c>
      <c r="B59" s="2"/>
      <c r="C59" s="2"/>
      <c r="D59" s="2" t="s">
        <v>61</v>
      </c>
      <c r="E59" s="2"/>
      <c r="F59" s="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</row>
    <row r="60" customFormat="false" ht="13.8" hidden="false" customHeight="false" outlineLevel="0" collapsed="false">
      <c r="A60" s="38" t="s">
        <v>42</v>
      </c>
      <c r="B60" s="38"/>
      <c r="C60" s="38"/>
      <c r="D60" s="52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</row>
    <row r="61" customFormat="false" ht="13.8" hidden="false" customHeight="false" outlineLevel="0" collapsed="false">
      <c r="A61" s="40" t="s">
        <v>43</v>
      </c>
      <c r="B61" s="40"/>
      <c r="C61" s="40"/>
      <c r="D61" s="20" t="s">
        <v>22</v>
      </c>
      <c r="E61" s="41" t="n">
        <f aca="false">E35</f>
        <v>0</v>
      </c>
      <c r="F61" s="42" t="n">
        <f aca="false">F35</f>
        <v>0</v>
      </c>
      <c r="G61" s="42" t="n">
        <f aca="false">G35</f>
        <v>0</v>
      </c>
      <c r="H61" s="42" t="n">
        <f aca="false">H35</f>
        <v>0</v>
      </c>
      <c r="I61" s="42" t="n">
        <f aca="false">I35</f>
        <v>0</v>
      </c>
      <c r="J61" s="42" t="n">
        <f aca="false">J35</f>
        <v>0</v>
      </c>
      <c r="K61" s="42" t="n">
        <f aca="false">K35</f>
        <v>0</v>
      </c>
      <c r="L61" s="42" t="n">
        <f aca="false">L35</f>
        <v>0</v>
      </c>
      <c r="M61" s="42" t="n">
        <f aca="false">M35</f>
        <v>0</v>
      </c>
      <c r="N61" s="42" t="n">
        <f aca="false">N35</f>
        <v>0</v>
      </c>
      <c r="O61" s="42" t="n">
        <f aca="false">O35</f>
        <v>0</v>
      </c>
      <c r="P61" s="42" t="n">
        <f aca="false">P35</f>
        <v>0</v>
      </c>
      <c r="Q61" s="42" t="n">
        <f aca="false">Q35</f>
        <v>0</v>
      </c>
      <c r="R61" s="42" t="n">
        <f aca="false">R35</f>
        <v>0</v>
      </c>
      <c r="S61" s="42" t="n">
        <f aca="false">S35</f>
        <v>0</v>
      </c>
      <c r="T61" s="42" t="n">
        <f aca="false">T35</f>
        <v>0</v>
      </c>
      <c r="U61" s="42" t="n">
        <f aca="false">U35</f>
        <v>0</v>
      </c>
      <c r="V61" s="42" t="n">
        <f aca="false">V35</f>
        <v>0</v>
      </c>
      <c r="W61" s="42" t="n">
        <f aca="false">W35</f>
        <v>0</v>
      </c>
      <c r="X61" s="42" t="n">
        <f aca="false">X35</f>
        <v>0</v>
      </c>
      <c r="Y61" s="42" t="n">
        <f aca="false">Y35</f>
        <v>0</v>
      </c>
      <c r="Z61" s="42" t="n">
        <f aca="false">Z35</f>
        <v>0</v>
      </c>
      <c r="AA61" s="42" t="n">
        <f aca="false">AA35</f>
        <v>0</v>
      </c>
      <c r="AB61" s="42" t="n">
        <f aca="false">AB35</f>
        <v>0</v>
      </c>
      <c r="AC61" s="42" t="n">
        <f aca="false">AC35</f>
        <v>0</v>
      </c>
      <c r="AD61" s="42" t="n">
        <f aca="false">AD35</f>
        <v>0</v>
      </c>
      <c r="AE61" s="42" t="n">
        <f aca="false">AE35</f>
        <v>0</v>
      </c>
      <c r="AF61" s="42" t="n">
        <f aca="false">AF35</f>
        <v>0</v>
      </c>
      <c r="AG61" s="42" t="n">
        <f aca="false">AG35</f>
        <v>0</v>
      </c>
      <c r="AH61" s="42" t="n">
        <f aca="false">AH35</f>
        <v>0</v>
      </c>
      <c r="AI61" s="42" t="n">
        <f aca="false">AI35</f>
        <v>0</v>
      </c>
      <c r="AJ61" s="42" t="n">
        <f aca="false">AJ35</f>
        <v>0</v>
      </c>
      <c r="AK61" s="42" t="n">
        <f aca="false">AK35</f>
        <v>0</v>
      </c>
      <c r="AL61" s="42" t="n">
        <f aca="false">AL35</f>
        <v>0</v>
      </c>
      <c r="AM61" s="42" t="n">
        <f aca="false">AM35</f>
        <v>0</v>
      </c>
      <c r="AN61" s="42" t="n">
        <f aca="false">AN35</f>
        <v>0</v>
      </c>
      <c r="AO61" s="42" t="n">
        <f aca="false">AO35</f>
        <v>0</v>
      </c>
      <c r="AP61" s="42" t="n">
        <f aca="false">AP35</f>
        <v>0</v>
      </c>
      <c r="AQ61" s="42" t="n">
        <f aca="false">AQ35</f>
        <v>0</v>
      </c>
      <c r="AR61" s="42" t="n">
        <f aca="false">AR35</f>
        <v>0</v>
      </c>
      <c r="AS61" s="42" t="n">
        <f aca="false">AS35</f>
        <v>0</v>
      </c>
      <c r="AT61" s="42" t="n">
        <f aca="false">AT35</f>
        <v>0</v>
      </c>
      <c r="AU61" s="42" t="n">
        <f aca="false">AU35</f>
        <v>0</v>
      </c>
      <c r="AV61" s="42" t="n">
        <f aca="false">AV35</f>
        <v>0</v>
      </c>
    </row>
    <row r="62" customFormat="false" ht="13.8" hidden="false" customHeight="false" outlineLevel="0" collapsed="false">
      <c r="A62" s="40" t="s">
        <v>44</v>
      </c>
      <c r="B62" s="40"/>
      <c r="C62" s="40"/>
      <c r="D62" s="20" t="s">
        <v>45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customFormat="false" ht="13.8" hidden="false" customHeight="false" outlineLevel="0" collapsed="false">
      <c r="A63" s="38" t="s">
        <v>2</v>
      </c>
      <c r="B63" s="38"/>
      <c r="C63" s="38"/>
      <c r="D63" s="52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</row>
    <row r="64" customFormat="false" ht="13.8" hidden="false" customHeight="false" outlineLevel="0" collapsed="false">
      <c r="A64" s="20" t="s">
        <v>46</v>
      </c>
      <c r="B64" s="20"/>
      <c r="C64" s="20"/>
      <c r="D64" s="20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</row>
    <row r="65" customFormat="false" ht="13.8" hidden="false" customHeight="false" outlineLevel="0" collapsed="false">
      <c r="A65" s="24"/>
      <c r="B65" s="40" t="s">
        <v>47</v>
      </c>
      <c r="C65" s="40"/>
      <c r="D65" s="20" t="s">
        <v>45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customFormat="false" ht="13.8" hidden="false" customHeight="false" outlineLevel="0" collapsed="false">
      <c r="A66" s="24"/>
      <c r="B66" s="40" t="s">
        <v>48</v>
      </c>
      <c r="C66" s="40"/>
      <c r="D66" s="20" t="s">
        <v>45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</row>
    <row r="67" customFormat="false" ht="13.8" hidden="false" customHeight="false" outlineLevel="0" collapsed="false">
      <c r="A67" s="44"/>
      <c r="B67" s="44"/>
      <c r="C67" s="44"/>
      <c r="D67" s="4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customFormat="false" ht="13.8" hidden="false" customHeight="false" outlineLevel="0" collapsed="false">
      <c r="A68" s="45" t="s">
        <v>49</v>
      </c>
      <c r="B68" s="45"/>
      <c r="C68" s="45"/>
      <c r="D68" s="45"/>
      <c r="E68" s="46"/>
      <c r="V68" s="0"/>
    </row>
    <row r="69" customFormat="false" ht="13.8" hidden="false" customHeight="false" outlineLevel="0" collapsed="false">
      <c r="B69" s="45" t="s">
        <v>50</v>
      </c>
      <c r="C69" s="45"/>
      <c r="D69" s="47" t="s">
        <v>45</v>
      </c>
      <c r="V69" s="0"/>
    </row>
    <row r="70" customFormat="false" ht="13.8" hidden="false" customHeight="false" outlineLevel="0" collapsed="false">
      <c r="B70" s="45" t="s">
        <v>51</v>
      </c>
      <c r="C70" s="45"/>
      <c r="D70" s="47" t="s">
        <v>45</v>
      </c>
      <c r="V70" s="0"/>
    </row>
    <row r="71" customFormat="false" ht="13.8" hidden="false" customHeight="false" outlineLevel="0" collapsed="false">
      <c r="B71" s="45" t="s">
        <v>52</v>
      </c>
      <c r="C71" s="45"/>
      <c r="D71" s="47" t="s">
        <v>45</v>
      </c>
      <c r="V71" s="0"/>
    </row>
    <row r="72" customFormat="false" ht="13.8" hidden="false" customHeight="false" outlineLevel="0" collapsed="false">
      <c r="A72" s="48"/>
      <c r="B72" s="48"/>
      <c r="C72" s="48"/>
      <c r="D72" s="48"/>
      <c r="V72" s="0"/>
    </row>
    <row r="73" customFormat="false" ht="13.8" hidden="false" customHeight="false" outlineLevel="0" collapsed="false">
      <c r="A73" s="40" t="s">
        <v>53</v>
      </c>
      <c r="B73" s="40"/>
      <c r="C73" s="40"/>
      <c r="D73" s="20" t="s">
        <v>45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customFormat="false" ht="13.8" hidden="false" customHeight="false" outlineLevel="0" collapsed="false">
      <c r="A74" s="47" t="s">
        <v>54</v>
      </c>
      <c r="B74" s="47"/>
      <c r="C74" s="47"/>
      <c r="D74" s="47"/>
      <c r="V74" s="0"/>
    </row>
    <row r="75" customFormat="false" ht="13.8" hidden="false" customHeight="false" outlineLevel="0" collapsed="false">
      <c r="A75" s="49"/>
      <c r="B75" s="45" t="s">
        <v>55</v>
      </c>
      <c r="C75" s="45"/>
      <c r="D75" s="47" t="s">
        <v>45</v>
      </c>
      <c r="V75" s="0"/>
    </row>
    <row r="76" customFormat="false" ht="13.8" hidden="false" customHeight="false" outlineLevel="0" collapsed="false">
      <c r="A76" s="48"/>
      <c r="B76" s="48"/>
      <c r="C76" s="48"/>
      <c r="D76" s="48"/>
      <c r="V76" s="0"/>
    </row>
    <row r="77" customFormat="false" ht="13.8" hidden="false" customHeight="false" outlineLevel="0" collapsed="false">
      <c r="A77" s="20" t="s">
        <v>56</v>
      </c>
      <c r="B77" s="20"/>
      <c r="C77" s="20"/>
      <c r="D77" s="20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customFormat="false" ht="13.8" hidden="false" customHeight="false" outlineLevel="0" collapsed="false">
      <c r="A78" s="50"/>
      <c r="B78" s="50"/>
      <c r="C78" s="50"/>
      <c r="D78" s="50"/>
      <c r="E78" s="46"/>
      <c r="V78" s="0"/>
    </row>
    <row r="79" customFormat="false" ht="13.8" hidden="false" customHeight="false" outlineLevel="0" collapsed="false">
      <c r="A79" s="3" t="s">
        <v>57</v>
      </c>
      <c r="B79" s="3"/>
      <c r="C79" s="3"/>
      <c r="D79" s="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</row>
    <row r="80" customFormat="false" ht="13.8" hidden="false" customHeight="false" outlineLevel="0" collapsed="false">
      <c r="A80" s="20" t="s">
        <v>58</v>
      </c>
      <c r="B80" s="20"/>
      <c r="C80" s="20"/>
      <c r="D80" s="20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customFormat="false" ht="13.8" hidden="false" customHeight="false" outlineLevel="0" collapsed="false">
      <c r="A81" s="38" t="s">
        <v>59</v>
      </c>
      <c r="B81" s="38"/>
      <c r="C81" s="38"/>
      <c r="D81" s="5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</row>
    <row r="82" customFormat="false" ht="13.8" hidden="false" customHeight="false" outlineLevel="0" collapsed="false">
      <c r="A82" s="40" t="s">
        <v>60</v>
      </c>
      <c r="B82" s="40"/>
      <c r="C82" s="40"/>
      <c r="D82" s="20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</sheetData>
  <mergeCells count="98">
    <mergeCell ref="A1:G1"/>
    <mergeCell ref="A2:E2"/>
    <mergeCell ref="F2:G2"/>
    <mergeCell ref="A3:C3"/>
    <mergeCell ref="F3:G3"/>
    <mergeCell ref="A4:C4"/>
    <mergeCell ref="A5:C5"/>
    <mergeCell ref="F5:G5"/>
    <mergeCell ref="A6:C6"/>
    <mergeCell ref="F6:G6"/>
    <mergeCell ref="A7:C7"/>
    <mergeCell ref="F7:G7"/>
    <mergeCell ref="A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1:C21"/>
    <mergeCell ref="F21:G21"/>
    <mergeCell ref="A22:C22"/>
    <mergeCell ref="F22:G22"/>
    <mergeCell ref="A23:C23"/>
    <mergeCell ref="F23:G23"/>
    <mergeCell ref="A24:C24"/>
    <mergeCell ref="F24:G24"/>
    <mergeCell ref="A25:C25"/>
    <mergeCell ref="F25:G25"/>
    <mergeCell ref="A26:C26"/>
    <mergeCell ref="F26:G26"/>
    <mergeCell ref="A27:C27"/>
    <mergeCell ref="F27:G27"/>
    <mergeCell ref="A28:C28"/>
    <mergeCell ref="F28:G28"/>
    <mergeCell ref="A29:C29"/>
    <mergeCell ref="F29:G29"/>
    <mergeCell ref="A30:C30"/>
    <mergeCell ref="F30:G30"/>
    <mergeCell ref="A33:C33"/>
    <mergeCell ref="D33:F33"/>
    <mergeCell ref="A35:C35"/>
    <mergeCell ref="A38:D38"/>
    <mergeCell ref="B39:C39"/>
    <mergeCell ref="B40:C40"/>
    <mergeCell ref="A41:D41"/>
    <mergeCell ref="A42:D42"/>
    <mergeCell ref="B43:C43"/>
    <mergeCell ref="B44:C44"/>
    <mergeCell ref="B45:C45"/>
    <mergeCell ref="A46:D46"/>
    <mergeCell ref="A48:D48"/>
    <mergeCell ref="B49:C49"/>
    <mergeCell ref="A50:D50"/>
    <mergeCell ref="A51:D51"/>
    <mergeCell ref="A52:D52"/>
    <mergeCell ref="A53:D53"/>
    <mergeCell ref="A54:D54"/>
    <mergeCell ref="A56:C56"/>
    <mergeCell ref="A59:C59"/>
    <mergeCell ref="D59:F59"/>
    <mergeCell ref="A61:C61"/>
    <mergeCell ref="A64:D64"/>
    <mergeCell ref="B65:C65"/>
    <mergeCell ref="B66:C66"/>
    <mergeCell ref="A67:D67"/>
    <mergeCell ref="A68:D68"/>
    <mergeCell ref="B69:C69"/>
    <mergeCell ref="B70:C70"/>
    <mergeCell ref="B71:C71"/>
    <mergeCell ref="A72:D72"/>
    <mergeCell ref="A74:D74"/>
    <mergeCell ref="B75:C75"/>
    <mergeCell ref="A76:D76"/>
    <mergeCell ref="A77:D77"/>
    <mergeCell ref="A78:D78"/>
    <mergeCell ref="A79:D79"/>
    <mergeCell ref="A80:D80"/>
    <mergeCell ref="A82:C82"/>
  </mergeCells>
  <dataValidations count="12">
    <dataValidation allowBlank="true" operator="between" showDropDown="false" showErrorMessage="true" showInputMessage="true" sqref="D5" type="list">
      <formula1>"Peripheral,Central"</formula1>
      <formula2>0</formula2>
    </dataValidation>
    <dataValidation allowBlank="true" operator="between" showDropDown="false" showErrorMessage="true" showInputMessage="true" sqref="D4 D14 D18 D23" type="list">
      <formula1>"On,Off"</formula1>
      <formula2>0</formula2>
    </dataValidation>
    <dataValidation allowBlank="true" operator="between" showDropDown="false" showErrorMessage="true" showInputMessage="true" sqref="D10" type="whole">
      <formula1>23</formula1>
      <formula2>251</formula2>
    </dataValidation>
    <dataValidation allowBlank="true" operator="between" showDropDown="false" showErrorMessage="true" showInputMessage="true" sqref="D6:D7" type="decimal">
      <formula1>7.5</formula1>
      <formula2>4000</formula2>
    </dataValidation>
    <dataValidation allowBlank="true" operator="between" showDropDown="false" showErrorMessage="true" showInputMessage="true" sqref="D9" type="decimal">
      <formula1>20</formula1>
      <formula2>10240</formula2>
    </dataValidation>
    <dataValidation allowBlank="true" operator="between" showDropDown="false" showErrorMessage="true" showInputMessage="true" sqref="D15" type="list">
      <formula1>"50,60,100,120,200,240,400,480"</formula1>
      <formula2>0</formula2>
    </dataValidation>
    <dataValidation allowBlank="true" operator="between" showDropDown="false" showErrorMessage="true" showInputMessage="true" sqref="D20" type="list">
      <formula1>"1,10,25,50,100,200,400,1.344,1.6,5.376"</formula1>
      <formula2>0</formula2>
    </dataValidation>
    <dataValidation allowBlank="true" operator="between" showDropDown="false" showErrorMessage="true" showInputMessage="true" sqref="E6:E7 E9 E28" type="list">
      <formula1>"ms,s"</formula1>
      <formula2>0</formula2>
    </dataValidation>
    <dataValidation allowBlank="true" operator="between" showDropDown="false" showErrorMessage="true" showInputMessage="true" sqref="D19" type="whole">
      <formula1>1</formula1>
      <formula2>32</formula2>
    </dataValidation>
    <dataValidation allowBlank="true" operator="between" showDropDown="false" showErrorMessage="true" showInputMessage="true" sqref="D8" type="whole">
      <formula1>0</formula1>
      <formula2>499</formula2>
    </dataValidation>
    <dataValidation allowBlank="true" operator="between" showDropDown="false" showErrorMessage="true" showInputMessage="true" sqref="E24 E26" type="list">
      <formula1>"Hz,kHz,MHz"</formula1>
      <formula2>0</formula2>
    </dataValidation>
    <dataValidation allowBlank="true" operator="between" showDropDown="false" showErrorMessage="true" showInputMessage="true" sqref="E25 E27" type="list">
      <formula1>"'+ f,· 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D27" activeCellId="0" sqref="D27"/>
    </sheetView>
  </sheetViews>
  <sheetFormatPr defaultRowHeight="13.8"/>
  <cols>
    <col collapsed="false" hidden="false" max="11" min="1" style="0" width="11.4615384615385"/>
    <col collapsed="false" hidden="false" max="12" min="12" style="0" width="11.3562753036437"/>
    <col collapsed="false" hidden="false" max="21" min="13" style="0" width="11.4615384615385"/>
    <col collapsed="false" hidden="false" max="22" min="22" style="1" width="11.4615384615385"/>
    <col collapsed="false" hidden="false" max="1025" min="23" style="0" width="11.4615384615385"/>
  </cols>
  <sheetData>
    <row r="1" customFormat="false" ht="28.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V1" s="0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4"/>
      <c r="G2" s="4"/>
      <c r="V2" s="5"/>
    </row>
    <row r="3" customFormat="false" ht="13.8" hidden="false" customHeight="false" outlineLevel="0" collapsed="false">
      <c r="A3" s="6"/>
      <c r="B3" s="6"/>
      <c r="C3" s="6"/>
      <c r="D3" s="7"/>
      <c r="E3" s="8"/>
      <c r="F3" s="9"/>
      <c r="G3" s="9"/>
    </row>
    <row r="4" customFormat="false" ht="13.8" hidden="false" customHeight="false" outlineLevel="0" collapsed="false">
      <c r="A4" s="10" t="s">
        <v>2</v>
      </c>
      <c r="B4" s="10"/>
      <c r="C4" s="10"/>
      <c r="D4" s="11" t="s">
        <v>62</v>
      </c>
      <c r="E4" s="12"/>
      <c r="F4" s="13"/>
      <c r="G4" s="13"/>
    </row>
    <row r="5" customFormat="false" ht="13.8" hidden="false" customHeight="false" outlineLevel="0" collapsed="false">
      <c r="A5" s="6" t="s">
        <v>4</v>
      </c>
      <c r="B5" s="6"/>
      <c r="C5" s="6"/>
      <c r="D5" s="14" t="s">
        <v>5</v>
      </c>
      <c r="E5" s="8"/>
      <c r="F5" s="15"/>
      <c r="G5" s="15"/>
    </row>
    <row r="6" customFormat="false" ht="13.8" hidden="false" customHeight="false" outlineLevel="0" collapsed="false">
      <c r="A6" s="16" t="s">
        <v>6</v>
      </c>
      <c r="B6" s="16"/>
      <c r="C6" s="16"/>
      <c r="D6" s="17"/>
      <c r="E6" s="18" t="s">
        <v>7</v>
      </c>
      <c r="F6" s="19" t="s">
        <v>8</v>
      </c>
      <c r="G6" s="19"/>
    </row>
    <row r="7" customFormat="false" ht="13.8" hidden="false" customHeight="false" outlineLevel="0" collapsed="false">
      <c r="A7" s="6" t="s">
        <v>9</v>
      </c>
      <c r="B7" s="6"/>
      <c r="C7" s="6"/>
      <c r="D7" s="7"/>
      <c r="E7" s="20" t="s">
        <v>7</v>
      </c>
      <c r="F7" s="21" t="s">
        <v>8</v>
      </c>
      <c r="G7" s="21"/>
    </row>
    <row r="8" customFormat="false" ht="13.8" hidden="false" customHeight="false" outlineLevel="0" collapsed="false">
      <c r="A8" s="16" t="s">
        <v>10</v>
      </c>
      <c r="B8" s="16"/>
      <c r="C8" s="16"/>
      <c r="D8" s="17"/>
      <c r="E8" s="22"/>
      <c r="F8" s="23" t="s">
        <v>11</v>
      </c>
      <c r="G8" s="23"/>
    </row>
    <row r="9" customFormat="false" ht="13.8" hidden="false" customHeight="false" outlineLevel="0" collapsed="false">
      <c r="A9" s="6" t="s">
        <v>12</v>
      </c>
      <c r="B9" s="6"/>
      <c r="C9" s="6"/>
      <c r="D9" s="7"/>
      <c r="E9" s="20" t="s">
        <v>7</v>
      </c>
      <c r="F9" s="15" t="s">
        <v>13</v>
      </c>
      <c r="G9" s="15"/>
    </row>
    <row r="10" customFormat="false" ht="13.8" hidden="false" customHeight="false" outlineLevel="0" collapsed="false">
      <c r="A10" s="16" t="s">
        <v>14</v>
      </c>
      <c r="B10" s="16"/>
      <c r="C10" s="16"/>
      <c r="D10" s="17"/>
      <c r="E10" s="22" t="s">
        <v>15</v>
      </c>
      <c r="F10" s="23" t="s">
        <v>16</v>
      </c>
      <c r="G10" s="23"/>
    </row>
    <row r="11" customFormat="false" ht="13.8" hidden="false" customHeight="false" outlineLevel="0" collapsed="false">
      <c r="A11" s="6" t="s">
        <v>17</v>
      </c>
      <c r="B11" s="6"/>
      <c r="C11" s="6"/>
      <c r="D11" s="24"/>
      <c r="E11" s="8"/>
      <c r="F11" s="15"/>
      <c r="G11" s="15"/>
    </row>
    <row r="12" customFormat="false" ht="13.8" hidden="false" customHeight="false" outlineLevel="0" collapsed="false">
      <c r="A12" s="16" t="s">
        <v>18</v>
      </c>
      <c r="B12" s="16"/>
      <c r="C12" s="16"/>
      <c r="D12" s="17"/>
      <c r="E12" s="25"/>
      <c r="F12" s="23" t="s">
        <v>19</v>
      </c>
      <c r="G12" s="23"/>
    </row>
    <row r="13" customFormat="false" ht="13.8" hidden="false" customHeight="false" outlineLevel="0" collapsed="false">
      <c r="A13" s="6"/>
      <c r="B13" s="6"/>
      <c r="C13" s="6"/>
      <c r="D13" s="7"/>
      <c r="E13" s="8"/>
      <c r="F13" s="9"/>
      <c r="G13" s="9"/>
    </row>
    <row r="14" customFormat="false" ht="13.8" hidden="false" customHeight="false" outlineLevel="0" collapsed="false">
      <c r="A14" s="10" t="s">
        <v>20</v>
      </c>
      <c r="B14" s="10"/>
      <c r="C14" s="10"/>
      <c r="D14" s="11" t="s">
        <v>3</v>
      </c>
      <c r="E14" s="12"/>
      <c r="F14" s="26"/>
      <c r="G14" s="26"/>
    </row>
    <row r="15" customFormat="false" ht="13.8" hidden="false" customHeight="false" outlineLevel="0" collapsed="false">
      <c r="A15" s="6" t="s">
        <v>21</v>
      </c>
      <c r="B15" s="6"/>
      <c r="C15" s="6"/>
      <c r="D15" s="7"/>
      <c r="E15" s="8" t="s">
        <v>22</v>
      </c>
      <c r="F15" s="15" t="str">
        <f aca="false">IF(D15&gt;0, ROUND(1/D15*1000,3) &amp; "[ms]", "[ms]")</f>
        <v>[ms]</v>
      </c>
      <c r="G15" s="15"/>
    </row>
    <row r="16" customFormat="false" ht="13.8" hidden="false" customHeight="false" outlineLevel="0" collapsed="false">
      <c r="A16" s="16" t="s">
        <v>23</v>
      </c>
      <c r="B16" s="16"/>
      <c r="C16" s="16"/>
      <c r="D16" s="17"/>
      <c r="E16" s="25"/>
      <c r="F16" s="27"/>
      <c r="G16" s="27"/>
    </row>
    <row r="17" customFormat="false" ht="13.8" hidden="false" customHeight="false" outlineLevel="0" collapsed="false">
      <c r="A17" s="6"/>
      <c r="B17" s="6"/>
      <c r="C17" s="6"/>
      <c r="D17" s="7"/>
      <c r="E17" s="8"/>
      <c r="F17" s="15"/>
      <c r="G17" s="15"/>
    </row>
    <row r="18" customFormat="false" ht="13.8" hidden="false" customHeight="false" outlineLevel="0" collapsed="false">
      <c r="A18" s="10" t="s">
        <v>24</v>
      </c>
      <c r="B18" s="10"/>
      <c r="C18" s="10"/>
      <c r="D18" s="11" t="s">
        <v>3</v>
      </c>
      <c r="E18" s="12"/>
      <c r="F18" s="26"/>
      <c r="G18" s="26"/>
    </row>
    <row r="19" customFormat="false" ht="13.8" hidden="false" customHeight="false" outlineLevel="0" collapsed="false">
      <c r="A19" s="6" t="s">
        <v>25</v>
      </c>
      <c r="B19" s="6"/>
      <c r="C19" s="6"/>
      <c r="D19" s="7"/>
      <c r="E19" s="8" t="s">
        <v>15</v>
      </c>
      <c r="F19" s="15" t="s">
        <v>26</v>
      </c>
      <c r="G19" s="15"/>
    </row>
    <row r="20" customFormat="false" ht="13.8" hidden="false" customHeight="false" outlineLevel="0" collapsed="false">
      <c r="A20" s="16" t="s">
        <v>21</v>
      </c>
      <c r="B20" s="16"/>
      <c r="C20" s="16"/>
      <c r="D20" s="17"/>
      <c r="E20" s="25" t="str">
        <f aca="false">IF((OR(D20=1.344, D20=1.6, D20=5.376)), "kHz", "Hz")</f>
        <v>Hz</v>
      </c>
      <c r="F20" s="28" t="str">
        <f aca="false">IF(D20&gt;0, IF((OR(D20=1.344, D20=1.6, D20=5.376)), ROUND(1/D20, 3) &amp; "[ms]", ROUND(1/D20*1000, 3) &amp; "[ms]"), "[ms]")</f>
        <v>[ms]</v>
      </c>
      <c r="G20" s="28"/>
    </row>
    <row r="21" customFormat="false" ht="13.8" hidden="false" customHeight="false" outlineLevel="0" collapsed="false">
      <c r="A21" s="6" t="s">
        <v>27</v>
      </c>
      <c r="B21" s="6"/>
      <c r="C21" s="6"/>
      <c r="D21" s="7"/>
      <c r="E21" s="8"/>
      <c r="F21" s="15" t="s">
        <v>19</v>
      </c>
      <c r="G21" s="15"/>
    </row>
    <row r="22" customFormat="false" ht="13.8" hidden="false" customHeight="false" outlineLevel="0" collapsed="false">
      <c r="A22" s="29"/>
      <c r="B22" s="29"/>
      <c r="C22" s="29"/>
      <c r="E22" s="25"/>
      <c r="F22" s="27"/>
      <c r="G22" s="27"/>
    </row>
    <row r="23" customFormat="false" ht="13.8" hidden="false" customHeight="false" outlineLevel="0" collapsed="false">
      <c r="A23" s="10" t="s">
        <v>28</v>
      </c>
      <c r="B23" s="10"/>
      <c r="C23" s="10"/>
      <c r="D23" s="11" t="s">
        <v>62</v>
      </c>
      <c r="E23" s="12"/>
      <c r="F23" s="26"/>
      <c r="G23" s="26"/>
    </row>
    <row r="24" customFormat="false" ht="13.8" hidden="false" customHeight="false" outlineLevel="0" collapsed="false">
      <c r="A24" s="6" t="s">
        <v>29</v>
      </c>
      <c r="B24" s="6"/>
      <c r="C24" s="6"/>
      <c r="D24" s="7" t="n">
        <v>1</v>
      </c>
      <c r="E24" s="20" t="s">
        <v>22</v>
      </c>
      <c r="F24" s="15" t="s">
        <v>30</v>
      </c>
      <c r="G24" s="15"/>
    </row>
    <row r="25" customFormat="false" ht="13.8" hidden="false" customHeight="false" outlineLevel="0" collapsed="false">
      <c r="A25" s="16" t="s">
        <v>31</v>
      </c>
      <c r="B25" s="16"/>
      <c r="C25" s="16"/>
      <c r="D25" s="30" t="n">
        <v>1000</v>
      </c>
      <c r="E25" s="31" t="s">
        <v>63</v>
      </c>
      <c r="F25" s="27"/>
      <c r="G25" s="27"/>
    </row>
    <row r="26" customFormat="false" ht="13.8" hidden="false" customHeight="false" outlineLevel="0" collapsed="false">
      <c r="A26" s="6" t="s">
        <v>33</v>
      </c>
      <c r="B26" s="6"/>
      <c r="C26" s="6"/>
      <c r="D26" s="7" t="n">
        <v>10</v>
      </c>
      <c r="E26" s="20" t="s">
        <v>34</v>
      </c>
      <c r="F26" s="15" t="s">
        <v>30</v>
      </c>
      <c r="G26" s="15"/>
    </row>
    <row r="27" customFormat="false" ht="13.8" hidden="false" customHeight="false" outlineLevel="0" collapsed="false">
      <c r="A27" s="16" t="s">
        <v>35</v>
      </c>
      <c r="B27" s="16"/>
      <c r="C27" s="16"/>
      <c r="D27" s="30" t="n">
        <v>10000</v>
      </c>
      <c r="E27" s="31" t="s">
        <v>36</v>
      </c>
      <c r="F27" s="27"/>
      <c r="G27" s="27"/>
    </row>
    <row r="28" customFormat="false" ht="13.8" hidden="false" customHeight="false" outlineLevel="0" collapsed="false">
      <c r="A28" s="6" t="s">
        <v>37</v>
      </c>
      <c r="B28" s="6"/>
      <c r="C28" s="6"/>
      <c r="D28" s="42"/>
      <c r="E28" s="32" t="s">
        <v>38</v>
      </c>
      <c r="F28" s="15"/>
      <c r="G28" s="15"/>
    </row>
    <row r="29" customFormat="false" ht="13.8" hidden="false" customHeight="false" outlineLevel="0" collapsed="false">
      <c r="A29" s="16" t="s">
        <v>39</v>
      </c>
      <c r="B29" s="16"/>
      <c r="C29" s="16"/>
      <c r="D29" s="33"/>
      <c r="E29" s="25"/>
      <c r="F29" s="23" t="s">
        <v>19</v>
      </c>
      <c r="G29" s="23"/>
    </row>
    <row r="30" customFormat="false" ht="13.8" hidden="false" customHeight="false" outlineLevel="0" collapsed="false">
      <c r="A30" s="34"/>
      <c r="B30" s="34"/>
      <c r="C30" s="34"/>
      <c r="D30" s="35"/>
      <c r="E30" s="8"/>
      <c r="F30" s="36"/>
      <c r="G30" s="36"/>
    </row>
    <row r="33" customFormat="false" ht="24.45" hidden="false" customHeight="false" outlineLevel="0" collapsed="false">
      <c r="A33" s="2" t="s">
        <v>40</v>
      </c>
      <c r="B33" s="2"/>
      <c r="C33" s="2"/>
      <c r="D33" s="2" t="s">
        <v>41</v>
      </c>
      <c r="E33" s="2"/>
      <c r="F33" s="2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  <row r="34" customFormat="false" ht="13.8" hidden="false" customHeight="false" outlineLevel="0" collapsed="false">
      <c r="A34" s="38" t="s">
        <v>42</v>
      </c>
      <c r="B34" s="38"/>
      <c r="C34" s="38"/>
      <c r="D34" s="52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</row>
    <row r="35" customFormat="false" ht="13.8" hidden="false" customHeight="false" outlineLevel="0" collapsed="false">
      <c r="A35" s="40" t="s">
        <v>43</v>
      </c>
      <c r="B35" s="40"/>
      <c r="C35" s="40"/>
      <c r="D35" s="20" t="s">
        <v>22</v>
      </c>
      <c r="E35" s="41" t="n">
        <f aca="false">D24</f>
        <v>1</v>
      </c>
      <c r="F35" s="42" t="n">
        <f aca="false">IF(IF($E25="· f", E35*$D25, E35+$D25) &gt; IF($E26="Hz", $D26, IF($E26="kHz", $D26*1000, $D26*1000000)), IF($E27="· f", E35*$D27, E35+$D27), IF($E25="· f", E35*$D25, E35+$D25))</f>
        <v>1001</v>
      </c>
      <c r="G35" s="42" t="n">
        <f aca="false">IF(IF($E25="· f", F35*$D25, F35+$D25) &gt; IF($E26="Hz", $D26, IF($E26="kHz", $D26*1000, $D26*1000000)), IF($E27="· f", F35*$D27, F35+$D27), IF($E25="· f", F35*$D25, F35+$D25))</f>
        <v>2001</v>
      </c>
      <c r="H35" s="42" t="n">
        <f aca="false">IF(IF($E25="· f", G35*$D25, G35+$D25) &gt; IF($E26="Hz", $D26, IF($E26="kHz", $D26*1000, $D26*1000000)), IF($E27="· f", G35*$D27, G35+$D27), IF($E25="· f", G35*$D25, G35+$D25))</f>
        <v>3001</v>
      </c>
      <c r="I35" s="42" t="n">
        <f aca="false">IF(IF($E25="· f", H35*$D25, H35+$D25) &gt; IF($E26="Hz", $D26, IF($E26="kHz", $D26*1000, $D26*1000000)), IF($E27="· f", H35*$D27, H35+$D27), IF($E25="· f", H35*$D25, H35+$D25))</f>
        <v>4001</v>
      </c>
      <c r="J35" s="42" t="n">
        <f aca="false">IF(IF($E25="· f", I35*$D25, I35+$D25) &gt; IF($E26="Hz", $D26, IF($E26="kHz", $D26*1000, $D26*1000000)), IF($E27="· f", I35*$D27, I35+$D27), IF($E25="· f", I35*$D25, I35+$D25))</f>
        <v>5001</v>
      </c>
      <c r="K35" s="42" t="n">
        <f aca="false">IF(IF($E25="· f", J35*$D25, J35+$D25) &gt; IF($E26="Hz", $D26, IF($E26="kHz", $D26*1000, $D26*1000000)), IF($E27="· f", J35*$D27, J35+$D27), IF($E25="· f", J35*$D25, J35+$D25))</f>
        <v>6001</v>
      </c>
      <c r="L35" s="42" t="n">
        <f aca="false">IF(IF($E25="· f", K35*$D25, K35+$D25) &gt; IF($E26="Hz", $D26, IF($E26="kHz", $D26*1000, $D26*1000000)), IF($E27="· f", K35*$D27, K35+$D27), IF($E25="· f", K35*$D25, K35+$D25))</f>
        <v>7001</v>
      </c>
      <c r="M35" s="42" t="n">
        <f aca="false">IF(IF($E25="· f", L35*$D25, L35+$D25) &gt; IF($E26="Hz", $D26, IF($E26="kHz", $D26*1000, $D26*1000000)), IF($E27="· f", L35*$D27, L35+$D27), IF($E25="· f", L35*$D25, L35+$D25))</f>
        <v>8001</v>
      </c>
      <c r="N35" s="42" t="n">
        <f aca="false">IF(IF($E25="· f", M35*$D25, M35+$D25) &gt; IF($E26="Hz", $D26, IF($E26="kHz", $D26*1000, $D26*1000000)), IF($E27="· f", M35*$D27, M35+$D27), IF($E25="· f", M35*$D25, M35+$D25))</f>
        <v>9001</v>
      </c>
      <c r="O35" s="42" t="n">
        <f aca="false">IF(IF($E25="· f", N35*$D25, N35+$D25) &gt; IF($E26="Hz", $D26, IF($E26="kHz", $D26*1000, $D26*1000000)), IF($E27="· f", N35*$D27, N35+$D27), IF($E25="· f", N35*$D25, N35+$D25))</f>
        <v>19001</v>
      </c>
      <c r="P35" s="42" t="n">
        <f aca="false">IF(IF($E25="· f", O35*$D25, O35+$D25) &gt; IF($E26="Hz", $D26, IF($E26="kHz", $D26*1000, $D26*1000000)), IF($E27="· f", O35*$D27, O35+$D27), IF($E25="· f", O35*$D25, O35+$D25))</f>
        <v>29001</v>
      </c>
      <c r="Q35" s="42" t="n">
        <f aca="false">IF(IF($E25="· f", P35*$D25, P35+$D25) &gt; IF($E26="Hz", $D26, IF($E26="kHz", $D26*1000, $D26*1000000)), IF($E27="· f", P35*$D27, P35+$D27), IF($E25="· f", P35*$D25, P35+$D25))</f>
        <v>39001</v>
      </c>
      <c r="R35" s="42" t="n">
        <f aca="false">IF(IF($E25="· f", Q35*$D25, Q35+$D25) &gt; IF($E26="Hz", $D26, IF($E26="kHz", $D26*1000, $D26*1000000)), IF($E27="· f", Q35*$D27, Q35+$D27), IF($E25="· f", Q35*$D25, Q35+$D25))</f>
        <v>49001</v>
      </c>
      <c r="S35" s="42" t="n">
        <f aca="false">IF(IF($E25="· f", R35*$D25, R35+$D25) &gt; IF($E26="Hz", $D26, IF($E26="kHz", $D26*1000, $D26*1000000)), IF($E27="· f", R35*$D27, R35+$D27), IF($E25="· f", R35*$D25, R35+$D25))</f>
        <v>59001</v>
      </c>
      <c r="T35" s="42" t="n">
        <f aca="false">IF(IF($E25="· f", S35*$D25, S35+$D25) &gt; IF($E26="Hz", $D26, IF($E26="kHz", $D26*1000, $D26*1000000)), IF($E27="· f", S35*$D27, S35+$D27), IF($E25="· f", S35*$D25, S35+$D25))</f>
        <v>69001</v>
      </c>
      <c r="U35" s="42" t="n">
        <f aca="false">IF(IF($E25="· f", T35*$D25, T35+$D25) &gt; IF($E26="Hz", $D26, IF($E26="kHz", $D26*1000, $D26*1000000)), IF($E27="· f", T35*$D27, T35+$D27), IF($E25="· f", T35*$D25, T35+$D25))</f>
        <v>79001</v>
      </c>
      <c r="V35" s="42" t="n">
        <f aca="false">IF(IF($E25="· f", U35*$D25, U35+$D25) &gt; IF($E26="Hz", $D26, IF($E26="kHz", $D26*1000, $D26*1000000)), IF($E27="· f", U35*$D27, U35+$D27), IF($E25="· f", U35*$D25, U35+$D25))</f>
        <v>89001</v>
      </c>
      <c r="W35" s="42" t="n">
        <f aca="false">IF(IF($E25="· f", V35*$D25, V35+$D25) &gt; IF($E26="Hz", $D26, IF($E26="kHz", $D26*1000, $D26*1000000)), IF($E27="· f", V35*$D27, V35+$D27), IF($E25="· f", V35*$D25, V35+$D25))</f>
        <v>99001</v>
      </c>
      <c r="X35" s="42" t="n">
        <f aca="false">IF(IF($E25="· f", W35*$D25, W35+$D25) &gt; IF($E26="Hz", $D26, IF($E26="kHz", $D26*1000, $D26*1000000)), IF($E27="· f", W35*$D27, W35+$D27), IF($E25="· f", W35*$D25, W35+$D25))</f>
        <v>109001</v>
      </c>
      <c r="Y35" s="42" t="n">
        <f aca="false">IF(IF($E25="· f", X35*$D25, X35+$D25) &gt; IF($E26="Hz", $D26, IF($E26="kHz", $D26*1000, $D26*1000000)), IF($E27="· f", X35*$D27, X35+$D27), IF($E25="· f", X35*$D25, X35+$D25))</f>
        <v>119001</v>
      </c>
      <c r="Z35" s="42" t="n">
        <f aca="false">IF(IF($E25="· f", Y35*$D25, Y35+$D25) &gt; IF($E26="Hz", $D26, IF($E26="kHz", $D26*1000, $D26*1000000)), IF($E27="· f", Y35*$D27, Y35+$D27), IF($E25="· f", Y35*$D25, Y35+$D25))</f>
        <v>129001</v>
      </c>
      <c r="AA35" s="42" t="n">
        <f aca="false">IF(IF($E25="· f", Z35*$D25, Z35+$D25) &gt; IF($E26="Hz", $D26, IF($E26="kHz", $D26*1000, $D26*1000000)), IF($E27="· f", Z35*$D27, Z35+$D27), IF($E25="· f", Z35*$D25, Z35+$D25))</f>
        <v>139001</v>
      </c>
      <c r="AB35" s="42" t="n">
        <f aca="false">IF(IF($E25="· f", AA35*$D25, AA35+$D25) &gt; IF($E26="Hz", $D26, IF($E26="kHz", $D26*1000, $D26*1000000)), IF($E27="· f", AA35*$D27, AA35+$D27), IF($E25="· f", AA35*$D25, AA35+$D25))</f>
        <v>149001</v>
      </c>
      <c r="AC35" s="42" t="n">
        <f aca="false">IF(IF($E25="· f", AB35*$D25, AB35+$D25) &gt; IF($E26="Hz", $D26, IF($E26="kHz", $D26*1000, $D26*1000000)), IF($E27="· f", AB35*$D27, AB35+$D27), IF($E25="· f", AB35*$D25, AB35+$D25))</f>
        <v>159001</v>
      </c>
      <c r="AD35" s="42" t="n">
        <f aca="false">IF(IF($E25="· f", AC35*$D25, AC35+$D25) &gt; IF($E26="Hz", $D26, IF($E26="kHz", $D26*1000, $D26*1000000)), IF($E27="· f", AC35*$D27, AC35+$D27), IF($E25="· f", AC35*$D25, AC35+$D25))</f>
        <v>169001</v>
      </c>
      <c r="AE35" s="42" t="n">
        <f aca="false">IF(IF($E25="· f", AD35*$D25, AD35+$D25) &gt; IF($E26="Hz", $D26, IF($E26="kHz", $D26*1000, $D26*1000000)), IF($E27="· f", AD35*$D27, AD35+$D27), IF($E25="· f", AD35*$D25, AD35+$D25))</f>
        <v>179001</v>
      </c>
      <c r="AF35" s="42" t="n">
        <f aca="false">IF(IF($E25="· f", AE35*$D25, AE35+$D25) &gt; IF($E26="Hz", $D26, IF($E26="kHz", $D26*1000, $D26*1000000)), IF($E27="· f", AE35*$D27, AE35+$D27), IF($E25="· f", AE35*$D25, AE35+$D25))</f>
        <v>189001</v>
      </c>
      <c r="AG35" s="42" t="n">
        <f aca="false">IF(IF($E25="· f", AF35*$D25, AF35+$D25) &gt; IF($E26="Hz", $D26, IF($E26="kHz", $D26*1000, $D26*1000000)), IF($E27="· f", AF35*$D27, AF35+$D27), IF($E25="· f", AF35*$D25, AF35+$D25))</f>
        <v>199001</v>
      </c>
      <c r="AH35" s="42" t="n">
        <f aca="false">IF(IF($E25="· f", AG35*$D25, AG35+$D25) &gt; IF($E26="Hz", $D26, IF($E26="kHz", $D26*1000, $D26*1000000)), IF($E27="· f", AG35*$D27, AG35+$D27), IF($E25="· f", AG35*$D25, AG35+$D25))</f>
        <v>209001</v>
      </c>
      <c r="AI35" s="42" t="n">
        <f aca="false">IF(IF($E25="· f", AH35*$D25, AH35+$D25) &gt; IF($E26="Hz", $D26, IF($E26="kHz", $D26*1000, $D26*1000000)), IF($E27="· f", AH35*$D27, AH35+$D27), IF($E25="· f", AH35*$D25, AH35+$D25))</f>
        <v>219001</v>
      </c>
      <c r="AJ35" s="42" t="n">
        <f aca="false">IF(IF($E25="· f", AI35*$D25, AI35+$D25) &gt; IF($E26="Hz", $D26, IF($E26="kHz", $D26*1000, $D26*1000000)), IF($E27="· f", AI35*$D27, AI35+$D27), IF($E25="· f", AI35*$D25, AI35+$D25))</f>
        <v>229001</v>
      </c>
      <c r="AK35" s="42" t="n">
        <f aca="false">IF(IF($E25="· f", AJ35*$D25, AJ35+$D25) &gt; IF($E26="Hz", $D26, IF($E26="kHz", $D26*1000, $D26*1000000)), IF($E27="· f", AJ35*$D27, AJ35+$D27), IF($E25="· f", AJ35*$D25, AJ35+$D25))</f>
        <v>239001</v>
      </c>
      <c r="AL35" s="42" t="n">
        <f aca="false">IF(IF($E25="· f", AK35*$D25, AK35+$D25) &gt; IF($E26="Hz", $D26, IF($E26="kHz", $D26*1000, $D26*1000000)), IF($E27="· f", AK35*$D27, AK35+$D27), IF($E25="· f", AK35*$D25, AK35+$D25))</f>
        <v>249001</v>
      </c>
      <c r="AM35" s="42" t="n">
        <f aca="false">IF(IF($E25="· f", AL35*$D25, AL35+$D25) &gt; IF($E26="Hz", $D26, IF($E26="kHz", $D26*1000, $D26*1000000)), IF($E27="· f", AL35*$D27, AL35+$D27), IF($E25="· f", AL35*$D25, AL35+$D25))</f>
        <v>259001</v>
      </c>
      <c r="AN35" s="42" t="n">
        <f aca="false">IF(IF($E25="· f", AM35*$D25, AM35+$D25) &gt; IF($E26="Hz", $D26, IF($E26="kHz", $D26*1000, $D26*1000000)), IF($E27="· f", AM35*$D27, AM35+$D27), IF($E25="· f", AM35*$D25, AM35+$D25))</f>
        <v>269001</v>
      </c>
      <c r="AO35" s="42" t="n">
        <f aca="false">IF(IF($E25="· f", AN35*$D25, AN35+$D25) &gt; IF($E26="Hz", $D26, IF($E26="kHz", $D26*1000, $D26*1000000)), IF($E27="· f", AN35*$D27, AN35+$D27), IF($E25="· f", AN35*$D25, AN35+$D25))</f>
        <v>279001</v>
      </c>
      <c r="AP35" s="42" t="n">
        <f aca="false">IF(IF($E25="· f", AO35*$D25, AO35+$D25) &gt; IF($E26="Hz", $D26, IF($E26="kHz", $D26*1000, $D26*1000000)), IF($E27="· f", AO35*$D27, AO35+$D27), IF($E25="· f", AO35*$D25, AO35+$D25))</f>
        <v>289001</v>
      </c>
      <c r="AQ35" s="42" t="n">
        <f aca="false">IF(IF($E25="· f", AP35*$D25, AP35+$D25) &gt; IF($E26="Hz", $D26, IF($E26="kHz", $D26*1000, $D26*1000000)), IF($E27="· f", AP35*$D27, AP35+$D27), IF($E25="· f", AP35*$D25, AP35+$D25))</f>
        <v>299001</v>
      </c>
      <c r="AR35" s="42" t="n">
        <f aca="false">IF(IF($E25="· f", AQ35*$D25, AQ35+$D25) &gt; IF($E26="Hz", $D26, IF($E26="kHz", $D26*1000, $D26*1000000)), IF($E27="· f", AQ35*$D27, AQ35+$D27), IF($E25="· f", AQ35*$D25, AQ35+$D25))</f>
        <v>309001</v>
      </c>
      <c r="AS35" s="42" t="n">
        <f aca="false">IF(IF($E25="· f", AR35*$D25, AR35+$D25) &gt; IF($E26="Hz", $D26, IF($E26="kHz", $D26*1000, $D26*1000000)), IF($E27="· f", AR35*$D27, AR35+$D27), IF($E25="· f", AR35*$D25, AR35+$D25))</f>
        <v>319001</v>
      </c>
      <c r="AT35" s="42" t="n">
        <f aca="false">IF(IF($E25="· f", AS35*$D25, AS35+$D25) &gt; IF($E26="Hz", $D26, IF($E26="kHz", $D26*1000, $D26*1000000)), IF($E27="· f", AS35*$D27, AS35+$D27), IF($E25="· f", AS35*$D25, AS35+$D25))</f>
        <v>329001</v>
      </c>
      <c r="AU35" s="42" t="n">
        <f aca="false">IF(IF($E25="· f", AT35*$D25, AT35+$D25) &gt; IF($E26="Hz", $D26, IF($E26="kHz", $D26*1000, $D26*1000000)), IF($E27="· f", AT35*$D27, AT35+$D27), IF($E25="· f", AT35*$D25, AT35+$D25))</f>
        <v>339001</v>
      </c>
      <c r="AV35" s="42" t="n">
        <f aca="false">IF(IF($E25="· f", AU35*$D25, AU35+$D25) &gt; IF($E26="Hz", $D26, IF($E26="kHz", $D26*1000, $D26*1000000)), IF($E27="· f", AU35*$D27, AU35+$D27), IF($E25="· f", AU35*$D25, AU35+$D25))</f>
        <v>349001</v>
      </c>
    </row>
    <row r="36" customFormat="false" ht="13.8" hidden="false" customHeight="false" outlineLevel="0" collapsed="false">
      <c r="A36" s="43" t="s">
        <v>44</v>
      </c>
      <c r="B36" s="43"/>
      <c r="C36" s="43"/>
      <c r="D36" s="22" t="s">
        <v>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customFormat="false" ht="13.8" hidden="false" customHeight="false" outlineLevel="0" collapsed="false">
      <c r="A37" s="38" t="s">
        <v>2</v>
      </c>
      <c r="B37" s="38"/>
      <c r="C37" s="38"/>
      <c r="D37" s="52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</row>
    <row r="38" customFormat="false" ht="13.8" hidden="false" customHeight="false" outlineLevel="0" collapsed="false">
      <c r="A38" s="20" t="s">
        <v>46</v>
      </c>
      <c r="B38" s="20"/>
      <c r="C38" s="20"/>
      <c r="D38" s="2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customFormat="false" ht="13.8" hidden="false" customHeight="false" outlineLevel="0" collapsed="false">
      <c r="A39" s="24"/>
      <c r="B39" s="40" t="s">
        <v>47</v>
      </c>
      <c r="C39" s="40"/>
      <c r="D39" s="20" t="s">
        <v>45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customFormat="false" ht="13.8" hidden="false" customHeight="false" outlineLevel="0" collapsed="false">
      <c r="A40" s="24"/>
      <c r="B40" s="40" t="s">
        <v>48</v>
      </c>
      <c r="C40" s="40"/>
      <c r="D40" s="20" t="s">
        <v>45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customFormat="false" ht="13.8" hidden="false" customHeight="false" outlineLevel="0" collapsed="false">
      <c r="A41" s="44"/>
      <c r="B41" s="44"/>
      <c r="C41" s="44"/>
      <c r="D41" s="4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customFormat="false" ht="13.8" hidden="false" customHeight="false" outlineLevel="0" collapsed="false">
      <c r="A42" s="45" t="s">
        <v>49</v>
      </c>
      <c r="B42" s="45"/>
      <c r="C42" s="45"/>
      <c r="D42" s="45"/>
      <c r="E42" s="46"/>
      <c r="V42" s="0"/>
    </row>
    <row r="43" customFormat="false" ht="13.8" hidden="false" customHeight="false" outlineLevel="0" collapsed="false">
      <c r="B43" s="45" t="s">
        <v>50</v>
      </c>
      <c r="C43" s="45"/>
      <c r="D43" s="47" t="s">
        <v>45</v>
      </c>
      <c r="V43" s="0"/>
    </row>
    <row r="44" customFormat="false" ht="13.8" hidden="false" customHeight="false" outlineLevel="0" collapsed="false">
      <c r="B44" s="45" t="s">
        <v>51</v>
      </c>
      <c r="C44" s="45"/>
      <c r="D44" s="47" t="s">
        <v>45</v>
      </c>
      <c r="V44" s="0"/>
    </row>
    <row r="45" customFormat="false" ht="13.8" hidden="false" customHeight="false" outlineLevel="0" collapsed="false">
      <c r="B45" s="45" t="s">
        <v>52</v>
      </c>
      <c r="C45" s="45"/>
      <c r="D45" s="47" t="s">
        <v>45</v>
      </c>
      <c r="V45" s="0"/>
    </row>
    <row r="46" customFormat="false" ht="13.8" hidden="false" customHeight="false" outlineLevel="0" collapsed="false">
      <c r="A46" s="48"/>
      <c r="B46" s="48"/>
      <c r="C46" s="48"/>
      <c r="D46" s="48"/>
      <c r="V46" s="0"/>
    </row>
    <row r="47" customFormat="false" ht="13.8" hidden="false" customHeight="false" outlineLevel="0" collapsed="false">
      <c r="A47" s="40" t="s">
        <v>53</v>
      </c>
      <c r="B47" s="40"/>
      <c r="C47" s="40"/>
      <c r="D47" s="20" t="s">
        <v>45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customFormat="false" ht="13.8" hidden="false" customHeight="false" outlineLevel="0" collapsed="false">
      <c r="A48" s="47" t="s">
        <v>54</v>
      </c>
      <c r="B48" s="47"/>
      <c r="C48" s="47"/>
      <c r="D48" s="47"/>
      <c r="V48" s="0"/>
    </row>
    <row r="49" customFormat="false" ht="13.8" hidden="false" customHeight="false" outlineLevel="0" collapsed="false">
      <c r="A49" s="49"/>
      <c r="B49" s="45" t="s">
        <v>55</v>
      </c>
      <c r="C49" s="45"/>
      <c r="D49" s="47" t="s">
        <v>45</v>
      </c>
      <c r="V49" s="0"/>
    </row>
    <row r="50" customFormat="false" ht="13.8" hidden="false" customHeight="false" outlineLevel="0" collapsed="false">
      <c r="A50" s="48"/>
      <c r="B50" s="48"/>
      <c r="C50" s="48"/>
      <c r="D50" s="48"/>
      <c r="V50" s="0"/>
    </row>
    <row r="51" customFormat="false" ht="13.8" hidden="false" customHeight="false" outlineLevel="0" collapsed="false">
      <c r="A51" s="20" t="s">
        <v>56</v>
      </c>
      <c r="B51" s="20"/>
      <c r="C51" s="20"/>
      <c r="D51" s="2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customFormat="false" ht="13.8" hidden="false" customHeight="false" outlineLevel="0" collapsed="false">
      <c r="A52" s="50"/>
      <c r="B52" s="50"/>
      <c r="C52" s="50"/>
      <c r="D52" s="50"/>
      <c r="E52" s="46"/>
      <c r="V52" s="0"/>
    </row>
    <row r="53" customFormat="false" ht="13.8" hidden="false" customHeight="false" outlineLevel="0" collapsed="false">
      <c r="A53" s="3" t="s">
        <v>57</v>
      </c>
      <c r="B53" s="3"/>
      <c r="C53" s="3"/>
      <c r="D53" s="3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</row>
    <row r="54" customFormat="false" ht="13.8" hidden="false" customHeight="false" outlineLevel="0" collapsed="false">
      <c r="A54" s="20" t="s">
        <v>58</v>
      </c>
      <c r="B54" s="20"/>
      <c r="C54" s="20"/>
      <c r="D54" s="20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customFormat="false" ht="13.8" hidden="false" customHeight="false" outlineLevel="0" collapsed="false">
      <c r="A55" s="38" t="s">
        <v>59</v>
      </c>
      <c r="B55" s="38"/>
      <c r="C55" s="38"/>
      <c r="D55" s="52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</row>
    <row r="56" customFormat="false" ht="13.8" hidden="false" customHeight="false" outlineLevel="0" collapsed="false">
      <c r="A56" s="40" t="s">
        <v>60</v>
      </c>
      <c r="B56" s="40"/>
      <c r="C56" s="40"/>
      <c r="D56" s="20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9" customFormat="false" ht="24.45" hidden="false" customHeight="false" outlineLevel="0" collapsed="false">
      <c r="A59" s="2" t="s">
        <v>40</v>
      </c>
      <c r="B59" s="2"/>
      <c r="C59" s="2"/>
      <c r="D59" s="2" t="s">
        <v>61</v>
      </c>
      <c r="E59" s="2"/>
      <c r="F59" s="2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</row>
    <row r="60" customFormat="false" ht="13.8" hidden="false" customHeight="false" outlineLevel="0" collapsed="false">
      <c r="A60" s="38" t="s">
        <v>42</v>
      </c>
      <c r="B60" s="38"/>
      <c r="C60" s="38"/>
      <c r="D60" s="52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</row>
    <row r="61" customFormat="false" ht="13.8" hidden="false" customHeight="false" outlineLevel="0" collapsed="false">
      <c r="A61" s="40" t="s">
        <v>43</v>
      </c>
      <c r="B61" s="40"/>
      <c r="C61" s="40"/>
      <c r="D61" s="20" t="s">
        <v>22</v>
      </c>
      <c r="E61" s="41" t="n">
        <f aca="false">E35</f>
        <v>1</v>
      </c>
      <c r="F61" s="42" t="n">
        <f aca="false">F35</f>
        <v>1001</v>
      </c>
      <c r="G61" s="42" t="n">
        <f aca="false">G35</f>
        <v>2001</v>
      </c>
      <c r="H61" s="42" t="n">
        <f aca="false">H35</f>
        <v>3001</v>
      </c>
      <c r="I61" s="42" t="n">
        <f aca="false">I35</f>
        <v>4001</v>
      </c>
      <c r="J61" s="42" t="n">
        <f aca="false">J35</f>
        <v>5001</v>
      </c>
      <c r="K61" s="42" t="n">
        <f aca="false">K35</f>
        <v>6001</v>
      </c>
      <c r="L61" s="42" t="n">
        <f aca="false">L35</f>
        <v>7001</v>
      </c>
      <c r="M61" s="42" t="n">
        <f aca="false">M35</f>
        <v>8001</v>
      </c>
      <c r="N61" s="42" t="n">
        <f aca="false">N35</f>
        <v>9001</v>
      </c>
      <c r="O61" s="42" t="n">
        <f aca="false">O35</f>
        <v>19001</v>
      </c>
      <c r="P61" s="42" t="n">
        <f aca="false">P35</f>
        <v>29001</v>
      </c>
      <c r="Q61" s="42" t="n">
        <f aca="false">Q35</f>
        <v>39001</v>
      </c>
      <c r="R61" s="42" t="n">
        <f aca="false">R35</f>
        <v>49001</v>
      </c>
      <c r="S61" s="42" t="n">
        <f aca="false">S35</f>
        <v>59001</v>
      </c>
      <c r="T61" s="42" t="n">
        <f aca="false">T35</f>
        <v>69001</v>
      </c>
      <c r="U61" s="42" t="n">
        <f aca="false">U35</f>
        <v>79001</v>
      </c>
      <c r="V61" s="42" t="n">
        <f aca="false">V35</f>
        <v>89001</v>
      </c>
      <c r="W61" s="42" t="n">
        <f aca="false">W35</f>
        <v>99001</v>
      </c>
      <c r="X61" s="42" t="n">
        <f aca="false">X35</f>
        <v>109001</v>
      </c>
      <c r="Y61" s="42" t="n">
        <f aca="false">Y35</f>
        <v>119001</v>
      </c>
      <c r="Z61" s="42" t="n">
        <f aca="false">Z35</f>
        <v>129001</v>
      </c>
      <c r="AA61" s="42" t="n">
        <f aca="false">AA35</f>
        <v>139001</v>
      </c>
      <c r="AB61" s="42" t="n">
        <f aca="false">AB35</f>
        <v>149001</v>
      </c>
      <c r="AC61" s="42" t="n">
        <f aca="false">AC35</f>
        <v>159001</v>
      </c>
      <c r="AD61" s="42" t="n">
        <f aca="false">AD35</f>
        <v>169001</v>
      </c>
      <c r="AE61" s="42" t="n">
        <f aca="false">AE35</f>
        <v>179001</v>
      </c>
      <c r="AF61" s="42" t="n">
        <f aca="false">AF35</f>
        <v>189001</v>
      </c>
      <c r="AG61" s="42" t="n">
        <f aca="false">AG35</f>
        <v>199001</v>
      </c>
      <c r="AH61" s="42" t="n">
        <f aca="false">AH35</f>
        <v>209001</v>
      </c>
      <c r="AI61" s="42" t="n">
        <f aca="false">AI35</f>
        <v>219001</v>
      </c>
      <c r="AJ61" s="42" t="n">
        <f aca="false">AJ35</f>
        <v>229001</v>
      </c>
      <c r="AK61" s="42" t="n">
        <f aca="false">AK35</f>
        <v>239001</v>
      </c>
      <c r="AL61" s="42" t="n">
        <f aca="false">AL35</f>
        <v>249001</v>
      </c>
      <c r="AM61" s="42" t="n">
        <f aca="false">AM35</f>
        <v>259001</v>
      </c>
      <c r="AN61" s="42" t="n">
        <f aca="false">AN35</f>
        <v>269001</v>
      </c>
      <c r="AO61" s="42" t="n">
        <f aca="false">AO35</f>
        <v>279001</v>
      </c>
      <c r="AP61" s="42" t="n">
        <f aca="false">AP35</f>
        <v>289001</v>
      </c>
      <c r="AQ61" s="42" t="n">
        <f aca="false">AQ35</f>
        <v>299001</v>
      </c>
      <c r="AR61" s="42" t="n">
        <f aca="false">AR35</f>
        <v>309001</v>
      </c>
      <c r="AS61" s="42" t="n">
        <f aca="false">AS35</f>
        <v>319001</v>
      </c>
      <c r="AT61" s="42" t="n">
        <f aca="false">AT35</f>
        <v>329001</v>
      </c>
      <c r="AU61" s="42" t="n">
        <f aca="false">AU35</f>
        <v>339001</v>
      </c>
      <c r="AV61" s="42" t="n">
        <f aca="false">AV35</f>
        <v>349001</v>
      </c>
    </row>
    <row r="62" customFormat="false" ht="13.8" hidden="false" customHeight="false" outlineLevel="0" collapsed="false">
      <c r="A62" s="40" t="s">
        <v>44</v>
      </c>
      <c r="B62" s="40"/>
      <c r="C62" s="40"/>
      <c r="D62" s="20" t="s">
        <v>45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customFormat="false" ht="13.8" hidden="false" customHeight="false" outlineLevel="0" collapsed="false">
      <c r="A63" s="38" t="s">
        <v>2</v>
      </c>
      <c r="B63" s="38"/>
      <c r="C63" s="38"/>
      <c r="D63" s="52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</row>
    <row r="64" customFormat="false" ht="13.8" hidden="false" customHeight="false" outlineLevel="0" collapsed="false">
      <c r="A64" s="20" t="s">
        <v>46</v>
      </c>
      <c r="B64" s="20"/>
      <c r="C64" s="20"/>
      <c r="D64" s="20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</row>
    <row r="65" customFormat="false" ht="13.8" hidden="false" customHeight="false" outlineLevel="0" collapsed="false">
      <c r="A65" s="24"/>
      <c r="B65" s="40" t="s">
        <v>47</v>
      </c>
      <c r="C65" s="40"/>
      <c r="D65" s="20" t="s">
        <v>45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customFormat="false" ht="13.8" hidden="false" customHeight="false" outlineLevel="0" collapsed="false">
      <c r="A66" s="24"/>
      <c r="B66" s="40" t="s">
        <v>48</v>
      </c>
      <c r="C66" s="40"/>
      <c r="D66" s="20" t="s">
        <v>45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</row>
    <row r="67" customFormat="false" ht="13.8" hidden="false" customHeight="false" outlineLevel="0" collapsed="false">
      <c r="A67" s="44"/>
      <c r="B67" s="44"/>
      <c r="C67" s="44"/>
      <c r="D67" s="4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customFormat="false" ht="13.8" hidden="false" customHeight="false" outlineLevel="0" collapsed="false">
      <c r="A68" s="45" t="s">
        <v>49</v>
      </c>
      <c r="B68" s="45"/>
      <c r="C68" s="45"/>
      <c r="D68" s="45"/>
      <c r="E68" s="46"/>
      <c r="V68" s="0"/>
    </row>
    <row r="69" customFormat="false" ht="13.8" hidden="false" customHeight="false" outlineLevel="0" collapsed="false">
      <c r="B69" s="45" t="s">
        <v>50</v>
      </c>
      <c r="C69" s="45"/>
      <c r="D69" s="47" t="s">
        <v>45</v>
      </c>
      <c r="V69" s="0"/>
    </row>
    <row r="70" customFormat="false" ht="13.8" hidden="false" customHeight="false" outlineLevel="0" collapsed="false">
      <c r="B70" s="45" t="s">
        <v>51</v>
      </c>
      <c r="C70" s="45"/>
      <c r="D70" s="47" t="s">
        <v>45</v>
      </c>
      <c r="V70" s="0"/>
    </row>
    <row r="71" customFormat="false" ht="13.8" hidden="false" customHeight="false" outlineLevel="0" collapsed="false">
      <c r="B71" s="45" t="s">
        <v>52</v>
      </c>
      <c r="C71" s="45"/>
      <c r="D71" s="47" t="s">
        <v>45</v>
      </c>
      <c r="V71" s="0"/>
    </row>
    <row r="72" customFormat="false" ht="13.8" hidden="false" customHeight="false" outlineLevel="0" collapsed="false">
      <c r="A72" s="48"/>
      <c r="B72" s="48"/>
      <c r="C72" s="48"/>
      <c r="D72" s="48"/>
      <c r="V72" s="0"/>
    </row>
    <row r="73" customFormat="false" ht="13.8" hidden="false" customHeight="false" outlineLevel="0" collapsed="false">
      <c r="A73" s="40" t="s">
        <v>53</v>
      </c>
      <c r="B73" s="40"/>
      <c r="C73" s="40"/>
      <c r="D73" s="20" t="s">
        <v>45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customFormat="false" ht="13.8" hidden="false" customHeight="false" outlineLevel="0" collapsed="false">
      <c r="A74" s="47" t="s">
        <v>54</v>
      </c>
      <c r="B74" s="47"/>
      <c r="C74" s="47"/>
      <c r="D74" s="47"/>
      <c r="V74" s="0"/>
    </row>
    <row r="75" customFormat="false" ht="13.8" hidden="false" customHeight="false" outlineLevel="0" collapsed="false">
      <c r="A75" s="49"/>
      <c r="B75" s="45" t="s">
        <v>55</v>
      </c>
      <c r="C75" s="45"/>
      <c r="D75" s="47" t="s">
        <v>45</v>
      </c>
      <c r="V75" s="0"/>
    </row>
    <row r="76" customFormat="false" ht="13.8" hidden="false" customHeight="false" outlineLevel="0" collapsed="false">
      <c r="A76" s="48"/>
      <c r="B76" s="48"/>
      <c r="C76" s="48"/>
      <c r="D76" s="48"/>
      <c r="V76" s="0"/>
    </row>
    <row r="77" customFormat="false" ht="13.8" hidden="false" customHeight="false" outlineLevel="0" collapsed="false">
      <c r="A77" s="20" t="s">
        <v>56</v>
      </c>
      <c r="B77" s="20"/>
      <c r="C77" s="20"/>
      <c r="D77" s="20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customFormat="false" ht="13.8" hidden="false" customHeight="false" outlineLevel="0" collapsed="false">
      <c r="A78" s="50"/>
      <c r="B78" s="50"/>
      <c r="C78" s="50"/>
      <c r="D78" s="50"/>
      <c r="E78" s="46"/>
      <c r="V78" s="0"/>
    </row>
    <row r="79" customFormat="false" ht="13.8" hidden="false" customHeight="false" outlineLevel="0" collapsed="false">
      <c r="A79" s="3" t="s">
        <v>57</v>
      </c>
      <c r="B79" s="3"/>
      <c r="C79" s="3"/>
      <c r="D79" s="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</row>
    <row r="80" customFormat="false" ht="13.8" hidden="false" customHeight="false" outlineLevel="0" collapsed="false">
      <c r="A80" s="20" t="s">
        <v>58</v>
      </c>
      <c r="B80" s="20"/>
      <c r="C80" s="20"/>
      <c r="D80" s="20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customFormat="false" ht="13.8" hidden="false" customHeight="false" outlineLevel="0" collapsed="false">
      <c r="A81" s="38" t="s">
        <v>59</v>
      </c>
      <c r="B81" s="38"/>
      <c r="C81" s="38"/>
      <c r="D81" s="52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</row>
    <row r="82" customFormat="false" ht="13.8" hidden="false" customHeight="false" outlineLevel="0" collapsed="false">
      <c r="A82" s="40" t="s">
        <v>60</v>
      </c>
      <c r="B82" s="40"/>
      <c r="C82" s="40"/>
      <c r="D82" s="20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</sheetData>
  <mergeCells count="98">
    <mergeCell ref="A1:G1"/>
    <mergeCell ref="A2:E2"/>
    <mergeCell ref="F2:G2"/>
    <mergeCell ref="A3:C3"/>
    <mergeCell ref="F3:G3"/>
    <mergeCell ref="A4:C4"/>
    <mergeCell ref="A5:C5"/>
    <mergeCell ref="F5:G5"/>
    <mergeCell ref="A6:C6"/>
    <mergeCell ref="F6:G6"/>
    <mergeCell ref="A7:C7"/>
    <mergeCell ref="F7:G7"/>
    <mergeCell ref="A8:C8"/>
    <mergeCell ref="F8:G8"/>
    <mergeCell ref="A9:C9"/>
    <mergeCell ref="F9:G9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1:C21"/>
    <mergeCell ref="F21:G21"/>
    <mergeCell ref="A22:C22"/>
    <mergeCell ref="F22:G22"/>
    <mergeCell ref="A23:C23"/>
    <mergeCell ref="F23:G23"/>
    <mergeCell ref="A24:C24"/>
    <mergeCell ref="F24:G24"/>
    <mergeCell ref="A25:C25"/>
    <mergeCell ref="F25:G25"/>
    <mergeCell ref="A26:C26"/>
    <mergeCell ref="F26:G26"/>
    <mergeCell ref="A27:C27"/>
    <mergeCell ref="F27:G27"/>
    <mergeCell ref="A28:C28"/>
    <mergeCell ref="F28:G28"/>
    <mergeCell ref="A29:C29"/>
    <mergeCell ref="F29:G29"/>
    <mergeCell ref="A30:C30"/>
    <mergeCell ref="F30:G30"/>
    <mergeCell ref="A33:C33"/>
    <mergeCell ref="D33:F33"/>
    <mergeCell ref="A35:C35"/>
    <mergeCell ref="A38:D38"/>
    <mergeCell ref="B39:C39"/>
    <mergeCell ref="B40:C40"/>
    <mergeCell ref="A41:D41"/>
    <mergeCell ref="A42:D42"/>
    <mergeCell ref="B43:C43"/>
    <mergeCell ref="B44:C44"/>
    <mergeCell ref="B45:C45"/>
    <mergeCell ref="A46:D46"/>
    <mergeCell ref="A48:D48"/>
    <mergeCell ref="B49:C49"/>
    <mergeCell ref="A50:D50"/>
    <mergeCell ref="A51:D51"/>
    <mergeCell ref="A52:D52"/>
    <mergeCell ref="A53:D53"/>
    <mergeCell ref="A54:D54"/>
    <mergeCell ref="A56:C56"/>
    <mergeCell ref="A59:C59"/>
    <mergeCell ref="D59:F59"/>
    <mergeCell ref="A61:C61"/>
    <mergeCell ref="A64:D64"/>
    <mergeCell ref="B65:C65"/>
    <mergeCell ref="B66:C66"/>
    <mergeCell ref="A67:D67"/>
    <mergeCell ref="A68:D68"/>
    <mergeCell ref="B69:C69"/>
    <mergeCell ref="B70:C70"/>
    <mergeCell ref="B71:C71"/>
    <mergeCell ref="A72:D72"/>
    <mergeCell ref="A74:D74"/>
    <mergeCell ref="B75:C75"/>
    <mergeCell ref="A76:D76"/>
    <mergeCell ref="A77:D77"/>
    <mergeCell ref="A78:D78"/>
    <mergeCell ref="A79:D79"/>
    <mergeCell ref="A80:D80"/>
    <mergeCell ref="A82:C82"/>
  </mergeCells>
  <dataValidations count="12">
    <dataValidation allowBlank="true" operator="between" showDropDown="false" showErrorMessage="true" showInputMessage="true" sqref="D5" type="list">
      <formula1>"Peripheral,Central"</formula1>
      <formula2>0</formula2>
    </dataValidation>
    <dataValidation allowBlank="true" operator="between" showDropDown="false" showErrorMessage="true" showInputMessage="true" sqref="D4 D14 D18 D23" type="list">
      <formula1>"On,Off"</formula1>
      <formula2>0</formula2>
    </dataValidation>
    <dataValidation allowBlank="true" operator="between" showDropDown="false" showErrorMessage="true" showInputMessage="true" sqref="D10" type="whole">
      <formula1>23</formula1>
      <formula2>251</formula2>
    </dataValidation>
    <dataValidation allowBlank="true" operator="between" showDropDown="false" showErrorMessage="true" showInputMessage="true" sqref="D6:D7" type="decimal">
      <formula1>7.5</formula1>
      <formula2>4000</formula2>
    </dataValidation>
    <dataValidation allowBlank="true" operator="between" showDropDown="false" showErrorMessage="true" showInputMessage="true" sqref="D9" type="decimal">
      <formula1>20</formula1>
      <formula2>10240</formula2>
    </dataValidation>
    <dataValidation allowBlank="true" operator="between" showDropDown="false" showErrorMessage="true" showInputMessage="true" sqref="D15" type="list">
      <formula1>"50,60,100,120,200,240,400,480"</formula1>
      <formula2>0</formula2>
    </dataValidation>
    <dataValidation allowBlank="true" operator="between" showDropDown="false" showErrorMessage="true" showInputMessage="true" sqref="D20" type="list">
      <formula1>"1,10,25,50,100,200,400,1.344,1.6,5.376"</formula1>
      <formula2>0</formula2>
    </dataValidation>
    <dataValidation allowBlank="true" operator="between" showDropDown="false" showErrorMessage="true" showInputMessage="true" sqref="E6:E7 E9 E28" type="list">
      <formula1>"ms,s"</formula1>
      <formula2>0</formula2>
    </dataValidation>
    <dataValidation allowBlank="true" operator="between" showDropDown="false" showErrorMessage="true" showInputMessage="true" sqref="D19" type="whole">
      <formula1>1</formula1>
      <formula2>32</formula2>
    </dataValidation>
    <dataValidation allowBlank="true" operator="between" showDropDown="false" showErrorMessage="true" showInputMessage="true" sqref="D8" type="whole">
      <formula1>0</formula1>
      <formula2>499</formula2>
    </dataValidation>
    <dataValidation allowBlank="true" operator="between" showDropDown="false" showErrorMessage="true" showInputMessage="true" sqref="E24 E26" type="list">
      <formula1>"Hz,kHz,MHz"</formula1>
      <formula2>0</formula2>
    </dataValidation>
    <dataValidation allowBlank="true" operator="between" showDropDown="false" showErrorMessage="true" showInputMessage="true" sqref="E25 E27" type="list">
      <formula1>"'+ f,· 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2017-07-24T21:32:24Z</dcterms:created>
  <dc:creator>Nathan Loretan</dc:creator>
  <dc:description/>
  <dc:language>en-US</dc:language>
  <cp:lastModifiedBy/>
  <dcterms:modified xsi:type="dcterms:W3CDTF">2017-07-30T00:52:29Z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