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5480" windowHeight="11640"/>
  </bookViews>
  <sheets>
    <sheet name="Region1" sheetId="1" r:id="rId1"/>
  </sheets>
  <definedNames>
    <definedName name="Lancer_la_requête_à_partir_de_MS_Access_Database" localSheetId="0" hidden="1">Region1!$A$20:$I$32</definedName>
    <definedName name="Lancer_la_requête_à_partir_de_MS_Access_Database_1" localSheetId="0" hidden="1">Region1!$A$34:$I$46</definedName>
    <definedName name="Lancer_la_requête_à_partir_de_MS_Access_Database_2" localSheetId="0" hidden="1">Region1!$A$48:$I$56</definedName>
    <definedName name="Lancer_la_requête_à_partir_de_MS_Access_Database_3" localSheetId="0" hidden="1">Region1!$A$58:$I$65</definedName>
    <definedName name="Lancer_la_requête_à_partir_de_MS_Access_Database_4" localSheetId="0" hidden="1">Region1!$A$67:$I$79</definedName>
    <definedName name="Lancer_la_requête_à_partir_de_MS_Access_Database_5" localSheetId="0" hidden="1">Region1!$A$81:$I$96</definedName>
    <definedName name="Lancer_la_requête_à_partir_de_MS_Access_Database_6" localSheetId="0" hidden="1">Region1!$A$98:$I$103</definedName>
    <definedName name="MIKADO_SecteurD0101" localSheetId="0" hidden="1">Region1!$A$7:$L$18</definedName>
    <definedName name="_xlnm.Print_Area" localSheetId="0">Region1!$A$1:$I$105</definedName>
  </definedNames>
  <calcPr calcId="125725"/>
</workbook>
</file>

<file path=xl/calcChain.xml><?xml version="1.0" encoding="utf-8"?>
<calcChain xmlns="http://schemas.openxmlformats.org/spreadsheetml/2006/main">
  <c r="G104" i="1"/>
  <c r="G97"/>
  <c r="G80"/>
  <c r="G66"/>
  <c r="G57"/>
  <c r="G47"/>
  <c r="G33"/>
  <c r="G19"/>
  <c r="G2"/>
  <c r="B3"/>
  <c r="H104"/>
  <c r="F104"/>
  <c r="E104"/>
  <c r="D104"/>
  <c r="H97"/>
  <c r="F97"/>
  <c r="E97"/>
  <c r="D97"/>
  <c r="H80"/>
  <c r="F80"/>
  <c r="E80"/>
  <c r="D80"/>
  <c r="H66"/>
  <c r="F66"/>
  <c r="E66"/>
  <c r="D66"/>
  <c r="H57"/>
  <c r="F57"/>
  <c r="E57"/>
  <c r="D57"/>
  <c r="H47"/>
  <c r="F47"/>
  <c r="E47"/>
  <c r="D47"/>
  <c r="H33"/>
  <c r="F33"/>
  <c r="E33"/>
  <c r="D33"/>
  <c r="H19"/>
  <c r="F19"/>
  <c r="E19"/>
  <c r="D19"/>
  <c r="D105" l="1"/>
  <c r="F105"/>
  <c r="H105"/>
  <c r="E105"/>
  <c r="G105"/>
</calcChain>
</file>

<file path=xl/connections.xml><?xml version="1.0" encoding="utf-8"?>
<connections xmlns="http://schemas.openxmlformats.org/spreadsheetml/2006/main">
  <connection id="1" name="Lancer la requête à partir de MS Access Database" type="1" refreshedVersion="3" background="1" saveData="1">
    <dbPr connection="DSN=MS Access Database;DBQ=Z:\LEO PHARMA\MIKADO\Mikado.accdb;DefaultDir=Z:\LEO PHARMA\MIKADO;DriverId=25;FIL=MS Access;MaxBufferSize=2048;PageTimeout=5;" command="SELECT Req_REPORT_REGION_DE01.`Code Secteur`, Req_REPORT_REGION_DE01.Onekey, Req_REPORT_REGION_DE01.Medecin, Req_REPORT_REGION_DE01.`Date de réception convention financière`, Req_REPORT_REGION_DE01.`Date de réception AR kit`, Req_REPORT_REGION_DE01.`Date de MEP`, Req_REPORT_REGION_DE01.Desistement, Req_REPORT_REGION_DE01.`Nb Total Patients inclus`, Req_REPORT_REGION_DE01.`Comptes-rendus contact médecin-GECEM`_x000d__x000a_FROM `Z:\LEO PHARMA\MIKADO\Mikado.accdb`.Req_REPORT_REGION_DE01 Req_REPORT_REGION_DE01_x000d__x000a_WHERE (Req_REPORT_REGION_DE01.`Code Secteur`='DE0102')_x000d__x000a_ORDER BY Req_REPORT_REGION_DE01.Medecin"/>
  </connection>
  <connection id="2" name="Lancer la requête à partir de MS Access Database1" type="1" refreshedVersion="3" background="1" saveData="1">
    <dbPr connection="DSN=MS Access Database;DBQ=Z:\LEO PHARMA\MIKADO\Mikado.accdb;DefaultDir=Z:\LEO PHARMA\MIKADO;DriverId=25;FIL=MS Access;MaxBufferSize=2048;PageTimeout=5;" command="SELECT Req_REPORT_REGION_DE01.`Code Secteur`, Req_REPORT_REGION_DE01.Onekey, Req_REPORT_REGION_DE01.Medecin, Req_REPORT_REGION_DE01.`Date de réception convention financière`, Req_REPORT_REGION_DE01.`Date de réception AR kit`, Req_REPORT_REGION_DE01.`Date de MEP`, Req_REPORT_REGION_DE01.Desistement, Req_REPORT_REGION_DE01.`Nb Total Patients inclus`, Req_REPORT_REGION_DE01.`Comptes-rendus contact médecin-GECEM`_x000d__x000a_FROM `Z:\LEO PHARMA\MIKADO\Mikado.accdb`.Req_REPORT_REGION_DE01 Req_REPORT_REGION_DE01_x000d__x000a_WHERE (Req_REPORT_REGION_DE01.`Code Secteur`='DE0103')_x000d__x000a_ORDER BY Req_REPORT_REGION_DE01.Medecin"/>
  </connection>
  <connection id="3" name="Lancer la requête à partir de MS Access Database2" type="1" refreshedVersion="3" background="1" saveData="1">
    <dbPr connection="DSN=MS Access Database;DBQ=Z:\LEO PHARMA\MIKADO\Mikado.accdb;DefaultDir=Z:\LEO PHARMA\MIKADO;DriverId=25;FIL=MS Access;MaxBufferSize=2048;PageTimeout=5;" command="SELECT Req_REPORT_REGION_DE01.`Code Secteur`, Req_REPORT_REGION_DE01.Onekey, Req_REPORT_REGION_DE01.Medecin, Req_REPORT_REGION_DE01.`Date de réception convention financière`, Req_REPORT_REGION_DE01.`Date de réception AR kit`, Req_REPORT_REGION_DE01.`Date de MEP`, Req_REPORT_REGION_DE01.Desistement, Req_REPORT_REGION_DE01.`Nb Total Patients inclus`, Req_REPORT_REGION_DE01.`Comptes-rendus contact médecin-GECEM`_x000d__x000a_FROM `Z:\LEO PHARMA\MIKADO\Mikado.accdb`.Req_REPORT_REGION_DE01 Req_REPORT_REGION_DE01_x000d__x000a_WHERE (Req_REPORT_REGION_DE01.`Code Secteur`='DE0104')_x000d__x000a_ORDER BY Req_REPORT_REGION_DE01.Medecin"/>
  </connection>
  <connection id="4" name="Lancer la requête à partir de MS Access Database3" type="1" refreshedVersion="3" background="1" saveData="1">
    <dbPr connection="DSN=MS Access Database;DBQ=Z:\LEO PHARMA\MIKADO\Mikado.accdb;DefaultDir=Z:\LEO PHARMA\MIKADO;DriverId=25;FIL=MS Access;MaxBufferSize=2048;PageTimeout=5;" command="SELECT Req_REPORT_REGION_DE01.`Code Secteur`, Req_REPORT_REGION_DE01.Onekey, Req_REPORT_REGION_DE01.Medecin, Req_REPORT_REGION_DE01.`Date de réception convention financière`, Req_REPORT_REGION_DE01.`Date de réception AR kit`, Req_REPORT_REGION_DE01.`Date de MEP`, Req_REPORT_REGION_DE01.Desistement, Req_REPORT_REGION_DE01.`Nb Total Patients inclus`, Req_REPORT_REGION_DE01.`Comptes-rendus contact médecin-GECEM`_x000d__x000a_FROM `Z:\LEO PHARMA\MIKADO\Mikado.accdb`.Req_REPORT_REGION_DE01 Req_REPORT_REGION_DE01_x000d__x000a_WHERE (Req_REPORT_REGION_DE01.`Code Secteur`='DE0105')_x000d__x000a_ORDER BY Req_REPORT_REGION_DE01.Medecin"/>
  </connection>
  <connection id="5" name="Lancer la requête à partir de MS Access Database4" type="1" refreshedVersion="3" background="1" saveData="1">
    <dbPr connection="DSN=MS Access Database;DBQ=Z:\LEO PHARMA\MIKADO\Mikado.accdb;DefaultDir=Z:\LEO PHARMA\MIKADO;DriverId=25;FIL=MS Access;MaxBufferSize=2048;PageTimeout=5;" command="SELECT Req_REPORT_REGION_DE01.`Code Secteur`, Req_REPORT_REGION_DE01.Onekey, Req_REPORT_REGION_DE01.Medecin, Req_REPORT_REGION_DE01.`Date de réception convention financière`, Req_REPORT_REGION_DE01.`Date de réception AR kit`, Req_REPORT_REGION_DE01.`Date de MEP`, Req_REPORT_REGION_DE01.Desistement, Req_REPORT_REGION_DE01.`Nb Total Patients inclus`, Req_REPORT_REGION_DE01.`Comptes-rendus contact médecin-GECEM`_x000d__x000a_FROM `Z:\LEO PHARMA\MIKADO\Mikado.accdb`.Req_REPORT_REGION_DE01 Req_REPORT_REGION_DE01_x000d__x000a_WHERE (Req_REPORT_REGION_DE01.`Code Secteur`='DE0106')_x000d__x000a_ORDER BY Req_REPORT_REGION_DE01.Medecin"/>
  </connection>
  <connection id="6" name="Lancer la requête à partir de MS Access Database5" type="1" refreshedVersion="3" background="1" saveData="1">
    <dbPr connection="DSN=MS Access Database;DBQ=Z:\LEO PHARMA\MIKADO\Mikado.accdb;DefaultDir=Z:\LEO PHARMA\MIKADO;DriverId=25;FIL=MS Access;MaxBufferSize=2048;PageTimeout=5;" command="SELECT Req_REPORT_REGION_DE01.`Code Secteur`, Req_REPORT_REGION_DE01.Onekey, Req_REPORT_REGION_DE01.Medecin, Req_REPORT_REGION_DE01.`Date de réception convention financière`, Req_REPORT_REGION_DE01.`Date de réception AR kit`, Req_REPORT_REGION_DE01.`Date de MEP`, Req_REPORT_REGION_DE01.Desistement, Req_REPORT_REGION_DE01.`Nb Total Patients inclus`, Req_REPORT_REGION_DE01.`Comptes-rendus contact médecin-GECEM`_x000d__x000a_FROM `Z:\LEO PHARMA\MIKADO\Mikado.accdb`.Req_REPORT_REGION_DE01 Req_REPORT_REGION_DE01_x000d__x000a_WHERE (Req_REPORT_REGION_DE01.`Code Secteur`='DE0107')_x000d__x000a_ORDER BY Req_REPORT_REGION_DE01.Medecin"/>
  </connection>
  <connection id="7" name="Lancer la requête à partir de MS Access Database6" type="1" refreshedVersion="3" background="1" saveData="1">
    <dbPr connection="DSN=MS Access Database;DBQ=Z:\LEO PHARMA\MIKADO\Mikado.accdb;DefaultDir=Z:\LEO PHARMA\MIKADO;DriverId=25;FIL=MS Access;MaxBufferSize=2048;PageTimeout=5;" command="SELECT Req_REPORT_REGION_DE01.`Code Secteur`, Req_REPORT_REGION_DE01.Onekey, Req_REPORT_REGION_DE01.Medecin, Req_REPORT_REGION_DE01.`Date de réception convention financière`, Req_REPORT_REGION_DE01.`Date de réception AR kit`, Req_REPORT_REGION_DE01.`Date de MEP`, Req_REPORT_REGION_DE01.Desistement, Req_REPORT_REGION_DE01.`Nb Total Patients inclus`, Req_REPORT_REGION_DE01.`Comptes-rendus contact médecin-GECEM`_x000d__x000a_FROM `Z:\LEO PHARMA\MIKADO\Mikado.accdb`.Req_REPORT_REGION_DE01 Req_REPORT_REGION_DE01_x000d__x000a_WHERE (Req_REPORT_REGION_DE01.`Code Secteur`='DE0108')_x000d__x000a_ORDER BY Req_REPORT_REGION_DE01.Medecin"/>
  </connection>
  <connection id="8" name="MIKADO_SecteurD0101" type="1" refreshedVersion="3" background="1" saveData="1">
    <dbPr connection="DSN=MS Access Database;DBQ=Z:\LEO PHARMA\MIKADO\Mikado.accdb;DefaultDir=Z:\LEO PHARMA\MIKADO;DriverId=25;FIL=MS Access;MaxBufferSize=2048;PageTimeout=5;" command="SELECT Req_REPORT_REGION_DE01.`Code Secteur`, Req_REPORT_REGION_DE01.Onekey, Req_REPORT_REGION_DE01.Medecin, Req_REPORT_REGION_DE01.`Date de réception convention financière`, Req_REPORT_REGION_DE01.`Date de réception AR kit`, Req_REPORT_REGION_DE01.`Date de MEP`, Req_REPORT_REGION_DE01.Desistement, Req_REPORT_REGION_DE01.`Nb Total Patients inclus`, Req_REPORT_REGION_DE01.`Comptes-rendus contact médecin-GECEM`, Req_REPORT_REGION_DE01.`Code région`, Req_REPORT_REGION_DE01.DR, Req_REPORT_REGION_DE01.Date_x000d__x000a_FROM `Z:\LEO PHARMA\MIKADO\Mikado.accdb`.Req_REPORT_REGION_DE01 Req_REPORT_REGION_DE01_x000d__x000a_WHERE (Req_REPORT_REGION_DE01.`Code Secteur`='DE0101')_x000d__x000a_ORDER BY Req_REPORT_REGION_DE01.Medecin"/>
  </connection>
</connections>
</file>

<file path=xl/sharedStrings.xml><?xml version="1.0" encoding="utf-8"?>
<sst xmlns="http://schemas.openxmlformats.org/spreadsheetml/2006/main" count="422" uniqueCount="262">
  <si>
    <t>Etude MIKADO</t>
  </si>
  <si>
    <t>Code médecin</t>
  </si>
  <si>
    <t>Médecin</t>
  </si>
  <si>
    <t>Date de réception
convention financière</t>
  </si>
  <si>
    <t>Date de réception
AR kit</t>
  </si>
  <si>
    <t>Date de MEP</t>
  </si>
  <si>
    <t>Nb total patients inclus</t>
  </si>
  <si>
    <t>Region 1</t>
  </si>
  <si>
    <t>Secteur</t>
  </si>
  <si>
    <t>TOTAL REGION 1</t>
  </si>
  <si>
    <t>Comptes-rendus contact médecin-GECEM</t>
  </si>
  <si>
    <t>TOTAL SECTEUR DE0101</t>
  </si>
  <si>
    <t>TOTAL SECTEUR DE0102</t>
  </si>
  <si>
    <t>TOTAL SECTEUR DE0103</t>
  </si>
  <si>
    <t>TOTAL SECTEUR DE0104</t>
  </si>
  <si>
    <t>TOTAL SECTEUR DE0105</t>
  </si>
  <si>
    <t>TOTAL SECTEUR DE0106</t>
  </si>
  <si>
    <t>TOTAL SECTEUR DE0107</t>
  </si>
  <si>
    <t>TOTAL SECTEUR DE0108</t>
  </si>
  <si>
    <t>Code Secteur</t>
  </si>
  <si>
    <t>Onekey</t>
  </si>
  <si>
    <t>Medecin</t>
  </si>
  <si>
    <t>Date de réception convention financière</t>
  </si>
  <si>
    <t>Date de réception AR kit</t>
  </si>
  <si>
    <t>Desistement</t>
  </si>
  <si>
    <t>Nb Total Patients inclus</t>
  </si>
  <si>
    <t>Code région</t>
  </si>
  <si>
    <t>DR</t>
  </si>
  <si>
    <t>Situation au</t>
  </si>
  <si>
    <t>Date</t>
  </si>
  <si>
    <t>Désistements</t>
  </si>
  <si>
    <t>DE0108</t>
  </si>
  <si>
    <t>WFRM05211431</t>
  </si>
  <si>
    <t>CHAUVIN Gaëlle</t>
  </si>
  <si>
    <t>Courrier 22août : envoi courrier pour relance à faire patient 1 n'a pas renvoyé son auto-questionnaire 2 mois.</t>
  </si>
  <si>
    <t>WFRM04130245</t>
  </si>
  <si>
    <t>GOUDAL-TIMSIT Isabelle</t>
  </si>
  <si>
    <t>WFRM05417965</t>
  </si>
  <si>
    <t>LE CAM Jean-Yves</t>
  </si>
  <si>
    <t>WFRM07298061</t>
  </si>
  <si>
    <t>PICARD DAHAN Catherine</t>
  </si>
  <si>
    <t>WFRM08605152</t>
  </si>
  <si>
    <t>STAMATOPOULOU Zoé</t>
  </si>
  <si>
    <t>DE0107</t>
  </si>
  <si>
    <t>WFRM00162155</t>
  </si>
  <si>
    <t>ANDRIEUX Dominique</t>
  </si>
  <si>
    <t>WFRM00609749</t>
  </si>
  <si>
    <t>BEAULIEU Philippe</t>
  </si>
  <si>
    <t>05sept: A déjà inclus 1 patient mais avait oublié cette étude à cause des vacances.Il va donc s'y remettre pour l'inclusion de 2 autres patients supplémentaires et nous renvoyer les questionnaires d'inclusions.</t>
  </si>
  <si>
    <t>WFRM08335185</t>
  </si>
  <si>
    <t>COHEN Karine</t>
  </si>
  <si>
    <t>ne souhaite plus participer</t>
  </si>
  <si>
    <t>WFRM00020581</t>
  </si>
  <si>
    <t>DEJOIE Aline</t>
  </si>
  <si>
    <t>23sept: a inclus ses 3 patients: souhaite 2 nouveaux cahiers</t>
  </si>
  <si>
    <t>WFRM02002371</t>
  </si>
  <si>
    <t>DELBARRE Marielle</t>
  </si>
  <si>
    <t>question PV</t>
  </si>
  <si>
    <t>WFRM03262378</t>
  </si>
  <si>
    <t>ELBEZ Patricia</t>
  </si>
  <si>
    <t>WFRM00260976</t>
  </si>
  <si>
    <t>HATCHUEL Jean</t>
  </si>
  <si>
    <t>22mai:Envoi enveloppe T par courrier pour récupérer page manquante visite inclusion</t>
  </si>
  <si>
    <t>WFRM05385065</t>
  </si>
  <si>
    <t>LAVILLONNIERE Lise</t>
  </si>
  <si>
    <t>WFRM05647689</t>
  </si>
  <si>
    <t>LEMAIRE-LUTRAN Véronique</t>
  </si>
  <si>
    <t>04nov: Souhaite recevoir 2 =&gt; envoyé le12nov</t>
  </si>
  <si>
    <t>WFRM06711075</t>
  </si>
  <si>
    <t>MOURET Sylvie</t>
  </si>
  <si>
    <t>Courrier 05/08: demande envoi visite inclusion patient 1512 + relance à faire patient 3 n'a pas renvoyé son autoQ à 2 mois</t>
  </si>
  <si>
    <t>WFRM07027118</t>
  </si>
  <si>
    <t>NUZUM Marianne</t>
  </si>
  <si>
    <t>15oct: accepte une réappro, envoi de 2 CRFs ce jour</t>
  </si>
  <si>
    <t>WFRM07236653</t>
  </si>
  <si>
    <t>PETIT Alain</t>
  </si>
  <si>
    <t>18juin: refus de la secretaire de passer les appels, message laissé</t>
  </si>
  <si>
    <t>WFRM07623765</t>
  </si>
  <si>
    <t>RABARY Gilles</t>
  </si>
  <si>
    <t>Courrier 05/08: demande envoi visite inclusion pour le patient 1</t>
  </si>
  <si>
    <t>WFRM08530515</t>
  </si>
  <si>
    <t>SKOURNIK Roselyne</t>
  </si>
  <si>
    <t>réponses queries patient 1903</t>
  </si>
  <si>
    <t>WFRM08569537</t>
  </si>
  <si>
    <t>SOUIED Marc</t>
  </si>
  <si>
    <t>03sept: Viens d'être mis en place. Est dans l'attente de patient pour pouvoir le faire. D'ici 10-15 jours</t>
  </si>
  <si>
    <t>DE0106</t>
  </si>
  <si>
    <t>WFRM00741020</t>
  </si>
  <si>
    <t>BERESTYCKI Laurence</t>
  </si>
  <si>
    <t>16oct: se désiste n'a vraiment pas le temps</t>
  </si>
  <si>
    <t>WFRM03338991</t>
  </si>
  <si>
    <t>BERNARD EXTERMANN Catherine</t>
  </si>
  <si>
    <t>03nov: Souhaite recevoir 2 nv CRF=&gt; envoi le 12nov</t>
  </si>
  <si>
    <t>WFRM02444050</t>
  </si>
  <si>
    <t>DANILA Raymonde</t>
  </si>
  <si>
    <t>WFRM03272533</t>
  </si>
  <si>
    <t>ELNEKAVE France Léa</t>
  </si>
  <si>
    <t>demande le renvoi visite d'inclusion patient 01</t>
  </si>
  <si>
    <t>WFRM03422545</t>
  </si>
  <si>
    <t>FAVEREAU Brigitte</t>
  </si>
  <si>
    <t>WFRM03723790</t>
  </si>
  <si>
    <t>GABISON Germaine</t>
  </si>
  <si>
    <t>Demande le renvoi visite inclusion patient 2 = a retrouvé les papiers va nous renvoyer inclusion + 2 visites de suivi</t>
  </si>
  <si>
    <t>WFRM04444261</t>
  </si>
  <si>
    <t>HALIOUA Bruno</t>
  </si>
  <si>
    <t>WFRM04591186</t>
  </si>
  <si>
    <t>HEUDES Anne-Marie</t>
  </si>
  <si>
    <t>05/11: accepte 1 patient supp=&gt; envoi le 26nov</t>
  </si>
  <si>
    <t>WFRM05856743</t>
  </si>
  <si>
    <t>LONS-DANIC Dominique</t>
  </si>
  <si>
    <t>Courrier 22août : envoi courrier pour relance à faire patient 2 n'a pas renvoyé son auto-questionnaire 2 mois.</t>
  </si>
  <si>
    <t>WFRM06535235</t>
  </si>
  <si>
    <t>MITZ-RONJAT Marguerite</t>
  </si>
  <si>
    <t>19sept:Ne souhaite pas inclure d'autres patients.</t>
  </si>
  <si>
    <t>WFRM07275643</t>
  </si>
  <si>
    <t>PFISTER Pierre</t>
  </si>
  <si>
    <t>Courrier 05/08: demande envoi visite inclusion patient 1</t>
  </si>
  <si>
    <t>WFRM07568331</t>
  </si>
  <si>
    <t>PRUD'HOMME Philippe</t>
  </si>
  <si>
    <t>05nov: souhaite recevoir 2 cahiers supp=&gt; envoyé le 12nov</t>
  </si>
  <si>
    <t>DE0105</t>
  </si>
  <si>
    <t>WFRM00303030</t>
  </si>
  <si>
    <t>AUFFRET Nicole</t>
  </si>
  <si>
    <t>Courrier 05/08: demande envoi visite inclusion patient 3</t>
  </si>
  <si>
    <t>WFRM00801269</t>
  </si>
  <si>
    <t>BERGIS Maud</t>
  </si>
  <si>
    <t>WFRM01567599</t>
  </si>
  <si>
    <t>CALLOT Valérie</t>
  </si>
  <si>
    <t>25nov: n'a pas rencontré beaucoup de cas de kératose, et n'a pas eu le temps de s'occuper de l'étude</t>
  </si>
  <si>
    <t>WFRM01861895</t>
  </si>
  <si>
    <t>CHARIAL-WORMS Valérie</t>
  </si>
  <si>
    <t>27oct: préfère se désister n'a pas le temps de compléter les questionnaires</t>
  </si>
  <si>
    <t>WFRM01986037</t>
  </si>
  <si>
    <t>CHICHE-REPELSKI Solange</t>
  </si>
  <si>
    <t>18sept:accepte reappro, 2 cahiers envoyé</t>
  </si>
  <si>
    <t>WFRM07963445</t>
  </si>
  <si>
    <t>ROGER Francine</t>
  </si>
  <si>
    <t>04/09: part en vacances. Elle demande à ce que l'on l'a rappelle à partir du 20 septembre.</t>
  </si>
  <si>
    <t>WFRM09445195</t>
  </si>
  <si>
    <t>ZERBIB Gilda</t>
  </si>
  <si>
    <t>Mail envoyé le 26mai afin de lui demander la visite d'inclusion du patient 2 (AQ J7 reçu)</t>
  </si>
  <si>
    <t>DE0104</t>
  </si>
  <si>
    <t>WFRM01445045</t>
  </si>
  <si>
    <t>BRUNEL Olivier</t>
  </si>
  <si>
    <t>15oct: n'aura pas du tout le temps de s'en occuper. Se désiste</t>
  </si>
  <si>
    <t>WFRM03756917</t>
  </si>
  <si>
    <t>GALEZOWSKI Marie-Françoise</t>
  </si>
  <si>
    <t>18sept: Dr souhaite etre reappro. 2 cahiers envoyé</t>
  </si>
  <si>
    <t>WFRM00033577</t>
  </si>
  <si>
    <t>GAUDILLIERE-ADHEMAR Jacqueline</t>
  </si>
  <si>
    <t>15sept: Impossible de parler directement au médecin, fait savoir via secretaire qu'elle n'incluera pas, manque de temps</t>
  </si>
  <si>
    <t>WFRM04832870</t>
  </si>
  <si>
    <t>JEANMOUGIN Michel</t>
  </si>
  <si>
    <t>24sept:Dr souhaite etre reappro. 1 cahier envoyé.</t>
  </si>
  <si>
    <t>WFRM05423986</t>
  </si>
  <si>
    <t>LE CORRE Yves</t>
  </si>
  <si>
    <t>24sept: accepte de faire 2 nouveaux patients</t>
  </si>
  <si>
    <t>WFRM06624858</t>
  </si>
  <si>
    <t>MOREAU Marika</t>
  </si>
  <si>
    <t>WFRM08264122</t>
  </si>
  <si>
    <t>ROUX Marie-Estelle</t>
  </si>
  <si>
    <t>11sept: Le Dr a déjà declaré au delegué qu'elle ne comptait plus participer à l'étude.</t>
  </si>
  <si>
    <t>WFRM09350285</t>
  </si>
  <si>
    <t>WEBER-BUISSET Marie-Jeanne</t>
  </si>
  <si>
    <t>DE0103</t>
  </si>
  <si>
    <t>WFRM03730067</t>
  </si>
  <si>
    <t>ACHER Aurélie</t>
  </si>
  <si>
    <t>WFRM02610983</t>
  </si>
  <si>
    <t>DECHAUFOUR Florence</t>
  </si>
  <si>
    <t>22sept: Souhaite recevoir 2 nv CRF; patient 02 incomplet ? Elle a adresser les pages récemment</t>
  </si>
  <si>
    <t>WFRM03031245</t>
  </si>
  <si>
    <t>DUBEGNY Marc</t>
  </si>
  <si>
    <t>04nov: souhaite recevoir 2 nouveaux cahiers=&gt; envoyé le 12nov</t>
  </si>
  <si>
    <t>WFRM00037549</t>
  </si>
  <si>
    <t>FILIP Ana-Maria</t>
  </si>
  <si>
    <t>WFRM03876040</t>
  </si>
  <si>
    <t>GAUTHIER Vincent</t>
  </si>
  <si>
    <t>23sept: a inclus 1 patient. Pense pouvoir inclure d'autres patients</t>
  </si>
  <si>
    <t>WFRM05890131</t>
  </si>
  <si>
    <t>LIVORY Marianne</t>
  </si>
  <si>
    <t>04juillet: a inclus son 3 patient il y a 15j, accepte d'en faire 2 supp</t>
  </si>
  <si>
    <t>WFRM06793225</t>
  </si>
  <si>
    <t>MION-MOUTON Nathalie</t>
  </si>
  <si>
    <t>24sept: Dr n'a pas de temps, ne souhaite pas etre reappro.</t>
  </si>
  <si>
    <t>WFRM06719020</t>
  </si>
  <si>
    <t>MOUSSAY Jean</t>
  </si>
  <si>
    <t>a relancé les patients 1820 et 1821 pour les AQ 2 mois. Le patient 1820 va le faire, le patient 1821 l'a déjà envoyé</t>
  </si>
  <si>
    <t>WFRM07105263</t>
  </si>
  <si>
    <t>PAYEUR Marc</t>
  </si>
  <si>
    <t>17juin:A inclus 3  patients. Il enverra les documents en fin de recueil.Fonctionne habituellement ainsi. Ne pas s'inquiéter</t>
  </si>
  <si>
    <t>WFRM08164868</t>
  </si>
  <si>
    <t>RZEZNIK Jean-Claude</t>
  </si>
  <si>
    <t>WFRM08433883</t>
  </si>
  <si>
    <t>SANDRAPS PREVOST Emmanuelle</t>
  </si>
  <si>
    <t>15oct: message laissé à la secretaire + mail envoyé pour savoir si elle a inclus un patient.</t>
  </si>
  <si>
    <t>WFRM09053212</t>
  </si>
  <si>
    <t>VAN BUTSEL Philippe</t>
  </si>
  <si>
    <t>03nov: souhaite recevoir 2 nv CRF=&gt;envoi le 12nov</t>
  </si>
  <si>
    <t>DE0102</t>
  </si>
  <si>
    <t>WFRM03849536</t>
  </si>
  <si>
    <t>COTTENCIN CHARRIERE Anne-Caroline</t>
  </si>
  <si>
    <t>24nov: n'a pas oublié l'étude. N'a pas eu l'occasion de prescrire du PICATO.</t>
  </si>
  <si>
    <t>WFRM04466739</t>
  </si>
  <si>
    <t>DELDALLE Marie</t>
  </si>
  <si>
    <t>WFRM02003633</t>
  </si>
  <si>
    <t>DELESALLE Franck</t>
  </si>
  <si>
    <t>Mail du 05 mai: souhaite avoir 2 nouveaux cahiers. OK envoyé ce jour.</t>
  </si>
  <si>
    <t>WFRM02884437</t>
  </si>
  <si>
    <t>DEVILLERS LAMERAND Catherine</t>
  </si>
  <si>
    <t>WFRM03670485</t>
  </si>
  <si>
    <t>FRECAUT Françoise</t>
  </si>
  <si>
    <t>WFRM04534873</t>
  </si>
  <si>
    <t>HENNEQUART Carole</t>
  </si>
  <si>
    <t>01juillet: ne souhaite pas faire plus de patient , part en vacances puis se fait opérer.</t>
  </si>
  <si>
    <t>WFRM05692287</t>
  </si>
  <si>
    <t>LEPLAT Jean</t>
  </si>
  <si>
    <t>06nov:ne souhaite pas ajouter de nouveaux patients à l'étude</t>
  </si>
  <si>
    <t>WFRM06667240</t>
  </si>
  <si>
    <t>MORTIER Laurent</t>
  </si>
  <si>
    <t>WFRM07396034</t>
  </si>
  <si>
    <t>PLANTIER Daniel</t>
  </si>
  <si>
    <t>05sept: Le Dr vient de revoir le patient 1 pour son suivi précoce et pense pouvoir en inclure d'autres d'ici fin octobre.</t>
  </si>
  <si>
    <t>WFRM07854378</t>
  </si>
  <si>
    <t>RICHE Françoise</t>
  </si>
  <si>
    <t>20juin:souhaite 2 nouveaux cahiers=&gt; Ok part ce jour</t>
  </si>
  <si>
    <t>WFRM08074019</t>
  </si>
  <si>
    <t>ROUMAZEILLE Anne-Marguerite</t>
  </si>
  <si>
    <t>20juin:1 inclusion il ya 2 jours. Elle a bien demander au patient d'adresser le questionnaire d'inclusion. Rappel de nous renvoyer le questionnaire complété. Pas d'autre patient en vue: raison: contexte climatique</t>
  </si>
  <si>
    <t>WFRM09106055</t>
  </si>
  <si>
    <t>VELLY-MORES Francine</t>
  </si>
  <si>
    <t>DE0101</t>
  </si>
  <si>
    <t>WFRM00989430</t>
  </si>
  <si>
    <t>BLOMME Valérie</t>
  </si>
  <si>
    <t>18nov: ne pense pas pouvoir inclure de nv patients</t>
  </si>
  <si>
    <t>DE01</t>
  </si>
  <si>
    <t>LEKEUX Jérôme</t>
  </si>
  <si>
    <t>WFRM01411244</t>
  </si>
  <si>
    <t>BORNE Estelle</t>
  </si>
  <si>
    <t>17juin: secretaire indique que ce médecin ne travaille plus dans ce cabinet, ne peut donner nouvelle adresse</t>
  </si>
  <si>
    <t>WFRM01336773</t>
  </si>
  <si>
    <t>BRANQUART Hubert</t>
  </si>
  <si>
    <t>18 septembre : Le Dr BRANQUART s'excuse mais il doit renoncer à participer à l'étude Mikado faute de temps (collègue malade, il est du coup surchargé)</t>
  </si>
  <si>
    <t>WFRM01506306</t>
  </si>
  <si>
    <t>BRIDOUX Catherine</t>
  </si>
  <si>
    <t>WFRM03887805</t>
  </si>
  <si>
    <t>CHASSINE Anne-Fleur</t>
  </si>
  <si>
    <t>WFRM04561203</t>
  </si>
  <si>
    <t>COURIVAUD-CANONNE Domitille</t>
  </si>
  <si>
    <t>WFRM03153850</t>
  </si>
  <si>
    <t>DUPONT Caroline</t>
  </si>
  <si>
    <t>Courrier 22août : envoi courrier pour relance à faire patients 1, 2, 3 n'ont pas renvoyé leur auto-questionnaire 2 mois.</t>
  </si>
  <si>
    <t>WFRM04427290</t>
  </si>
  <si>
    <t>HACHE Didier</t>
  </si>
  <si>
    <t>29oct: va nous transmettre la visite inclusion patient 1, attention il a utilisé l'AQ 2 mois du patient 3 pour le patient 1. Lui renvoyer un AQ 2 mois pour le remplacer.</t>
  </si>
  <si>
    <t>WFRM05627214</t>
  </si>
  <si>
    <t>LENGRAND Freddy</t>
  </si>
  <si>
    <t>19sept:Dr d'accord pour reappro. 2 cahiers envoyés</t>
  </si>
  <si>
    <t>WFRM08437070</t>
  </si>
  <si>
    <t>SERGENT Alain</t>
  </si>
  <si>
    <t>WFRM09135667</t>
  </si>
  <si>
    <t>THUILLIER Delphine</t>
  </si>
  <si>
    <t>23sept:Dr demande à etre reappro. 2 cahiers envoyés.</t>
  </si>
</sst>
</file>

<file path=xl/styles.xml><?xml version="1.0" encoding="utf-8"?>
<styleSheet xmlns="http://schemas.openxmlformats.org/spreadsheetml/2006/main">
  <numFmts count="2">
    <numFmt numFmtId="164" formatCode="dd/mm/yy;@"/>
    <numFmt numFmtId="165" formatCode="dd/mm/yy"/>
  </numFmts>
  <fonts count="22">
    <font>
      <sz val="11"/>
      <color theme="1"/>
      <name val="Calibri"/>
      <family val="2"/>
      <scheme val="minor"/>
    </font>
    <font>
      <b/>
      <sz val="22"/>
      <color indexed="62"/>
      <name val="Verdana"/>
      <family val="2"/>
    </font>
    <font>
      <sz val="10"/>
      <name val="Arial"/>
      <family val="2"/>
    </font>
    <font>
      <b/>
      <sz val="14"/>
      <color indexed="18"/>
      <name val="Arial"/>
      <family val="2"/>
    </font>
    <font>
      <sz val="12"/>
      <color indexed="18"/>
      <name val="Arial"/>
      <family val="2"/>
    </font>
    <font>
      <b/>
      <sz val="12"/>
      <color indexed="18"/>
      <name val="Arial"/>
      <family val="2"/>
    </font>
    <font>
      <i/>
      <sz val="12"/>
      <color indexed="18"/>
      <name val="Arial"/>
      <family val="2"/>
    </font>
    <font>
      <b/>
      <sz val="12"/>
      <color indexed="21"/>
      <name val="Verdana"/>
      <family val="2"/>
    </font>
    <font>
      <b/>
      <sz val="10"/>
      <color indexed="9"/>
      <name val="Arial"/>
      <family val="2"/>
    </font>
    <font>
      <b/>
      <sz val="10"/>
      <color indexed="21"/>
      <name val="Arial"/>
      <family val="2"/>
    </font>
    <font>
      <sz val="10"/>
      <color indexed="9"/>
      <name val="Arial"/>
      <family val="2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</font>
    <font>
      <sz val="10"/>
      <color indexed="8"/>
      <name val="Arial"/>
    </font>
    <font>
      <sz val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rgb="FFCCFFCC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27">
    <xf numFmtId="0" fontId="0" fillId="0" borderId="0" xfId="0"/>
    <xf numFmtId="0" fontId="1" fillId="2" borderId="0" xfId="0" applyFont="1" applyFill="1" applyBorder="1"/>
    <xf numFmtId="0" fontId="3" fillId="2" borderId="0" xfId="1" applyFont="1" applyFill="1" applyAlignment="1">
      <alignment horizontal="left"/>
    </xf>
    <xf numFmtId="164" fontId="4" fillId="2" borderId="0" xfId="1" applyNumberFormat="1" applyFont="1" applyFill="1" applyAlignment="1">
      <alignment horizontal="left"/>
    </xf>
    <xf numFmtId="0" fontId="4" fillId="2" borderId="0" xfId="1" applyFont="1" applyFill="1" applyAlignment="1">
      <alignment horizontal="left"/>
    </xf>
    <xf numFmtId="0" fontId="6" fillId="4" borderId="0" xfId="1" applyFont="1" applyFill="1" applyAlignment="1">
      <alignment horizontal="center"/>
    </xf>
    <xf numFmtId="0" fontId="7" fillId="2" borderId="0" xfId="0" applyFont="1" applyFill="1" applyBorder="1" applyAlignment="1">
      <alignment horizontal="left"/>
    </xf>
    <xf numFmtId="0" fontId="4" fillId="2" borderId="0" xfId="1" applyFont="1" applyFill="1" applyBorder="1" applyAlignment="1">
      <alignment horizontal="left"/>
    </xf>
    <xf numFmtId="164" fontId="4" fillId="2" borderId="0" xfId="1" applyNumberFormat="1" applyFont="1" applyFill="1" applyBorder="1" applyAlignment="1">
      <alignment horizontal="left"/>
    </xf>
    <xf numFmtId="0" fontId="10" fillId="6" borderId="3" xfId="1" applyFont="1" applyFill="1" applyBorder="1" applyAlignment="1">
      <alignment horizontal="center" vertical="center" wrapText="1"/>
    </xf>
    <xf numFmtId="0" fontId="10" fillId="6" borderId="4" xfId="1" applyFont="1" applyFill="1" applyBorder="1" applyAlignment="1">
      <alignment horizontal="center" vertical="center" wrapText="1"/>
    </xf>
    <xf numFmtId="0" fontId="8" fillId="6" borderId="2" xfId="1" applyFont="1" applyFill="1" applyBorder="1" applyAlignment="1">
      <alignment horizontal="center" vertical="center" wrapText="1"/>
    </xf>
    <xf numFmtId="0" fontId="8" fillId="6" borderId="2" xfId="1" applyNumberFormat="1" applyFont="1" applyFill="1" applyBorder="1" applyAlignment="1">
      <alignment horizontal="center" vertical="center" wrapText="1"/>
    </xf>
    <xf numFmtId="0" fontId="0" fillId="7" borderId="8" xfId="0" applyFill="1" applyBorder="1"/>
    <xf numFmtId="0" fontId="9" fillId="5" borderId="9" xfId="1" applyFont="1" applyFill="1" applyBorder="1" applyAlignment="1">
      <alignment horizontal="center" vertical="center" wrapText="1"/>
    </xf>
    <xf numFmtId="0" fontId="9" fillId="5" borderId="8" xfId="1" applyFont="1" applyFill="1" applyBorder="1" applyAlignment="1">
      <alignment horizontal="center" vertical="center" wrapText="1"/>
    </xf>
    <xf numFmtId="0" fontId="13" fillId="0" borderId="10" xfId="2" applyFont="1" applyBorder="1" applyAlignment="1" applyProtection="1">
      <alignment horizontal="center" vertical="center"/>
    </xf>
    <xf numFmtId="0" fontId="13" fillId="0" borderId="4" xfId="2" applyFont="1" applyBorder="1" applyAlignment="1" applyProtection="1">
      <alignment horizontal="center" vertical="center"/>
    </xf>
    <xf numFmtId="0" fontId="13" fillId="0" borderId="10" xfId="2" applyFont="1" applyFill="1" applyBorder="1" applyAlignment="1" applyProtection="1">
      <alignment horizontal="center" vertical="center"/>
    </xf>
    <xf numFmtId="0" fontId="0" fillId="0" borderId="0" xfId="0" applyFill="1"/>
    <xf numFmtId="0" fontId="15" fillId="2" borderId="0" xfId="1" applyFont="1" applyFill="1" applyAlignment="1">
      <alignment horizontal="left"/>
    </xf>
    <xf numFmtId="0" fontId="16" fillId="2" borderId="0" xfId="1" applyFont="1" applyFill="1" applyAlignment="1">
      <alignment horizontal="left"/>
    </xf>
    <xf numFmtId="0" fontId="16" fillId="2" borderId="0" xfId="1" applyFont="1" applyFill="1" applyBorder="1" applyAlignment="1">
      <alignment horizontal="left"/>
    </xf>
    <xf numFmtId="0" fontId="2" fillId="6" borderId="4" xfId="1" applyFont="1" applyFill="1" applyBorder="1" applyAlignment="1">
      <alignment horizontal="center" vertical="center" wrapText="1"/>
    </xf>
    <xf numFmtId="0" fontId="17" fillId="7" borderId="8" xfId="0" applyFont="1" applyFill="1" applyBorder="1"/>
    <xf numFmtId="0" fontId="17" fillId="0" borderId="0" xfId="0" applyFont="1"/>
    <xf numFmtId="0" fontId="10" fillId="6" borderId="17" xfId="1" applyFont="1" applyFill="1" applyBorder="1" applyAlignment="1">
      <alignment horizontal="center" vertical="center" wrapText="1"/>
    </xf>
    <xf numFmtId="0" fontId="2" fillId="6" borderId="17" xfId="1" applyFont="1" applyFill="1" applyBorder="1" applyAlignment="1">
      <alignment horizontal="center" vertical="center" wrapText="1"/>
    </xf>
    <xf numFmtId="0" fontId="5" fillId="3" borderId="0" xfId="1" applyFont="1" applyFill="1" applyAlignment="1">
      <alignment horizontal="center"/>
    </xf>
    <xf numFmtId="0" fontId="10" fillId="6" borderId="16" xfId="1" applyFont="1" applyFill="1" applyBorder="1" applyAlignment="1">
      <alignment horizontal="center" vertical="center" wrapText="1"/>
    </xf>
    <xf numFmtId="164" fontId="10" fillId="6" borderId="3" xfId="1" applyNumberFormat="1" applyFont="1" applyFill="1" applyBorder="1" applyAlignment="1">
      <alignment horizontal="center" vertical="center" wrapText="1"/>
    </xf>
    <xf numFmtId="0" fontId="10" fillId="6" borderId="0" xfId="1" applyFont="1" applyFill="1" applyBorder="1" applyAlignment="1">
      <alignment horizontal="center" vertical="center" wrapText="1"/>
    </xf>
    <xf numFmtId="0" fontId="17" fillId="0" borderId="19" xfId="0" applyFont="1" applyBorder="1" applyAlignment="1">
      <alignment horizontal="center"/>
    </xf>
    <xf numFmtId="0" fontId="5" fillId="3" borderId="0" xfId="1" applyFont="1" applyFill="1" applyAlignment="1">
      <alignment horizontal="center"/>
    </xf>
    <xf numFmtId="14" fontId="12" fillId="0" borderId="0" xfId="1" applyNumberFormat="1" applyFont="1" applyFill="1" applyBorder="1" applyAlignment="1">
      <alignment wrapText="1"/>
    </xf>
    <xf numFmtId="4" fontId="8" fillId="6" borderId="0" xfId="1" applyNumberFormat="1" applyFont="1" applyFill="1" applyBorder="1" applyAlignment="1">
      <alignment horizontal="center" vertical="center" wrapText="1"/>
    </xf>
    <xf numFmtId="14" fontId="12" fillId="0" borderId="0" xfId="1" applyNumberFormat="1" applyFont="1" applyFill="1" applyAlignment="1">
      <alignment wrapText="1"/>
    </xf>
    <xf numFmtId="164" fontId="7" fillId="2" borderId="0" xfId="0" applyNumberFormat="1" applyFont="1" applyFill="1" applyBorder="1" applyAlignment="1">
      <alignment horizontal="left"/>
    </xf>
    <xf numFmtId="0" fontId="17" fillId="0" borderId="18" xfId="0" applyFont="1" applyBorder="1" applyAlignment="1">
      <alignment horizontal="center"/>
    </xf>
    <xf numFmtId="0" fontId="17" fillId="0" borderId="18" xfId="0" applyFont="1" applyBorder="1"/>
    <xf numFmtId="14" fontId="2" fillId="0" borderId="20" xfId="1" applyNumberFormat="1" applyFont="1" applyFill="1" applyBorder="1" applyAlignment="1">
      <alignment horizontal="center" wrapText="1"/>
    </xf>
    <xf numFmtId="14" fontId="2" fillId="0" borderId="21" xfId="1" applyNumberFormat="1" applyFont="1" applyFill="1" applyBorder="1" applyAlignment="1">
      <alignment horizontal="center" wrapText="1"/>
    </xf>
    <xf numFmtId="0" fontId="2" fillId="0" borderId="21" xfId="1" applyNumberFormat="1" applyFont="1" applyFill="1" applyBorder="1" applyAlignment="1">
      <alignment horizontal="center" wrapText="1"/>
    </xf>
    <xf numFmtId="14" fontId="2" fillId="0" borderId="22" xfId="1" applyNumberFormat="1" applyFont="1" applyFill="1" applyBorder="1" applyAlignment="1">
      <alignment wrapText="1"/>
    </xf>
    <xf numFmtId="0" fontId="17" fillId="0" borderId="1" xfId="0" applyFont="1" applyBorder="1" applyAlignment="1">
      <alignment horizontal="center"/>
    </xf>
    <xf numFmtId="0" fontId="17" fillId="0" borderId="1" xfId="0" applyFont="1" applyBorder="1"/>
    <xf numFmtId="14" fontId="2" fillId="0" borderId="5" xfId="1" applyNumberFormat="1" applyFont="1" applyFill="1" applyBorder="1" applyAlignment="1">
      <alignment horizontal="center" wrapText="1"/>
    </xf>
    <xf numFmtId="14" fontId="2" fillId="0" borderId="6" xfId="1" applyNumberFormat="1" applyFont="1" applyFill="1" applyBorder="1" applyAlignment="1">
      <alignment horizontal="center" wrapText="1"/>
    </xf>
    <xf numFmtId="0" fontId="2" fillId="0" borderId="7" xfId="1" applyNumberFormat="1" applyFont="1" applyFill="1" applyBorder="1" applyAlignment="1">
      <alignment horizontal="center" wrapText="1"/>
    </xf>
    <xf numFmtId="14" fontId="2" fillId="0" borderId="0" xfId="1" applyNumberFormat="1" applyFont="1" applyFill="1" applyBorder="1" applyAlignment="1">
      <alignment wrapText="1"/>
    </xf>
    <xf numFmtId="0" fontId="17" fillId="0" borderId="11" xfId="0" applyFont="1" applyBorder="1" applyAlignment="1">
      <alignment horizontal="center"/>
    </xf>
    <xf numFmtId="0" fontId="17" fillId="0" borderId="11" xfId="0" applyFont="1" applyBorder="1"/>
    <xf numFmtId="14" fontId="2" fillId="0" borderId="12" xfId="1" applyNumberFormat="1" applyFont="1" applyFill="1" applyBorder="1" applyAlignment="1">
      <alignment horizontal="center" wrapText="1"/>
    </xf>
    <xf numFmtId="14" fontId="2" fillId="0" borderId="13" xfId="1" applyNumberFormat="1" applyFont="1" applyFill="1" applyBorder="1" applyAlignment="1">
      <alignment horizontal="center" wrapText="1"/>
    </xf>
    <xf numFmtId="0" fontId="17" fillId="0" borderId="11" xfId="0" applyFont="1" applyFill="1" applyBorder="1" applyAlignment="1">
      <alignment horizontal="center"/>
    </xf>
    <xf numFmtId="0" fontId="17" fillId="0" borderId="11" xfId="0" applyFont="1" applyFill="1" applyBorder="1"/>
    <xf numFmtId="4" fontId="18" fillId="6" borderId="0" xfId="1" applyNumberFormat="1" applyFont="1" applyFill="1" applyBorder="1" applyAlignment="1">
      <alignment horizontal="center" vertical="center" wrapText="1"/>
    </xf>
    <xf numFmtId="14" fontId="2" fillId="0" borderId="22" xfId="1" applyNumberFormat="1" applyFont="1" applyFill="1" applyBorder="1" applyAlignment="1">
      <alignment vertical="top" wrapText="1"/>
    </xf>
    <xf numFmtId="14" fontId="12" fillId="0" borderId="23" xfId="1" applyNumberFormat="1" applyFont="1" applyFill="1" applyBorder="1" applyAlignment="1">
      <alignment vertical="top" wrapText="1"/>
    </xf>
    <xf numFmtId="4" fontId="8" fillId="6" borderId="2" xfId="1" applyNumberFormat="1" applyFont="1" applyFill="1" applyBorder="1" applyAlignment="1">
      <alignment vertical="top" wrapText="1"/>
    </xf>
    <xf numFmtId="14" fontId="2" fillId="0" borderId="14" xfId="1" applyNumberFormat="1" applyFont="1" applyFill="1" applyBorder="1" applyAlignment="1">
      <alignment vertical="top" wrapText="1"/>
    </xf>
    <xf numFmtId="14" fontId="12" fillId="0" borderId="14" xfId="1" applyNumberFormat="1" applyFont="1" applyFill="1" applyBorder="1" applyAlignment="1">
      <alignment vertical="top" wrapText="1"/>
    </xf>
    <xf numFmtId="4" fontId="9" fillId="5" borderId="8" xfId="1" applyNumberFormat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14" fontId="12" fillId="0" borderId="16" xfId="1" applyNumberFormat="1" applyFont="1" applyFill="1" applyBorder="1" applyAlignment="1">
      <alignment horizontal="center" vertical="center" wrapText="1"/>
    </xf>
    <xf numFmtId="0" fontId="12" fillId="0" borderId="16" xfId="1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14" fontId="12" fillId="0" borderId="2" xfId="1" applyNumberFormat="1" applyFont="1" applyFill="1" applyBorder="1" applyAlignment="1">
      <alignment horizontal="center" vertical="center" wrapText="1"/>
    </xf>
    <xf numFmtId="14" fontId="12" fillId="0" borderId="7" xfId="1" applyNumberFormat="1" applyFont="1" applyFill="1" applyBorder="1" applyAlignment="1">
      <alignment horizontal="center" vertical="center" wrapText="1"/>
    </xf>
    <xf numFmtId="14" fontId="12" fillId="0" borderId="13" xfId="1" applyNumberFormat="1" applyFont="1" applyFill="1" applyBorder="1" applyAlignment="1">
      <alignment horizontal="center" vertical="center" wrapText="1"/>
    </xf>
    <xf numFmtId="0" fontId="12" fillId="0" borderId="7" xfId="1" applyNumberFormat="1" applyFont="1" applyFill="1" applyBorder="1" applyAlignment="1">
      <alignment horizontal="center" vertical="center" wrapText="1"/>
    </xf>
    <xf numFmtId="14" fontId="14" fillId="0" borderId="2" xfId="1" applyNumberFormat="1" applyFont="1" applyFill="1" applyBorder="1" applyAlignment="1">
      <alignment horizontal="center" vertical="center" wrapText="1"/>
    </xf>
    <xf numFmtId="14" fontId="14" fillId="0" borderId="7" xfId="1" applyNumberFormat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center"/>
    </xf>
    <xf numFmtId="0" fontId="4" fillId="2" borderId="0" xfId="1" applyFont="1" applyFill="1" applyBorder="1" applyAlignment="1">
      <alignment horizontal="center"/>
    </xf>
    <xf numFmtId="164" fontId="12" fillId="0" borderId="16" xfId="1" applyNumberFormat="1" applyFont="1" applyFill="1" applyBorder="1" applyAlignment="1">
      <alignment horizontal="center" vertical="center" wrapText="1"/>
    </xf>
    <xf numFmtId="0" fontId="2" fillId="0" borderId="6" xfId="1" applyNumberFormat="1" applyFont="1" applyFill="1" applyBorder="1" applyAlignment="1">
      <alignment horizontal="center" wrapText="1"/>
    </xf>
    <xf numFmtId="164" fontId="12" fillId="0" borderId="7" xfId="1" applyNumberFormat="1" applyFont="1" applyFill="1" applyBorder="1" applyAlignment="1">
      <alignment horizontal="center" vertical="center" wrapText="1"/>
    </xf>
    <xf numFmtId="0" fontId="2" fillId="0" borderId="13" xfId="1" applyNumberFormat="1" applyFont="1" applyFill="1" applyBorder="1" applyAlignment="1">
      <alignment horizontal="center" wrapText="1"/>
    </xf>
    <xf numFmtId="164" fontId="14" fillId="0" borderId="7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 vertical="center"/>
    </xf>
    <xf numFmtId="0" fontId="19" fillId="0" borderId="4" xfId="2" applyFont="1" applyBorder="1" applyAlignment="1" applyProtection="1">
      <alignment horizontal="center" vertical="center"/>
    </xf>
    <xf numFmtId="0" fontId="19" fillId="0" borderId="25" xfId="2" applyFont="1" applyBorder="1" applyAlignment="1" applyProtection="1">
      <alignment horizontal="center" vertical="center"/>
    </xf>
    <xf numFmtId="0" fontId="0" fillId="0" borderId="24" xfId="0" applyBorder="1" applyAlignment="1">
      <alignment vertical="center"/>
    </xf>
    <xf numFmtId="14" fontId="20" fillId="0" borderId="2" xfId="1" applyNumberFormat="1" applyFont="1" applyFill="1" applyBorder="1" applyAlignment="1">
      <alignment horizontal="center" vertical="center" wrapText="1"/>
    </xf>
    <xf numFmtId="14" fontId="20" fillId="0" borderId="3" xfId="1" applyNumberFormat="1" applyFont="1" applyFill="1" applyBorder="1" applyAlignment="1">
      <alignment horizontal="center" vertical="center" wrapText="1"/>
    </xf>
    <xf numFmtId="14" fontId="20" fillId="0" borderId="7" xfId="1" applyNumberFormat="1" applyFont="1" applyFill="1" applyBorder="1" applyAlignment="1">
      <alignment horizontal="center" vertical="center" wrapText="1"/>
    </xf>
    <xf numFmtId="14" fontId="20" fillId="0" borderId="26" xfId="1" applyNumberFormat="1" applyFont="1" applyFill="1" applyBorder="1" applyAlignment="1">
      <alignment horizontal="center" vertical="center" wrapText="1"/>
    </xf>
    <xf numFmtId="14" fontId="20" fillId="0" borderId="13" xfId="1" applyNumberFormat="1" applyFont="1" applyFill="1" applyBorder="1" applyAlignment="1">
      <alignment horizontal="center" vertical="center" wrapText="1"/>
    </xf>
    <xf numFmtId="14" fontId="20" fillId="0" borderId="27" xfId="1" applyNumberFormat="1" applyFont="1" applyFill="1" applyBorder="1" applyAlignment="1">
      <alignment horizontal="center" vertical="center" wrapText="1"/>
    </xf>
    <xf numFmtId="164" fontId="20" fillId="0" borderId="7" xfId="1" applyNumberFormat="1" applyFont="1" applyFill="1" applyBorder="1" applyAlignment="1">
      <alignment horizontal="center" vertical="center" wrapText="1"/>
    </xf>
    <xf numFmtId="164" fontId="20" fillId="0" borderId="26" xfId="1" applyNumberFormat="1" applyFont="1" applyFill="1" applyBorder="1" applyAlignment="1">
      <alignment horizontal="center" vertical="center" wrapText="1"/>
    </xf>
    <xf numFmtId="0" fontId="20" fillId="0" borderId="7" xfId="1" applyNumberFormat="1" applyFont="1" applyFill="1" applyBorder="1" applyAlignment="1">
      <alignment horizontal="center" vertical="center" wrapText="1"/>
    </xf>
    <xf numFmtId="0" fontId="20" fillId="0" borderId="26" xfId="1" applyNumberFormat="1" applyFont="1" applyFill="1" applyBorder="1" applyAlignment="1">
      <alignment horizontal="center" vertical="center" wrapText="1"/>
    </xf>
    <xf numFmtId="14" fontId="20" fillId="0" borderId="14" xfId="1" applyNumberFormat="1" applyFont="1" applyFill="1" applyBorder="1" applyAlignment="1">
      <alignment vertical="top" wrapText="1"/>
    </xf>
    <xf numFmtId="14" fontId="20" fillId="0" borderId="28" xfId="1" applyNumberFormat="1" applyFont="1" applyFill="1" applyBorder="1" applyAlignment="1">
      <alignment vertical="top" wrapText="1"/>
    </xf>
    <xf numFmtId="165" fontId="20" fillId="0" borderId="3" xfId="1" applyNumberFormat="1" applyFont="1" applyFill="1" applyBorder="1" applyAlignment="1">
      <alignment horizontal="center" vertical="center" wrapText="1"/>
    </xf>
    <xf numFmtId="165" fontId="20" fillId="0" borderId="26" xfId="1" applyNumberFormat="1" applyFont="1" applyFill="1" applyBorder="1" applyAlignment="1">
      <alignment horizontal="center" vertical="center" wrapText="1"/>
    </xf>
    <xf numFmtId="165" fontId="20" fillId="0" borderId="13" xfId="1" applyNumberFormat="1" applyFont="1" applyFill="1" applyBorder="1" applyAlignment="1">
      <alignment horizontal="center" vertical="center" wrapText="1"/>
    </xf>
    <xf numFmtId="165" fontId="20" fillId="0" borderId="27" xfId="1" applyNumberFormat="1" applyFont="1" applyFill="1" applyBorder="1" applyAlignment="1">
      <alignment horizontal="center" vertical="center" wrapText="1"/>
    </xf>
    <xf numFmtId="165" fontId="20" fillId="0" borderId="14" xfId="1" applyNumberFormat="1" applyFont="1" applyFill="1" applyBorder="1" applyAlignment="1">
      <alignment vertical="top" wrapText="1"/>
    </xf>
    <xf numFmtId="165" fontId="20" fillId="0" borderId="28" xfId="1" applyNumberFormat="1" applyFont="1" applyFill="1" applyBorder="1" applyAlignment="1">
      <alignment vertical="top" wrapText="1"/>
    </xf>
    <xf numFmtId="0" fontId="0" fillId="0" borderId="4" xfId="0" applyBorder="1" applyAlignment="1">
      <alignment vertical="center"/>
    </xf>
    <xf numFmtId="0" fontId="0" fillId="0" borderId="25" xfId="0" applyBorder="1" applyAlignment="1">
      <alignment vertical="center"/>
    </xf>
    <xf numFmtId="165" fontId="20" fillId="0" borderId="29" xfId="1" applyNumberFormat="1" applyFont="1" applyFill="1" applyBorder="1" applyAlignment="1">
      <alignment horizontal="center" vertical="center" wrapText="1"/>
    </xf>
    <xf numFmtId="164" fontId="20" fillId="0" borderId="27" xfId="1" applyNumberFormat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0" fillId="0" borderId="31" xfId="0" applyBorder="1" applyAlignment="1">
      <alignment vertical="center"/>
    </xf>
    <xf numFmtId="165" fontId="20" fillId="0" borderId="31" xfId="1" applyNumberFormat="1" applyFont="1" applyFill="1" applyBorder="1" applyAlignment="1">
      <alignment horizontal="center" vertical="center" wrapText="1"/>
    </xf>
    <xf numFmtId="165" fontId="20" fillId="0" borderId="16" xfId="1" applyNumberFormat="1" applyFont="1" applyFill="1" applyBorder="1" applyAlignment="1">
      <alignment horizontal="center" vertical="center" wrapText="1"/>
    </xf>
    <xf numFmtId="164" fontId="20" fillId="0" borderId="31" xfId="1" applyNumberFormat="1" applyFont="1" applyFill="1" applyBorder="1" applyAlignment="1">
      <alignment horizontal="center" vertical="center" wrapText="1"/>
    </xf>
    <xf numFmtId="164" fontId="20" fillId="0" borderId="16" xfId="1" applyNumberFormat="1" applyFont="1" applyFill="1" applyBorder="1" applyAlignment="1">
      <alignment horizontal="center" vertical="center" wrapText="1"/>
    </xf>
    <xf numFmtId="0" fontId="20" fillId="0" borderId="31" xfId="1" applyNumberFormat="1" applyFont="1" applyFill="1" applyBorder="1" applyAlignment="1">
      <alignment horizontal="center" vertical="center" wrapText="1"/>
    </xf>
    <xf numFmtId="0" fontId="20" fillId="0" borderId="16" xfId="1" applyNumberFormat="1" applyFont="1" applyFill="1" applyBorder="1" applyAlignment="1">
      <alignment horizontal="center" vertical="center" wrapText="1"/>
    </xf>
    <xf numFmtId="165" fontId="20" fillId="0" borderId="32" xfId="1" applyNumberFormat="1" applyFont="1" applyFill="1" applyBorder="1" applyAlignment="1">
      <alignment vertical="top" wrapText="1"/>
    </xf>
    <xf numFmtId="165" fontId="20" fillId="0" borderId="23" xfId="1" applyNumberFormat="1" applyFont="1" applyFill="1" applyBorder="1" applyAlignment="1">
      <alignment vertical="top" wrapText="1"/>
    </xf>
    <xf numFmtId="165" fontId="20" fillId="0" borderId="0" xfId="1" applyNumberFormat="1" applyFont="1" applyFill="1" applyAlignment="1">
      <alignment wrapText="1"/>
    </xf>
    <xf numFmtId="164" fontId="5" fillId="3" borderId="0" xfId="1" applyNumberFormat="1" applyFont="1" applyFill="1" applyAlignment="1">
      <alignment horizontal="center"/>
    </xf>
    <xf numFmtId="14" fontId="5" fillId="3" borderId="0" xfId="1" applyNumberFormat="1" applyFont="1" applyFill="1" applyAlignment="1">
      <alignment horizontal="center"/>
    </xf>
    <xf numFmtId="0" fontId="5" fillId="3" borderId="0" xfId="1" applyFont="1" applyFill="1" applyAlignment="1">
      <alignment horizontal="center"/>
    </xf>
  </cellXfs>
  <cellStyles count="3">
    <cellStyle name="Lien hypertexte" xfId="2" builtinId="8"/>
    <cellStyle name="Normal" xfId="0" builtinId="0"/>
    <cellStyle name="Normal_MENARINI_HTA-Observance_Bilan de suivi N14 (18 MAI 2011)" xfId="1"/>
  </cellStyles>
  <dxfs count="9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dd/mm/yy;@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dd/mm/yy;@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/>
        <right style="thin">
          <color indexed="8"/>
        </right>
        <top/>
        <bottom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dd/mm/yy;@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dd/mm/yy;@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/>
        <right style="thin">
          <color indexed="8"/>
        </right>
        <top/>
        <bottom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dd/mm/yy;@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/>
        <right style="thin">
          <color indexed="8"/>
        </right>
        <top/>
        <bottom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dd/mm/yy;@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dd/mm/yy;@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dd/mm/yy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/>
        <right style="thin">
          <color indexed="8"/>
        </right>
        <top/>
        <bottom/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dd/mm/yy;@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/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8"/>
        </right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right style="thin">
          <color indexed="8"/>
        </right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right style="thin">
          <color indexed="8"/>
        </right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border outline="0">
        <right style="thin">
          <color indexed="8"/>
        </right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right style="thin">
          <color indexed="8"/>
        </right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right style="thin">
          <color indexed="8"/>
        </right>
      </border>
    </dxf>
    <dxf>
      <font>
        <strike val="0"/>
        <outline val="0"/>
        <shadow val="0"/>
        <u val="none"/>
        <vertAlign val="baseline"/>
        <color auto="1"/>
      </font>
    </dxf>
    <dxf>
      <border outline="0">
        <right style="thin">
          <color indexed="8"/>
        </right>
      </border>
    </dxf>
    <dxf>
      <font>
        <strike val="0"/>
        <outline val="0"/>
        <shadow val="0"/>
        <u val="none"/>
        <vertAlign val="baseline"/>
        <color auto="1"/>
      </font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indexed="8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</dxf>
  </dxfs>
  <tableStyles count="0" defaultTableStyle="TableStyleMedium9" defaultPivotStyle="PivotStyleLight16"/>
  <colors>
    <mruColors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KADO_SecteurD0101" adjustColumnWidth="0" connectionId="8" autoFormatId="16" applyNumberFormats="0" applyBorderFormats="0" applyFontFormats="0" applyPatternFormats="0" applyAlignmentFormats="0" applyWidthHeightFormats="0">
  <queryTableRefresh nextId="13">
    <queryTableFields count="12">
      <queryTableField id="1" name="Code Secteur" tableColumnId="1"/>
      <queryTableField id="2" name="Onekey" tableColumnId="2"/>
      <queryTableField id="3" name="Medecin" tableColumnId="3"/>
      <queryTableField id="4" name="Date de réception convention financière" tableColumnId="4"/>
      <queryTableField id="5" name="Date de réception AR kit" tableColumnId="5"/>
      <queryTableField id="6" name="Date de MEP" tableColumnId="6"/>
      <queryTableField id="7" name="Desistement" tableColumnId="7"/>
      <queryTableField id="8" name="Nb total patients inclus" tableColumnId="8"/>
      <queryTableField id="9" name="Comptes-rendus contact médecin-GECEM" tableColumnId="9"/>
      <queryTableField id="10" name="Code région" tableColumnId="10"/>
      <queryTableField id="11" name="DR" tableColumnId="11"/>
      <queryTableField id="12" name="Date" tableColumnId="12"/>
    </queryTableFields>
  </queryTableRefresh>
</queryTable>
</file>

<file path=xl/queryTables/queryTable2.xml><?xml version="1.0" encoding="utf-8"?>
<queryTable xmlns="http://schemas.openxmlformats.org/spreadsheetml/2006/main" name="Lancer la requête à partir de MS Access Database" adjustColumnWidth="0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Code Secteur" tableColumnId="1"/>
      <queryTableField id="2" name="Onekey" tableColumnId="2"/>
      <queryTableField id="3" name="Medecin" tableColumnId="3"/>
      <queryTableField id="4" name="Date de réception convention financière" tableColumnId="4"/>
      <queryTableField id="5" name="Date de réception AR kit" tableColumnId="5"/>
      <queryTableField id="6" name="Date de MEP" tableColumnId="6"/>
      <queryTableField id="7" name="Desistement" tableColumnId="7"/>
      <queryTableField id="8" name="Nb total patients inclus" tableColumnId="8"/>
      <queryTableField id="9" name="Comptes-rendus contact médecin-GECEM" tableColumnId="9"/>
    </queryTableFields>
  </queryTableRefresh>
</queryTable>
</file>

<file path=xl/queryTables/queryTable3.xml><?xml version="1.0" encoding="utf-8"?>
<queryTable xmlns="http://schemas.openxmlformats.org/spreadsheetml/2006/main" name="Lancer la requête à partir de MS Access Database_1" adjustColumnWidth="0" connectionId="2" autoFormatId="16" applyNumberFormats="0" applyBorderFormats="0" applyFontFormats="0" applyPatternFormats="0" applyAlignmentFormats="0" applyWidthHeightFormats="0">
  <queryTableRefresh nextId="10">
    <queryTableFields count="9">
      <queryTableField id="1" name="Code Secteur" tableColumnId="1"/>
      <queryTableField id="2" name="Onekey" tableColumnId="2"/>
      <queryTableField id="3" name="Medecin" tableColumnId="3"/>
      <queryTableField id="4" name="Date de réception convention financière" tableColumnId="4"/>
      <queryTableField id="5" name="Date de réception AR kit" tableColumnId="5"/>
      <queryTableField id="6" name="Date de MEP" tableColumnId="6"/>
      <queryTableField id="7" name="Desistement" tableColumnId="7"/>
      <queryTableField id="8" name="Nb total patients inclus" tableColumnId="8"/>
      <queryTableField id="9" name="Comptes-rendus contact médecin-GECEM" tableColumnId="9"/>
    </queryTableFields>
  </queryTableRefresh>
</queryTable>
</file>

<file path=xl/queryTables/queryTable4.xml><?xml version="1.0" encoding="utf-8"?>
<queryTable xmlns="http://schemas.openxmlformats.org/spreadsheetml/2006/main" name="Lancer la requête à partir de MS Access Database_2" adjustColumnWidth="0" connectionId="3" autoFormatId="16" applyNumberFormats="0" applyBorderFormats="0" applyFontFormats="0" applyPatternFormats="0" applyAlignmentFormats="0" applyWidthHeightFormats="0">
  <queryTableRefresh nextId="10">
    <queryTableFields count="9">
      <queryTableField id="1" name="Code Secteur" tableColumnId="1"/>
      <queryTableField id="2" name="Onekey" tableColumnId="2"/>
      <queryTableField id="3" name="Medecin" tableColumnId="3"/>
      <queryTableField id="4" name="Date de réception convention financière" tableColumnId="4"/>
      <queryTableField id="5" name="Date de réception AR kit" tableColumnId="5"/>
      <queryTableField id="6" name="Date de MEP" tableColumnId="6"/>
      <queryTableField id="7" name="Desistement" tableColumnId="7"/>
      <queryTableField id="8" name="Nb total patients inclus" tableColumnId="8"/>
      <queryTableField id="9" name="Comptes-rendus contact médecin-GECEM" tableColumnId="9"/>
    </queryTableFields>
  </queryTableRefresh>
</queryTable>
</file>

<file path=xl/queryTables/queryTable5.xml><?xml version="1.0" encoding="utf-8"?>
<queryTable xmlns="http://schemas.openxmlformats.org/spreadsheetml/2006/main" name="Lancer la requête à partir de MS Access Database_3" adjustColumnWidth="0" connectionId="4" autoFormatId="16" applyNumberFormats="0" applyBorderFormats="0" applyFontFormats="0" applyPatternFormats="0" applyAlignmentFormats="0" applyWidthHeightFormats="0">
  <queryTableRefresh nextId="10">
    <queryTableFields count="9">
      <queryTableField id="1" name="Code Secteur" tableColumnId="1"/>
      <queryTableField id="2" name="Onekey" tableColumnId="2"/>
      <queryTableField id="3" name="Medecin" tableColumnId="3"/>
      <queryTableField id="4" name="Date de réception convention financière" tableColumnId="4"/>
      <queryTableField id="5" name="Date de réception AR kit" tableColumnId="5"/>
      <queryTableField id="6" name="Date de MEP" tableColumnId="6"/>
      <queryTableField id="7" name="Desistement" tableColumnId="7"/>
      <queryTableField id="8" name="Nb total patients inclus" tableColumnId="8"/>
      <queryTableField id="9" name="Comptes-rendus contact médecin-GECEM" tableColumnId="9"/>
    </queryTableFields>
  </queryTableRefresh>
</queryTable>
</file>

<file path=xl/queryTables/queryTable6.xml><?xml version="1.0" encoding="utf-8"?>
<queryTable xmlns="http://schemas.openxmlformats.org/spreadsheetml/2006/main" name="Lancer la requête à partir de MS Access Database_4" adjustColumnWidth="0" connectionId="5" autoFormatId="16" applyNumberFormats="0" applyBorderFormats="0" applyFontFormats="0" applyPatternFormats="0" applyAlignmentFormats="0" applyWidthHeightFormats="0">
  <queryTableRefresh nextId="10">
    <queryTableFields count="9">
      <queryTableField id="1" name="Code Secteur" tableColumnId="1"/>
      <queryTableField id="2" name="Onekey" tableColumnId="2"/>
      <queryTableField id="3" name="Medecin" tableColumnId="3"/>
      <queryTableField id="4" name="Date de réception convention financière" tableColumnId="4"/>
      <queryTableField id="5" name="Date de réception AR kit" tableColumnId="5"/>
      <queryTableField id="6" name="Date de MEP" tableColumnId="6"/>
      <queryTableField id="7" name="Desistement" tableColumnId="7"/>
      <queryTableField id="8" name="Nb total patients inclus" tableColumnId="8"/>
      <queryTableField id="9" name="Comptes-rendus contact médecin-GECEM" tableColumnId="9"/>
    </queryTableFields>
  </queryTableRefresh>
</queryTable>
</file>

<file path=xl/queryTables/queryTable7.xml><?xml version="1.0" encoding="utf-8"?>
<queryTable xmlns="http://schemas.openxmlformats.org/spreadsheetml/2006/main" name="Lancer la requête à partir de MS Access Database_5" adjustColumnWidth="0" connectionId="6" autoFormatId="16" applyNumberFormats="0" applyBorderFormats="0" applyFontFormats="0" applyPatternFormats="0" applyAlignmentFormats="0" applyWidthHeightFormats="0">
  <queryTableRefresh nextId="10">
    <queryTableFields count="9">
      <queryTableField id="1" name="Code Secteur" tableColumnId="1"/>
      <queryTableField id="2" name="Onekey" tableColumnId="2"/>
      <queryTableField id="3" name="Medecin" tableColumnId="3"/>
      <queryTableField id="4" name="Date de réception convention financière" tableColumnId="4"/>
      <queryTableField id="5" name="Date de réception AR kit" tableColumnId="5"/>
      <queryTableField id="6" name="Date de MEP" tableColumnId="6"/>
      <queryTableField id="7" name="Desistement" tableColumnId="7"/>
      <queryTableField id="8" name="Nb total patients inclus" tableColumnId="8"/>
      <queryTableField id="9" name="Comptes-rendus contact médecin-GECEM" tableColumnId="9"/>
    </queryTableFields>
  </queryTableRefresh>
</queryTable>
</file>

<file path=xl/queryTables/queryTable8.xml><?xml version="1.0" encoding="utf-8"?>
<queryTable xmlns="http://schemas.openxmlformats.org/spreadsheetml/2006/main" name="Lancer la requête à partir de MS Access Database_6" adjustColumnWidth="0" connectionId="7" autoFormatId="16" applyNumberFormats="0" applyBorderFormats="0" applyFontFormats="0" applyPatternFormats="0" applyAlignmentFormats="0" applyWidthHeightFormats="0">
  <queryTableRefresh nextId="10">
    <queryTableFields count="9">
      <queryTableField id="1" name="Code Secteur" tableColumnId="1"/>
      <queryTableField id="2" name="Onekey" tableColumnId="2"/>
      <queryTableField id="3" name="Medecin" tableColumnId="3"/>
      <queryTableField id="4" name="Date de réception convention financière" tableColumnId="4"/>
      <queryTableField id="5" name="Date de réception AR kit" tableColumnId="5"/>
      <queryTableField id="6" name="Date de MEP" tableColumnId="6"/>
      <queryTableField id="7" name="Desistement" tableColumnId="7"/>
      <queryTableField id="8" name="Nb total patients inclus" tableColumnId="8"/>
      <queryTableField id="9" name="Comptes-rendus contact médecin-GECEM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Tableau_MIKADO_SecteurD0101" displayName="Tableau_MIKADO_SecteurD0101" ref="A7:L18" tableType="queryTable" totalsRowShown="0" headerRowDxfId="92" headerRowBorderDxfId="91" tableBorderDxfId="90" totalsRowBorderDxfId="89">
  <autoFilter ref="A7:L18"/>
  <tableColumns count="12">
    <tableColumn id="1" uniqueName="1" name="Code Secteur" queryTableFieldId="1" dataDxfId="11"/>
    <tableColumn id="2" uniqueName="2" name="Onekey" queryTableFieldId="2" dataDxfId="10"/>
    <tableColumn id="3" uniqueName="3" name="Medecin" queryTableFieldId="3" dataDxfId="9"/>
    <tableColumn id="4" uniqueName="4" name="Date de réception convention financière" queryTableFieldId="4" dataDxfId="8" dataCellStyle="Normal_MENARINI_HTA-Observance_Bilan de suivi N14 (18 MAI 2011)"/>
    <tableColumn id="5" uniqueName="5" name="Date de réception AR kit" queryTableFieldId="5" dataDxfId="7" dataCellStyle="Normal_MENARINI_HTA-Observance_Bilan de suivi N14 (18 MAI 2011)"/>
    <tableColumn id="6" uniqueName="6" name="Date de MEP" queryTableFieldId="6" dataDxfId="6" dataCellStyle="Normal_MENARINI_HTA-Observance_Bilan de suivi N14 (18 MAI 2011)"/>
    <tableColumn id="7" uniqueName="7" name="Desistement" queryTableFieldId="7" dataDxfId="5" dataCellStyle="Normal_MENARINI_HTA-Observance_Bilan de suivi N14 (18 MAI 2011)"/>
    <tableColumn id="8" uniqueName="8" name="Nb Total Patients inclus" queryTableFieldId="8" dataDxfId="4" dataCellStyle="Normal_MENARINI_HTA-Observance_Bilan de suivi N14 (18 MAI 2011)"/>
    <tableColumn id="9" uniqueName="9" name="Comptes-rendus contact médecin-GECEM" queryTableFieldId="9" dataDxfId="3" dataCellStyle="Normal_MENARINI_HTA-Observance_Bilan de suivi N14 (18 MAI 2011)"/>
    <tableColumn id="10" uniqueName="10" name="Code région" queryTableFieldId="10" dataDxfId="2" dataCellStyle="Normal_MENARINI_HTA-Observance_Bilan de suivi N14 (18 MAI 2011)"/>
    <tableColumn id="11" uniqueName="11" name="DR" queryTableFieldId="11" dataDxfId="1" dataCellStyle="Normal_MENARINI_HTA-Observance_Bilan de suivi N14 (18 MAI 2011)"/>
    <tableColumn id="12" uniqueName="12" name="Date" queryTableFieldId="12" dataDxfId="0" dataCellStyle="Normal_MENARINI_HTA-Observance_Bilan de suivi N14 (18 MAI 2011)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au_Lancer_la_requête_à_partir_de_MS_Access_Database" displayName="Tableau_Lancer_la_requête_à_partir_de_MS_Access_Database" ref="A20:I32" tableType="queryTable" totalsRowShown="0" headerRowDxfId="88" tableBorderDxfId="87">
  <autoFilter ref="A20:I32"/>
  <tableColumns count="9">
    <tableColumn id="1" uniqueName="1" name="Code Secteur" queryTableFieldId="1" dataDxfId="20"/>
    <tableColumn id="2" uniqueName="2" name="Onekey" queryTableFieldId="2" dataDxfId="19" dataCellStyle="Lien hypertexte"/>
    <tableColumn id="3" uniqueName="3" name="Medecin" queryTableFieldId="3" dataDxfId="18"/>
    <tableColumn id="4" uniqueName="4" name="Date de réception convention financière" queryTableFieldId="4" dataDxfId="17" dataCellStyle="Normal_MENARINI_HTA-Observance_Bilan de suivi N14 (18 MAI 2011)"/>
    <tableColumn id="5" uniqueName="5" name="Date de réception AR kit" queryTableFieldId="5" dataDxfId="16" dataCellStyle="Normal_MENARINI_HTA-Observance_Bilan de suivi N14 (18 MAI 2011)"/>
    <tableColumn id="6" uniqueName="6" name="Date de MEP" queryTableFieldId="6" dataDxfId="15" dataCellStyle="Normal_MENARINI_HTA-Observance_Bilan de suivi N14 (18 MAI 2011)"/>
    <tableColumn id="7" uniqueName="7" name="Desistement" queryTableFieldId="7" dataDxfId="14" dataCellStyle="Normal_MENARINI_HTA-Observance_Bilan de suivi N14 (18 MAI 2011)"/>
    <tableColumn id="8" uniqueName="8" name="Nb Total Patients inclus" queryTableFieldId="8" dataDxfId="13" dataCellStyle="Normal_MENARINI_HTA-Observance_Bilan de suivi N14 (18 MAI 2011)"/>
    <tableColumn id="9" uniqueName="9" name="Comptes-rendus contact médecin-GECEM" queryTableFieldId="9" dataDxfId="12" dataCellStyle="Normal_MENARINI_HTA-Observance_Bilan de suivi N14 (18 MAI 2011)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au_Lancer_la_requête_à_partir_de_MS_Access_Database_1" displayName="Tableau_Lancer_la_requête_à_partir_de_MS_Access_Database_1" ref="A34:I46" tableType="queryTable" totalsRowShown="0" headerRowDxfId="86" tableBorderDxfId="85">
  <autoFilter ref="A34:I46"/>
  <tableColumns count="9">
    <tableColumn id="1" uniqueName="1" name="Code Secteur" queryTableFieldId="1" dataDxfId="29"/>
    <tableColumn id="2" uniqueName="2" name="Onekey" queryTableFieldId="2" dataDxfId="28" dataCellStyle="Lien hypertexte"/>
    <tableColumn id="3" uniqueName="3" name="Medecin" queryTableFieldId="3" dataDxfId="27"/>
    <tableColumn id="4" uniqueName="4" name="Date de réception convention financière" queryTableFieldId="4" dataDxfId="26" dataCellStyle="Normal_MENARINI_HTA-Observance_Bilan de suivi N14 (18 MAI 2011)"/>
    <tableColumn id="5" uniqueName="5" name="Date de réception AR kit" queryTableFieldId="5" dataDxfId="25" dataCellStyle="Normal_MENARINI_HTA-Observance_Bilan de suivi N14 (18 MAI 2011)"/>
    <tableColumn id="6" uniqueName="6" name="Date de MEP" queryTableFieldId="6" dataDxfId="24" dataCellStyle="Normal_MENARINI_HTA-Observance_Bilan de suivi N14 (18 MAI 2011)"/>
    <tableColumn id="7" uniqueName="7" name="Desistement" queryTableFieldId="7" dataDxfId="23" dataCellStyle="Normal_MENARINI_HTA-Observance_Bilan de suivi N14 (18 MAI 2011)"/>
    <tableColumn id="8" uniqueName="8" name="Nb Total Patients inclus" queryTableFieldId="8" dataDxfId="22" dataCellStyle="Normal_MENARINI_HTA-Observance_Bilan de suivi N14 (18 MAI 2011)"/>
    <tableColumn id="9" uniqueName="9" name="Comptes-rendus contact médecin-GECEM" queryTableFieldId="9" dataDxfId="21" dataCellStyle="Normal_MENARINI_HTA-Observance_Bilan de suivi N14 (18 MAI 2011)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au_Lancer_la_requête_à_partir_de_MS_Access_Database_2" displayName="Tableau_Lancer_la_requête_à_partir_de_MS_Access_Database_2" ref="A48:I56" tableType="queryTable" totalsRowShown="0" headerRowDxfId="84" tableBorderDxfId="83">
  <autoFilter ref="A48:I56"/>
  <tableColumns count="9">
    <tableColumn id="1" uniqueName="1" name="Code Secteur" queryTableFieldId="1" dataDxfId="38"/>
    <tableColumn id="2" uniqueName="2" name="Onekey" queryTableFieldId="2" dataDxfId="37" dataCellStyle="Lien hypertexte"/>
    <tableColumn id="3" uniqueName="3" name="Medecin" queryTableFieldId="3" dataDxfId="36"/>
    <tableColumn id="4" uniqueName="4" name="Date de réception convention financière" queryTableFieldId="4" dataDxfId="35" dataCellStyle="Normal_MENARINI_HTA-Observance_Bilan de suivi N14 (18 MAI 2011)"/>
    <tableColumn id="5" uniqueName="5" name="Date de réception AR kit" queryTableFieldId="5" dataDxfId="34" dataCellStyle="Normal_MENARINI_HTA-Observance_Bilan de suivi N14 (18 MAI 2011)"/>
    <tableColumn id="6" uniqueName="6" name="Date de MEP" queryTableFieldId="6" dataDxfId="33" dataCellStyle="Normal_MENARINI_HTA-Observance_Bilan de suivi N14 (18 MAI 2011)"/>
    <tableColumn id="7" uniqueName="7" name="Desistement" queryTableFieldId="7" dataDxfId="32" dataCellStyle="Normal_MENARINI_HTA-Observance_Bilan de suivi N14 (18 MAI 2011)"/>
    <tableColumn id="8" uniqueName="8" name="Nb Total Patients inclus" queryTableFieldId="8" dataDxfId="31" dataCellStyle="Normal_MENARINI_HTA-Observance_Bilan de suivi N14 (18 MAI 2011)"/>
    <tableColumn id="9" uniqueName="9" name="Comptes-rendus contact médecin-GECEM" queryTableFieldId="9" dataDxfId="30" dataCellStyle="Normal_MENARINI_HTA-Observance_Bilan de suivi N14 (18 MAI 2011)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leau_Lancer_la_requête_à_partir_de_MS_Access_Database_3" displayName="Tableau_Lancer_la_requête_à_partir_de_MS_Access_Database_3" ref="A58:I65" tableType="queryTable" totalsRowShown="0" headerRowDxfId="82" tableBorderDxfId="81">
  <autoFilter ref="A58:I65"/>
  <tableColumns count="9">
    <tableColumn id="1" uniqueName="1" name="Code Secteur" queryTableFieldId="1" dataDxfId="47"/>
    <tableColumn id="2" uniqueName="2" name="Onekey" queryTableFieldId="2" dataDxfId="46" dataCellStyle="Lien hypertexte"/>
    <tableColumn id="3" uniqueName="3" name="Medecin" queryTableFieldId="3" dataDxfId="45"/>
    <tableColumn id="4" uniqueName="4" name="Date de réception convention financière" queryTableFieldId="4" dataDxfId="44" dataCellStyle="Normal_MENARINI_HTA-Observance_Bilan de suivi N14 (18 MAI 2011)"/>
    <tableColumn id="5" uniqueName="5" name="Date de réception AR kit" queryTableFieldId="5" dataDxfId="43" dataCellStyle="Normal_MENARINI_HTA-Observance_Bilan de suivi N14 (18 MAI 2011)"/>
    <tableColumn id="6" uniqueName="6" name="Date de MEP" queryTableFieldId="6" dataDxfId="42" dataCellStyle="Normal_MENARINI_HTA-Observance_Bilan de suivi N14 (18 MAI 2011)"/>
    <tableColumn id="7" uniqueName="7" name="Desistement" queryTableFieldId="7" dataDxfId="41" dataCellStyle="Normal_MENARINI_HTA-Observance_Bilan de suivi N14 (18 MAI 2011)"/>
    <tableColumn id="8" uniqueName="8" name="Nb Total Patients inclus" queryTableFieldId="8" dataDxfId="40" dataCellStyle="Normal_MENARINI_HTA-Observance_Bilan de suivi N14 (18 MAI 2011)"/>
    <tableColumn id="9" uniqueName="9" name="Comptes-rendus contact médecin-GECEM" queryTableFieldId="9" dataDxfId="39" dataCellStyle="Normal_MENARINI_HTA-Observance_Bilan de suivi N14 (18 MAI 2011)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leau_Lancer_la_requête_à_partir_de_MS_Access_Database_4" displayName="Tableau_Lancer_la_requête_à_partir_de_MS_Access_Database_4" ref="A67:I79" tableType="queryTable" totalsRowShown="0" headerRowDxfId="80" tableBorderDxfId="79">
  <autoFilter ref="A67:I79"/>
  <tableColumns count="9">
    <tableColumn id="1" uniqueName="1" name="Code Secteur" queryTableFieldId="1" dataDxfId="56"/>
    <tableColumn id="2" uniqueName="2" name="Onekey" queryTableFieldId="2" dataDxfId="55" dataCellStyle="Lien hypertexte"/>
    <tableColumn id="3" uniqueName="3" name="Medecin" queryTableFieldId="3" dataDxfId="54"/>
    <tableColumn id="4" uniqueName="4" name="Date de réception convention financière" queryTableFieldId="4" dataDxfId="53" dataCellStyle="Normal_MENARINI_HTA-Observance_Bilan de suivi N14 (18 MAI 2011)"/>
    <tableColumn id="5" uniqueName="5" name="Date de réception AR kit" queryTableFieldId="5" dataDxfId="52" dataCellStyle="Normal_MENARINI_HTA-Observance_Bilan de suivi N14 (18 MAI 2011)"/>
    <tableColumn id="6" uniqueName="6" name="Date de MEP" queryTableFieldId="6" dataDxfId="51" dataCellStyle="Normal_MENARINI_HTA-Observance_Bilan de suivi N14 (18 MAI 2011)"/>
    <tableColumn id="7" uniqueName="7" name="Desistement" queryTableFieldId="7" dataDxfId="50" dataCellStyle="Normal_MENARINI_HTA-Observance_Bilan de suivi N14 (18 MAI 2011)"/>
    <tableColumn id="8" uniqueName="8" name="Nb Total Patients inclus" queryTableFieldId="8" dataDxfId="49" dataCellStyle="Normal_MENARINI_HTA-Observance_Bilan de suivi N14 (18 MAI 2011)"/>
    <tableColumn id="9" uniqueName="9" name="Comptes-rendus contact médecin-GECEM" queryTableFieldId="9" dataDxfId="48" dataCellStyle="Normal_MENARINI_HTA-Observance_Bilan de suivi N14 (18 MAI 2011)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7" name="Tableau_Lancer_la_requête_à_partir_de_MS_Access_Database_5" displayName="Tableau_Lancer_la_requête_à_partir_de_MS_Access_Database_5" ref="A81:I96" tableType="queryTable" totalsRowShown="0" headerRowDxfId="78" tableBorderDxfId="77">
  <autoFilter ref="A81:I96"/>
  <tableColumns count="9">
    <tableColumn id="1" uniqueName="1" name="Code Secteur" queryTableFieldId="1" dataDxfId="65"/>
    <tableColumn id="2" uniqueName="2" name="Onekey" queryTableFieldId="2" dataDxfId="64" dataCellStyle="Lien hypertexte"/>
    <tableColumn id="3" uniqueName="3" name="Medecin" queryTableFieldId="3" dataDxfId="63"/>
    <tableColumn id="4" uniqueName="4" name="Date de réception convention financière" queryTableFieldId="4" dataDxfId="62" dataCellStyle="Normal_MENARINI_HTA-Observance_Bilan de suivi N14 (18 MAI 2011)"/>
    <tableColumn id="5" uniqueName="5" name="Date de réception AR kit" queryTableFieldId="5" dataDxfId="61" dataCellStyle="Normal_MENARINI_HTA-Observance_Bilan de suivi N14 (18 MAI 2011)"/>
    <tableColumn id="6" uniqueName="6" name="Date de MEP" queryTableFieldId="6" dataDxfId="60" dataCellStyle="Normal_MENARINI_HTA-Observance_Bilan de suivi N14 (18 MAI 2011)"/>
    <tableColumn id="7" uniqueName="7" name="Desistement" queryTableFieldId="7" dataDxfId="59" dataCellStyle="Normal_MENARINI_HTA-Observance_Bilan de suivi N14 (18 MAI 2011)"/>
    <tableColumn id="8" uniqueName="8" name="Nb Total Patients inclus" queryTableFieldId="8" dataDxfId="58" dataCellStyle="Normal_MENARINI_HTA-Observance_Bilan de suivi N14 (18 MAI 2011)"/>
    <tableColumn id="9" uniqueName="9" name="Comptes-rendus contact médecin-GECEM" queryTableFieldId="9" dataDxfId="57" dataCellStyle="Normal_MENARINI_HTA-Observance_Bilan de suivi N14 (18 MAI 2011)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leau_Lancer_la_requête_à_partir_de_MS_Access_Database_6" displayName="Tableau_Lancer_la_requête_à_partir_de_MS_Access_Database_6" ref="A98:I103" tableType="queryTable" totalsRowShown="0" headerRowDxfId="76" tableBorderDxfId="75">
  <autoFilter ref="A98:I103"/>
  <tableColumns count="9">
    <tableColumn id="1" uniqueName="1" name="Code Secteur" queryTableFieldId="1" dataDxfId="74"/>
    <tableColumn id="2" uniqueName="2" name="Onekey" queryTableFieldId="2" dataDxfId="73" dataCellStyle="Lien hypertexte"/>
    <tableColumn id="3" uniqueName="3" name="Medecin" queryTableFieldId="3" dataDxfId="72"/>
    <tableColumn id="4" uniqueName="4" name="Date de réception convention financière" queryTableFieldId="4" dataDxfId="71" dataCellStyle="Normal_MENARINI_HTA-Observance_Bilan de suivi N14 (18 MAI 2011)"/>
    <tableColumn id="5" uniqueName="5" name="Date de réception AR kit" queryTableFieldId="5" dataDxfId="70" dataCellStyle="Normal_MENARINI_HTA-Observance_Bilan de suivi N14 (18 MAI 2011)"/>
    <tableColumn id="6" uniqueName="6" name="Date de MEP" queryTableFieldId="6" dataDxfId="69" dataCellStyle="Normal_MENARINI_HTA-Observance_Bilan de suivi N14 (18 MAI 2011)"/>
    <tableColumn id="7" uniqueName="7" name="Desistement" queryTableFieldId="7" dataDxfId="68" dataCellStyle="Normal_MENARINI_HTA-Observance_Bilan de suivi N14 (18 MAI 2011)"/>
    <tableColumn id="8" uniqueName="8" name="Nb Total Patients inclus" queryTableFieldId="8" dataDxfId="67" dataCellStyle="Normal_MENARINI_HTA-Observance_Bilan de suivi N14 (18 MAI 2011)"/>
    <tableColumn id="9" uniqueName="9" name="Comptes-rendus contact médecin-GECEM" queryTableFieldId="9" dataDxfId="66" dataCellStyle="Normal_MENARINI_HTA-Observance_Bilan de suivi N14 (18 MAI 2011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3"/>
  <sheetViews>
    <sheetView tabSelected="1" zoomScaleNormal="100" workbookViewId="0">
      <selection activeCell="A5" sqref="A5"/>
    </sheetView>
  </sheetViews>
  <sheetFormatPr baseColWidth="10" defaultRowHeight="15"/>
  <cols>
    <col min="1" max="1" width="17.28515625" customWidth="1"/>
    <col min="2" max="2" width="18.7109375" style="25" customWidth="1"/>
    <col min="3" max="3" width="36.7109375" customWidth="1"/>
    <col min="4" max="4" width="21.5703125" customWidth="1"/>
    <col min="5" max="5" width="18.42578125" customWidth="1"/>
    <col min="6" max="6" width="17.140625" customWidth="1"/>
    <col min="7" max="7" width="14.28515625" style="84" customWidth="1"/>
    <col min="8" max="8" width="21.28515625" customWidth="1"/>
    <col min="9" max="9" width="50.85546875" customWidth="1"/>
    <col min="10" max="10" width="14.42578125" hidden="1" customWidth="1"/>
    <col min="11" max="11" width="14.85546875" hidden="1" customWidth="1"/>
    <col min="12" max="12" width="8.28515625" hidden="1" customWidth="1"/>
  </cols>
  <sheetData>
    <row r="1" spans="1:15" s="4" customFormat="1" ht="27">
      <c r="A1" s="1" t="s">
        <v>0</v>
      </c>
      <c r="B1" s="20"/>
      <c r="C1" s="2"/>
      <c r="D1" s="3"/>
      <c r="E1" s="3"/>
      <c r="G1" s="77"/>
    </row>
    <row r="2" spans="1:15" s="4" customFormat="1" ht="15.75">
      <c r="B2" s="21"/>
      <c r="D2" s="3"/>
      <c r="E2" s="124" t="s">
        <v>7</v>
      </c>
      <c r="F2" s="124"/>
      <c r="G2" s="125" t="str">
        <f>$K$18</f>
        <v>LEKEUX Jérôme</v>
      </c>
      <c r="H2" s="126"/>
      <c r="I2" s="126"/>
      <c r="J2" s="28"/>
      <c r="K2" s="28"/>
      <c r="L2" s="33"/>
      <c r="M2" s="5"/>
    </row>
    <row r="3" spans="1:15" s="4" customFormat="1">
      <c r="A3" s="6" t="s">
        <v>28</v>
      </c>
      <c r="B3" s="37">
        <f>$L$18</f>
        <v>42306</v>
      </c>
      <c r="D3" s="3"/>
      <c r="E3" s="3"/>
      <c r="G3" s="77"/>
    </row>
    <row r="4" spans="1:15" s="4" customFormat="1">
      <c r="B4" s="21"/>
      <c r="D4" s="3"/>
      <c r="E4" s="3"/>
      <c r="G4" s="77"/>
    </row>
    <row r="5" spans="1:15" s="4" customFormat="1">
      <c r="A5" s="7"/>
      <c r="B5" s="22"/>
      <c r="C5" s="7"/>
      <c r="D5" s="8"/>
      <c r="E5" s="8"/>
      <c r="F5" s="7"/>
      <c r="G5" s="78"/>
      <c r="H5" s="7"/>
      <c r="I5" s="7"/>
      <c r="J5" s="7"/>
      <c r="K5" s="7"/>
      <c r="L5" s="7"/>
      <c r="M5" s="7"/>
      <c r="N5" s="7"/>
      <c r="O5" s="7"/>
    </row>
    <row r="6" spans="1:15" s="4" customFormat="1" ht="71.25" customHeight="1">
      <c r="A6" s="29" t="s">
        <v>8</v>
      </c>
      <c r="B6" s="9" t="s">
        <v>1</v>
      </c>
      <c r="C6" s="9" t="s">
        <v>2</v>
      </c>
      <c r="D6" s="30" t="s">
        <v>3</v>
      </c>
      <c r="E6" s="30" t="s">
        <v>4</v>
      </c>
      <c r="F6" s="9" t="s">
        <v>5</v>
      </c>
      <c r="G6" s="31" t="s">
        <v>30</v>
      </c>
      <c r="H6" s="29" t="s">
        <v>6</v>
      </c>
      <c r="I6" s="9" t="s">
        <v>10</v>
      </c>
      <c r="J6" s="31"/>
      <c r="K6" s="31"/>
      <c r="L6" s="31"/>
    </row>
    <row r="7" spans="1:15" s="21" customFormat="1" ht="26.25">
      <c r="A7" s="38" t="s">
        <v>19</v>
      </c>
      <c r="B7" s="32" t="s">
        <v>20</v>
      </c>
      <c r="C7" s="39" t="s">
        <v>21</v>
      </c>
      <c r="D7" s="40" t="s">
        <v>22</v>
      </c>
      <c r="E7" s="41" t="s">
        <v>23</v>
      </c>
      <c r="F7" s="41" t="s">
        <v>5</v>
      </c>
      <c r="G7" s="42" t="s">
        <v>24</v>
      </c>
      <c r="H7" s="42" t="s">
        <v>25</v>
      </c>
      <c r="I7" s="57" t="s">
        <v>10</v>
      </c>
      <c r="J7" s="43" t="s">
        <v>26</v>
      </c>
      <c r="K7" s="43" t="s">
        <v>27</v>
      </c>
      <c r="L7" s="43" t="s">
        <v>29</v>
      </c>
    </row>
    <row r="8" spans="1:15" s="4" customFormat="1">
      <c r="A8" s="64" t="s">
        <v>230</v>
      </c>
      <c r="B8" s="65" t="s">
        <v>231</v>
      </c>
      <c r="C8" s="66" t="s">
        <v>232</v>
      </c>
      <c r="D8" s="67">
        <v>41703</v>
      </c>
      <c r="E8" s="67">
        <v>41746</v>
      </c>
      <c r="F8" s="67">
        <v>41744</v>
      </c>
      <c r="G8" s="79"/>
      <c r="H8" s="68">
        <v>5</v>
      </c>
      <c r="I8" s="58" t="s">
        <v>233</v>
      </c>
      <c r="J8" s="34" t="s">
        <v>234</v>
      </c>
      <c r="K8" s="34" t="s">
        <v>235</v>
      </c>
      <c r="L8" s="36">
        <v>42306</v>
      </c>
    </row>
    <row r="9" spans="1:15" ht="25.5">
      <c r="A9" s="111" t="s">
        <v>230</v>
      </c>
      <c r="B9" s="112" t="s">
        <v>236</v>
      </c>
      <c r="C9" s="114" t="s">
        <v>237</v>
      </c>
      <c r="D9" s="115">
        <v>41715</v>
      </c>
      <c r="E9" s="115">
        <v>41751</v>
      </c>
      <c r="F9" s="115">
        <v>41747</v>
      </c>
      <c r="G9" s="117"/>
      <c r="H9" s="119">
        <v>3</v>
      </c>
      <c r="I9" s="121" t="s">
        <v>238</v>
      </c>
      <c r="J9" s="123" t="s">
        <v>234</v>
      </c>
      <c r="K9" s="123" t="s">
        <v>235</v>
      </c>
      <c r="L9" s="123">
        <v>42306</v>
      </c>
    </row>
    <row r="10" spans="1:15" s="25" customFormat="1" ht="38.25">
      <c r="A10" s="111" t="s">
        <v>230</v>
      </c>
      <c r="B10" s="112" t="s">
        <v>239</v>
      </c>
      <c r="C10" s="114" t="s">
        <v>240</v>
      </c>
      <c r="D10" s="115">
        <v>41723</v>
      </c>
      <c r="E10" s="115">
        <v>41746</v>
      </c>
      <c r="F10" s="115">
        <v>41743</v>
      </c>
      <c r="G10" s="117">
        <v>41900</v>
      </c>
      <c r="H10" s="119"/>
      <c r="I10" s="121" t="s">
        <v>241</v>
      </c>
      <c r="J10" s="123" t="s">
        <v>234</v>
      </c>
      <c r="K10" s="123" t="s">
        <v>235</v>
      </c>
      <c r="L10" s="123">
        <v>42306</v>
      </c>
    </row>
    <row r="11" spans="1:15">
      <c r="A11" s="111" t="s">
        <v>230</v>
      </c>
      <c r="B11" s="112" t="s">
        <v>242</v>
      </c>
      <c r="C11" s="114" t="s">
        <v>243</v>
      </c>
      <c r="D11" s="115">
        <v>41792</v>
      </c>
      <c r="E11" s="115">
        <v>41809</v>
      </c>
      <c r="F11" s="115">
        <v>41807</v>
      </c>
      <c r="G11" s="117"/>
      <c r="H11" s="119">
        <v>3</v>
      </c>
      <c r="I11" s="121"/>
      <c r="J11" s="123" t="s">
        <v>234</v>
      </c>
      <c r="K11" s="123" t="s">
        <v>235</v>
      </c>
      <c r="L11" s="123">
        <v>42306</v>
      </c>
    </row>
    <row r="12" spans="1:15" s="19" customFormat="1">
      <c r="A12" s="111" t="s">
        <v>230</v>
      </c>
      <c r="B12" s="112" t="s">
        <v>244</v>
      </c>
      <c r="C12" s="114" t="s">
        <v>245</v>
      </c>
      <c r="D12" s="115">
        <v>41725</v>
      </c>
      <c r="E12" s="115">
        <v>41747</v>
      </c>
      <c r="F12" s="115">
        <v>41746</v>
      </c>
      <c r="G12" s="117"/>
      <c r="H12" s="119">
        <v>4</v>
      </c>
      <c r="I12" s="121" t="s">
        <v>261</v>
      </c>
      <c r="J12" s="123" t="s">
        <v>234</v>
      </c>
      <c r="K12" s="123" t="s">
        <v>235</v>
      </c>
      <c r="L12" s="123">
        <v>42306</v>
      </c>
    </row>
    <row r="13" spans="1:15">
      <c r="A13" s="111" t="s">
        <v>230</v>
      </c>
      <c r="B13" s="112" t="s">
        <v>246</v>
      </c>
      <c r="C13" s="114" t="s">
        <v>247</v>
      </c>
      <c r="D13" s="115">
        <v>41712</v>
      </c>
      <c r="E13" s="115">
        <v>41743</v>
      </c>
      <c r="F13" s="115">
        <v>41739</v>
      </c>
      <c r="G13" s="117"/>
      <c r="H13" s="119">
        <v>3</v>
      </c>
      <c r="I13" s="121"/>
      <c r="J13" s="123" t="s">
        <v>234</v>
      </c>
      <c r="K13" s="123" t="s">
        <v>235</v>
      </c>
      <c r="L13" s="123">
        <v>42306</v>
      </c>
    </row>
    <row r="14" spans="1:15" ht="25.5">
      <c r="A14" s="111" t="s">
        <v>230</v>
      </c>
      <c r="B14" s="112" t="s">
        <v>248</v>
      </c>
      <c r="C14" s="114" t="s">
        <v>249</v>
      </c>
      <c r="D14" s="115">
        <v>41746</v>
      </c>
      <c r="E14" s="115">
        <v>41774</v>
      </c>
      <c r="F14" s="115">
        <v>41772</v>
      </c>
      <c r="G14" s="117"/>
      <c r="H14" s="119">
        <v>3</v>
      </c>
      <c r="I14" s="121" t="s">
        <v>250</v>
      </c>
      <c r="J14" s="123" t="s">
        <v>234</v>
      </c>
      <c r="K14" s="123" t="s">
        <v>235</v>
      </c>
      <c r="L14" s="123">
        <v>42306</v>
      </c>
    </row>
    <row r="15" spans="1:15" ht="38.25">
      <c r="A15" s="111" t="s">
        <v>230</v>
      </c>
      <c r="B15" s="112" t="s">
        <v>251</v>
      </c>
      <c r="C15" s="114" t="s">
        <v>252</v>
      </c>
      <c r="D15" s="115">
        <v>41698</v>
      </c>
      <c r="E15" s="115">
        <v>41744</v>
      </c>
      <c r="F15" s="115">
        <v>41743</v>
      </c>
      <c r="G15" s="117"/>
      <c r="H15" s="119">
        <v>3</v>
      </c>
      <c r="I15" s="121" t="s">
        <v>253</v>
      </c>
      <c r="J15" s="123" t="s">
        <v>234</v>
      </c>
      <c r="K15" s="123" t="s">
        <v>235</v>
      </c>
      <c r="L15" s="123">
        <v>42306</v>
      </c>
    </row>
    <row r="16" spans="1:15" s="25" customFormat="1">
      <c r="A16" s="111" t="s">
        <v>230</v>
      </c>
      <c r="B16" s="112" t="s">
        <v>254</v>
      </c>
      <c r="C16" s="114" t="s">
        <v>255</v>
      </c>
      <c r="D16" s="115">
        <v>41698</v>
      </c>
      <c r="E16" s="115">
        <v>41746</v>
      </c>
      <c r="F16" s="115">
        <v>41744</v>
      </c>
      <c r="G16" s="117"/>
      <c r="H16" s="119">
        <v>5</v>
      </c>
      <c r="I16" s="121" t="s">
        <v>256</v>
      </c>
      <c r="J16" s="123" t="s">
        <v>234</v>
      </c>
      <c r="K16" s="123" t="s">
        <v>235</v>
      </c>
      <c r="L16" s="123">
        <v>42306</v>
      </c>
    </row>
    <row r="17" spans="1:12">
      <c r="A17" s="111" t="s">
        <v>230</v>
      </c>
      <c r="B17" s="112" t="s">
        <v>257</v>
      </c>
      <c r="C17" s="114" t="s">
        <v>258</v>
      </c>
      <c r="D17" s="115">
        <v>41701</v>
      </c>
      <c r="E17" s="115">
        <v>41753</v>
      </c>
      <c r="F17" s="115">
        <v>41751</v>
      </c>
      <c r="G17" s="117"/>
      <c r="H17" s="119">
        <v>3</v>
      </c>
      <c r="I17" s="121"/>
      <c r="J17" s="123" t="s">
        <v>234</v>
      </c>
      <c r="K17" s="123" t="s">
        <v>235</v>
      </c>
      <c r="L17" s="123">
        <v>42306</v>
      </c>
    </row>
    <row r="18" spans="1:12">
      <c r="A18" s="64" t="s">
        <v>230</v>
      </c>
      <c r="B18" s="113" t="s">
        <v>259</v>
      </c>
      <c r="C18" s="66" t="s">
        <v>260</v>
      </c>
      <c r="D18" s="116">
        <v>41696</v>
      </c>
      <c r="E18" s="116">
        <v>41743</v>
      </c>
      <c r="F18" s="116">
        <v>41740</v>
      </c>
      <c r="G18" s="118"/>
      <c r="H18" s="120">
        <v>6</v>
      </c>
      <c r="I18" s="122"/>
      <c r="J18" s="123" t="s">
        <v>234</v>
      </c>
      <c r="K18" s="123" t="s">
        <v>235</v>
      </c>
      <c r="L18" s="123">
        <v>42306</v>
      </c>
    </row>
    <row r="19" spans="1:12">
      <c r="A19" s="26"/>
      <c r="B19" s="27"/>
      <c r="C19" s="11" t="s">
        <v>11</v>
      </c>
      <c r="D19" s="12">
        <f>COUNTIF(D7:D18,"&gt;0")</f>
        <v>11</v>
      </c>
      <c r="E19" s="12">
        <f>COUNTIF(E7:E18,"&gt;0")</f>
        <v>11</v>
      </c>
      <c r="F19" s="12">
        <f>COUNTIF(F7:F18,"&gt;0")</f>
        <v>11</v>
      </c>
      <c r="G19" s="12">
        <f>COUNTIF(G7:G18,"&gt;0")</f>
        <v>1</v>
      </c>
      <c r="H19" s="12">
        <f>SUMIF(H7:H18,"&gt;0")</f>
        <v>38</v>
      </c>
      <c r="I19" s="59"/>
      <c r="J19" s="35"/>
      <c r="K19" s="35"/>
      <c r="L19" s="35"/>
    </row>
    <row r="20" spans="1:12" ht="26.25">
      <c r="A20" s="44" t="s">
        <v>19</v>
      </c>
      <c r="B20" s="17" t="s">
        <v>20</v>
      </c>
      <c r="C20" s="45" t="s">
        <v>21</v>
      </c>
      <c r="D20" s="46" t="s">
        <v>22</v>
      </c>
      <c r="E20" s="47" t="s">
        <v>23</v>
      </c>
      <c r="F20" s="47" t="s">
        <v>5</v>
      </c>
      <c r="G20" s="80" t="s">
        <v>24</v>
      </c>
      <c r="H20" s="48" t="s">
        <v>25</v>
      </c>
      <c r="I20" s="60" t="s">
        <v>10</v>
      </c>
      <c r="J20" s="49"/>
      <c r="K20" s="49"/>
      <c r="L20" s="49"/>
    </row>
    <row r="21" spans="1:12" ht="25.5">
      <c r="A21" s="69" t="s">
        <v>198</v>
      </c>
      <c r="B21" s="16" t="s">
        <v>199</v>
      </c>
      <c r="C21" s="70" t="s">
        <v>200</v>
      </c>
      <c r="D21" s="71">
        <v>41921</v>
      </c>
      <c r="E21" s="72">
        <v>41928</v>
      </c>
      <c r="F21" s="73">
        <v>41925</v>
      </c>
      <c r="G21" s="81"/>
      <c r="H21" s="74">
        <v>2</v>
      </c>
      <c r="I21" s="61" t="s">
        <v>201</v>
      </c>
      <c r="J21" s="34"/>
      <c r="K21" s="34"/>
      <c r="L21" s="34"/>
    </row>
    <row r="22" spans="1:12" s="25" customFormat="1">
      <c r="A22" s="69" t="s">
        <v>198</v>
      </c>
      <c r="B22" s="86" t="s">
        <v>202</v>
      </c>
      <c r="C22" s="70" t="s">
        <v>203</v>
      </c>
      <c r="D22" s="101">
        <v>41701</v>
      </c>
      <c r="E22" s="102">
        <v>41754</v>
      </c>
      <c r="F22" s="103">
        <v>41753</v>
      </c>
      <c r="G22" s="95"/>
      <c r="H22" s="98">
        <v>2</v>
      </c>
      <c r="I22" s="105"/>
      <c r="J22" s="34"/>
      <c r="K22" s="34"/>
      <c r="L22" s="34"/>
    </row>
    <row r="23" spans="1:12" ht="25.5">
      <c r="A23" s="69" t="s">
        <v>198</v>
      </c>
      <c r="B23" s="86" t="s">
        <v>204</v>
      </c>
      <c r="C23" s="70" t="s">
        <v>205</v>
      </c>
      <c r="D23" s="101">
        <v>41704</v>
      </c>
      <c r="E23" s="102">
        <v>41751</v>
      </c>
      <c r="F23" s="103">
        <v>41747</v>
      </c>
      <c r="G23" s="95"/>
      <c r="H23" s="98">
        <v>5</v>
      </c>
      <c r="I23" s="105" t="s">
        <v>206</v>
      </c>
      <c r="J23" s="34"/>
      <c r="K23" s="34"/>
      <c r="L23" s="34"/>
    </row>
    <row r="24" spans="1:12">
      <c r="A24" s="69" t="s">
        <v>198</v>
      </c>
      <c r="B24" s="86" t="s">
        <v>207</v>
      </c>
      <c r="C24" s="70" t="s">
        <v>208</v>
      </c>
      <c r="D24" s="101">
        <v>41794</v>
      </c>
      <c r="E24" s="102">
        <v>41813</v>
      </c>
      <c r="F24" s="103">
        <v>41810</v>
      </c>
      <c r="G24" s="95"/>
      <c r="H24" s="98">
        <v>3</v>
      </c>
      <c r="I24" s="105" t="s">
        <v>123</v>
      </c>
      <c r="J24" s="35"/>
      <c r="K24" s="35"/>
      <c r="L24" s="35"/>
    </row>
    <row r="25" spans="1:12" s="25" customFormat="1">
      <c r="A25" s="69" t="s">
        <v>198</v>
      </c>
      <c r="B25" s="86" t="s">
        <v>209</v>
      </c>
      <c r="C25" s="70" t="s">
        <v>210</v>
      </c>
      <c r="D25" s="101">
        <v>41710</v>
      </c>
      <c r="E25" s="102">
        <v>41754</v>
      </c>
      <c r="F25" s="103">
        <v>41752</v>
      </c>
      <c r="G25" s="95"/>
      <c r="H25" s="98">
        <v>2</v>
      </c>
      <c r="I25" s="105"/>
      <c r="J25" s="35"/>
      <c r="K25" s="35"/>
      <c r="L25" s="35"/>
    </row>
    <row r="26" spans="1:12" ht="25.5">
      <c r="A26" s="69" t="s">
        <v>198</v>
      </c>
      <c r="B26" s="86" t="s">
        <v>211</v>
      </c>
      <c r="C26" s="70" t="s">
        <v>212</v>
      </c>
      <c r="D26" s="101">
        <v>41697</v>
      </c>
      <c r="E26" s="102">
        <v>41751</v>
      </c>
      <c r="F26" s="103">
        <v>41745</v>
      </c>
      <c r="G26" s="95"/>
      <c r="H26" s="98">
        <v>3</v>
      </c>
      <c r="I26" s="105" t="s">
        <v>213</v>
      </c>
      <c r="J26" s="49"/>
      <c r="K26" s="49"/>
      <c r="L26" s="49"/>
    </row>
    <row r="27" spans="1:12" ht="25.5">
      <c r="A27" s="69" t="s">
        <v>198</v>
      </c>
      <c r="B27" s="86" t="s">
        <v>214</v>
      </c>
      <c r="C27" s="70" t="s">
        <v>215</v>
      </c>
      <c r="D27" s="101">
        <v>41730</v>
      </c>
      <c r="E27" s="102">
        <v>41779</v>
      </c>
      <c r="F27" s="103">
        <v>41774</v>
      </c>
      <c r="G27" s="95"/>
      <c r="H27" s="98">
        <v>3</v>
      </c>
      <c r="I27" s="105" t="s">
        <v>216</v>
      </c>
      <c r="J27" s="34"/>
      <c r="K27" s="34"/>
      <c r="L27" s="34"/>
    </row>
    <row r="28" spans="1:12">
      <c r="A28" s="69" t="s">
        <v>198</v>
      </c>
      <c r="B28" s="86" t="s">
        <v>217</v>
      </c>
      <c r="C28" s="70" t="s">
        <v>218</v>
      </c>
      <c r="D28" s="101">
        <v>41722</v>
      </c>
      <c r="E28" s="102">
        <v>41751</v>
      </c>
      <c r="F28" s="103">
        <v>41747</v>
      </c>
      <c r="G28" s="95"/>
      <c r="H28" s="98">
        <v>5</v>
      </c>
      <c r="I28" s="105"/>
      <c r="J28" s="34"/>
      <c r="K28" s="34"/>
      <c r="L28" s="34"/>
    </row>
    <row r="29" spans="1:12" ht="38.25">
      <c r="A29" s="69" t="s">
        <v>198</v>
      </c>
      <c r="B29" s="86" t="s">
        <v>219</v>
      </c>
      <c r="C29" s="70" t="s">
        <v>220</v>
      </c>
      <c r="D29" s="101">
        <v>41725</v>
      </c>
      <c r="E29" s="102">
        <v>41815</v>
      </c>
      <c r="F29" s="103">
        <v>41814</v>
      </c>
      <c r="G29" s="95"/>
      <c r="H29" s="98">
        <v>4</v>
      </c>
      <c r="I29" s="105" t="s">
        <v>221</v>
      </c>
      <c r="J29" s="34"/>
      <c r="K29" s="34"/>
      <c r="L29" s="34"/>
    </row>
    <row r="30" spans="1:12">
      <c r="A30" s="69" t="s">
        <v>198</v>
      </c>
      <c r="B30" s="86" t="s">
        <v>222</v>
      </c>
      <c r="C30" s="70" t="s">
        <v>223</v>
      </c>
      <c r="D30" s="101">
        <v>41708</v>
      </c>
      <c r="E30" s="102">
        <v>41751</v>
      </c>
      <c r="F30" s="103">
        <v>41744</v>
      </c>
      <c r="G30" s="95"/>
      <c r="H30" s="98">
        <v>3</v>
      </c>
      <c r="I30" s="105" t="s">
        <v>224</v>
      </c>
      <c r="J30" s="35"/>
      <c r="K30" s="35"/>
      <c r="L30" s="35"/>
    </row>
    <row r="31" spans="1:12" ht="51">
      <c r="A31" s="69" t="s">
        <v>198</v>
      </c>
      <c r="B31" s="86" t="s">
        <v>225</v>
      </c>
      <c r="C31" s="70" t="s">
        <v>226</v>
      </c>
      <c r="D31" s="101">
        <v>41708</v>
      </c>
      <c r="E31" s="102">
        <v>41771</v>
      </c>
      <c r="F31" s="103">
        <v>41765</v>
      </c>
      <c r="G31" s="95"/>
      <c r="H31" s="98">
        <v>3</v>
      </c>
      <c r="I31" s="105" t="s">
        <v>227</v>
      </c>
      <c r="J31" s="34"/>
      <c r="K31" s="34"/>
      <c r="L31" s="34"/>
    </row>
    <row r="32" spans="1:12">
      <c r="A32" s="85" t="s">
        <v>198</v>
      </c>
      <c r="B32" s="87" t="s">
        <v>228</v>
      </c>
      <c r="C32" s="88" t="s">
        <v>229</v>
      </c>
      <c r="D32" s="101">
        <v>41921</v>
      </c>
      <c r="E32" s="102">
        <v>41928</v>
      </c>
      <c r="F32" s="104">
        <v>41925</v>
      </c>
      <c r="G32" s="96"/>
      <c r="H32" s="98">
        <v>3</v>
      </c>
      <c r="I32" s="106"/>
      <c r="J32" s="56"/>
      <c r="K32" s="56"/>
      <c r="L32" s="56"/>
    </row>
    <row r="33" spans="1:12">
      <c r="A33" s="10"/>
      <c r="B33" s="23"/>
      <c r="C33" s="11" t="s">
        <v>12</v>
      </c>
      <c r="D33" s="12">
        <f>COUNTIF(D20:D32,"&gt;0")</f>
        <v>12</v>
      </c>
      <c r="E33" s="12">
        <f>COUNTIF(E20:E32,"&gt;0")</f>
        <v>12</v>
      </c>
      <c r="F33" s="12">
        <f>COUNTIF(F20:F32,"&gt;0")</f>
        <v>12</v>
      </c>
      <c r="G33" s="12">
        <f>COUNTIF(G20:G32,"&gt;0")</f>
        <v>0</v>
      </c>
      <c r="H33" s="12">
        <f>SUMIF(H20:H32,"&gt;0")</f>
        <v>38</v>
      </c>
      <c r="I33" s="59"/>
      <c r="J33" s="34"/>
      <c r="K33" s="34"/>
      <c r="L33" s="34"/>
    </row>
    <row r="34" spans="1:12" ht="26.25">
      <c r="A34" s="44" t="s">
        <v>19</v>
      </c>
      <c r="B34" s="17" t="s">
        <v>20</v>
      </c>
      <c r="C34" s="45" t="s">
        <v>21</v>
      </c>
      <c r="D34" s="46" t="s">
        <v>22</v>
      </c>
      <c r="E34" s="47" t="s">
        <v>23</v>
      </c>
      <c r="F34" s="47" t="s">
        <v>5</v>
      </c>
      <c r="G34" s="80" t="s">
        <v>24</v>
      </c>
      <c r="H34" s="48" t="s">
        <v>25</v>
      </c>
      <c r="I34" s="60" t="s">
        <v>10</v>
      </c>
    </row>
    <row r="35" spans="1:12">
      <c r="A35" s="69" t="s">
        <v>164</v>
      </c>
      <c r="B35" s="16" t="s">
        <v>165</v>
      </c>
      <c r="C35" s="70" t="s">
        <v>166</v>
      </c>
      <c r="D35" s="71">
        <v>41933</v>
      </c>
      <c r="E35" s="72">
        <v>41955</v>
      </c>
      <c r="F35" s="73">
        <v>41947</v>
      </c>
      <c r="G35" s="81"/>
      <c r="H35" s="74"/>
      <c r="I35" s="61"/>
      <c r="J35" s="25"/>
      <c r="K35" s="25"/>
      <c r="L35" s="25"/>
    </row>
    <row r="36" spans="1:12" ht="25.5">
      <c r="A36" s="69" t="s">
        <v>164</v>
      </c>
      <c r="B36" s="86" t="s">
        <v>167</v>
      </c>
      <c r="C36" s="107" t="s">
        <v>168</v>
      </c>
      <c r="D36" s="109">
        <v>41739</v>
      </c>
      <c r="E36" s="104">
        <v>41778</v>
      </c>
      <c r="F36" s="103">
        <v>41775</v>
      </c>
      <c r="G36" s="110"/>
      <c r="H36" s="98">
        <v>10</v>
      </c>
      <c r="I36" s="105" t="s">
        <v>169</v>
      </c>
    </row>
    <row r="37" spans="1:12" ht="25.5">
      <c r="A37" s="69" t="s">
        <v>164</v>
      </c>
      <c r="B37" s="86" t="s">
        <v>170</v>
      </c>
      <c r="C37" s="107" t="s">
        <v>171</v>
      </c>
      <c r="D37" s="101">
        <v>41696</v>
      </c>
      <c r="E37" s="102">
        <v>41761</v>
      </c>
      <c r="F37" s="103">
        <v>41754</v>
      </c>
      <c r="G37" s="110"/>
      <c r="H37" s="98">
        <v>7</v>
      </c>
      <c r="I37" s="105" t="s">
        <v>172</v>
      </c>
    </row>
    <row r="38" spans="1:12">
      <c r="A38" s="69" t="s">
        <v>164</v>
      </c>
      <c r="B38" s="86" t="s">
        <v>173</v>
      </c>
      <c r="C38" s="107" t="s">
        <v>174</v>
      </c>
      <c r="D38" s="101">
        <v>41764</v>
      </c>
      <c r="E38" s="102">
        <v>41774</v>
      </c>
      <c r="F38" s="103">
        <v>41772</v>
      </c>
      <c r="G38" s="110"/>
      <c r="H38" s="98">
        <v>3</v>
      </c>
      <c r="I38" s="105"/>
    </row>
    <row r="39" spans="1:12" ht="25.5">
      <c r="A39" s="69" t="s">
        <v>164</v>
      </c>
      <c r="B39" s="86" t="s">
        <v>175</v>
      </c>
      <c r="C39" s="107" t="s">
        <v>176</v>
      </c>
      <c r="D39" s="101">
        <v>41751</v>
      </c>
      <c r="E39" s="102">
        <v>41782</v>
      </c>
      <c r="F39" s="103">
        <v>41780</v>
      </c>
      <c r="G39" s="110"/>
      <c r="H39" s="98">
        <v>1</v>
      </c>
      <c r="I39" s="105" t="s">
        <v>177</v>
      </c>
    </row>
    <row r="40" spans="1:12" ht="25.5">
      <c r="A40" s="69" t="s">
        <v>164</v>
      </c>
      <c r="B40" s="86" t="s">
        <v>178</v>
      </c>
      <c r="C40" s="107" t="s">
        <v>179</v>
      </c>
      <c r="D40" s="101">
        <v>41751</v>
      </c>
      <c r="E40" s="102">
        <v>41778</v>
      </c>
      <c r="F40" s="103">
        <v>41774</v>
      </c>
      <c r="G40" s="110"/>
      <c r="H40" s="98">
        <v>5</v>
      </c>
      <c r="I40" s="105" t="s">
        <v>180</v>
      </c>
    </row>
    <row r="41" spans="1:12">
      <c r="A41" s="69" t="s">
        <v>164</v>
      </c>
      <c r="B41" s="86" t="s">
        <v>181</v>
      </c>
      <c r="C41" s="107" t="s">
        <v>182</v>
      </c>
      <c r="D41" s="101">
        <v>41702</v>
      </c>
      <c r="E41" s="102">
        <v>41744</v>
      </c>
      <c r="F41" s="103">
        <v>41739</v>
      </c>
      <c r="G41" s="110"/>
      <c r="H41" s="98">
        <v>3</v>
      </c>
      <c r="I41" s="105" t="s">
        <v>183</v>
      </c>
    </row>
    <row r="42" spans="1:12" ht="25.5">
      <c r="A42" s="69" t="s">
        <v>164</v>
      </c>
      <c r="B42" s="86" t="s">
        <v>184</v>
      </c>
      <c r="C42" s="107" t="s">
        <v>185</v>
      </c>
      <c r="D42" s="101">
        <v>41712</v>
      </c>
      <c r="E42" s="102">
        <v>41739</v>
      </c>
      <c r="F42" s="103">
        <v>41738</v>
      </c>
      <c r="G42" s="110"/>
      <c r="H42" s="98">
        <v>7</v>
      </c>
      <c r="I42" s="105" t="s">
        <v>186</v>
      </c>
    </row>
    <row r="43" spans="1:12" ht="38.25">
      <c r="A43" s="69" t="s">
        <v>164</v>
      </c>
      <c r="B43" s="86" t="s">
        <v>187</v>
      </c>
      <c r="C43" s="107" t="s">
        <v>188</v>
      </c>
      <c r="D43" s="101">
        <v>41697</v>
      </c>
      <c r="E43" s="102">
        <v>41754</v>
      </c>
      <c r="F43" s="103">
        <v>41752</v>
      </c>
      <c r="G43" s="110"/>
      <c r="H43" s="98">
        <v>3</v>
      </c>
      <c r="I43" s="105" t="s">
        <v>189</v>
      </c>
    </row>
    <row r="44" spans="1:12">
      <c r="A44" s="69" t="s">
        <v>164</v>
      </c>
      <c r="B44" s="86" t="s">
        <v>190</v>
      </c>
      <c r="C44" s="107" t="s">
        <v>191</v>
      </c>
      <c r="D44" s="101">
        <v>41929</v>
      </c>
      <c r="E44" s="102">
        <v>41964</v>
      </c>
      <c r="F44" s="103">
        <v>41961</v>
      </c>
      <c r="G44" s="110"/>
      <c r="H44" s="98">
        <v>3</v>
      </c>
      <c r="I44" s="105"/>
    </row>
    <row r="45" spans="1:12" ht="25.5">
      <c r="A45" s="69" t="s">
        <v>164</v>
      </c>
      <c r="B45" s="86" t="s">
        <v>192</v>
      </c>
      <c r="C45" s="107" t="s">
        <v>193</v>
      </c>
      <c r="D45" s="101">
        <v>41795</v>
      </c>
      <c r="E45" s="102">
        <v>41807</v>
      </c>
      <c r="F45" s="103">
        <v>41802</v>
      </c>
      <c r="G45" s="110"/>
      <c r="H45" s="98"/>
      <c r="I45" s="105" t="s">
        <v>194</v>
      </c>
    </row>
    <row r="46" spans="1:12">
      <c r="A46" s="85" t="s">
        <v>164</v>
      </c>
      <c r="B46" s="87" t="s">
        <v>195</v>
      </c>
      <c r="C46" s="108" t="s">
        <v>196</v>
      </c>
      <c r="D46" s="101">
        <v>41695</v>
      </c>
      <c r="E46" s="102">
        <v>41754</v>
      </c>
      <c r="F46" s="104">
        <v>41752</v>
      </c>
      <c r="G46" s="110"/>
      <c r="H46" s="98">
        <v>6</v>
      </c>
      <c r="I46" s="106" t="s">
        <v>197</v>
      </c>
    </row>
    <row r="47" spans="1:12">
      <c r="A47" s="10"/>
      <c r="B47" s="23"/>
      <c r="C47" s="11" t="s">
        <v>13</v>
      </c>
      <c r="D47" s="12">
        <f>COUNTIF(D34:D46,"&gt;0")</f>
        <v>12</v>
      </c>
      <c r="E47" s="12">
        <f>COUNTIF(E34:E46,"&gt;0")</f>
        <v>12</v>
      </c>
      <c r="F47" s="12">
        <f>COUNTIF(F34:F46,"&gt;0")</f>
        <v>12</v>
      </c>
      <c r="G47" s="12">
        <f>COUNTIF(G34:G46,"&gt;0")</f>
        <v>0</v>
      </c>
      <c r="H47" s="12">
        <f>SUMIF(H34:H46,"&gt;0")</f>
        <v>48</v>
      </c>
      <c r="I47" s="59"/>
    </row>
    <row r="48" spans="1:12" ht="26.25">
      <c r="A48" s="50" t="s">
        <v>19</v>
      </c>
      <c r="B48" s="16" t="s">
        <v>20</v>
      </c>
      <c r="C48" s="51" t="s">
        <v>21</v>
      </c>
      <c r="D48" s="52" t="s">
        <v>22</v>
      </c>
      <c r="E48" s="53" t="s">
        <v>23</v>
      </c>
      <c r="F48" s="53" t="s">
        <v>5</v>
      </c>
      <c r="G48" s="82" t="s">
        <v>24</v>
      </c>
      <c r="H48" s="48" t="s">
        <v>25</v>
      </c>
      <c r="I48" s="60" t="s">
        <v>10</v>
      </c>
    </row>
    <row r="49" spans="1:9" ht="25.5">
      <c r="A49" s="69" t="s">
        <v>141</v>
      </c>
      <c r="B49" s="16" t="s">
        <v>142</v>
      </c>
      <c r="C49" s="70" t="s">
        <v>143</v>
      </c>
      <c r="D49" s="75">
        <v>41778</v>
      </c>
      <c r="E49" s="76">
        <v>41836</v>
      </c>
      <c r="F49" s="73">
        <v>41831</v>
      </c>
      <c r="G49" s="83">
        <v>41927</v>
      </c>
      <c r="H49" s="74"/>
      <c r="I49" s="61" t="s">
        <v>144</v>
      </c>
    </row>
    <row r="50" spans="1:9">
      <c r="A50" s="69" t="s">
        <v>141</v>
      </c>
      <c r="B50" s="86" t="s">
        <v>145</v>
      </c>
      <c r="C50" s="70" t="s">
        <v>146</v>
      </c>
      <c r="D50" s="101">
        <v>41703</v>
      </c>
      <c r="E50" s="102">
        <v>41743</v>
      </c>
      <c r="F50" s="103">
        <v>41740</v>
      </c>
      <c r="G50" s="95"/>
      <c r="H50" s="98">
        <v>6</v>
      </c>
      <c r="I50" s="105" t="s">
        <v>147</v>
      </c>
    </row>
    <row r="51" spans="1:9" ht="38.25">
      <c r="A51" s="69" t="s">
        <v>141</v>
      </c>
      <c r="B51" s="86" t="s">
        <v>148</v>
      </c>
      <c r="C51" s="70" t="s">
        <v>149</v>
      </c>
      <c r="D51" s="101">
        <v>41698</v>
      </c>
      <c r="E51" s="102">
        <v>41743</v>
      </c>
      <c r="F51" s="103">
        <v>41740</v>
      </c>
      <c r="G51" s="95">
        <v>41897</v>
      </c>
      <c r="H51" s="98"/>
      <c r="I51" s="105" t="s">
        <v>150</v>
      </c>
    </row>
    <row r="52" spans="1:9">
      <c r="A52" s="69" t="s">
        <v>141</v>
      </c>
      <c r="B52" s="86" t="s">
        <v>151</v>
      </c>
      <c r="C52" s="70" t="s">
        <v>152</v>
      </c>
      <c r="D52" s="101">
        <v>41698</v>
      </c>
      <c r="E52" s="102">
        <v>41740</v>
      </c>
      <c r="F52" s="103">
        <v>41739</v>
      </c>
      <c r="G52" s="95"/>
      <c r="H52" s="98">
        <v>4</v>
      </c>
      <c r="I52" s="105" t="s">
        <v>153</v>
      </c>
    </row>
    <row r="53" spans="1:9">
      <c r="A53" s="69" t="s">
        <v>141</v>
      </c>
      <c r="B53" s="86" t="s">
        <v>154</v>
      </c>
      <c r="C53" s="70" t="s">
        <v>155</v>
      </c>
      <c r="D53" s="101">
        <v>41778</v>
      </c>
      <c r="E53" s="102">
        <v>41802</v>
      </c>
      <c r="F53" s="103">
        <v>41801</v>
      </c>
      <c r="G53" s="95"/>
      <c r="H53" s="98">
        <v>5</v>
      </c>
      <c r="I53" s="105" t="s">
        <v>156</v>
      </c>
    </row>
    <row r="54" spans="1:9">
      <c r="A54" s="69" t="s">
        <v>141</v>
      </c>
      <c r="B54" s="86" t="s">
        <v>157</v>
      </c>
      <c r="C54" s="70" t="s">
        <v>158</v>
      </c>
      <c r="D54" s="101">
        <v>41920</v>
      </c>
      <c r="E54" s="102">
        <v>41968</v>
      </c>
      <c r="F54" s="103">
        <v>41967</v>
      </c>
      <c r="G54" s="95"/>
      <c r="H54" s="98"/>
      <c r="I54" s="105"/>
    </row>
    <row r="55" spans="1:9" ht="25.5">
      <c r="A55" s="69" t="s">
        <v>141</v>
      </c>
      <c r="B55" s="86" t="s">
        <v>159</v>
      </c>
      <c r="C55" s="70" t="s">
        <v>160</v>
      </c>
      <c r="D55" s="101">
        <v>41725</v>
      </c>
      <c r="E55" s="102">
        <v>41743</v>
      </c>
      <c r="F55" s="103">
        <v>41739</v>
      </c>
      <c r="G55" s="95">
        <v>41893</v>
      </c>
      <c r="H55" s="98"/>
      <c r="I55" s="105" t="s">
        <v>161</v>
      </c>
    </row>
    <row r="56" spans="1:9">
      <c r="A56" s="85" t="s">
        <v>141</v>
      </c>
      <c r="B56" s="87" t="s">
        <v>162</v>
      </c>
      <c r="C56" s="88" t="s">
        <v>163</v>
      </c>
      <c r="D56" s="101">
        <v>41925</v>
      </c>
      <c r="E56" s="102">
        <v>41933</v>
      </c>
      <c r="F56" s="104">
        <v>41932</v>
      </c>
      <c r="G56" s="96"/>
      <c r="H56" s="98">
        <v>3</v>
      </c>
      <c r="I56" s="106"/>
    </row>
    <row r="57" spans="1:9">
      <c r="A57" s="10"/>
      <c r="B57" s="23"/>
      <c r="C57" s="11" t="s">
        <v>14</v>
      </c>
      <c r="D57" s="12">
        <f>COUNTIF(D48:D56,"&gt;0")</f>
        <v>8</v>
      </c>
      <c r="E57" s="12">
        <f>COUNTIF(E48:E56,"&gt;0")</f>
        <v>8</v>
      </c>
      <c r="F57" s="12">
        <f>COUNTIF(F48:F56,"&gt;0")</f>
        <v>8</v>
      </c>
      <c r="G57" s="12">
        <f>COUNTIF(G48:G56,"&gt;0")</f>
        <v>3</v>
      </c>
      <c r="H57" s="12">
        <f>SUMIF(H48:H56,"&gt;0")</f>
        <v>18</v>
      </c>
      <c r="I57" s="59"/>
    </row>
    <row r="58" spans="1:9" ht="26.25">
      <c r="A58" s="50" t="s">
        <v>19</v>
      </c>
      <c r="B58" s="16" t="s">
        <v>20</v>
      </c>
      <c r="C58" s="51" t="s">
        <v>21</v>
      </c>
      <c r="D58" s="52" t="s">
        <v>22</v>
      </c>
      <c r="E58" s="53" t="s">
        <v>23</v>
      </c>
      <c r="F58" s="53" t="s">
        <v>5</v>
      </c>
      <c r="G58" s="82" t="s">
        <v>24</v>
      </c>
      <c r="H58" s="48" t="s">
        <v>25</v>
      </c>
      <c r="I58" s="60" t="s">
        <v>10</v>
      </c>
    </row>
    <row r="59" spans="1:9">
      <c r="A59" s="69" t="s">
        <v>120</v>
      </c>
      <c r="B59" s="16" t="s">
        <v>121</v>
      </c>
      <c r="C59" s="70" t="s">
        <v>122</v>
      </c>
      <c r="D59" s="75">
        <v>41701</v>
      </c>
      <c r="E59" s="76">
        <v>41743</v>
      </c>
      <c r="F59" s="73">
        <v>41738</v>
      </c>
      <c r="G59" s="83"/>
      <c r="H59" s="74">
        <v>3</v>
      </c>
      <c r="I59" s="61" t="s">
        <v>123</v>
      </c>
    </row>
    <row r="60" spans="1:9">
      <c r="A60" s="69" t="s">
        <v>120</v>
      </c>
      <c r="B60" s="86" t="s">
        <v>124</v>
      </c>
      <c r="C60" s="70" t="s">
        <v>125</v>
      </c>
      <c r="D60" s="101">
        <v>41697</v>
      </c>
      <c r="E60" s="102">
        <v>41743</v>
      </c>
      <c r="F60" s="103">
        <v>41740</v>
      </c>
      <c r="G60" s="95"/>
      <c r="H60" s="98">
        <v>2</v>
      </c>
      <c r="I60" s="105"/>
    </row>
    <row r="61" spans="1:9" ht="25.5">
      <c r="A61" s="69" t="s">
        <v>120</v>
      </c>
      <c r="B61" s="86" t="s">
        <v>126</v>
      </c>
      <c r="C61" s="70" t="s">
        <v>127</v>
      </c>
      <c r="D61" s="101">
        <v>41921</v>
      </c>
      <c r="E61" s="102">
        <v>41950</v>
      </c>
      <c r="F61" s="103">
        <v>41947</v>
      </c>
      <c r="G61" s="95"/>
      <c r="H61" s="98"/>
      <c r="I61" s="105" t="s">
        <v>128</v>
      </c>
    </row>
    <row r="62" spans="1:9" ht="25.5">
      <c r="A62" s="69" t="s">
        <v>120</v>
      </c>
      <c r="B62" s="86" t="s">
        <v>129</v>
      </c>
      <c r="C62" s="70" t="s">
        <v>130</v>
      </c>
      <c r="D62" s="101">
        <v>41704</v>
      </c>
      <c r="E62" s="102">
        <v>41744</v>
      </c>
      <c r="F62" s="103">
        <v>41739</v>
      </c>
      <c r="G62" s="95">
        <v>41939</v>
      </c>
      <c r="H62" s="98"/>
      <c r="I62" s="105" t="s">
        <v>131</v>
      </c>
    </row>
    <row r="63" spans="1:9">
      <c r="A63" s="69" t="s">
        <v>120</v>
      </c>
      <c r="B63" s="86" t="s">
        <v>132</v>
      </c>
      <c r="C63" s="70" t="s">
        <v>133</v>
      </c>
      <c r="D63" s="101">
        <v>41774</v>
      </c>
      <c r="E63" s="102">
        <v>41779</v>
      </c>
      <c r="F63" s="103">
        <v>41778</v>
      </c>
      <c r="G63" s="95"/>
      <c r="H63" s="98">
        <v>3</v>
      </c>
      <c r="I63" s="105" t="s">
        <v>134</v>
      </c>
    </row>
    <row r="64" spans="1:9" ht="25.5">
      <c r="A64" s="69" t="s">
        <v>120</v>
      </c>
      <c r="B64" s="86" t="s">
        <v>135</v>
      </c>
      <c r="C64" s="70" t="s">
        <v>136</v>
      </c>
      <c r="D64" s="101">
        <v>41733</v>
      </c>
      <c r="E64" s="102">
        <v>41751</v>
      </c>
      <c r="F64" s="103">
        <v>41747</v>
      </c>
      <c r="G64" s="95"/>
      <c r="H64" s="98">
        <v>1</v>
      </c>
      <c r="I64" s="105" t="s">
        <v>137</v>
      </c>
    </row>
    <row r="65" spans="1:9" ht="25.5">
      <c r="A65" s="85" t="s">
        <v>120</v>
      </c>
      <c r="B65" s="87" t="s">
        <v>138</v>
      </c>
      <c r="C65" s="88" t="s">
        <v>139</v>
      </c>
      <c r="D65" s="101">
        <v>41708</v>
      </c>
      <c r="E65" s="102">
        <v>41743</v>
      </c>
      <c r="F65" s="104">
        <v>41739</v>
      </c>
      <c r="G65" s="96"/>
      <c r="H65" s="98">
        <v>2</v>
      </c>
      <c r="I65" s="106" t="s">
        <v>140</v>
      </c>
    </row>
    <row r="66" spans="1:9">
      <c r="A66" s="10"/>
      <c r="B66" s="23"/>
      <c r="C66" s="11" t="s">
        <v>15</v>
      </c>
      <c r="D66" s="12">
        <f>COUNTIF(D58:D65,"&gt;0")</f>
        <v>7</v>
      </c>
      <c r="E66" s="12">
        <f>COUNTIF(E58:E65,"&gt;0")</f>
        <v>7</v>
      </c>
      <c r="F66" s="12">
        <f>COUNTIF(F58:F65,"&gt;0")</f>
        <v>7</v>
      </c>
      <c r="G66" s="12">
        <f>COUNTIF(G58:G65,"&gt;0")</f>
        <v>1</v>
      </c>
      <c r="H66" s="12">
        <f>SUMIF(H58:H65,"&gt;0")</f>
        <v>11</v>
      </c>
      <c r="I66" s="59"/>
    </row>
    <row r="67" spans="1:9" ht="26.25">
      <c r="A67" s="54" t="s">
        <v>19</v>
      </c>
      <c r="B67" s="18" t="s">
        <v>20</v>
      </c>
      <c r="C67" s="55" t="s">
        <v>21</v>
      </c>
      <c r="D67" s="52" t="s">
        <v>22</v>
      </c>
      <c r="E67" s="53" t="s">
        <v>23</v>
      </c>
      <c r="F67" s="53" t="s">
        <v>5</v>
      </c>
      <c r="G67" s="82" t="s">
        <v>24</v>
      </c>
      <c r="H67" s="48" t="s">
        <v>25</v>
      </c>
      <c r="I67" s="60" t="s">
        <v>10</v>
      </c>
    </row>
    <row r="68" spans="1:9">
      <c r="A68" s="69" t="s">
        <v>86</v>
      </c>
      <c r="B68" s="16" t="s">
        <v>87</v>
      </c>
      <c r="C68" s="70" t="s">
        <v>88</v>
      </c>
      <c r="D68" s="71">
        <v>41709</v>
      </c>
      <c r="E68" s="72">
        <v>41753</v>
      </c>
      <c r="F68" s="73">
        <v>41752</v>
      </c>
      <c r="G68" s="81">
        <v>41928</v>
      </c>
      <c r="H68" s="74"/>
      <c r="I68" s="61" t="s">
        <v>89</v>
      </c>
    </row>
    <row r="69" spans="1:9">
      <c r="A69" s="69" t="s">
        <v>86</v>
      </c>
      <c r="B69" s="86" t="s">
        <v>90</v>
      </c>
      <c r="C69" s="70" t="s">
        <v>91</v>
      </c>
      <c r="D69" s="101">
        <v>41716</v>
      </c>
      <c r="E69" s="102">
        <v>41744</v>
      </c>
      <c r="F69" s="103">
        <v>41740</v>
      </c>
      <c r="G69" s="96"/>
      <c r="H69" s="98">
        <v>5</v>
      </c>
      <c r="I69" s="105" t="s">
        <v>92</v>
      </c>
    </row>
    <row r="70" spans="1:9">
      <c r="A70" s="69" t="s">
        <v>86</v>
      </c>
      <c r="B70" s="86" t="s">
        <v>93</v>
      </c>
      <c r="C70" s="70" t="s">
        <v>94</v>
      </c>
      <c r="D70" s="101">
        <v>41702</v>
      </c>
      <c r="E70" s="102">
        <v>41745</v>
      </c>
      <c r="F70" s="103">
        <v>41739</v>
      </c>
      <c r="G70" s="96"/>
      <c r="H70" s="98">
        <v>3</v>
      </c>
      <c r="I70" s="105"/>
    </row>
    <row r="71" spans="1:9">
      <c r="A71" s="69" t="s">
        <v>86</v>
      </c>
      <c r="B71" s="86" t="s">
        <v>95</v>
      </c>
      <c r="C71" s="70" t="s">
        <v>96</v>
      </c>
      <c r="D71" s="101">
        <v>41933</v>
      </c>
      <c r="E71" s="102">
        <v>41983</v>
      </c>
      <c r="F71" s="103">
        <v>41982</v>
      </c>
      <c r="G71" s="96"/>
      <c r="H71" s="98">
        <v>1</v>
      </c>
      <c r="I71" s="105" t="s">
        <v>97</v>
      </c>
    </row>
    <row r="72" spans="1:9">
      <c r="A72" s="69" t="s">
        <v>86</v>
      </c>
      <c r="B72" s="86" t="s">
        <v>98</v>
      </c>
      <c r="C72" s="70" t="s">
        <v>99</v>
      </c>
      <c r="D72" s="101">
        <v>41964</v>
      </c>
      <c r="E72" s="102">
        <v>41992</v>
      </c>
      <c r="F72" s="103">
        <v>41988</v>
      </c>
      <c r="G72" s="96"/>
      <c r="H72" s="98">
        <v>3</v>
      </c>
      <c r="I72" s="105"/>
    </row>
    <row r="73" spans="1:9" ht="25.5">
      <c r="A73" s="69" t="s">
        <v>86</v>
      </c>
      <c r="B73" s="86" t="s">
        <v>100</v>
      </c>
      <c r="C73" s="70" t="s">
        <v>101</v>
      </c>
      <c r="D73" s="101">
        <v>41712</v>
      </c>
      <c r="E73" s="102">
        <v>41744</v>
      </c>
      <c r="F73" s="103">
        <v>41740</v>
      </c>
      <c r="G73" s="96"/>
      <c r="H73" s="98">
        <v>2</v>
      </c>
      <c r="I73" s="105" t="s">
        <v>102</v>
      </c>
    </row>
    <row r="74" spans="1:9">
      <c r="A74" s="69" t="s">
        <v>86</v>
      </c>
      <c r="B74" s="86" t="s">
        <v>103</v>
      </c>
      <c r="C74" s="70" t="s">
        <v>104</v>
      </c>
      <c r="D74" s="101">
        <v>41696</v>
      </c>
      <c r="E74" s="102">
        <v>41753</v>
      </c>
      <c r="F74" s="103">
        <v>41744</v>
      </c>
      <c r="G74" s="96"/>
      <c r="H74" s="98">
        <v>3</v>
      </c>
      <c r="I74" s="105"/>
    </row>
    <row r="75" spans="1:9">
      <c r="A75" s="69" t="s">
        <v>86</v>
      </c>
      <c r="B75" s="86" t="s">
        <v>105</v>
      </c>
      <c r="C75" s="70" t="s">
        <v>106</v>
      </c>
      <c r="D75" s="101">
        <v>41701</v>
      </c>
      <c r="E75" s="102">
        <v>41744</v>
      </c>
      <c r="F75" s="103">
        <v>41739</v>
      </c>
      <c r="G75" s="96"/>
      <c r="H75" s="98">
        <v>5</v>
      </c>
      <c r="I75" s="105" t="s">
        <v>107</v>
      </c>
    </row>
    <row r="76" spans="1:9" ht="25.5">
      <c r="A76" s="69" t="s">
        <v>86</v>
      </c>
      <c r="B76" s="86" t="s">
        <v>108</v>
      </c>
      <c r="C76" s="70" t="s">
        <v>109</v>
      </c>
      <c r="D76" s="101">
        <v>41717</v>
      </c>
      <c r="E76" s="102">
        <v>41771</v>
      </c>
      <c r="F76" s="103">
        <v>41764</v>
      </c>
      <c r="G76" s="96"/>
      <c r="H76" s="98">
        <v>3</v>
      </c>
      <c r="I76" s="105" t="s">
        <v>110</v>
      </c>
    </row>
    <row r="77" spans="1:9">
      <c r="A77" s="69" t="s">
        <v>86</v>
      </c>
      <c r="B77" s="86" t="s">
        <v>111</v>
      </c>
      <c r="C77" s="70" t="s">
        <v>112</v>
      </c>
      <c r="D77" s="101">
        <v>41698</v>
      </c>
      <c r="E77" s="102">
        <v>41785</v>
      </c>
      <c r="F77" s="103">
        <v>41780</v>
      </c>
      <c r="G77" s="96"/>
      <c r="H77" s="98">
        <v>3</v>
      </c>
      <c r="I77" s="105" t="s">
        <v>113</v>
      </c>
    </row>
    <row r="78" spans="1:9">
      <c r="A78" s="69" t="s">
        <v>86</v>
      </c>
      <c r="B78" s="86" t="s">
        <v>114</v>
      </c>
      <c r="C78" s="70" t="s">
        <v>115</v>
      </c>
      <c r="D78" s="101">
        <v>41780</v>
      </c>
      <c r="E78" s="102">
        <v>41821</v>
      </c>
      <c r="F78" s="103">
        <v>41796</v>
      </c>
      <c r="G78" s="96"/>
      <c r="H78" s="98">
        <v>2</v>
      </c>
      <c r="I78" s="105" t="s">
        <v>116</v>
      </c>
    </row>
    <row r="79" spans="1:9">
      <c r="A79" s="85" t="s">
        <v>86</v>
      </c>
      <c r="B79" s="87" t="s">
        <v>117</v>
      </c>
      <c r="C79" s="88" t="s">
        <v>118</v>
      </c>
      <c r="D79" s="101">
        <v>41746</v>
      </c>
      <c r="E79" s="102">
        <v>41771</v>
      </c>
      <c r="F79" s="104">
        <v>41764</v>
      </c>
      <c r="G79" s="96"/>
      <c r="H79" s="98">
        <v>7</v>
      </c>
      <c r="I79" s="106" t="s">
        <v>119</v>
      </c>
    </row>
    <row r="80" spans="1:9">
      <c r="A80" s="10"/>
      <c r="B80" s="23"/>
      <c r="C80" s="11" t="s">
        <v>16</v>
      </c>
      <c r="D80" s="12">
        <f>COUNTIF(D67:D79,"&gt;0")</f>
        <v>12</v>
      </c>
      <c r="E80" s="12">
        <f>COUNTIF(E67:E79,"&gt;0")</f>
        <v>12</v>
      </c>
      <c r="F80" s="12">
        <f>COUNTIF(F67:F79,"&gt;0")</f>
        <v>12</v>
      </c>
      <c r="G80" s="12">
        <f>COUNTIF(G67:G79,"&gt;0")</f>
        <v>1</v>
      </c>
      <c r="H80" s="12">
        <f>SUMIF(H67:H79,"&gt;0")</f>
        <v>37</v>
      </c>
      <c r="I80" s="59"/>
    </row>
    <row r="81" spans="1:9" ht="26.25">
      <c r="A81" s="50" t="s">
        <v>19</v>
      </c>
      <c r="B81" s="16" t="s">
        <v>20</v>
      </c>
      <c r="C81" s="51" t="s">
        <v>21</v>
      </c>
      <c r="D81" s="52" t="s">
        <v>22</v>
      </c>
      <c r="E81" s="53" t="s">
        <v>23</v>
      </c>
      <c r="F81" s="53" t="s">
        <v>5</v>
      </c>
      <c r="G81" s="82" t="s">
        <v>24</v>
      </c>
      <c r="H81" s="48" t="s">
        <v>25</v>
      </c>
      <c r="I81" s="60" t="s">
        <v>10</v>
      </c>
    </row>
    <row r="82" spans="1:9">
      <c r="A82" s="69" t="s">
        <v>43</v>
      </c>
      <c r="B82" s="16" t="s">
        <v>44</v>
      </c>
      <c r="C82" s="70" t="s">
        <v>45</v>
      </c>
      <c r="D82" s="71">
        <v>41817</v>
      </c>
      <c r="E82" s="72">
        <v>41900</v>
      </c>
      <c r="F82" s="73">
        <v>41890</v>
      </c>
      <c r="G82" s="81"/>
      <c r="H82" s="74">
        <v>1</v>
      </c>
      <c r="I82" s="61"/>
    </row>
    <row r="83" spans="1:9" ht="51">
      <c r="A83" s="69" t="s">
        <v>43</v>
      </c>
      <c r="B83" s="86" t="s">
        <v>46</v>
      </c>
      <c r="C83" s="70" t="s">
        <v>47</v>
      </c>
      <c r="D83" s="101">
        <v>41774</v>
      </c>
      <c r="E83" s="102">
        <v>41803</v>
      </c>
      <c r="F83" s="103">
        <v>41796</v>
      </c>
      <c r="G83" s="96"/>
      <c r="H83" s="98">
        <v>3</v>
      </c>
      <c r="I83" s="105" t="s">
        <v>48</v>
      </c>
    </row>
    <row r="84" spans="1:9">
      <c r="A84" s="69" t="s">
        <v>43</v>
      </c>
      <c r="B84" s="86" t="s">
        <v>49</v>
      </c>
      <c r="C84" s="70" t="s">
        <v>50</v>
      </c>
      <c r="D84" s="101">
        <v>41775</v>
      </c>
      <c r="E84" s="102">
        <v>41810</v>
      </c>
      <c r="F84" s="103">
        <v>41809</v>
      </c>
      <c r="G84" s="96">
        <v>41928</v>
      </c>
      <c r="H84" s="98"/>
      <c r="I84" s="105" t="s">
        <v>51</v>
      </c>
    </row>
    <row r="85" spans="1:9" ht="25.5">
      <c r="A85" s="69" t="s">
        <v>43</v>
      </c>
      <c r="B85" s="86" t="s">
        <v>52</v>
      </c>
      <c r="C85" s="70" t="s">
        <v>53</v>
      </c>
      <c r="D85" s="101">
        <v>41792</v>
      </c>
      <c r="E85" s="102">
        <v>41803</v>
      </c>
      <c r="F85" s="103">
        <v>41802</v>
      </c>
      <c r="G85" s="96"/>
      <c r="H85" s="98">
        <v>5</v>
      </c>
      <c r="I85" s="105" t="s">
        <v>54</v>
      </c>
    </row>
    <row r="86" spans="1:9">
      <c r="A86" s="69" t="s">
        <v>43</v>
      </c>
      <c r="B86" s="86" t="s">
        <v>55</v>
      </c>
      <c r="C86" s="70" t="s">
        <v>56</v>
      </c>
      <c r="D86" s="101">
        <v>41701</v>
      </c>
      <c r="E86" s="102">
        <v>41754</v>
      </c>
      <c r="F86" s="103">
        <v>41753</v>
      </c>
      <c r="G86" s="96"/>
      <c r="H86" s="98">
        <v>6</v>
      </c>
      <c r="I86" s="105" t="s">
        <v>57</v>
      </c>
    </row>
    <row r="87" spans="1:9">
      <c r="A87" s="69" t="s">
        <v>43</v>
      </c>
      <c r="B87" s="86" t="s">
        <v>58</v>
      </c>
      <c r="C87" s="70" t="s">
        <v>59</v>
      </c>
      <c r="D87" s="101">
        <v>41792</v>
      </c>
      <c r="E87" s="102">
        <v>41817</v>
      </c>
      <c r="F87" s="103">
        <v>41813</v>
      </c>
      <c r="G87" s="96"/>
      <c r="H87" s="98"/>
      <c r="I87" s="105"/>
    </row>
    <row r="88" spans="1:9" ht="25.5">
      <c r="A88" s="69" t="s">
        <v>43</v>
      </c>
      <c r="B88" s="86" t="s">
        <v>60</v>
      </c>
      <c r="C88" s="70" t="s">
        <v>61</v>
      </c>
      <c r="D88" s="101">
        <v>41704</v>
      </c>
      <c r="E88" s="102">
        <v>41751</v>
      </c>
      <c r="F88" s="103">
        <v>41747</v>
      </c>
      <c r="G88" s="96"/>
      <c r="H88" s="98">
        <v>3</v>
      </c>
      <c r="I88" s="105" t="s">
        <v>62</v>
      </c>
    </row>
    <row r="89" spans="1:9">
      <c r="A89" s="69" t="s">
        <v>43</v>
      </c>
      <c r="B89" s="86" t="s">
        <v>63</v>
      </c>
      <c r="C89" s="70" t="s">
        <v>64</v>
      </c>
      <c r="D89" s="101">
        <v>41708</v>
      </c>
      <c r="E89" s="102">
        <v>41745</v>
      </c>
      <c r="F89" s="103">
        <v>41744</v>
      </c>
      <c r="G89" s="96">
        <v>41813</v>
      </c>
      <c r="H89" s="98"/>
      <c r="I89" s="105"/>
    </row>
    <row r="90" spans="1:9">
      <c r="A90" s="69" t="s">
        <v>43</v>
      </c>
      <c r="B90" s="86" t="s">
        <v>65</v>
      </c>
      <c r="C90" s="70" t="s">
        <v>66</v>
      </c>
      <c r="D90" s="101">
        <v>41704</v>
      </c>
      <c r="E90" s="102">
        <v>41786</v>
      </c>
      <c r="F90" s="103">
        <v>41781</v>
      </c>
      <c r="G90" s="96"/>
      <c r="H90" s="98">
        <v>5</v>
      </c>
      <c r="I90" s="105" t="s">
        <v>67</v>
      </c>
    </row>
    <row r="91" spans="1:9" ht="38.25">
      <c r="A91" s="69" t="s">
        <v>43</v>
      </c>
      <c r="B91" s="86" t="s">
        <v>68</v>
      </c>
      <c r="C91" s="70" t="s">
        <v>69</v>
      </c>
      <c r="D91" s="101">
        <v>41695</v>
      </c>
      <c r="E91" s="102">
        <v>41751</v>
      </c>
      <c r="F91" s="103">
        <v>41746</v>
      </c>
      <c r="G91" s="96"/>
      <c r="H91" s="98">
        <v>5</v>
      </c>
      <c r="I91" s="105" t="s">
        <v>70</v>
      </c>
    </row>
    <row r="92" spans="1:9">
      <c r="A92" s="69" t="s">
        <v>43</v>
      </c>
      <c r="B92" s="86" t="s">
        <v>71</v>
      </c>
      <c r="C92" s="70" t="s">
        <v>72</v>
      </c>
      <c r="D92" s="101">
        <v>41729</v>
      </c>
      <c r="E92" s="102">
        <v>41745</v>
      </c>
      <c r="F92" s="103">
        <v>41740</v>
      </c>
      <c r="G92" s="96"/>
      <c r="H92" s="98">
        <v>5</v>
      </c>
      <c r="I92" s="105" t="s">
        <v>73</v>
      </c>
    </row>
    <row r="93" spans="1:9" ht="25.5">
      <c r="A93" s="69" t="s">
        <v>43</v>
      </c>
      <c r="B93" s="86" t="s">
        <v>74</v>
      </c>
      <c r="C93" s="70" t="s">
        <v>75</v>
      </c>
      <c r="D93" s="101">
        <v>41774</v>
      </c>
      <c r="E93" s="102">
        <v>41786</v>
      </c>
      <c r="F93" s="103">
        <v>41785</v>
      </c>
      <c r="G93" s="96"/>
      <c r="H93" s="98">
        <v>1</v>
      </c>
      <c r="I93" s="105" t="s">
        <v>76</v>
      </c>
    </row>
    <row r="94" spans="1:9" ht="25.5">
      <c r="A94" s="69" t="s">
        <v>43</v>
      </c>
      <c r="B94" s="86" t="s">
        <v>77</v>
      </c>
      <c r="C94" s="70" t="s">
        <v>78</v>
      </c>
      <c r="D94" s="101">
        <v>41724</v>
      </c>
      <c r="E94" s="102">
        <v>41747</v>
      </c>
      <c r="F94" s="103">
        <v>41745</v>
      </c>
      <c r="G94" s="96"/>
      <c r="H94" s="98">
        <v>1</v>
      </c>
      <c r="I94" s="105" t="s">
        <v>79</v>
      </c>
    </row>
    <row r="95" spans="1:9">
      <c r="A95" s="69" t="s">
        <v>43</v>
      </c>
      <c r="B95" s="86" t="s">
        <v>80</v>
      </c>
      <c r="C95" s="70" t="s">
        <v>81</v>
      </c>
      <c r="D95" s="101">
        <v>41698</v>
      </c>
      <c r="E95" s="102">
        <v>41747</v>
      </c>
      <c r="F95" s="103">
        <v>41745</v>
      </c>
      <c r="G95" s="96"/>
      <c r="H95" s="98">
        <v>8</v>
      </c>
      <c r="I95" s="105" t="s">
        <v>82</v>
      </c>
    </row>
    <row r="96" spans="1:9" ht="25.5">
      <c r="A96" s="85" t="s">
        <v>43</v>
      </c>
      <c r="B96" s="87" t="s">
        <v>83</v>
      </c>
      <c r="C96" s="88" t="s">
        <v>84</v>
      </c>
      <c r="D96" s="101">
        <v>41820</v>
      </c>
      <c r="E96" s="102">
        <v>41879</v>
      </c>
      <c r="F96" s="104">
        <v>41871</v>
      </c>
      <c r="G96" s="96"/>
      <c r="H96" s="98"/>
      <c r="I96" s="106" t="s">
        <v>85</v>
      </c>
    </row>
    <row r="97" spans="1:9">
      <c r="A97" s="10"/>
      <c r="B97" s="23"/>
      <c r="C97" s="11" t="s">
        <v>17</v>
      </c>
      <c r="D97" s="12">
        <f>COUNTIF(D81:D96,"&gt;0")</f>
        <v>15</v>
      </c>
      <c r="E97" s="12">
        <f>COUNTIF(E81:E96,"&gt;0")</f>
        <v>15</v>
      </c>
      <c r="F97" s="12">
        <f>COUNTIF(F81:F96,"&gt;0")</f>
        <v>15</v>
      </c>
      <c r="G97" s="12">
        <f>COUNTIF(G81:G96,"&gt;0")</f>
        <v>2</v>
      </c>
      <c r="H97" s="12">
        <f>SUMIF(H81:H96,"&gt;0")</f>
        <v>43</v>
      </c>
      <c r="I97" s="59"/>
    </row>
    <row r="98" spans="1:9" ht="26.25">
      <c r="A98" s="50" t="s">
        <v>19</v>
      </c>
      <c r="B98" s="16" t="s">
        <v>20</v>
      </c>
      <c r="C98" s="51" t="s">
        <v>21</v>
      </c>
      <c r="D98" s="52" t="s">
        <v>22</v>
      </c>
      <c r="E98" s="53" t="s">
        <v>23</v>
      </c>
      <c r="F98" s="53" t="s">
        <v>5</v>
      </c>
      <c r="G98" s="82" t="s">
        <v>24</v>
      </c>
      <c r="H98" s="48" t="s">
        <v>25</v>
      </c>
      <c r="I98" s="60" t="s">
        <v>10</v>
      </c>
    </row>
    <row r="99" spans="1:9" ht="25.5">
      <c r="A99" s="69" t="s">
        <v>31</v>
      </c>
      <c r="B99" s="16" t="s">
        <v>32</v>
      </c>
      <c r="C99" s="70" t="s">
        <v>33</v>
      </c>
      <c r="D99" s="71">
        <v>41751</v>
      </c>
      <c r="E99" s="72">
        <v>41759</v>
      </c>
      <c r="F99" s="73">
        <v>41758</v>
      </c>
      <c r="G99" s="81"/>
      <c r="H99" s="74">
        <v>5</v>
      </c>
      <c r="I99" s="61" t="s">
        <v>34</v>
      </c>
    </row>
    <row r="100" spans="1:9">
      <c r="A100" s="69" t="s">
        <v>31</v>
      </c>
      <c r="B100" s="86" t="s">
        <v>35</v>
      </c>
      <c r="C100" s="70" t="s">
        <v>36</v>
      </c>
      <c r="D100" s="89">
        <v>41705</v>
      </c>
      <c r="E100" s="91">
        <v>41753</v>
      </c>
      <c r="F100" s="93">
        <v>41752</v>
      </c>
      <c r="G100" s="95"/>
      <c r="H100" s="97">
        <v>3</v>
      </c>
      <c r="I100" s="99"/>
    </row>
    <row r="101" spans="1:9">
      <c r="A101" s="69" t="s">
        <v>31</v>
      </c>
      <c r="B101" s="86" t="s">
        <v>37</v>
      </c>
      <c r="C101" s="70" t="s">
        <v>38</v>
      </c>
      <c r="D101" s="89">
        <v>41712</v>
      </c>
      <c r="E101" s="91">
        <v>41746</v>
      </c>
      <c r="F101" s="93">
        <v>41745</v>
      </c>
      <c r="G101" s="95"/>
      <c r="H101" s="97">
        <v>2</v>
      </c>
      <c r="I101" s="99"/>
    </row>
    <row r="102" spans="1:9">
      <c r="A102" s="69" t="s">
        <v>31</v>
      </c>
      <c r="B102" s="86" t="s">
        <v>39</v>
      </c>
      <c r="C102" s="70" t="s">
        <v>40</v>
      </c>
      <c r="D102" s="89">
        <v>41704</v>
      </c>
      <c r="E102" s="91">
        <v>41759</v>
      </c>
      <c r="F102" s="93">
        <v>41757</v>
      </c>
      <c r="G102" s="95"/>
      <c r="H102" s="97">
        <v>3</v>
      </c>
      <c r="I102" s="99"/>
    </row>
    <row r="103" spans="1:9">
      <c r="A103" s="85" t="s">
        <v>31</v>
      </c>
      <c r="B103" s="87" t="s">
        <v>41</v>
      </c>
      <c r="C103" s="88" t="s">
        <v>42</v>
      </c>
      <c r="D103" s="90">
        <v>41939</v>
      </c>
      <c r="E103" s="92">
        <v>41948</v>
      </c>
      <c r="F103" s="94">
        <v>41947</v>
      </c>
      <c r="G103" s="96"/>
      <c r="H103" s="98">
        <v>3</v>
      </c>
      <c r="I103" s="100"/>
    </row>
    <row r="104" spans="1:9">
      <c r="A104" s="10"/>
      <c r="B104" s="23"/>
      <c r="C104" s="11" t="s">
        <v>18</v>
      </c>
      <c r="D104" s="12">
        <f>COUNTIF(D98:D103,"&gt;0")</f>
        <v>5</v>
      </c>
      <c r="E104" s="12">
        <f>COUNTIF(E98:E103,"&gt;0")</f>
        <v>5</v>
      </c>
      <c r="F104" s="12">
        <f>COUNTIF(F98:F103,"&gt;0")</f>
        <v>5</v>
      </c>
      <c r="G104" s="12">
        <f>COUNTIF(G98:G103,"&gt;0")</f>
        <v>0</v>
      </c>
      <c r="H104" s="12">
        <f>SUMIF(H98:H103,"&gt;0")</f>
        <v>16</v>
      </c>
      <c r="I104" s="59"/>
    </row>
    <row r="105" spans="1:9">
      <c r="A105" s="13"/>
      <c r="B105" s="24"/>
      <c r="C105" s="14" t="s">
        <v>9</v>
      </c>
      <c r="D105" s="15">
        <f>D19+D33+D47+D57+D66+D80+D97+D104</f>
        <v>82</v>
      </c>
      <c r="E105" s="15">
        <f>E19+E33+E47+E57+E66+E80+E97+E104</f>
        <v>82</v>
      </c>
      <c r="F105" s="15">
        <f>F19+F33+F47+F57+F66+F80+F97+F104</f>
        <v>82</v>
      </c>
      <c r="G105" s="15">
        <f>G19+G33+G47+G57+G66+G80+G97+G104</f>
        <v>8</v>
      </c>
      <c r="H105" s="15">
        <f>H19+H33+H47+H57+H66+H80+H97+H104</f>
        <v>249</v>
      </c>
      <c r="I105" s="62"/>
    </row>
    <row r="106" spans="1:9">
      <c r="I106" s="63"/>
    </row>
    <row r="107" spans="1:9">
      <c r="I107" s="63"/>
    </row>
    <row r="108" spans="1:9">
      <c r="I108" s="63"/>
    </row>
    <row r="109" spans="1:9">
      <c r="I109" s="63"/>
    </row>
    <row r="110" spans="1:9">
      <c r="I110" s="63"/>
    </row>
    <row r="111" spans="1:9">
      <c r="I111" s="63"/>
    </row>
    <row r="112" spans="1:9">
      <c r="I112" s="63"/>
    </row>
    <row r="113" spans="9:9">
      <c r="I113" s="63"/>
    </row>
    <row r="114" spans="9:9">
      <c r="I114" s="63"/>
    </row>
    <row r="115" spans="9:9">
      <c r="I115" s="63"/>
    </row>
    <row r="116" spans="9:9">
      <c r="I116" s="63"/>
    </row>
    <row r="117" spans="9:9">
      <c r="I117" s="63"/>
    </row>
    <row r="118" spans="9:9">
      <c r="I118" s="63"/>
    </row>
    <row r="119" spans="9:9">
      <c r="I119" s="63"/>
    </row>
    <row r="120" spans="9:9">
      <c r="I120" s="63"/>
    </row>
    <row r="121" spans="9:9">
      <c r="I121" s="63"/>
    </row>
    <row r="122" spans="9:9">
      <c r="I122" s="63"/>
    </row>
    <row r="123" spans="9:9">
      <c r="I123" s="63"/>
    </row>
    <row r="124" spans="9:9">
      <c r="I124" s="63"/>
    </row>
    <row r="125" spans="9:9">
      <c r="I125" s="63"/>
    </row>
    <row r="126" spans="9:9">
      <c r="I126" s="63"/>
    </row>
    <row r="127" spans="9:9">
      <c r="I127" s="63"/>
    </row>
    <row r="128" spans="9:9">
      <c r="I128" s="63"/>
    </row>
    <row r="129" spans="9:9">
      <c r="I129" s="63"/>
    </row>
    <row r="130" spans="9:9">
      <c r="I130" s="63"/>
    </row>
    <row r="131" spans="9:9">
      <c r="I131" s="63"/>
    </row>
    <row r="132" spans="9:9">
      <c r="I132" s="63"/>
    </row>
    <row r="133" spans="9:9">
      <c r="I133" s="63"/>
    </row>
    <row r="134" spans="9:9">
      <c r="I134" s="63"/>
    </row>
    <row r="135" spans="9:9">
      <c r="I135" s="63"/>
    </row>
    <row r="136" spans="9:9">
      <c r="I136" s="63"/>
    </row>
    <row r="137" spans="9:9">
      <c r="I137" s="63"/>
    </row>
    <row r="138" spans="9:9">
      <c r="I138" s="63"/>
    </row>
    <row r="139" spans="9:9">
      <c r="I139" s="63"/>
    </row>
    <row r="140" spans="9:9">
      <c r="I140" s="63"/>
    </row>
    <row r="141" spans="9:9">
      <c r="I141" s="63"/>
    </row>
    <row r="142" spans="9:9">
      <c r="I142" s="63"/>
    </row>
    <row r="143" spans="9:9">
      <c r="I143" s="63"/>
    </row>
    <row r="144" spans="9:9">
      <c r="I144" s="63"/>
    </row>
    <row r="145" spans="9:9">
      <c r="I145" s="63"/>
    </row>
    <row r="146" spans="9:9">
      <c r="I146" s="63"/>
    </row>
    <row r="147" spans="9:9">
      <c r="I147" s="63"/>
    </row>
    <row r="148" spans="9:9">
      <c r="I148" s="63"/>
    </row>
    <row r="149" spans="9:9">
      <c r="I149" s="63"/>
    </row>
    <row r="150" spans="9:9">
      <c r="I150" s="63"/>
    </row>
    <row r="151" spans="9:9">
      <c r="I151" s="63"/>
    </row>
    <row r="152" spans="9:9">
      <c r="I152" s="63"/>
    </row>
    <row r="153" spans="9:9">
      <c r="I153" s="63"/>
    </row>
    <row r="154" spans="9:9">
      <c r="I154" s="63"/>
    </row>
    <row r="155" spans="9:9">
      <c r="I155" s="63"/>
    </row>
    <row r="156" spans="9:9">
      <c r="I156" s="63"/>
    </row>
    <row r="157" spans="9:9">
      <c r="I157" s="63"/>
    </row>
    <row r="158" spans="9:9">
      <c r="I158" s="63"/>
    </row>
    <row r="159" spans="9:9">
      <c r="I159" s="63"/>
    </row>
    <row r="160" spans="9:9">
      <c r="I160" s="63"/>
    </row>
    <row r="161" spans="9:9">
      <c r="I161" s="63"/>
    </row>
    <row r="162" spans="9:9">
      <c r="I162" s="63"/>
    </row>
    <row r="163" spans="9:9">
      <c r="I163" s="63"/>
    </row>
    <row r="164" spans="9:9">
      <c r="I164" s="63"/>
    </row>
    <row r="165" spans="9:9">
      <c r="I165" s="63"/>
    </row>
    <row r="166" spans="9:9">
      <c r="I166" s="63"/>
    </row>
    <row r="167" spans="9:9">
      <c r="I167" s="63"/>
    </row>
    <row r="168" spans="9:9">
      <c r="I168" s="63"/>
    </row>
    <row r="169" spans="9:9">
      <c r="I169" s="63"/>
    </row>
    <row r="170" spans="9:9">
      <c r="I170" s="63"/>
    </row>
    <row r="171" spans="9:9">
      <c r="I171" s="63"/>
    </row>
    <row r="172" spans="9:9">
      <c r="I172" s="63"/>
    </row>
    <row r="173" spans="9:9">
      <c r="I173" s="63"/>
    </row>
  </sheetData>
  <mergeCells count="2">
    <mergeCell ref="E2:F2"/>
    <mergeCell ref="G2:I2"/>
  </mergeCells>
  <pageMargins left="0.7" right="0.7" top="0.75" bottom="0.75" header="0.3" footer="0.3"/>
  <pageSetup paperSize="9" scale="83" orientation="landscape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Region1</vt:lpstr>
      <vt:lpstr>Region1!Zone_d_impression</vt:lpstr>
    </vt:vector>
  </TitlesOfParts>
  <Company>GECEM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COLAS</dc:creator>
  <cp:lastModifiedBy>GECEM</cp:lastModifiedBy>
  <cp:lastPrinted>2014-02-27T15:14:52Z</cp:lastPrinted>
  <dcterms:created xsi:type="dcterms:W3CDTF">2013-12-03T12:59:19Z</dcterms:created>
  <dcterms:modified xsi:type="dcterms:W3CDTF">2015-10-29T22:00:49Z</dcterms:modified>
</cp:coreProperties>
</file>