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connections.xml" ContentType="application/vnd.openxmlformats-officedocument.spreadsheetml.connections+xml"/>
  <Override PartName="/xl/worksheets/sheet1.xml" ContentType="application/vnd.openxmlformats-officedocument.spreadsheetml.worksheet+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queryTables/queryTable3.xml" ContentType="application/vnd.openxmlformats-officedocument.spreadsheetml.query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60" windowWidth="15480" windowHeight="11640"/>
  </bookViews>
  <sheets>
    <sheet name="Region2" sheetId="1" r:id="rId1"/>
  </sheets>
  <definedNames>
    <definedName name="Lancer_la_requête_à_partir_de_MS_Access_Database" localSheetId="0" hidden="1">Region2!$A$24:$L$34</definedName>
    <definedName name="Lancer_la_requête_à_partir_de_MS_Access_Database_1" localSheetId="0" hidden="1">Region2!$A$36:$L$43</definedName>
    <definedName name="Lancer_la_requête_à_partir_de_MS_Access_Database_2" localSheetId="0" hidden="1">Region2!$A$45:$L$64</definedName>
    <definedName name="Lancer_la_requête_à_partir_de_MS_Access_Database_3" localSheetId="0" hidden="1">Region2!$A$66:$L$73</definedName>
    <definedName name="Lancer_la_requête_à_partir_de_MS_Access_Database_4" localSheetId="0" hidden="1">Region2!$A$75:$L$91</definedName>
    <definedName name="Lancer_la_requête_à_partir_de_MS_Access_Database_5" localSheetId="0" hidden="1">Region2!$A$93:$L$97</definedName>
    <definedName name="Lancer_la_requête_à_partir_de_MS_Access_Database_6" localSheetId="0" hidden="1">Region2!$A$99:$L$108</definedName>
    <definedName name="MIKADO_SecteurD0101" localSheetId="0" hidden="1">Region2!$A$7:$I$22</definedName>
    <definedName name="_xlnm.Print_Area" localSheetId="0">Region2!$A$1:$I$35</definedName>
  </definedNames>
  <calcPr calcId="125725"/>
</workbook>
</file>

<file path=xl/calcChain.xml><?xml version="1.0" encoding="utf-8"?>
<calcChain xmlns="http://schemas.openxmlformats.org/spreadsheetml/2006/main">
  <c r="D23" i="1"/>
  <c r="D35"/>
  <c r="H44"/>
  <c r="D44"/>
  <c r="E44"/>
  <c r="F44"/>
  <c r="G44"/>
  <c r="H65"/>
  <c r="E65"/>
  <c r="F65"/>
  <c r="G65"/>
  <c r="D65"/>
  <c r="H74"/>
  <c r="G74"/>
  <c r="F74"/>
  <c r="E74"/>
  <c r="D74"/>
  <c r="H92"/>
  <c r="G92"/>
  <c r="F92"/>
  <c r="E92"/>
  <c r="D92"/>
  <c r="H98"/>
  <c r="G98"/>
  <c r="F98"/>
  <c r="E98"/>
  <c r="D98"/>
  <c r="H109"/>
  <c r="G109"/>
  <c r="F109"/>
  <c r="E109"/>
  <c r="D109"/>
  <c r="G35"/>
  <c r="G23"/>
  <c r="G2"/>
  <c r="B3"/>
  <c r="H35"/>
  <c r="F35"/>
  <c r="E35"/>
  <c r="H23"/>
  <c r="F23"/>
  <c r="E23"/>
  <c r="E110" l="1"/>
  <c r="F110"/>
  <c r="G110"/>
  <c r="H110"/>
  <c r="D110"/>
</calcChain>
</file>

<file path=xl/connections.xml><?xml version="1.0" encoding="utf-8"?>
<connections xmlns="http://schemas.openxmlformats.org/spreadsheetml/2006/main">
  <connection id="1" name="Lancer la requête à partir de MS Access Database" type="1" refreshedVersion="3" background="1" saveData="1">
    <dbPr connection="DSN=MS Access Database;DBQ=Z:\LEO PHARMA\MIKADO\Mikado.accdb;DefaultDir=Z:\LEO PHARMA\MIKADO;DriverId=25;FIL=MS Access;MaxBufferSize=2048;PageTimeout=5;" command="SELECT Req_REPORT_REGION_DE02.`Code Secteur`, Req_REPORT_REGION_DE02.Onekey, Req_REPORT_REGION_DE02.Medecin, Req_REPORT_REGION_DE02.`Date de réception convention financière`, Req_REPORT_REGION_DE02.`Date de réception AR kit`, Req_REPORT_REGION_DE02.`Date de MEP`, Req_REPORT_REGION_DE02.Desistement, Req_REPORT_REGION_DE02.`Nb Total Patients inclus`, Req_REPORT_REGION_DE02.`Comptes-rendus contact médecin-GECEM`, Req_REPORT_REGION_DE02.`Code région`, Req_REPORT_REGION_DE02.DR, Req_REPORT_REGION_DE02.Date_x000d__x000a_FROM `Z:\LEO PHARMA\MIKADO\Mikado.accdb`.Req_REPORT_REGION_DE02 Req_REPORT_REGION_DE02_x000d__x000a_WHERE (Req_REPORT_REGION_DE02.`Code Secteur`='DE0202')_x000d__x000a_ORDER BY Req_REPORT_REGION_DE02.Medecin"/>
  </connection>
  <connection id="2" name="Lancer la requête à partir de MS Access Database1" type="1" refreshedVersion="3" background="1" saveData="1">
    <dbPr connection="DSN=MS Access Database;DBQ=Z:\LEO PHARMA\MIKADO\Mikado.accdb;DefaultDir=Z:\LEO PHARMA\MIKADO;DriverId=25;FIL=MS Access;MaxBufferSize=2048;PageTimeout=5;" command="SELECT Req_REPORT_REGION_DE02.`Code Secteur`, Req_REPORT_REGION_DE02.Onekey, Req_REPORT_REGION_DE02.Medecin, Req_REPORT_REGION_DE02.`Date de réception convention financière`, Req_REPORT_REGION_DE02.`Date de réception AR kit`, Req_REPORT_REGION_DE02.`Date de MEP`, Req_REPORT_REGION_DE02.Desistement, Req_REPORT_REGION_DE02.`Nb Total Patients inclus`, Req_REPORT_REGION_DE02.`Comptes-rendus contact médecin-GECEM`, Req_REPORT_REGION_DE02.`Code région`, Req_REPORT_REGION_DE02.DR, Req_REPORT_REGION_DE02.Date_x000d__x000a_FROM `Z:\LEO PHARMA\MIKADO\Mikado.accdb`.Req_REPORT_REGION_DE02 Req_REPORT_REGION_DE02_x000d__x000a_WHERE (Req_REPORT_REGION_DE02.`Code Secteur`='DE0203')_x000d__x000a_ORDER BY Req_REPORT_REGION_DE02.Medecin"/>
  </connection>
  <connection id="3" name="Lancer la requête à partir de MS Access Database2" type="1" refreshedVersion="3" background="1" saveData="1">
    <dbPr connection="DSN=MS Access Database;DBQ=Z:\LEO PHARMA\MIKADO\Mikado.accdb;DefaultDir=Z:\LEO PHARMA\MIKADO;DriverId=25;FIL=MS Access;MaxBufferSize=2048;PageTimeout=5;" command="SELECT Req_REPORT_REGION_DE02.`Code Secteur`, Req_REPORT_REGION_DE02.Onekey, Req_REPORT_REGION_DE02.Medecin, Req_REPORT_REGION_DE02.`Date de réception convention financière`, Req_REPORT_REGION_DE02.`Date de réception AR kit`, Req_REPORT_REGION_DE02.`Date de MEP`, Req_REPORT_REGION_DE02.Desistement, Req_REPORT_REGION_DE02.`Nb Total Patients inclus`, Req_REPORT_REGION_DE02.`Comptes-rendus contact médecin-GECEM`, Req_REPORT_REGION_DE02.`Code région`, Req_REPORT_REGION_DE02.DR, Req_REPORT_REGION_DE02.Date_x000d__x000a_FROM `Z:\LEO PHARMA\MIKADO\Mikado.accdb`.Req_REPORT_REGION_DE02 Req_REPORT_REGION_DE02_x000d__x000a_WHERE (Req_REPORT_REGION_DE02.`Code Secteur`='DE0204')_x000d__x000a_ORDER BY Req_REPORT_REGION_DE02.Medecin"/>
  </connection>
  <connection id="4" name="Lancer la requête à partir de MS Access Database3" type="1" refreshedVersion="3" background="1" saveData="1">
    <dbPr connection="DSN=MS Access Database;DBQ=Z:\LEO PHARMA\MIKADO\Mikado.accdb;DefaultDir=Z:\LEO PHARMA\MIKADO;DriverId=25;FIL=MS Access;MaxBufferSize=2048;PageTimeout=5;" command="SELECT Req_REPORT_REGION_DE02.`Code Secteur`, Req_REPORT_REGION_DE02.Onekey, Req_REPORT_REGION_DE02.Medecin, Req_REPORT_REGION_DE02.`Date de réception convention financière`, Req_REPORT_REGION_DE02.`Date de réception AR kit`, Req_REPORT_REGION_DE02.`Date de MEP`, Req_REPORT_REGION_DE02.Desistement, Req_REPORT_REGION_DE02.`Nb Total Patients inclus`, Req_REPORT_REGION_DE02.`Comptes-rendus contact médecin-GECEM`, Req_REPORT_REGION_DE02.`Code région`, Req_REPORT_REGION_DE02.DR, Req_REPORT_REGION_DE02.Date_x000d__x000a_FROM `Z:\LEO PHARMA\MIKADO\Mikado.accdb`.Req_REPORT_REGION_DE02 Req_REPORT_REGION_DE02_x000d__x000a_WHERE (Req_REPORT_REGION_DE02.`Code Secteur`='DE0205')_x000d__x000a_ORDER BY Req_REPORT_REGION_DE02.Medecin"/>
  </connection>
  <connection id="5" name="Lancer la requête à partir de MS Access Database4" type="1" refreshedVersion="3" background="1" saveData="1">
    <dbPr connection="DSN=MS Access Database;DBQ=Z:\LEO PHARMA\MIKADO\Mikado.accdb;DefaultDir=Z:\LEO PHARMA\MIKADO;DriverId=25;FIL=MS Access;MaxBufferSize=2048;PageTimeout=5;" command="SELECT Req_REPORT_REGION_DE02.`Code Secteur`, Req_REPORT_REGION_DE02.Onekey, Req_REPORT_REGION_DE02.Medecin, Req_REPORT_REGION_DE02.`Date de réception convention financière`, Req_REPORT_REGION_DE02.`Date de réception AR kit`, Req_REPORT_REGION_DE02.`Date de MEP`, Req_REPORT_REGION_DE02.Desistement, Req_REPORT_REGION_DE02.`Nb Total Patients inclus`, Req_REPORT_REGION_DE02.`Comptes-rendus contact médecin-GECEM`, Req_REPORT_REGION_DE02.`Code région`, Req_REPORT_REGION_DE02.DR, Req_REPORT_REGION_DE02.Date_x000d__x000a_FROM `Z:\LEO PHARMA\MIKADO\Mikado.accdb`.Req_REPORT_REGION_DE02 Req_REPORT_REGION_DE02_x000d__x000a_WHERE (Req_REPORT_REGION_DE02.`Code Secteur`='DE0206')_x000d__x000a_ORDER BY Req_REPORT_REGION_DE02.Medecin"/>
  </connection>
  <connection id="6" name="Lancer la requête à partir de MS Access Database5" type="1" refreshedVersion="3" background="1" saveData="1">
    <dbPr connection="DSN=MS Access Database;DBQ=Z:\LEO PHARMA\MIKADO\Mikado.accdb;DefaultDir=Z:\LEO PHARMA\MIKADO;DriverId=25;FIL=MS Access;MaxBufferSize=2048;PageTimeout=5;" command="SELECT Req_REPORT_REGION_DE02.`Code Secteur`, Req_REPORT_REGION_DE02.Onekey, Req_REPORT_REGION_DE02.Medecin, Req_REPORT_REGION_DE02.`Date de réception convention financière`, Req_REPORT_REGION_DE02.`Date de réception AR kit`, Req_REPORT_REGION_DE02.`Date de MEP`, Req_REPORT_REGION_DE02.Desistement, Req_REPORT_REGION_DE02.`Nb Total Patients inclus`, Req_REPORT_REGION_DE02.`Comptes-rendus contact médecin-GECEM`, Req_REPORT_REGION_DE02.`Code région`, Req_REPORT_REGION_DE02.DR, Req_REPORT_REGION_DE02.Date_x000d__x000a_FROM `Z:\LEO PHARMA\MIKADO\Mikado.accdb`.Req_REPORT_REGION_DE02 Req_REPORT_REGION_DE02_x000d__x000a_WHERE (Req_REPORT_REGION_DE02.`Code Secteur`='DE0207')_x000d__x000a_ORDER BY Req_REPORT_REGION_DE02.Medecin"/>
  </connection>
  <connection id="7" name="Lancer la requête à partir de MS Access Database6" type="1" refreshedVersion="3" background="1" saveData="1">
    <dbPr connection="DSN=MS Access Database;DBQ=Z:\LEO PHARMA\MIKADO\Mikado.accdb;DefaultDir=Z:\LEO PHARMA\MIKADO;DriverId=25;FIL=MS Access;MaxBufferSize=2048;PageTimeout=5;" command="SELECT Req_REPORT_REGION_DE02.`Code Secteur`, Req_REPORT_REGION_DE02.Onekey, Req_REPORT_REGION_DE02.Medecin, Req_REPORT_REGION_DE02.`Date de réception convention financière`, Req_REPORT_REGION_DE02.`Date de réception AR kit`, Req_REPORT_REGION_DE02.`Date de MEP`, Req_REPORT_REGION_DE02.Desistement, Req_REPORT_REGION_DE02.`Nb Total Patients inclus`, Req_REPORT_REGION_DE02.`Comptes-rendus contact médecin-GECEM`, Req_REPORT_REGION_DE02.`Code région`, Req_REPORT_REGION_DE02.DR, Req_REPORT_REGION_DE02.Date_x000d__x000a_FROM `Z:\LEO PHARMA\MIKADO\Mikado.accdb`.Req_REPORT_REGION_DE02 Req_REPORT_REGION_DE02_x000d__x000a_WHERE (Req_REPORT_REGION_DE02.`Code Secteur`='DE0208')_x000d__x000a_ORDER BY Req_REPORT_REGION_DE02.Medecin"/>
  </connection>
  <connection id="8" name="MIKADO_SecteurD0101" type="1" refreshedVersion="3" background="1" saveData="1">
    <dbPr connection="DSN=MS Access Database;DBQ=Z:\LEO PHARMA\MIKADO\Mikado.accdb;DefaultDir=Z:\LEO PHARMA\MIKADO;DriverId=25;FIL=MS Access;MaxBufferSize=2048;PageTimeout=5;" command="SELECT Req_REPORT_REGION_DE02.`Code Secteur`, Req_REPORT_REGION_DE02.Onekey, Req_REPORT_REGION_DE02.Medecin, Req_REPORT_REGION_DE02.`Date de réception convention financière`, Req_REPORT_REGION_DE02.`Date de réception AR kit`, Req_REPORT_REGION_DE02.`Date de MEP`, Req_REPORT_REGION_DE02.Desistement, Req_REPORT_REGION_DE02.`Nb Total Patients inclus`, Req_REPORT_REGION_DE02.`Comptes-rendus contact médecin-GECEM`, Req_REPORT_REGION_DE02.`Code région`, Req_REPORT_REGION_DE02.DR, Req_REPORT_REGION_DE02.Date_x000d__x000a_FROM `Z:\LEO PHARMA\MIKADO\Mikado.accdb`.Req_REPORT_REGION_DE02 Req_REPORT_REGION_DE02_x000d__x000a_WHERE (Req_REPORT_REGION_DE02.`Code Secteur`='DE0201')_x000d__x000a_ORDER BY Req_REPORT_REGION_DE02.Medecin"/>
  </connection>
</connections>
</file>

<file path=xl/sharedStrings.xml><?xml version="1.0" encoding="utf-8"?>
<sst xmlns="http://schemas.openxmlformats.org/spreadsheetml/2006/main" count="576" uniqueCount="268">
  <si>
    <t>Etude MIKADO</t>
  </si>
  <si>
    <t>Code médecin</t>
  </si>
  <si>
    <t>Médecin</t>
  </si>
  <si>
    <t>Date de réception
convention financière</t>
  </si>
  <si>
    <t>Date de réception
AR kit</t>
  </si>
  <si>
    <t>Date de MEP</t>
  </si>
  <si>
    <t>Nb total patients inclus</t>
  </si>
  <si>
    <t>Secteur</t>
  </si>
  <si>
    <t>Comptes-rendus contact médecin-GECEM</t>
  </si>
  <si>
    <t>Code Secteur</t>
  </si>
  <si>
    <t>Onekey</t>
  </si>
  <si>
    <t>Medecin</t>
  </si>
  <si>
    <t>Date de réception convention financière</t>
  </si>
  <si>
    <t>Date de réception AR kit</t>
  </si>
  <si>
    <t>Desistement</t>
  </si>
  <si>
    <t>Nb Total Patients inclus</t>
  </si>
  <si>
    <t>Code région</t>
  </si>
  <si>
    <t>DR</t>
  </si>
  <si>
    <t>Situation au</t>
  </si>
  <si>
    <t>Date</t>
  </si>
  <si>
    <t>TOTAL SECTEUR DE0201</t>
  </si>
  <si>
    <t>TOTAL SECTEUR DE0202</t>
  </si>
  <si>
    <t>Colonne1</t>
  </si>
  <si>
    <t>Colonne2</t>
  </si>
  <si>
    <t>Colonne3</t>
  </si>
  <si>
    <t>TOTAL SECTEUR DE0203</t>
  </si>
  <si>
    <t>TOTAL SECTEUR DE0204</t>
  </si>
  <si>
    <t>TOTAL SECTEUR DE0205</t>
  </si>
  <si>
    <t>TOTAL SECTEUR DE0206</t>
  </si>
  <si>
    <t>TOTAL SECTEUR DE0207</t>
  </si>
  <si>
    <t>Region 2</t>
  </si>
  <si>
    <t>TOTAL SECTEUR DE0208</t>
  </si>
  <si>
    <t>DE02</t>
  </si>
  <si>
    <t>PLATINI Pascal</t>
  </si>
  <si>
    <t>TOTAL REGION 2</t>
  </si>
  <si>
    <t>Désistements</t>
  </si>
  <si>
    <t>DE0208</t>
  </si>
  <si>
    <t>WFRM00210180</t>
  </si>
  <si>
    <t>ARMAGAN Yercanik</t>
  </si>
  <si>
    <t>02sept: relance à faire patient 1 car n'a pas renvoyé son auto-questionnaire 2 mois</t>
  </si>
  <si>
    <t>WFRM01052513</t>
  </si>
  <si>
    <t>BARTHES ANIDJAR Laura</t>
  </si>
  <si>
    <t>WFRM01144157</t>
  </si>
  <si>
    <t>BASTIEN JACQUIN Marie</t>
  </si>
  <si>
    <t>WFRM04088537</t>
  </si>
  <si>
    <t>GENER Gwendeline</t>
  </si>
  <si>
    <t>10sept: Difficulté d'inclure des patiens agés mais va faire son maximum pour en inclure. Selon elle, les patients preferent l'azote à la crème.</t>
  </si>
  <si>
    <t>WFRM07198765</t>
  </si>
  <si>
    <t>PERREAU Evelyne</t>
  </si>
  <si>
    <t>24sept:Dr ne souhaite pas en inclure d'autres, car à peur de manquer de temps.</t>
  </si>
  <si>
    <t>WFRM07387135</t>
  </si>
  <si>
    <t>PLAQUET Jean-Luc</t>
  </si>
  <si>
    <t>WFRM07909703</t>
  </si>
  <si>
    <t>ROBBIOLA Odile</t>
  </si>
  <si>
    <t>26juin: envoi inclusion patient 2 avant le patient 1 car cette dernière a débuté son traitement bien après et ne savait pas si souhaitait continuer l'étude</t>
  </si>
  <si>
    <t>WFRM08549485</t>
  </si>
  <si>
    <t>SOLYGA Bénédicte</t>
  </si>
  <si>
    <t>WFRM00865222</t>
  </si>
  <si>
    <t>ZEITOUN Michèle</t>
  </si>
  <si>
    <t>DE0207</t>
  </si>
  <si>
    <t>WFRM04373313</t>
  </si>
  <si>
    <t>GUILLOT Bernard</t>
  </si>
  <si>
    <t>WFRM05064115</t>
  </si>
  <si>
    <t>KUENTZ Philippe</t>
  </si>
  <si>
    <t>WFRM07412685</t>
  </si>
  <si>
    <t>POENSIN Dominique</t>
  </si>
  <si>
    <t>WFRM09310360</t>
  </si>
  <si>
    <t>VULLIET Jean</t>
  </si>
  <si>
    <t>20juin: Abandonne car trop lourd pour les patients + surcharge de travail.En a informé  Mr Platini directeur regionnal</t>
  </si>
  <si>
    <t>DE0206</t>
  </si>
  <si>
    <t>WFRM00828852</t>
  </si>
  <si>
    <t>BERTRAND Carole</t>
  </si>
  <si>
    <t>19juin: a inclus 1 patient hier. Ensuite poursuivra les inclusions à la rentrée. Compliqué d'inclure cette été avec les vacances</t>
  </si>
  <si>
    <t>WFRM01877850</t>
  </si>
  <si>
    <t>BOUZIT Nadia</t>
  </si>
  <si>
    <t>WFRM06130480</t>
  </si>
  <si>
    <t>CARBONNEL-DELALANDE Elisabeth</t>
  </si>
  <si>
    <t>16juin: mail reçu souhaite des nouveaux cahiers: OK envoyé ce jour</t>
  </si>
  <si>
    <t>WFRM02092842</t>
  </si>
  <si>
    <t>COGNAT Thierry</t>
  </si>
  <si>
    <t>04juin: n'a pas inclus jusqu'ici par manque de temps, est en plein déménagement. N'a pas oublié</t>
  </si>
  <si>
    <t>WFRM02804106</t>
  </si>
  <si>
    <t>FERRIERE Carine</t>
  </si>
  <si>
    <t>WFRM05775242</t>
  </si>
  <si>
    <t>GACHON-LANIER Emilie</t>
  </si>
  <si>
    <t>WFRM03929258</t>
  </si>
  <si>
    <t>GENVO Marie-Françoise</t>
  </si>
  <si>
    <t>11sept: 1 seul patient inclus, Le Dr en inclura si des patients se presentent à elle.</t>
  </si>
  <si>
    <t>WFRM04753775</t>
  </si>
  <si>
    <t>JACQUEMIER Daniel</t>
  </si>
  <si>
    <t>19sept: Dr souhaite etre reappro. 2 cahiers envoyés</t>
  </si>
  <si>
    <t>WFRM06305023</t>
  </si>
  <si>
    <t>LUAUTE-MARCILLY Marie-Cécile</t>
  </si>
  <si>
    <t>Courrier 05/08: demande envoi visite inclusion patients 1 et 2</t>
  </si>
  <si>
    <t>WFRM06303744</t>
  </si>
  <si>
    <t>MARTIN Fabienne</t>
  </si>
  <si>
    <t>WFRM06491520</t>
  </si>
  <si>
    <t>MIGUET Michèle</t>
  </si>
  <si>
    <t>fait savoir par le biais de sa secrétaire que le patient 3 vient juste de commencer son traitement</t>
  </si>
  <si>
    <t>WFRM06666591</t>
  </si>
  <si>
    <t>MORLAIN Bernard</t>
  </si>
  <si>
    <t>Courrier 05/08: demande envoi visite inclusion patient 1</t>
  </si>
  <si>
    <t>WFRM07757864</t>
  </si>
  <si>
    <t>PINCEMAILLE Blandine</t>
  </si>
  <si>
    <t>16juin15 : Le Dr PINCEMAILLE vient de se rendre compte qu'elle avait oublié de nous retourner tous ses visites tardives qui ont été faites il y a 2 mois et demande si ce n'est pas trop tard =&gt; oui elle peut nous les renvoyer pas de soucis elles seront bie</t>
  </si>
  <si>
    <t>WFRM08477803</t>
  </si>
  <si>
    <t>SAGOT-LE CALLENNEC Valérie</t>
  </si>
  <si>
    <t>04sept: Rentre à peine de vacances. Compte s'y mettre à partir de mon appel. Va donc essayer d'inclure un ou plusieurs patients</t>
  </si>
  <si>
    <t>WFRM08831779</t>
  </si>
  <si>
    <t>SOUILLET Anne-Laure</t>
  </si>
  <si>
    <t>04sept: 1 patient, va continuer les inclusions. Questionnaire inclusion patient 1 non reçu: va le renvoyer.</t>
  </si>
  <si>
    <t>WFRM09559640</t>
  </si>
  <si>
    <t>VIALLARD Anne-Marie</t>
  </si>
  <si>
    <t>16juin: secretaire ne passe pas les appels, message laissé pour qu'elle nous appelle</t>
  </si>
  <si>
    <t>DE0205</t>
  </si>
  <si>
    <t>WFRM00437185</t>
  </si>
  <si>
    <t>BARANGER Jean-Michel</t>
  </si>
  <si>
    <t>WFRM00520345</t>
  </si>
  <si>
    <t>BARTHELEMY Hugues</t>
  </si>
  <si>
    <t>WFRM05512773</t>
  </si>
  <si>
    <t>LEBLANC-MOSNIER Claire</t>
  </si>
  <si>
    <t>Courrier 07/08: relance patient 3 à faire car n'a pas renvoyé son autoQ à 2 mois</t>
  </si>
  <si>
    <t>WFRM06206028</t>
  </si>
  <si>
    <t>MARX Claude</t>
  </si>
  <si>
    <t>26sept: va nous renvoyer les questionnaires souhaite 2 patients supplémentaires</t>
  </si>
  <si>
    <t>WFRM06980506</t>
  </si>
  <si>
    <t>OUTTAS Omar</t>
  </si>
  <si>
    <t>WFRM07902441</t>
  </si>
  <si>
    <t>RIVIERE Claude</t>
  </si>
  <si>
    <t>17oct14: n'a pas inclus, n'a pas pris le temps. Va le faire</t>
  </si>
  <si>
    <t>WFRM08856575</t>
  </si>
  <si>
    <t>TISSERAND Eric</t>
  </si>
  <si>
    <t>17 sept : le Dr TISSERAND a inclus ses 3 patients et souhaite recevoir 2 CRF supplémentaires =&gt; ok, envoi le 17/09/14</t>
  </si>
  <si>
    <t>DE0204</t>
  </si>
  <si>
    <t>WFRM00280610</t>
  </si>
  <si>
    <t>AUBIN François</t>
  </si>
  <si>
    <t>WFRM01445695</t>
  </si>
  <si>
    <t>BOTTOU-JARDOT Arièle</t>
  </si>
  <si>
    <t xml:space="preserve">05sept14: Le patient 1 a souhaité stopper l'étude durant l'été, étant cycliste il avait peur de la réaction avec le soleil. Devrait revoir ce patient prochainement. De plus elle espere pouvoir inclure un ou plusieurs autres patients dès que l'occasion se </t>
  </si>
  <si>
    <t>WFRM01202442</t>
  </si>
  <si>
    <t>BOUILLY-AUVRAY Danielle</t>
  </si>
  <si>
    <t>appel au sujet du retour des queries</t>
  </si>
  <si>
    <t>WFRM04334496</t>
  </si>
  <si>
    <t>CAUSERET Anne-Sophie</t>
  </si>
  <si>
    <t>WFRM03298413</t>
  </si>
  <si>
    <t>CORGIBET Florence</t>
  </si>
  <si>
    <t>WFRM02862230</t>
  </si>
  <si>
    <t>DESSERTENNE-DODANE Paulette</t>
  </si>
  <si>
    <t>10sept: dès qu'un patient sera susceptible de rentrer dans le protocole elle les incluera.</t>
  </si>
  <si>
    <t>WFRM03573010</t>
  </si>
  <si>
    <t>FORESTIER Jean-François</t>
  </si>
  <si>
    <t>WFRM04846389</t>
  </si>
  <si>
    <t>JEUNET-MANCY Claude</t>
  </si>
  <si>
    <t>Courrier 05/08: demande envoi page manquante 3 visite inclusion patient 3</t>
  </si>
  <si>
    <t>WFRM05341053</t>
  </si>
  <si>
    <t>LAUNAY Philippe</t>
  </si>
  <si>
    <t>Courrier 22août : envoi courrier pour relance à faire patient 3 n'a pas renvoyé son auto-questionnaire 2 mois.</t>
  </si>
  <si>
    <t>WFRM05554135</t>
  </si>
  <si>
    <t>LEVEQUE Laurent</t>
  </si>
  <si>
    <t>N'a pas inclus de patient dans cette étude</t>
  </si>
  <si>
    <t>WFRM05813840</t>
  </si>
  <si>
    <t>LIMONIER Philippe</t>
  </si>
  <si>
    <t>23sept:Dr d'accord pour reappro. 2 cahiers envoyés.</t>
  </si>
  <si>
    <t>WFRM06108765</t>
  </si>
  <si>
    <t>MERMET GINET Isabelle</t>
  </si>
  <si>
    <t>WFRM06438968</t>
  </si>
  <si>
    <t>MEYER-LIDOYNE Martine</t>
  </si>
  <si>
    <t>WFRM06690580</t>
  </si>
  <si>
    <t>MOUGET Yolande</t>
  </si>
  <si>
    <t>WFRM06704425</t>
  </si>
  <si>
    <t>MOUNICQ Françoise</t>
  </si>
  <si>
    <t>23sept: Dr d'accord pour reappro. 2 cahiers envoyés.</t>
  </si>
  <si>
    <t>WFRM07235285</t>
  </si>
  <si>
    <t>PETIGNY Maryse</t>
  </si>
  <si>
    <t>WFRM07938128</t>
  </si>
  <si>
    <t>ROCA Frédérique</t>
  </si>
  <si>
    <t>patients 1 et 2: a traité des lésions de la face par picato et autres lésions sur la face par un autre traitement, va nous renvoyer les queries</t>
  </si>
  <si>
    <t>WFRM09050139</t>
  </si>
  <si>
    <t>VAN LANDUYT Hervé</t>
  </si>
  <si>
    <t>04nov: Le Dr ne pense pas pouvoir inclure de nouveaux patients.</t>
  </si>
  <si>
    <t>WFRM09204510</t>
  </si>
  <si>
    <t>VIGAN Martine</t>
  </si>
  <si>
    <t>25nov: centre inactif. Reviens juste de vacances. Pas de souci 1 ou 2 patients vont être inclus</t>
  </si>
  <si>
    <t>DE0203</t>
  </si>
  <si>
    <t>WFRM01731021</t>
  </si>
  <si>
    <t>CAUSSADE Patrick</t>
  </si>
  <si>
    <t>WFRM01885647</t>
  </si>
  <si>
    <t>CHARTIER Christian</t>
  </si>
  <si>
    <t>WFRM03141390</t>
  </si>
  <si>
    <t>DUNGLER Thierry</t>
  </si>
  <si>
    <t>WFRM04229452</t>
  </si>
  <si>
    <t>GRESSLER Bertrand</t>
  </si>
  <si>
    <t>19sept:Dr souhaite etre reappro. 2 cahiers envoyés</t>
  </si>
  <si>
    <t>WFRM04405638</t>
  </si>
  <si>
    <t>GUTMANN HELLER Agnès</t>
  </si>
  <si>
    <t>WFRM06888682</t>
  </si>
  <si>
    <t>NORMAND-NEMETH Françoise</t>
  </si>
  <si>
    <t>25juin: répond à l'email : n'a plus de secrétaire, est débordé de travail. Est désolée mais doit se désister</t>
  </si>
  <si>
    <t>WFRM08955870</t>
  </si>
  <si>
    <t>TROMP Guy</t>
  </si>
  <si>
    <t>Courrier 06/08: Patient 2 dit avoir complété son autoQ avec le médecin en juillet, demande son envoi</t>
  </si>
  <si>
    <t>DE0202</t>
  </si>
  <si>
    <t>WFRM00284997</t>
  </si>
  <si>
    <t>AUBRUN Geneviève</t>
  </si>
  <si>
    <t>WFRM01209225</t>
  </si>
  <si>
    <t>BOULANGER Annie</t>
  </si>
  <si>
    <t>WFRM04147920</t>
  </si>
  <si>
    <t>GOURDON François</t>
  </si>
  <si>
    <t>04nov: Souhaite recevoir 3 =&gt; envoi le 20nov</t>
  </si>
  <si>
    <t>WFRM04661527</t>
  </si>
  <si>
    <t>HUBER Gaby</t>
  </si>
  <si>
    <t>réponses queries</t>
  </si>
  <si>
    <t>WFRM05572088</t>
  </si>
  <si>
    <t>LEFAURE Catherine</t>
  </si>
  <si>
    <t>WFRM06970888</t>
  </si>
  <si>
    <t>NICOLAS Cristèle</t>
  </si>
  <si>
    <t>WFRM07268753</t>
  </si>
  <si>
    <t>PEYRON Eric</t>
  </si>
  <si>
    <t>19juin15 : le Dr Peyron a renvoyé toutes les visites tardives de tous ses patients et demande quand va-t-on lui envoyer sa dernière NH, il aimerait l'avoir avant les vacances et pouvoir tout ranger et classer.</t>
  </si>
  <si>
    <t>WFRM07518244</t>
  </si>
  <si>
    <t>PINAULT Anne-Lise</t>
  </si>
  <si>
    <t>WFRM08357270</t>
  </si>
  <si>
    <t>SCHNEIDER Jean-Joseph</t>
  </si>
  <si>
    <t>12dec: ne fera pas de patient, n'a pas du tout le temps</t>
  </si>
  <si>
    <t>WFRM08772222</t>
  </si>
  <si>
    <t>THANRY Pascale</t>
  </si>
  <si>
    <t>DE0201</t>
  </si>
  <si>
    <t>WFRM01637126</t>
  </si>
  <si>
    <t>BUTNARU Cristina</t>
  </si>
  <si>
    <t>04nov:Souhaite recevoir 2 nv cahiers=&gt; envoi le 12nov</t>
  </si>
  <si>
    <t>WFRM02142586</t>
  </si>
  <si>
    <t>COLOMB Michel</t>
  </si>
  <si>
    <t>10sept: N'a pas commencé à inclure mais y pense serieusement</t>
  </si>
  <si>
    <t>WFRM02743020</t>
  </si>
  <si>
    <t>DELVINCOURT Christian</t>
  </si>
  <si>
    <t>WFRM03148652</t>
  </si>
  <si>
    <t>DUPIN Emmanuel</t>
  </si>
  <si>
    <t>26juin: souhaite avoir 2 nouveaux cahiers=&gt;Ok envoi prévu le 27 juin.</t>
  </si>
  <si>
    <t>WFRM03294372</t>
  </si>
  <si>
    <t>ERNOUF Ennemond</t>
  </si>
  <si>
    <t>04sept: Rentre de vacances, va s'en occuper prochainement</t>
  </si>
  <si>
    <t>WFRM03970575</t>
  </si>
  <si>
    <t>GHNASSIA Anne-Martine</t>
  </si>
  <si>
    <t>WFRM03185224</t>
  </si>
  <si>
    <t>GOELDEL-BRICHET Anne-Laure</t>
  </si>
  <si>
    <t>13nov: ne peut inclure plus de patient, part en congés maternité, ne reviendra qu'en Février. Va recontacter le patient 3 pour l'AQ 2 mois</t>
  </si>
  <si>
    <t>WFRM09681711</t>
  </si>
  <si>
    <t>GOUTORBE Céline</t>
  </si>
  <si>
    <t>WFRM03607514</t>
  </si>
  <si>
    <t>GROSIEUX-DAUGER Cécile</t>
  </si>
  <si>
    <t>WFRM04199643</t>
  </si>
  <si>
    <t>JANISSON Delphine</t>
  </si>
  <si>
    <t>11sept: va bientôt inclure.</t>
  </si>
  <si>
    <t>WFRM05757566</t>
  </si>
  <si>
    <t>LAMI Marie-Christine</t>
  </si>
  <si>
    <t>19sept:Dr souhaite etre reappro. 2 cahiers envoyé.</t>
  </si>
  <si>
    <t>WFRM05617096</t>
  </si>
  <si>
    <t>LANDRIEUX Christine</t>
  </si>
  <si>
    <t>05sept: Va nous renvoyer le questionnaire d'inclusion du patient 1.  pense pouvoir inclure un ou plusieurs autres patients d'ici fin octobre.</t>
  </si>
  <si>
    <t>WFRM06542950</t>
  </si>
  <si>
    <t>MOHN Catherine</t>
  </si>
  <si>
    <t>20juin: n'a pas encore commencé les inclusions par manque de temps .Va s'y mettre.</t>
  </si>
  <si>
    <t>WFRM06624975</t>
  </si>
  <si>
    <t>MOREAU Eric</t>
  </si>
  <si>
    <t>28mai: message laissé à la secrétaire: demande envoi pages visite inclusion pour le patient 1 seul formulaire de contact reçu</t>
  </si>
  <si>
    <t>WFRM04685808</t>
  </si>
  <si>
    <t>SAVIN Laurence</t>
  </si>
  <si>
    <t>11sept: Le Dr va continuer à inclure jusqu'à fin octobre. Elle avait arreté car pensait que la durée d'inclusion était passé.</t>
  </si>
</sst>
</file>

<file path=xl/styles.xml><?xml version="1.0" encoding="utf-8"?>
<styleSheet xmlns="http://schemas.openxmlformats.org/spreadsheetml/2006/main">
  <numFmts count="2">
    <numFmt numFmtId="164" formatCode="dd/mm/yy;@"/>
    <numFmt numFmtId="165" formatCode="dd/mm/yy"/>
  </numFmts>
  <fonts count="20">
    <font>
      <sz val="11"/>
      <color theme="1"/>
      <name val="Calibri"/>
      <family val="2"/>
      <scheme val="minor"/>
    </font>
    <font>
      <b/>
      <sz val="22"/>
      <color indexed="62"/>
      <name val="Verdana"/>
      <family val="2"/>
    </font>
    <font>
      <sz val="10"/>
      <name val="Arial"/>
      <family val="2"/>
    </font>
    <font>
      <b/>
      <sz val="14"/>
      <color indexed="18"/>
      <name val="Arial"/>
      <family val="2"/>
    </font>
    <font>
      <sz val="12"/>
      <color indexed="18"/>
      <name val="Arial"/>
      <family val="2"/>
    </font>
    <font>
      <b/>
      <sz val="12"/>
      <color indexed="18"/>
      <name val="Arial"/>
      <family val="2"/>
    </font>
    <font>
      <i/>
      <sz val="12"/>
      <color indexed="18"/>
      <name val="Arial"/>
      <family val="2"/>
    </font>
    <font>
      <b/>
      <sz val="12"/>
      <color indexed="21"/>
      <name val="Verdana"/>
      <family val="2"/>
    </font>
    <font>
      <b/>
      <sz val="10"/>
      <color indexed="9"/>
      <name val="Arial"/>
      <family val="2"/>
    </font>
    <font>
      <sz val="10"/>
      <color indexed="9"/>
      <name val="Arial"/>
      <family val="2"/>
    </font>
    <font>
      <u/>
      <sz val="11"/>
      <color theme="10"/>
      <name val="Calibri"/>
      <family val="2"/>
    </font>
    <font>
      <sz val="10"/>
      <color indexed="8"/>
      <name val="Arial"/>
      <family val="2"/>
    </font>
    <font>
      <sz val="11"/>
      <name val="Calibri"/>
      <family val="2"/>
    </font>
    <font>
      <b/>
      <sz val="14"/>
      <name val="Arial"/>
      <family val="2"/>
    </font>
    <font>
      <sz val="12"/>
      <name val="Arial"/>
      <family val="2"/>
    </font>
    <font>
      <sz val="11"/>
      <name val="Calibri"/>
      <family val="2"/>
      <scheme val="minor"/>
    </font>
    <font>
      <b/>
      <sz val="10"/>
      <color indexed="21"/>
      <name val="Arial"/>
      <family val="2"/>
    </font>
    <font>
      <sz val="11"/>
      <name val="Calibri"/>
      <scheme val="minor"/>
    </font>
    <font>
      <sz val="11"/>
      <name val="Calibri"/>
    </font>
    <font>
      <sz val="10"/>
      <color indexed="8"/>
      <name val="Arial"/>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21"/>
        <bgColor indexed="64"/>
      </patternFill>
    </fill>
    <fill>
      <patternFill patternType="solid">
        <fgColor rgb="FFCCFFCC"/>
        <bgColor indexed="64"/>
      </patternFill>
    </fill>
    <fill>
      <patternFill patternType="solid">
        <fgColor indexed="42"/>
        <bgColor indexed="64"/>
      </patternFill>
    </fill>
  </fills>
  <borders count="21">
    <border>
      <left/>
      <right/>
      <top/>
      <bottom/>
      <diagonal/>
    </border>
    <border>
      <left/>
      <right style="thin">
        <color indexed="8"/>
      </right>
      <top/>
      <bottom style="thin">
        <color indexed="8"/>
      </bottom>
      <diagonal/>
    </border>
    <border>
      <left/>
      <right style="thin">
        <color indexed="8"/>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top/>
      <bottom style="thin">
        <color auto="1"/>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3">
    <xf numFmtId="0" fontId="0" fillId="0" borderId="0"/>
    <xf numFmtId="0" fontId="2" fillId="0" borderId="0"/>
    <xf numFmtId="0" fontId="10" fillId="0" borderId="0" applyNumberFormat="0" applyFill="0" applyBorder="0" applyAlignment="0" applyProtection="0">
      <alignment vertical="top"/>
      <protection locked="0"/>
    </xf>
  </cellStyleXfs>
  <cellXfs count="140">
    <xf numFmtId="0" fontId="0" fillId="0" borderId="0" xfId="0"/>
    <xf numFmtId="0" fontId="1" fillId="2" borderId="0" xfId="0" applyFont="1" applyFill="1" applyBorder="1"/>
    <xf numFmtId="0" fontId="3" fillId="2" borderId="0" xfId="1" applyFont="1" applyFill="1" applyAlignment="1">
      <alignment horizontal="left"/>
    </xf>
    <xf numFmtId="0" fontId="4" fillId="2" borderId="0" xfId="1" applyFont="1" applyFill="1" applyAlignment="1">
      <alignment horizontal="left"/>
    </xf>
    <xf numFmtId="0" fontId="6" fillId="4" borderId="0" xfId="1" applyFont="1" applyFill="1" applyAlignment="1">
      <alignment horizontal="center"/>
    </xf>
    <xf numFmtId="0" fontId="7" fillId="2" borderId="0" xfId="0" applyFont="1" applyFill="1" applyBorder="1" applyAlignment="1">
      <alignment horizontal="left"/>
    </xf>
    <xf numFmtId="0" fontId="4" fillId="2" borderId="0" xfId="1" applyFont="1" applyFill="1" applyBorder="1" applyAlignment="1">
      <alignment horizontal="left"/>
    </xf>
    <xf numFmtId="0" fontId="9" fillId="5" borderId="2" xfId="1" applyFont="1" applyFill="1" applyBorder="1" applyAlignment="1">
      <alignment horizontal="center" vertical="center" wrapText="1"/>
    </xf>
    <xf numFmtId="0" fontId="8" fillId="5" borderId="1" xfId="1" applyFont="1" applyFill="1" applyBorder="1" applyAlignment="1">
      <alignment horizontal="center" vertical="center" wrapText="1"/>
    </xf>
    <xf numFmtId="0" fontId="8" fillId="5" borderId="1" xfId="1" applyNumberFormat="1" applyFont="1" applyFill="1" applyBorder="1" applyAlignment="1">
      <alignment horizontal="center" vertical="center" wrapText="1"/>
    </xf>
    <xf numFmtId="0" fontId="0" fillId="0" borderId="0" xfId="0" applyFill="1"/>
    <xf numFmtId="0" fontId="13" fillId="2" borderId="0" xfId="1" applyFont="1" applyFill="1" applyAlignment="1">
      <alignment horizontal="left"/>
    </xf>
    <xf numFmtId="0" fontId="14" fillId="2" borderId="0" xfId="1" applyFont="1" applyFill="1" applyAlignment="1">
      <alignment horizontal="left"/>
    </xf>
    <xf numFmtId="0" fontId="14" fillId="2" borderId="0" xfId="1" applyFont="1" applyFill="1" applyBorder="1" applyAlignment="1">
      <alignment horizontal="left"/>
    </xf>
    <xf numFmtId="0" fontId="15" fillId="0" borderId="0" xfId="0" applyFont="1"/>
    <xf numFmtId="0" fontId="9" fillId="5" borderId="5" xfId="1" applyFont="1" applyFill="1" applyBorder="1" applyAlignment="1">
      <alignment horizontal="center" vertical="center" wrapText="1"/>
    </xf>
    <xf numFmtId="0" fontId="2" fillId="5" borderId="5" xfId="1" applyFont="1" applyFill="1" applyBorder="1" applyAlignment="1">
      <alignment horizontal="center" vertical="center" wrapText="1"/>
    </xf>
    <xf numFmtId="0" fontId="9" fillId="5" borderId="4" xfId="1" applyFont="1" applyFill="1" applyBorder="1" applyAlignment="1">
      <alignment horizontal="center" vertical="center" wrapText="1"/>
    </xf>
    <xf numFmtId="164" fontId="9" fillId="5" borderId="2" xfId="1" applyNumberFormat="1" applyFont="1" applyFill="1" applyBorder="1" applyAlignment="1">
      <alignment horizontal="center" vertical="center" wrapText="1"/>
    </xf>
    <xf numFmtId="0" fontId="15" fillId="0" borderId="7" xfId="0" applyFont="1" applyBorder="1" applyAlignment="1">
      <alignment horizontal="center"/>
    </xf>
    <xf numFmtId="164" fontId="7" fillId="2" borderId="0" xfId="0" applyNumberFormat="1" applyFont="1" applyFill="1" applyBorder="1" applyAlignment="1">
      <alignment horizontal="left"/>
    </xf>
    <xf numFmtId="0" fontId="15" fillId="0" borderId="6" xfId="0" applyFont="1" applyBorder="1" applyAlignment="1">
      <alignment horizontal="center"/>
    </xf>
    <xf numFmtId="0" fontId="15" fillId="0" borderId="6" xfId="0" applyFont="1" applyBorder="1"/>
    <xf numFmtId="0" fontId="2" fillId="0" borderId="9" xfId="1" applyNumberFormat="1" applyFont="1" applyFill="1" applyBorder="1" applyAlignment="1">
      <alignment horizontal="center" wrapText="1"/>
    </xf>
    <xf numFmtId="14" fontId="2" fillId="0" borderId="10" xfId="1" applyNumberFormat="1" applyFont="1" applyFill="1" applyBorder="1" applyAlignment="1">
      <alignment wrapText="1"/>
    </xf>
    <xf numFmtId="164" fontId="4" fillId="2" borderId="0" xfId="1" applyNumberFormat="1" applyFont="1" applyFill="1" applyAlignment="1">
      <alignment horizontal="center"/>
    </xf>
    <xf numFmtId="164" fontId="4" fillId="2" borderId="0" xfId="1" applyNumberFormat="1" applyFont="1" applyFill="1" applyBorder="1" applyAlignment="1">
      <alignment horizontal="center"/>
    </xf>
    <xf numFmtId="0" fontId="15" fillId="0" borderId="0" xfId="0" applyFont="1" applyAlignment="1">
      <alignment horizontal="center"/>
    </xf>
    <xf numFmtId="0" fontId="0" fillId="0" borderId="0" xfId="0" applyAlignment="1">
      <alignment horizontal="center"/>
    </xf>
    <xf numFmtId="164" fontId="9" fillId="5" borderId="0" xfId="1" applyNumberFormat="1" applyFont="1" applyFill="1" applyBorder="1" applyAlignment="1">
      <alignment horizontal="center" vertical="center" wrapText="1"/>
    </xf>
    <xf numFmtId="164" fontId="2" fillId="0" borderId="8" xfId="1" applyNumberFormat="1" applyFont="1" applyFill="1" applyBorder="1" applyAlignment="1">
      <alignment horizontal="center" wrapText="1"/>
    </xf>
    <xf numFmtId="164" fontId="2" fillId="0" borderId="9" xfId="1" applyNumberFormat="1" applyFont="1" applyFill="1" applyBorder="1" applyAlignment="1">
      <alignment horizontal="center" wrapText="1"/>
    </xf>
    <xf numFmtId="164" fontId="15" fillId="0" borderId="0" xfId="0" applyNumberFormat="1" applyFont="1" applyAlignment="1">
      <alignment horizontal="center"/>
    </xf>
    <xf numFmtId="164" fontId="0" fillId="0" borderId="0" xfId="0" applyNumberFormat="1" applyAlignment="1">
      <alignment horizontal="center"/>
    </xf>
    <xf numFmtId="1" fontId="8" fillId="5" borderId="1" xfId="1" applyNumberFormat="1" applyFont="1" applyFill="1" applyBorder="1" applyAlignment="1">
      <alignment horizontal="center" vertical="center" wrapText="1"/>
    </xf>
    <xf numFmtId="0" fontId="15" fillId="0" borderId="3" xfId="0" applyFont="1" applyBorder="1" applyAlignment="1">
      <alignment horizontal="center"/>
    </xf>
    <xf numFmtId="0" fontId="12" fillId="0" borderId="4" xfId="2" applyFont="1" applyBorder="1" applyAlignment="1" applyProtection="1">
      <alignment horizontal="center" vertical="center"/>
    </xf>
    <xf numFmtId="0" fontId="15" fillId="0" borderId="3" xfId="0" applyFont="1" applyBorder="1"/>
    <xf numFmtId="164" fontId="2" fillId="0" borderId="15" xfId="1" applyNumberFormat="1" applyFont="1" applyFill="1" applyBorder="1" applyAlignment="1">
      <alignment horizontal="center" wrapText="1"/>
    </xf>
    <xf numFmtId="164" fontId="2" fillId="0" borderId="12" xfId="1" applyNumberFormat="1" applyFont="1" applyFill="1" applyBorder="1" applyAlignment="1">
      <alignment horizontal="center" wrapText="1"/>
    </xf>
    <xf numFmtId="0" fontId="2" fillId="0" borderId="11" xfId="1" applyNumberFormat="1" applyFont="1" applyFill="1" applyBorder="1" applyAlignment="1">
      <alignment horizontal="center" wrapText="1"/>
    </xf>
    <xf numFmtId="0" fontId="12" fillId="0" borderId="14" xfId="2" applyFont="1" applyBorder="1" applyAlignment="1" applyProtection="1">
      <alignment horizontal="center" vertical="center"/>
    </xf>
    <xf numFmtId="0" fontId="4" fillId="2" borderId="0" xfId="1" applyFont="1" applyFill="1" applyAlignment="1">
      <alignment horizontal="left" shrinkToFit="1"/>
    </xf>
    <xf numFmtId="0" fontId="5" fillId="3" borderId="0" xfId="1" applyFont="1" applyFill="1" applyAlignment="1">
      <alignment horizontal="center" shrinkToFit="1"/>
    </xf>
    <xf numFmtId="0" fontId="4" fillId="2" borderId="0" xfId="1" applyFont="1" applyFill="1" applyBorder="1" applyAlignment="1">
      <alignment horizontal="left" shrinkToFit="1"/>
    </xf>
    <xf numFmtId="0" fontId="9" fillId="5" borderId="0" xfId="1" applyFont="1" applyFill="1" applyBorder="1" applyAlignment="1">
      <alignment horizontal="center" vertical="center" shrinkToFit="1"/>
    </xf>
    <xf numFmtId="14" fontId="2" fillId="0" borderId="10" xfId="1" applyNumberFormat="1" applyFont="1" applyFill="1" applyBorder="1" applyAlignment="1">
      <alignment shrinkToFit="1"/>
    </xf>
    <xf numFmtId="14" fontId="11" fillId="0" borderId="14" xfId="1" applyNumberFormat="1" applyFont="1" applyFill="1" applyBorder="1" applyAlignment="1">
      <alignment shrinkToFit="1"/>
    </xf>
    <xf numFmtId="4" fontId="8" fillId="5" borderId="0" xfId="1" applyNumberFormat="1" applyFont="1" applyFill="1" applyBorder="1" applyAlignment="1">
      <alignment horizontal="center" vertical="center" shrinkToFit="1"/>
    </xf>
    <xf numFmtId="14" fontId="2" fillId="0" borderId="13" xfId="1" applyNumberFormat="1" applyFont="1" applyFill="1" applyBorder="1" applyAlignment="1">
      <alignment shrinkToFit="1"/>
    </xf>
    <xf numFmtId="0" fontId="15" fillId="0" borderId="0" xfId="0" applyFont="1" applyAlignment="1">
      <alignment shrinkToFit="1"/>
    </xf>
    <xf numFmtId="0" fontId="0" fillId="0" borderId="14" xfId="0" applyBorder="1" applyAlignment="1">
      <alignment shrinkToFit="1"/>
    </xf>
    <xf numFmtId="0" fontId="15" fillId="0" borderId="0" xfId="0" applyFont="1" applyAlignment="1">
      <alignment horizontal="center" shrinkToFit="1"/>
    </xf>
    <xf numFmtId="0" fontId="0" fillId="0" borderId="14" xfId="0" applyFill="1" applyBorder="1" applyAlignment="1">
      <alignment shrinkToFit="1"/>
    </xf>
    <xf numFmtId="0" fontId="0" fillId="0" borderId="0" xfId="0" applyAlignment="1">
      <alignment shrinkToFit="1"/>
    </xf>
    <xf numFmtId="0" fontId="9" fillId="5" borderId="16" xfId="1" applyFont="1" applyFill="1" applyBorder="1" applyAlignment="1">
      <alignment horizontal="center" vertical="center" wrapText="1"/>
    </xf>
    <xf numFmtId="0" fontId="2" fillId="5" borderId="16" xfId="1" applyFont="1" applyFill="1" applyBorder="1" applyAlignment="1">
      <alignment horizontal="center" vertical="center" wrapText="1"/>
    </xf>
    <xf numFmtId="0" fontId="8" fillId="5" borderId="2" xfId="1" applyFont="1" applyFill="1" applyBorder="1" applyAlignment="1">
      <alignment horizontal="center" vertical="center" wrapText="1"/>
    </xf>
    <xf numFmtId="1" fontId="8" fillId="5" borderId="2" xfId="1" applyNumberFormat="1" applyFont="1" applyFill="1" applyBorder="1" applyAlignment="1">
      <alignment horizontal="center" vertical="center" wrapText="1"/>
    </xf>
    <xf numFmtId="0" fontId="15" fillId="0" borderId="7" xfId="0" applyFont="1" applyBorder="1" applyAlignment="1">
      <alignment shrinkToFit="1"/>
    </xf>
    <xf numFmtId="0" fontId="15" fillId="0" borderId="6" xfId="0" applyFont="1" applyBorder="1" applyAlignment="1">
      <alignment shrinkToFit="1"/>
    </xf>
    <xf numFmtId="164" fontId="15" fillId="0" borderId="7" xfId="0" applyNumberFormat="1" applyFont="1" applyBorder="1" applyAlignment="1">
      <alignment shrinkToFit="1"/>
    </xf>
    <xf numFmtId="164" fontId="15" fillId="0" borderId="0" xfId="0" applyNumberFormat="1" applyFont="1" applyAlignment="1">
      <alignment shrinkToFit="1"/>
    </xf>
    <xf numFmtId="164" fontId="0" fillId="0" borderId="0" xfId="0" applyNumberFormat="1" applyAlignment="1">
      <alignment shrinkToFit="1"/>
    </xf>
    <xf numFmtId="164" fontId="2" fillId="0" borderId="10" xfId="1" applyNumberFormat="1" applyFont="1" applyFill="1" applyBorder="1" applyAlignment="1">
      <alignment shrinkToFit="1"/>
    </xf>
    <xf numFmtId="164" fontId="11" fillId="0" borderId="14" xfId="1" applyNumberFormat="1" applyFont="1" applyFill="1" applyBorder="1" applyAlignment="1">
      <alignment shrinkToFit="1"/>
    </xf>
    <xf numFmtId="164" fontId="8" fillId="5" borderId="0" xfId="1" applyNumberFormat="1" applyFont="1" applyFill="1" applyBorder="1" applyAlignment="1">
      <alignment horizontal="center" vertical="center" shrinkToFit="1"/>
    </xf>
    <xf numFmtId="164" fontId="2" fillId="0" borderId="13" xfId="1" applyNumberFormat="1" applyFont="1" applyFill="1" applyBorder="1" applyAlignment="1">
      <alignment shrinkToFit="1"/>
    </xf>
    <xf numFmtId="164" fontId="0" fillId="0" borderId="14" xfId="0" applyNumberFormat="1" applyBorder="1" applyAlignment="1">
      <alignment shrinkToFit="1"/>
    </xf>
    <xf numFmtId="164" fontId="15" fillId="0" borderId="0" xfId="0" applyNumberFormat="1" applyFont="1" applyAlignment="1">
      <alignment horizontal="center" shrinkToFit="1"/>
    </xf>
    <xf numFmtId="164" fontId="0" fillId="0" borderId="14" xfId="0" applyNumberFormat="1" applyFill="1" applyBorder="1" applyAlignment="1">
      <alignment shrinkToFit="1"/>
    </xf>
    <xf numFmtId="164" fontId="15" fillId="0" borderId="17" xfId="0" applyNumberFormat="1" applyFont="1" applyBorder="1" applyAlignment="1">
      <alignment shrinkToFit="1"/>
    </xf>
    <xf numFmtId="164" fontId="0" fillId="0" borderId="19" xfId="0" applyNumberFormat="1" applyBorder="1" applyAlignment="1">
      <alignment shrinkToFit="1"/>
    </xf>
    <xf numFmtId="164" fontId="4" fillId="2" borderId="0" xfId="1" applyNumberFormat="1" applyFont="1" applyFill="1" applyAlignment="1">
      <alignment horizontal="left" shrinkToFit="1"/>
    </xf>
    <xf numFmtId="164" fontId="5" fillId="3" borderId="0" xfId="1" applyNumberFormat="1" applyFont="1" applyFill="1" applyAlignment="1">
      <alignment horizontal="center" shrinkToFit="1"/>
    </xf>
    <xf numFmtId="164" fontId="4" fillId="2" borderId="0" xfId="1" applyNumberFormat="1" applyFont="1" applyFill="1" applyBorder="1" applyAlignment="1">
      <alignment horizontal="left" shrinkToFit="1"/>
    </xf>
    <xf numFmtId="164" fontId="9" fillId="5" borderId="0" xfId="1" applyNumberFormat="1" applyFont="1" applyFill="1" applyBorder="1" applyAlignment="1">
      <alignment horizontal="center" vertical="center" shrinkToFit="1"/>
    </xf>
    <xf numFmtId="0" fontId="0" fillId="6" borderId="14" xfId="0" applyFill="1" applyBorder="1"/>
    <xf numFmtId="0" fontId="15" fillId="6" borderId="14" xfId="0" applyFont="1" applyFill="1" applyBorder="1"/>
    <xf numFmtId="0" fontId="16" fillId="7" borderId="19" xfId="1" applyFont="1" applyFill="1" applyBorder="1" applyAlignment="1">
      <alignment horizontal="center" vertical="center" wrapText="1"/>
    </xf>
    <xf numFmtId="0" fontId="16" fillId="7" borderId="14" xfId="1" applyFont="1" applyFill="1" applyBorder="1" applyAlignment="1">
      <alignment horizontal="center" vertical="center" wrapText="1"/>
    </xf>
    <xf numFmtId="0" fontId="0" fillId="0" borderId="14" xfId="0" applyBorder="1" applyAlignment="1">
      <alignment horizontal="center" vertical="center"/>
    </xf>
    <xf numFmtId="0" fontId="15" fillId="0" borderId="14" xfId="0" applyFont="1" applyBorder="1" applyAlignment="1">
      <alignment horizontal="center" vertical="center"/>
    </xf>
    <xf numFmtId="0" fontId="0" fillId="0" borderId="14" xfId="0" applyBorder="1" applyAlignment="1">
      <alignment vertical="center"/>
    </xf>
    <xf numFmtId="164" fontId="11" fillId="0" borderId="14" xfId="1" applyNumberFormat="1" applyFont="1" applyFill="1" applyBorder="1" applyAlignment="1">
      <alignment horizontal="center" vertical="center" wrapText="1"/>
    </xf>
    <xf numFmtId="0" fontId="11" fillId="0" borderId="14" xfId="1" applyNumberFormat="1" applyFont="1" applyFill="1" applyBorder="1" applyAlignment="1">
      <alignment horizontal="center" vertical="center" wrapText="1"/>
    </xf>
    <xf numFmtId="0" fontId="15" fillId="0" borderId="14" xfId="0" applyFont="1" applyBorder="1" applyAlignment="1">
      <alignment vertical="center"/>
    </xf>
    <xf numFmtId="164" fontId="0" fillId="0" borderId="14" xfId="0" applyNumberFormat="1" applyBorder="1" applyAlignment="1">
      <alignment horizontal="center" vertical="center"/>
    </xf>
    <xf numFmtId="0" fontId="0" fillId="0" borderId="14" xfId="0" applyFill="1" applyBorder="1" applyAlignment="1">
      <alignment horizontal="center" vertical="center"/>
    </xf>
    <xf numFmtId="0" fontId="15" fillId="0" borderId="14" xfId="0" applyFont="1" applyFill="1" applyBorder="1" applyAlignment="1">
      <alignment vertical="center"/>
    </xf>
    <xf numFmtId="0" fontId="0" fillId="0" borderId="14" xfId="0" applyFill="1" applyBorder="1" applyAlignment="1">
      <alignment vertical="center"/>
    </xf>
    <xf numFmtId="164" fontId="0" fillId="0" borderId="14" xfId="0" applyNumberFormat="1" applyFill="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15" fillId="0" borderId="0" xfId="0" applyFont="1" applyAlignment="1">
      <alignment vertical="center"/>
    </xf>
    <xf numFmtId="0" fontId="0" fillId="0" borderId="0" xfId="0" applyAlignment="1">
      <alignment vertical="center"/>
    </xf>
    <xf numFmtId="164" fontId="0" fillId="0" borderId="0" xfId="0" applyNumberFormat="1" applyAlignment="1">
      <alignment horizontal="center" vertical="center"/>
    </xf>
    <xf numFmtId="14" fontId="11" fillId="0" borderId="14" xfId="1" applyNumberFormat="1" applyFont="1" applyFill="1" applyBorder="1" applyAlignment="1">
      <alignment horizontal="left" vertical="top" wrapText="1"/>
    </xf>
    <xf numFmtId="4" fontId="8" fillId="5" borderId="1" xfId="1" applyNumberFormat="1" applyFont="1" applyFill="1" applyBorder="1" applyAlignment="1">
      <alignment horizontal="left" vertical="top" wrapText="1"/>
    </xf>
    <xf numFmtId="14" fontId="2" fillId="0" borderId="13" xfId="1" applyNumberFormat="1" applyFont="1" applyFill="1" applyBorder="1" applyAlignment="1">
      <alignment horizontal="left" vertical="top" wrapText="1"/>
    </xf>
    <xf numFmtId="4" fontId="8" fillId="5" borderId="2" xfId="1" applyNumberFormat="1" applyFont="1" applyFill="1" applyBorder="1" applyAlignment="1">
      <alignment horizontal="left" vertical="top" wrapText="1"/>
    </xf>
    <xf numFmtId="4" fontId="16" fillId="7" borderId="14" xfId="1" applyNumberFormat="1" applyFont="1" applyFill="1" applyBorder="1" applyAlignment="1">
      <alignment horizontal="left" vertical="top" wrapText="1"/>
    </xf>
    <xf numFmtId="0" fontId="15" fillId="0" borderId="0" xfId="0" applyFont="1" applyAlignment="1">
      <alignment horizontal="left" vertical="top" wrapText="1"/>
    </xf>
    <xf numFmtId="0" fontId="0" fillId="0" borderId="14" xfId="0" applyBorder="1" applyAlignment="1">
      <alignment horizontal="left" vertical="top" wrapText="1"/>
    </xf>
    <xf numFmtId="0" fontId="0" fillId="0" borderId="14" xfId="0" applyFill="1" applyBorder="1" applyAlignment="1">
      <alignment horizontal="left" vertical="top" wrapText="1"/>
    </xf>
    <xf numFmtId="0" fontId="15" fillId="0" borderId="7" xfId="0" applyFont="1" applyBorder="1" applyAlignment="1">
      <alignment horizontal="left" vertical="top" wrapText="1" shrinkToFit="1"/>
    </xf>
    <xf numFmtId="0" fontId="15" fillId="0" borderId="0" xfId="0" applyFont="1" applyAlignment="1">
      <alignment horizontal="left" vertical="top" wrapText="1" shrinkToFit="1"/>
    </xf>
    <xf numFmtId="0" fontId="0" fillId="0" borderId="0" xfId="0" applyAlignment="1">
      <alignment horizontal="left" vertical="top" wrapText="1" shrinkToFit="1"/>
    </xf>
    <xf numFmtId="0" fontId="0" fillId="0" borderId="0" xfId="0" applyAlignment="1">
      <alignment horizontal="left" vertical="top" wrapText="1"/>
    </xf>
    <xf numFmtId="0" fontId="17" fillId="0" borderId="0" xfId="0" applyFont="1" applyAlignment="1">
      <alignment vertical="center"/>
    </xf>
    <xf numFmtId="0" fontId="0" fillId="0" borderId="4" xfId="0" applyBorder="1" applyAlignment="1">
      <alignment horizontal="center" vertical="center"/>
    </xf>
    <xf numFmtId="0" fontId="17" fillId="0" borderId="14" xfId="0" applyFont="1" applyBorder="1" applyAlignment="1">
      <alignment vertical="center"/>
    </xf>
    <xf numFmtId="0" fontId="17" fillId="0" borderId="4" xfId="0" applyFont="1" applyBorder="1" applyAlignment="1">
      <alignment vertical="center"/>
    </xf>
    <xf numFmtId="0" fontId="0" fillId="0" borderId="4" xfId="0" applyBorder="1" applyAlignment="1">
      <alignment vertical="center"/>
    </xf>
    <xf numFmtId="164" fontId="0" fillId="0" borderId="4" xfId="0" applyNumberFormat="1" applyBorder="1" applyAlignment="1">
      <alignment horizontal="center" vertical="center"/>
    </xf>
    <xf numFmtId="0" fontId="0" fillId="0" borderId="4" xfId="0" applyBorder="1" applyAlignment="1">
      <alignment horizontal="left" vertical="top" wrapText="1"/>
    </xf>
    <xf numFmtId="0" fontId="0" fillId="0" borderId="4" xfId="0" applyBorder="1" applyAlignment="1">
      <alignment shrinkToFit="1"/>
    </xf>
    <xf numFmtId="164" fontId="0" fillId="0" borderId="4" xfId="0" applyNumberFormat="1" applyBorder="1" applyAlignment="1">
      <alignment shrinkToFit="1"/>
    </xf>
    <xf numFmtId="0" fontId="0" fillId="0" borderId="3" xfId="0" applyBorder="1" applyAlignment="1">
      <alignment horizontal="center" vertical="center"/>
    </xf>
    <xf numFmtId="164" fontId="0" fillId="0" borderId="20" xfId="0" applyNumberFormat="1" applyBorder="1" applyAlignment="1">
      <alignment shrinkToFit="1"/>
    </xf>
    <xf numFmtId="0" fontId="0" fillId="0" borderId="4" xfId="0" applyFill="1" applyBorder="1" applyAlignment="1">
      <alignment horizontal="center" vertical="center"/>
    </xf>
    <xf numFmtId="0" fontId="17" fillId="0" borderId="14" xfId="0" applyFont="1" applyFill="1" applyBorder="1" applyAlignment="1">
      <alignment vertical="center"/>
    </xf>
    <xf numFmtId="0" fontId="17" fillId="0" borderId="4" xfId="0" applyFont="1" applyFill="1" applyBorder="1" applyAlignment="1">
      <alignment vertical="center"/>
    </xf>
    <xf numFmtId="0" fontId="0" fillId="0" borderId="4" xfId="0" applyFill="1" applyBorder="1" applyAlignment="1">
      <alignment vertical="center"/>
    </xf>
    <xf numFmtId="164" fontId="0" fillId="0" borderId="4" xfId="0" applyNumberFormat="1" applyFill="1" applyBorder="1" applyAlignment="1">
      <alignment horizontal="center" vertical="center"/>
    </xf>
    <xf numFmtId="0" fontId="0" fillId="0" borderId="4" xfId="0" applyFill="1" applyBorder="1" applyAlignment="1">
      <alignment horizontal="left" vertical="top" wrapText="1"/>
    </xf>
    <xf numFmtId="0" fontId="0" fillId="0" borderId="4" xfId="0" applyFill="1" applyBorder="1" applyAlignment="1">
      <alignment shrinkToFit="1"/>
    </xf>
    <xf numFmtId="164" fontId="0" fillId="0" borderId="4" xfId="0" applyNumberFormat="1" applyFill="1" applyBorder="1" applyAlignment="1">
      <alignment shrinkToFit="1"/>
    </xf>
    <xf numFmtId="0" fontId="0" fillId="0" borderId="16" xfId="0" applyBorder="1" applyAlignment="1">
      <alignment horizontal="center" vertical="center"/>
    </xf>
    <xf numFmtId="0" fontId="18" fillId="0" borderId="16" xfId="2" applyFont="1" applyBorder="1" applyAlignment="1" applyProtection="1">
      <alignment horizontal="center" vertical="center"/>
    </xf>
    <xf numFmtId="0" fontId="0" fillId="0" borderId="16" xfId="0" applyBorder="1" applyAlignment="1">
      <alignment vertical="center"/>
    </xf>
    <xf numFmtId="164" fontId="19" fillId="0" borderId="16" xfId="1" applyNumberFormat="1" applyFont="1" applyFill="1" applyBorder="1" applyAlignment="1">
      <alignment horizontal="center" vertical="center" wrapText="1"/>
    </xf>
    <xf numFmtId="0" fontId="19" fillId="0" borderId="16" xfId="1" applyNumberFormat="1" applyFont="1" applyFill="1" applyBorder="1" applyAlignment="1">
      <alignment horizontal="center" vertical="center" wrapText="1"/>
    </xf>
    <xf numFmtId="165" fontId="19" fillId="0" borderId="16" xfId="1" applyNumberFormat="1" applyFont="1" applyFill="1" applyBorder="1" applyAlignment="1">
      <alignment horizontal="left" vertical="top" wrapText="1"/>
    </xf>
    <xf numFmtId="165" fontId="19" fillId="0" borderId="16" xfId="1" applyNumberFormat="1" applyFont="1" applyFill="1" applyBorder="1" applyAlignment="1">
      <alignment shrinkToFit="1"/>
    </xf>
    <xf numFmtId="164" fontId="19" fillId="0" borderId="16" xfId="1" applyNumberFormat="1" applyFont="1" applyFill="1" applyBorder="1" applyAlignment="1">
      <alignment shrinkToFit="1"/>
    </xf>
    <xf numFmtId="0" fontId="17" fillId="0" borderId="16" xfId="0" applyFont="1" applyBorder="1" applyAlignment="1">
      <alignment horizontal="center" vertical="center"/>
    </xf>
    <xf numFmtId="164" fontId="5" fillId="3" borderId="0" xfId="1" applyNumberFormat="1" applyFont="1" applyFill="1" applyAlignment="1">
      <alignment horizontal="center"/>
    </xf>
    <xf numFmtId="14" fontId="5" fillId="3" borderId="0" xfId="1" applyNumberFormat="1" applyFont="1" applyFill="1" applyAlignment="1">
      <alignment horizontal="center"/>
    </xf>
    <xf numFmtId="0" fontId="5" fillId="3" borderId="0" xfId="1" applyFont="1" applyFill="1" applyAlignment="1">
      <alignment horizontal="center"/>
    </xf>
  </cellXfs>
  <cellStyles count="3">
    <cellStyle name="Lien hypertexte" xfId="2" builtinId="8"/>
    <cellStyle name="Normal" xfId="0" builtinId="0"/>
    <cellStyle name="Normal_MENARINI_HTA-Observance_Bilan de suivi N14 (18 MAI 2011)" xfId="1"/>
  </cellStyles>
  <dxfs count="130">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general" vertical="bottom" textRotation="0" wrapText="0" indent="0" relativeIndent="0" justifyLastLine="0" shrinkToFit="1"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5" formatCode="dd/mm/yy"/>
      <fill>
        <patternFill patternType="none">
          <fgColor indexed="64"/>
          <bgColor indexed="65"/>
        </patternFill>
      </fill>
      <alignment horizontal="general" vertical="bottom" textRotation="0" wrapText="0" indent="0" relativeIndent="0" justifyLastLine="0" shrinkToFit="1"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5" formatCode="dd/mm/yy"/>
      <fill>
        <patternFill patternType="none">
          <fgColor indexed="64"/>
          <bgColor indexed="65"/>
        </patternFill>
      </fill>
      <alignment horizontal="general" vertical="bottom" textRotation="0" wrapText="0" indent="0" relativeIndent="0" justifyLastLine="0" shrinkToFit="1"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5" formatCode="dd/mm/yy"/>
      <fill>
        <patternFill patternType="none">
          <fgColor indexed="64"/>
          <bgColor indexed="65"/>
        </patternFill>
      </fill>
      <alignment horizontal="left" vertical="top" textRotation="0" wrapText="1" indent="0" relativeIndent="0" justifyLastLine="0" shrinkToFit="0" mergeCell="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border>
    </dxf>
    <dxf>
      <alignment horizontal="general" vertical="center" textRotation="0" wrapText="0" indent="0" relativeIndent="0" justifyLastLine="0" shrinkToFit="0" mergeCell="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Calibri"/>
        <scheme val="minor"/>
      </font>
      <alignment horizontal="center" vertical="center" textRotation="0" wrapText="0" indent="0" relativeIndent="0" justifyLastLine="0" shrinkToFit="0" mergeCell="0" readingOrder="0"/>
      <border diagonalUp="0" diagonalDown="0">
        <left style="thin">
          <color indexed="64"/>
        </left>
        <right style="thin">
          <color indexed="64"/>
        </right>
        <top/>
        <bottom/>
      </border>
    </dxf>
    <dxf>
      <alignment horizontal="center" vertical="center" textRotation="0" wrapText="0"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general" vertical="bottom" textRotation="0" wrapText="0" indent="0" relativeIndent="0" justifyLastLine="0" shrinkToFit="1"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5" formatCode="dd/mm/yy"/>
      <fill>
        <patternFill patternType="none">
          <fgColor indexed="64"/>
          <bgColor indexed="65"/>
        </patternFill>
      </fill>
      <alignment horizontal="general" vertical="bottom" textRotation="0" wrapText="0" indent="0" relativeIndent="0" justifyLastLine="0" shrinkToFit="1"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5" formatCode="dd/mm/yy"/>
      <fill>
        <patternFill patternType="none">
          <fgColor indexed="64"/>
          <bgColor indexed="65"/>
        </patternFill>
      </fill>
      <alignment horizontal="general" vertical="bottom" textRotation="0" wrapText="0" indent="0" relativeIndent="0" justifyLastLine="0" shrinkToFit="1"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5" formatCode="dd/mm/yy"/>
      <fill>
        <patternFill patternType="none">
          <fgColor indexed="64"/>
          <bgColor indexed="65"/>
        </patternFill>
      </fill>
      <alignment horizontal="left" vertical="top" textRotation="0" wrapText="1" indent="0" relativeIndent="0" justifyLastLine="0" shrinkToFit="0" mergeCell="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164" formatCode="dd/mm/yy;@"/>
      <fill>
        <patternFill patternType="none">
          <fgColor indexed="64"/>
          <bgColor indexed="65"/>
        </patternFill>
      </fill>
      <alignment horizontal="center" vertical="center" textRotation="0" wrapText="1" indent="0" relativeIndent="0" justifyLastLine="0" shrinkToFit="0" mergeCell="0" readingOrder="0"/>
      <border diagonalUp="0" diagonalDown="0">
        <left style="thin">
          <color indexed="64"/>
        </left>
        <right style="thin">
          <color indexed="64"/>
        </right>
        <top/>
        <bottom/>
      </border>
    </dxf>
    <dxf>
      <alignment horizontal="general" vertical="center" textRotation="0" wrapText="0" indent="0" relativeIndent="0" justifyLastLine="0" shrinkToFit="0" mergeCell="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Calibri"/>
        <scheme val="none"/>
      </font>
      <alignment horizontal="center" vertical="center" textRotation="0" wrapText="0" indent="0" relativeIndent="0" justifyLastLine="0" shrinkToFit="0" mergeCell="0" readingOrder="0"/>
      <border diagonalUp="0" diagonalDown="0">
        <left style="thin">
          <color indexed="64"/>
        </left>
        <right style="thin">
          <color indexed="64"/>
        </right>
        <top/>
        <bottom/>
      </border>
      <protection locked="1" hidden="0"/>
    </dxf>
    <dxf>
      <alignment horizontal="center" vertical="center" textRotation="0" wrapText="0" indent="0" relativeIndent="0" justifyLastLine="0" shrinkToFit="0" mergeCell="0" readingOrder="0"/>
      <border diagonalUp="0" diagonalDown="0">
        <left style="thin">
          <color indexed="64"/>
        </left>
        <right style="thin">
          <color indexed="64"/>
        </right>
        <top/>
        <bottom/>
      </border>
    </dxf>
    <dxf>
      <numFmt numFmtId="164" formatCode="dd/mm/yy;@"/>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alignment horizontal="left" vertical="top"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alignment horizontal="general"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minor"/>
      </font>
      <alignment horizontal="general"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fill>
        <patternFill patternType="none">
          <fgColor indexed="64"/>
          <bgColor indexed="65"/>
        </patternFill>
      </fill>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fill>
        <patternFill patternType="none">
          <fgColor indexed="64"/>
          <bgColor indexed="65"/>
        </patternFill>
      </fill>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fill>
        <patternFill patternType="none">
          <fgColor indexed="64"/>
          <bgColor indexed="65"/>
        </patternFill>
      </fill>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fill>
        <patternFill patternType="none">
          <fgColor indexed="64"/>
          <bgColor indexed="65"/>
        </patternFill>
      </fill>
      <alignment horizontal="left" vertical="top"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fill>
        <patternFill patternType="none">
          <fgColor indexed="64"/>
          <bgColor indexed="65"/>
        </patternFill>
      </fill>
      <alignment horizontal="general"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fill>
        <patternFill patternType="none">
          <fgColor indexed="64"/>
          <bgColor indexed="65"/>
        </patternFill>
      </fill>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general" vertical="bottom" textRotation="0" wrapText="0" indent="0" relativeIndent="0" justifyLastLine="0" shrinkToFit="1" mergeCell="0" readingOrder="0"/>
      <border diagonalUp="0" diagonalDown="0">
        <left style="thin">
          <color auto="1"/>
        </left>
        <right/>
        <top style="thin">
          <color auto="1"/>
        </top>
        <bottom style="thin">
          <color auto="1"/>
        </bottom>
      </border>
    </dxf>
    <dxf>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alignment horizontal="left" vertical="top"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alignment horizontal="general"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scheme val="minor"/>
      </font>
      <alignment horizontal="general"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alignment horizontal="center" vertical="center" textRotation="0" wrapText="0" indent="0" relativeIndent="0" justifyLastLine="0" shrinkToFit="0" mergeCell="0" readingOrder="0"/>
      <border diagonalUp="0" diagonalDown="0">
        <left/>
        <right style="thin">
          <color auto="1"/>
        </right>
        <top style="thin">
          <color auto="1"/>
        </top>
        <bottom style="thin">
          <color auto="1"/>
        </bottom>
      </border>
    </dxf>
    <dxf>
      <numFmt numFmtId="164" formatCode="dd/mm/yy;@"/>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alignment horizontal="general" vertical="bottom" textRotation="0" wrapText="0" indent="0" relativeIndent="0" justifyLastLine="0" shrinkToFit="1" mergeCell="0" readingOrder="0"/>
      <border diagonalUp="0" diagonalDown="0">
        <left style="thin">
          <color auto="1"/>
        </left>
        <right style="thin">
          <color auto="1"/>
        </right>
        <top style="thin">
          <color auto="1"/>
        </top>
        <bottom style="thin">
          <color auto="1"/>
        </bottom>
      </border>
    </dxf>
    <dxf>
      <alignment horizontal="left" vertical="top"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alignment horizontal="general"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Calibri"/>
        <scheme val="minor"/>
      </font>
      <alignment horizontal="general"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alignment horizontal="center" vertical="center" textRotation="0" wrapText="0" indent="0" relativeIndent="0" justifyLastLine="0" shrinkToFit="0" mergeCell="0" readingOrder="0"/>
      <border diagonalUp="0" diagonalDown="0">
        <left style="thin">
          <color auto="1"/>
        </left>
        <right style="thin">
          <color auto="1"/>
        </right>
        <top style="thin">
          <color auto="1"/>
        </top>
        <bottom style="thin">
          <color auto="1"/>
        </bottom>
      </border>
    </dxf>
    <dxf>
      <numFmt numFmtId="164" formatCode="dd/mm/yy;@"/>
      <alignment horizontal="general" vertical="bottom" textRotation="0" wrapText="0" indent="0" relativeIndent="0" justifyLastLine="0" shrinkToFit="1" mergeCell="0" readingOrder="0"/>
    </dxf>
    <dxf>
      <alignment horizontal="general" vertical="bottom" textRotation="0" wrapText="0" indent="0" relativeIndent="0" justifyLastLine="0" shrinkToFit="1" mergeCell="0" readingOrder="0"/>
    </dxf>
    <dxf>
      <alignment horizontal="general" vertical="bottom" textRotation="0" wrapText="0" indent="0" relativeIndent="0" justifyLastLine="0" shrinkToFit="1" mergeCell="0" readingOrder="0"/>
    </dxf>
    <dxf>
      <alignment horizontal="left" vertical="top" textRotation="0" wrapText="1" indent="0" relativeIndent="0" justifyLastLine="0" shrinkToFit="0" mergeCell="0" readingOrder="0"/>
    </dxf>
    <dxf>
      <alignment horizontal="center" vertical="center" textRotation="0" wrapText="0" indent="0" relativeIndent="0" justifyLastLine="0" shrinkToFit="0" mergeCell="0" readingOrder="0"/>
    </dxf>
    <dxf>
      <numFmt numFmtId="164" formatCode="dd/mm/yy;@"/>
      <alignment horizontal="center" vertical="center" textRotation="0" wrapText="0" indent="0" relativeIndent="0" justifyLastLine="0" shrinkToFit="0" mergeCell="0" readingOrder="0"/>
    </dxf>
    <dxf>
      <numFmt numFmtId="164" formatCode="dd/mm/yy;@"/>
      <alignment horizontal="center" vertical="center" textRotation="0" wrapText="0" indent="0" relativeIndent="0" justifyLastLine="0" shrinkToFit="0" mergeCell="0" readingOrder="0"/>
    </dxf>
    <dxf>
      <numFmt numFmtId="164" formatCode="dd/mm/yy;@"/>
      <alignment horizontal="center" vertical="center" textRotation="0" wrapText="0" indent="0" relativeIndent="0" justifyLastLine="0" shrinkToFit="0" mergeCell="0" readingOrder="0"/>
    </dxf>
    <dxf>
      <numFmt numFmtId="164" formatCode="dd/mm/yy;@"/>
      <alignment horizontal="center" vertical="center" textRotation="0" wrapText="0" indent="0" relativeIndent="0" justifyLastLine="0" shrinkToFit="0" mergeCell="0" readingOrder="0"/>
    </dxf>
    <dxf>
      <alignment horizontal="general" vertical="center" textRotation="0" wrapText="0" indent="0" relativeIndent="0" justifyLastLine="0" shrinkToFit="0" mergeCell="0" readingOrder="0"/>
    </dxf>
    <dxf>
      <font>
        <b val="0"/>
        <i val="0"/>
        <strike val="0"/>
        <condense val="0"/>
        <extend val="0"/>
        <outline val="0"/>
        <shadow val="0"/>
        <u val="none"/>
        <vertAlign val="baseline"/>
        <sz val="11"/>
        <color auto="1"/>
        <name val="Calibri"/>
        <scheme val="minor"/>
      </font>
      <alignment horizontal="general" vertical="center" textRotation="0" wrapText="0" indent="0" relativeIndent="0" justifyLastLine="0" shrinkToFit="0" mergeCell="0" readingOrder="0"/>
    </dxf>
    <dxf>
      <alignment horizontal="center" vertical="center" textRotation="0" wrapText="0" indent="0" relativeIndent="0" justifyLastLine="0" shrinkToFit="0" mergeCell="0" readingOrder="0"/>
    </dxf>
    <dxf>
      <numFmt numFmtId="164" formatCode="dd/mm/yy;@"/>
      <alignment horizontal="general" vertical="bottom" textRotation="0" wrapText="0" indent="0" relativeIndent="0" justifyLastLine="0" shrinkToFit="1" mergeCell="0" readingOrder="0"/>
    </dxf>
    <dxf>
      <alignment horizontal="general" vertical="bottom" textRotation="0" wrapText="0" indent="0" relativeIndent="0" justifyLastLine="0" shrinkToFit="1" mergeCell="0" readingOrder="0"/>
    </dxf>
    <dxf>
      <alignment horizontal="general" vertical="bottom" textRotation="0" wrapText="0" indent="0" relativeIndent="0" justifyLastLine="0" shrinkToFit="1" mergeCell="0" readingOrder="0"/>
    </dxf>
    <dxf>
      <alignment horizontal="left" vertical="top" textRotation="0" wrapText="1" indent="0" relativeIndent="0" justifyLastLine="0" shrinkToFit="0" mergeCell="0" readingOrder="0"/>
    </dxf>
    <dxf>
      <alignment horizontal="center" vertical="center" textRotation="0" wrapText="0" indent="0" relativeIndent="0" justifyLastLine="0" shrinkToFit="0" mergeCell="0" readingOrder="0"/>
    </dxf>
    <dxf>
      <numFmt numFmtId="164" formatCode="dd/mm/yy;@"/>
      <alignment horizontal="center" vertical="center" textRotation="0" wrapText="0" indent="0" relativeIndent="0" justifyLastLine="0" shrinkToFit="0" mergeCell="0" readingOrder="0"/>
    </dxf>
    <dxf>
      <numFmt numFmtId="164" formatCode="dd/mm/yy;@"/>
      <alignment horizontal="center" vertical="center" textRotation="0" wrapText="0" indent="0" relativeIndent="0" justifyLastLine="0" shrinkToFit="0" mergeCell="0" readingOrder="0"/>
    </dxf>
    <dxf>
      <numFmt numFmtId="164" formatCode="dd/mm/yy;@"/>
      <alignment horizontal="center" vertical="center" textRotation="0" wrapText="0" indent="0" relativeIndent="0" justifyLastLine="0" shrinkToFit="0" mergeCell="0" readingOrder="0"/>
    </dxf>
    <dxf>
      <numFmt numFmtId="164" formatCode="dd/mm/yy;@"/>
      <alignment horizontal="center" vertical="center" textRotation="0" wrapText="0" indent="0" relativeIndent="0" justifyLastLine="0" shrinkToFit="0" mergeCell="0" readingOrder="0"/>
    </dxf>
    <dxf>
      <alignment horizontal="general" vertical="center" textRotation="0" wrapText="0" indent="0" relativeIndent="0" justifyLastLine="0" shrinkToFit="0" mergeCell="0" readingOrder="0"/>
    </dxf>
    <dxf>
      <font>
        <b val="0"/>
        <i val="0"/>
        <strike val="0"/>
        <condense val="0"/>
        <extend val="0"/>
        <outline val="0"/>
        <shadow val="0"/>
        <u val="none"/>
        <vertAlign val="baseline"/>
        <sz val="11"/>
        <color auto="1"/>
        <name val="Calibri"/>
        <scheme val="minor"/>
      </font>
      <alignment horizontal="general" vertical="center" textRotation="0" wrapText="0" indent="0" relativeIndent="0" justifyLastLine="0" shrinkToFit="0" mergeCell="0" readingOrder="0"/>
    </dxf>
    <dxf>
      <alignment horizontal="center" vertical="center" textRotation="0" wrapText="0" indent="0" relativeIndent="0" justifyLastLine="0" shrinkToFit="0" mergeCell="0" readingOrder="0"/>
    </dxf>
    <dxf>
      <alignment horizontal="general" vertical="bottom" textRotation="0" wrapText="0" indent="0" relativeIndent="0" justifyLastLine="0" shrinkToFit="1" mergeCell="0" readingOrder="0"/>
    </dxf>
    <dxf>
      <alignment horizontal="general" vertical="bottom" textRotation="0" wrapText="0" indent="0" relativeIndent="0" justifyLastLine="0" shrinkToFit="1" mergeCell="0" readingOrder="0"/>
    </dxf>
    <dxf>
      <alignment horizontal="general" vertical="bottom" textRotation="0" wrapText="0" indent="0" relativeIndent="0" justifyLastLine="0" shrinkToFit="1" mergeCell="0" readingOrder="0"/>
    </dxf>
    <dxf>
      <alignment horizontal="general" vertical="bottom" textRotation="0" wrapText="0" indent="0" relativeIndent="0" justifyLastLine="0" shrinkToFit="1" mergeCell="0" readingOrder="0"/>
    </dxf>
    <dxf>
      <alignment horizontal="general" vertical="bottom" textRotation="0" wrapText="0" indent="0" relativeIndent="0" justifyLastLine="0" shrinkToFit="1" mergeCell="0" readingOrder="0"/>
    </dxf>
    <dxf>
      <font>
        <strike val="0"/>
        <outline val="0"/>
        <shadow val="0"/>
        <u val="none"/>
        <vertAlign val="baseline"/>
        <sz val="11"/>
        <color auto="1"/>
        <name val="Calibri"/>
        <scheme val="minor"/>
      </font>
      <alignment horizontal="general" vertical="bottom" textRotation="0" wrapText="0" indent="0" relativeIndent="0" justifyLastLine="0" shrinkToFit="1" mergeCell="0" readingOrder="0"/>
    </dxf>
    <dxf>
      <border>
        <top style="thin">
          <color auto="1"/>
        </top>
        <vertical/>
        <horizontal/>
      </border>
    </dxf>
    <dxf>
      <border diagonalUp="0" diagonalDown="0">
        <left style="thin">
          <color auto="1"/>
        </left>
        <right style="thin">
          <color auto="1"/>
        </right>
        <top style="thin">
          <color auto="1"/>
        </top>
        <bottom style="thin">
          <color auto="1"/>
        </bottom>
      </border>
    </dxf>
    <dxf>
      <alignment horizontal="general" vertical="bottom" textRotation="0" wrapText="0" indent="0" relativeIndent="0" justifyLastLine="0" shrinkToFit="1" mergeCell="0" readingOrder="0"/>
    </dxf>
    <dxf>
      <border>
        <bottom style="thin">
          <color auto="1"/>
        </bottom>
        <vertical/>
        <horizontal/>
      </border>
    </dxf>
    <dxf>
      <font>
        <strike val="0"/>
        <outline val="0"/>
        <shadow val="0"/>
        <u val="none"/>
        <vertAlign val="baseline"/>
        <sz val="11"/>
        <color auto="1"/>
        <name val="Calibri"/>
        <scheme val="minor"/>
      </font>
      <alignment horizontal="general" vertical="bottom" textRotation="0" wrapText="0" indent="0" relativeIndent="0" justifyLastLine="0" shrinkToFit="1" mergeCell="0" readingOrder="0"/>
      <border diagonalUp="0" diagonalDown="0" outline="0">
        <left style="thin">
          <color auto="1"/>
        </left>
        <right style="thin">
          <color auto="1"/>
        </right>
        <top/>
        <bottom/>
      </border>
    </dxf>
    <dxf>
      <numFmt numFmtId="166" formatCode="dd/mm/yy\ hh:mm"/>
      <fill>
        <patternFill patternType="none">
          <fgColor indexed="64"/>
          <bgColor indexed="65"/>
        </patternFill>
      </fill>
      <border diagonalUp="0" diagonalDown="0" outline="0">
        <left style="thin">
          <color auto="1"/>
        </left>
        <right style="thin">
          <color auto="1"/>
        </right>
        <top style="thin">
          <color auto="1"/>
        </top>
        <bottom/>
      </border>
    </dxf>
    <dxf>
      <fill>
        <patternFill patternType="none">
          <fgColor indexed="64"/>
          <bgColor indexed="65"/>
        </patternFill>
      </fill>
      <border diagonalUp="0" diagonalDown="0" outline="0">
        <left style="thin">
          <color auto="1"/>
        </left>
        <right style="thin">
          <color auto="1"/>
        </right>
        <top style="thin">
          <color auto="1"/>
        </top>
        <bottom/>
      </border>
    </dxf>
    <dxf>
      <fill>
        <patternFill patternType="none">
          <fgColor indexed="64"/>
          <bgColor indexed="65"/>
        </patternFill>
      </fill>
      <border diagonalUp="0" diagonalDown="0" outline="0">
        <left style="thin">
          <color auto="1"/>
        </left>
        <right style="thin">
          <color auto="1"/>
        </right>
        <top style="thin">
          <color auto="1"/>
        </top>
        <bottom/>
      </border>
    </dxf>
    <dxf>
      <fill>
        <patternFill patternType="none">
          <fgColor indexed="64"/>
          <bgColor indexed="65"/>
        </patternFill>
      </fill>
      <border diagonalUp="0" diagonalDown="0" outline="0">
        <left style="thin">
          <color auto="1"/>
        </left>
        <right style="thin">
          <color auto="1"/>
        </right>
        <top style="thin">
          <color auto="1"/>
        </top>
        <bottom/>
      </border>
    </dxf>
    <dxf>
      <fill>
        <patternFill patternType="none">
          <fgColor indexed="64"/>
          <bgColor indexed="65"/>
        </patternFill>
      </fill>
      <border diagonalUp="0" diagonalDown="0" outline="0">
        <left style="thin">
          <color auto="1"/>
        </left>
        <right style="thin">
          <color auto="1"/>
        </right>
        <top style="thin">
          <color auto="1"/>
        </top>
        <bottom/>
      </border>
    </dxf>
    <dxf>
      <numFmt numFmtId="164" formatCode="dd/mm/yy;@"/>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auto="1"/>
        </left>
        <right style="thin">
          <color auto="1"/>
        </right>
        <top style="thin">
          <color auto="1"/>
        </top>
        <bottom/>
      </border>
    </dxf>
    <dxf>
      <numFmt numFmtId="164" formatCode="dd/mm/yy;@"/>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auto="1"/>
        </left>
        <right style="thin">
          <color auto="1"/>
        </right>
        <top style="thin">
          <color auto="1"/>
        </top>
        <bottom/>
      </border>
    </dxf>
    <dxf>
      <numFmt numFmtId="164" formatCode="dd/mm/yy;@"/>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auto="1"/>
        </left>
        <right style="thin">
          <color auto="1"/>
        </right>
        <top style="thin">
          <color auto="1"/>
        </top>
        <bottom/>
      </border>
    </dxf>
    <dxf>
      <numFmt numFmtId="164" formatCode="dd/mm/yy;@"/>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auto="1"/>
        </left>
        <right style="thin">
          <color auto="1"/>
        </right>
        <top style="thin">
          <color auto="1"/>
        </top>
        <bottom/>
      </border>
    </dxf>
    <dxf>
      <fill>
        <patternFill patternType="none">
          <fgColor indexed="64"/>
          <bgColor indexed="65"/>
        </patternFill>
      </fill>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outline="0">
        <left style="thin">
          <color auto="1"/>
        </left>
        <right style="thin">
          <color auto="1"/>
        </right>
        <top style="thin">
          <color auto="1"/>
        </top>
        <bottom/>
      </border>
    </dxf>
    <dxf>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auto="1"/>
        </left>
        <right style="thin">
          <color auto="1"/>
        </right>
        <top style="thin">
          <color auto="1"/>
        </top>
        <bottom/>
      </border>
    </dxf>
    <dxf>
      <fill>
        <patternFill patternType="none">
          <fgColor indexed="64"/>
          <bgColor auto="1"/>
        </patternFill>
      </fill>
    </dxf>
    <dxf>
      <font>
        <strike val="0"/>
        <outline val="0"/>
        <shadow val="0"/>
        <u val="none"/>
        <vertAlign val="baseline"/>
        <sz val="11"/>
        <color auto="1"/>
        <name val="Calibri"/>
        <scheme val="minor"/>
      </font>
      <alignment horizontal="center" vertical="bottom" textRotation="0" wrapText="0" indent="0" relativeIndent="255" justifyLastLine="0" shrinkToFit="0" mergeCell="0" readingOrder="0"/>
    </dxf>
    <dxf>
      <font>
        <strike val="0"/>
        <outline val="0"/>
        <shadow val="0"/>
        <u val="none"/>
        <vertAlign val="baseline"/>
        <sz val="11"/>
        <color auto="1"/>
        <name val="Calibri"/>
        <scheme val="minor"/>
      </font>
    </dxf>
    <dxf>
      <border outline="0">
        <right style="thin">
          <color indexed="8"/>
        </right>
      </border>
    </dxf>
    <dxf>
      <font>
        <strike val="0"/>
        <outline val="0"/>
        <shadow val="0"/>
        <u val="none"/>
        <vertAlign val="baseline"/>
        <color auto="1"/>
      </font>
    </dxf>
    <dxf>
      <border>
        <top style="thin">
          <color auto="1"/>
        </top>
        <vertical/>
        <horizontal/>
      </border>
    </dxf>
    <dxf>
      <border diagonalUp="0" diagonalDown="0">
        <left style="thin">
          <color auto="1"/>
        </left>
        <right style="thin">
          <color indexed="8"/>
        </right>
        <top style="thin">
          <color auto="1"/>
        </top>
        <bottom style="thin">
          <color auto="1"/>
        </bottom>
      </border>
    </dxf>
    <dxf>
      <border>
        <bottom style="thin">
          <color auto="1"/>
        </bottom>
        <vertical/>
        <horizontal/>
      </border>
    </dxf>
    <dxf>
      <font>
        <strike val="0"/>
        <outline val="0"/>
        <shadow val="0"/>
        <u val="none"/>
        <vertAlign val="baseline"/>
        <color auto="1"/>
      </font>
    </dxf>
    <dxf>
      <font>
        <color auto="1"/>
      </font>
      <fill>
        <patternFill>
          <bgColor theme="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MIKADO" pivot="0" count="2">
      <tableStyleElement type="wholeTable" dxfId="129"/>
      <tableStyleElement type="headerRow" dxfId="128"/>
    </tableStyle>
  </tableStyles>
  <colors>
    <mruColors>
      <color rgb="FFCCFFCC"/>
    </mruColors>
  </colors>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MIKADO_SecteurD0101" adjustColumnWidth="0" connectionId="8" autoFormatId="16" applyNumberFormats="0" applyBorderFormats="0" applyFontFormats="0" applyPatternFormats="0" applyAlignmentFormats="0" applyWidthHeightFormats="0">
  <queryTableRefresh nextId="16" unboundColumnsRight="3">
    <queryTableFields count="12">
      <queryTableField id="1" name="Code Secteur" tableColumnId="1"/>
      <queryTableField id="2" name="Onekey" tableColumnId="2"/>
      <queryTableField id="3" name="Medecin" tableColumnId="3"/>
      <queryTableField id="4" name="Date de réception convention financière" tableColumnId="4"/>
      <queryTableField id="5" name="Date de réception AR kit" tableColumnId="5"/>
      <queryTableField id="6" name="Date de MEP" tableColumnId="6"/>
      <queryTableField id="7" name="Desistement" tableColumnId="7"/>
      <queryTableField id="8" name="Nb total patients inclus" tableColumnId="8"/>
      <queryTableField id="9" name="Comptes-rendus contact médecin-GECEM" tableColumnId="9"/>
      <queryTableField id="15" dataBound="0" tableColumnId="13"/>
      <queryTableField id="14" dataBound="0" tableColumnId="14"/>
      <queryTableField id="13" dataBound="0" tableColumnId="15"/>
    </queryTableFields>
    <queryTableDeletedFields count="3">
      <deletedField name="Code région"/>
      <deletedField name="DR"/>
      <deletedField name="Date"/>
    </queryTableDeletedFields>
  </queryTableRefresh>
</queryTable>
</file>

<file path=xl/queryTables/queryTable2.xml><?xml version="1.0" encoding="utf-8"?>
<queryTable xmlns="http://schemas.openxmlformats.org/spreadsheetml/2006/main" name="Lancer la requête à partir de MS Access Database" adjustColumnWidth="0" connectionId="1" autoFormatId="16" applyNumberFormats="0" applyBorderFormats="0" applyFontFormats="0" applyPatternFormats="0" applyAlignmentFormats="0" applyWidthHeightFormats="0">
  <queryTableRefresh nextId="13">
    <queryTableFields count="12">
      <queryTableField id="1" name="Code Secteur" tableColumnId="1"/>
      <queryTableField id="2" name="Onekey" tableColumnId="2"/>
      <queryTableField id="3" name="Medecin" tableColumnId="3"/>
      <queryTableField id="4" name="Date de réception convention financière" tableColumnId="4"/>
      <queryTableField id="5" name="Date de réception AR kit" tableColumnId="5"/>
      <queryTableField id="6" name="Date de MEP" tableColumnId="6"/>
      <queryTableField id="7" name="Desistement" tableColumnId="7"/>
      <queryTableField id="8" name="Nb total patients inclus" tableColumnId="8"/>
      <queryTableField id="9" name="Comptes-rendus contact médecin-GECEM" tableColumnId="9"/>
      <queryTableField id="10" name="Code région" tableColumnId="10"/>
      <queryTableField id="11" name="DR" tableColumnId="11"/>
      <queryTableField id="12" name="Date" tableColumnId="12"/>
    </queryTableFields>
  </queryTableRefresh>
</queryTable>
</file>

<file path=xl/queryTables/queryTable3.xml><?xml version="1.0" encoding="utf-8"?>
<queryTable xmlns="http://schemas.openxmlformats.org/spreadsheetml/2006/main" name="Lancer la requête à partir de MS Access Database_1" adjustColumnWidth="0" connectionId="2" autoFormatId="16" applyNumberFormats="0" applyBorderFormats="0" applyFontFormats="0" applyPatternFormats="0" applyAlignmentFormats="0" applyWidthHeightFormats="0">
  <queryTableRefresh nextId="13">
    <queryTableFields count="12">
      <queryTableField id="1" name="Code Secteur" tableColumnId="1"/>
      <queryTableField id="2" name="Onekey" tableColumnId="2"/>
      <queryTableField id="3" name="Medecin" tableColumnId="3"/>
      <queryTableField id="4" name="Date de réception convention financière" tableColumnId="4"/>
      <queryTableField id="5" name="Date de réception AR kit" tableColumnId="5"/>
      <queryTableField id="6" name="Date de MEP" tableColumnId="6"/>
      <queryTableField id="7" name="Desistement" tableColumnId="7"/>
      <queryTableField id="8" name="Nb Total Patients inclus" tableColumnId="8"/>
      <queryTableField id="9" name="Comptes-rendus contact médecin-GECEM" tableColumnId="9"/>
      <queryTableField id="10" name="Code région" tableColumnId="10"/>
      <queryTableField id="11" name="DR" tableColumnId="11"/>
      <queryTableField id="12" name="Date" tableColumnId="12"/>
    </queryTableFields>
  </queryTableRefresh>
</queryTable>
</file>

<file path=xl/queryTables/queryTable4.xml><?xml version="1.0" encoding="utf-8"?>
<queryTable xmlns="http://schemas.openxmlformats.org/spreadsheetml/2006/main" name="Lancer la requête à partir de MS Access Database_2" adjustColumnWidth="0" connectionId="3" autoFormatId="16" applyNumberFormats="0" applyBorderFormats="0" applyFontFormats="0" applyPatternFormats="0" applyAlignmentFormats="0" applyWidthHeightFormats="0">
  <queryTableRefresh nextId="13">
    <queryTableFields count="12">
      <queryTableField id="1" name="Code Secteur" tableColumnId="1"/>
      <queryTableField id="2" name="Onekey" tableColumnId="2"/>
      <queryTableField id="3" name="Medecin" tableColumnId="3"/>
      <queryTableField id="4" name="Date de réception convention financière" tableColumnId="4"/>
      <queryTableField id="5" name="Date de réception AR kit" tableColumnId="5"/>
      <queryTableField id="6" name="Date de MEP" tableColumnId="6"/>
      <queryTableField id="7" name="Desistement" tableColumnId="7"/>
      <queryTableField id="8" name="Nb Total Patients inclus" tableColumnId="8"/>
      <queryTableField id="9" name="Comptes-rendus contact médecin-GECEM" tableColumnId="9"/>
      <queryTableField id="10" name="Code région" tableColumnId="10"/>
      <queryTableField id="11" name="DR" tableColumnId="11"/>
      <queryTableField id="12" name="Date" tableColumnId="12"/>
    </queryTableFields>
  </queryTableRefresh>
</queryTable>
</file>

<file path=xl/queryTables/queryTable5.xml><?xml version="1.0" encoding="utf-8"?>
<queryTable xmlns="http://schemas.openxmlformats.org/spreadsheetml/2006/main" name="Lancer la requête à partir de MS Access Database_3" adjustColumnWidth="0" connectionId="4" autoFormatId="16" applyNumberFormats="0" applyBorderFormats="0" applyFontFormats="0" applyPatternFormats="0" applyAlignmentFormats="0" applyWidthHeightFormats="0">
  <queryTableRefresh nextId="13">
    <queryTableFields count="12">
      <queryTableField id="1" name="Code Secteur" tableColumnId="1"/>
      <queryTableField id="2" name="Onekey" tableColumnId="2"/>
      <queryTableField id="3" name="Medecin" tableColumnId="3"/>
      <queryTableField id="4" name="Date de réception convention financière" tableColumnId="4"/>
      <queryTableField id="5" name="Date de réception AR kit" tableColumnId="5"/>
      <queryTableField id="6" name="Date de MEP" tableColumnId="6"/>
      <queryTableField id="7" name="Desistement" tableColumnId="7"/>
      <queryTableField id="8" name="Nb Total Patients inclus" tableColumnId="8"/>
      <queryTableField id="9" name="Comptes-rendus contact médecin-GECEM" tableColumnId="9"/>
      <queryTableField id="10" name="Code région" tableColumnId="10"/>
      <queryTableField id="11" name="DR" tableColumnId="11"/>
      <queryTableField id="12" name="Date" tableColumnId="12"/>
    </queryTableFields>
  </queryTableRefresh>
</queryTable>
</file>

<file path=xl/queryTables/queryTable6.xml><?xml version="1.0" encoding="utf-8"?>
<queryTable xmlns="http://schemas.openxmlformats.org/spreadsheetml/2006/main" name="Lancer la requête à partir de MS Access Database_4" adjustColumnWidth="0" connectionId="5" autoFormatId="16" applyNumberFormats="0" applyBorderFormats="0" applyFontFormats="0" applyPatternFormats="0" applyAlignmentFormats="0" applyWidthHeightFormats="0">
  <queryTableRefresh nextId="13">
    <queryTableFields count="12">
      <queryTableField id="1" name="Code Secteur" tableColumnId="1"/>
      <queryTableField id="2" name="Onekey" tableColumnId="2"/>
      <queryTableField id="3" name="Medecin" tableColumnId="3"/>
      <queryTableField id="4" name="Date de réception convention financière" tableColumnId="4"/>
      <queryTableField id="5" name="Date de réception AR kit" tableColumnId="5"/>
      <queryTableField id="6" name="Date de MEP" tableColumnId="6"/>
      <queryTableField id="7" name="Desistement" tableColumnId="7"/>
      <queryTableField id="8" name="Nb Total Patients inclus" tableColumnId="8"/>
      <queryTableField id="9" name="Comptes-rendus contact médecin-GECEM" tableColumnId="9"/>
      <queryTableField id="10" name="Code région" tableColumnId="10"/>
      <queryTableField id="11" name="DR" tableColumnId="11"/>
      <queryTableField id="12" name="Date" tableColumnId="12"/>
    </queryTableFields>
  </queryTableRefresh>
</queryTable>
</file>

<file path=xl/queryTables/queryTable7.xml><?xml version="1.0" encoding="utf-8"?>
<queryTable xmlns="http://schemas.openxmlformats.org/spreadsheetml/2006/main" name="Lancer la requête à partir de MS Access Database_5" adjustColumnWidth="0" connectionId="6" autoFormatId="16" applyNumberFormats="0" applyBorderFormats="0" applyFontFormats="0" applyPatternFormats="0" applyAlignmentFormats="0" applyWidthHeightFormats="0">
  <queryTableRefresh nextId="13">
    <queryTableFields count="12">
      <queryTableField id="1" name="Code Secteur" tableColumnId="1"/>
      <queryTableField id="2" name="Onekey" tableColumnId="2"/>
      <queryTableField id="3" name="Medecin" tableColumnId="3"/>
      <queryTableField id="4" name="Date de réception convention financière" tableColumnId="4"/>
      <queryTableField id="5" name="Date de réception AR kit" tableColumnId="5"/>
      <queryTableField id="6" name="Date de MEP" tableColumnId="6"/>
      <queryTableField id="7" name="Desistement" tableColumnId="7"/>
      <queryTableField id="8" name="Nb Total Patients inclus" tableColumnId="8"/>
      <queryTableField id="9" name="Comptes-rendus contact médecin-GECEM" tableColumnId="9"/>
      <queryTableField id="10" name="Code région" tableColumnId="10"/>
      <queryTableField id="11" name="DR" tableColumnId="11"/>
      <queryTableField id="12" name="Date" tableColumnId="12"/>
    </queryTableFields>
  </queryTableRefresh>
</queryTable>
</file>

<file path=xl/queryTables/queryTable8.xml><?xml version="1.0" encoding="utf-8"?>
<queryTable xmlns="http://schemas.openxmlformats.org/spreadsheetml/2006/main" name="Lancer la requête à partir de MS Access Database_6" adjustColumnWidth="0" connectionId="7" autoFormatId="16" applyNumberFormats="0" applyBorderFormats="0" applyFontFormats="0" applyPatternFormats="0" applyAlignmentFormats="0" applyWidthHeightFormats="0">
  <queryTableRefresh nextId="13">
    <queryTableFields count="12">
      <queryTableField id="1" name="Code Secteur" tableColumnId="1"/>
      <queryTableField id="2" name="Onekey" tableColumnId="2"/>
      <queryTableField id="3" name="Medecin" tableColumnId="3"/>
      <queryTableField id="4" name="Date de réception convention financière" tableColumnId="4"/>
      <queryTableField id="5" name="Date de réception AR kit" tableColumnId="5"/>
      <queryTableField id="6" name="Date de MEP" tableColumnId="6"/>
      <queryTableField id="7" name="Desistement" tableColumnId="7"/>
      <queryTableField id="8" name="Nb Total Patients inclus" tableColumnId="8"/>
      <queryTableField id="9" name="Comptes-rendus contact médecin-GECEM" tableColumnId="9"/>
      <queryTableField id="10" name="Code région" tableColumnId="10"/>
      <queryTableField id="11" name="DR" tableColumnId="11"/>
      <queryTableField id="12" name="Date"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id="1" name="Tableau_MIKADO_SecteurD0101" displayName="Tableau_MIKADO_SecteurD0101" ref="A7:L22" tableType="queryTable" totalsRowShown="0" headerRowDxfId="127" headerRowBorderDxfId="126" tableBorderDxfId="125" totalsRowBorderDxfId="124">
  <autoFilter ref="A7:L22"/>
  <tableColumns count="12">
    <tableColumn id="1" uniqueName="1" name="Code Secteur" queryTableFieldId="1" dataDxfId="11"/>
    <tableColumn id="2" uniqueName="2" name="Onekey" queryTableFieldId="2" dataDxfId="10"/>
    <tableColumn id="3" uniqueName="3" name="Medecin" queryTableFieldId="3" dataDxfId="9"/>
    <tableColumn id="4" uniqueName="4" name="Date de réception convention financière" queryTableFieldId="4" dataDxfId="8" dataCellStyle="Normal_MENARINI_HTA-Observance_Bilan de suivi N14 (18 MAI 2011)"/>
    <tableColumn id="5" uniqueName="5" name="Date de réception AR kit" queryTableFieldId="5" dataDxfId="7" dataCellStyle="Normal_MENARINI_HTA-Observance_Bilan de suivi N14 (18 MAI 2011)"/>
    <tableColumn id="6" uniqueName="6" name="Date de MEP" queryTableFieldId="6" dataDxfId="6" dataCellStyle="Normal_MENARINI_HTA-Observance_Bilan de suivi N14 (18 MAI 2011)"/>
    <tableColumn id="7" uniqueName="7" name="Desistement" queryTableFieldId="7" dataDxfId="5" dataCellStyle="Normal_MENARINI_HTA-Observance_Bilan de suivi N14 (18 MAI 2011)"/>
    <tableColumn id="8" uniqueName="8" name="Nb Total Patients inclus" queryTableFieldId="8" dataDxfId="4" dataCellStyle="Normal_MENARINI_HTA-Observance_Bilan de suivi N14 (18 MAI 2011)"/>
    <tableColumn id="9" uniqueName="9" name="Comptes-rendus contact médecin-GECEM" queryTableFieldId="9" dataDxfId="3" dataCellStyle="Normal_MENARINI_HTA-Observance_Bilan de suivi N14 (18 MAI 2011)"/>
    <tableColumn id="13" uniqueName="13" name="Colonne1" queryTableFieldId="15" dataDxfId="2" dataCellStyle="Normal_MENARINI_HTA-Observance_Bilan de suivi N14 (18 MAI 2011)"/>
    <tableColumn id="14" uniqueName="14" name="Colonne2" queryTableFieldId="14" dataDxfId="1" dataCellStyle="Normal_MENARINI_HTA-Observance_Bilan de suivi N14 (18 MAI 2011)"/>
    <tableColumn id="15" uniqueName="15" name="Colonne3" queryTableFieldId="13" dataDxfId="0" dataCellStyle="Normal_MENARINI_HTA-Observance_Bilan de suivi N14 (18 MAI 2011)"/>
  </tableColumns>
  <tableStyleInfo name="TableStyleLight8" showFirstColumn="0" showLastColumn="0" showRowStripes="1" showColumnStripes="0"/>
</table>
</file>

<file path=xl/tables/table2.xml><?xml version="1.0" encoding="utf-8"?>
<table xmlns="http://schemas.openxmlformats.org/spreadsheetml/2006/main" id="2" name="Tableau_Lancer_la_requête_à_partir_de_MS_Access_Database" displayName="Tableau_Lancer_la_requête_à_partir_de_MS_Access_Database" ref="A24:L34" tableType="queryTable" totalsRowShown="0" headerRowDxfId="123" tableBorderDxfId="122">
  <autoFilter ref="A24:L34"/>
  <tableColumns count="12">
    <tableColumn id="1" uniqueName="1" name="Code Secteur" queryTableFieldId="1" dataDxfId="23"/>
    <tableColumn id="2" uniqueName="2" name="Onekey" queryTableFieldId="2" dataDxfId="22" dataCellStyle="Lien hypertexte"/>
    <tableColumn id="3" uniqueName="3" name="Medecin" queryTableFieldId="3" dataDxfId="21"/>
    <tableColumn id="4" uniqueName="4" name="Date de réception convention financière" queryTableFieldId="4" dataDxfId="20" dataCellStyle="Normal_MENARINI_HTA-Observance_Bilan de suivi N14 (18 MAI 2011)"/>
    <tableColumn id="5" uniqueName="5" name="Date de réception AR kit" queryTableFieldId="5" dataDxfId="19" dataCellStyle="Normal_MENARINI_HTA-Observance_Bilan de suivi N14 (18 MAI 2011)"/>
    <tableColumn id="6" uniqueName="6" name="Date de MEP" queryTableFieldId="6" dataDxfId="18" dataCellStyle="Normal_MENARINI_HTA-Observance_Bilan de suivi N14 (18 MAI 2011)"/>
    <tableColumn id="7" uniqueName="7" name="Desistement" queryTableFieldId="7" dataDxfId="17" dataCellStyle="Normal_MENARINI_HTA-Observance_Bilan de suivi N14 (18 MAI 2011)"/>
    <tableColumn id="8" uniqueName="8" name="Nb Total Patients inclus" queryTableFieldId="8" dataDxfId="16" dataCellStyle="Normal_MENARINI_HTA-Observance_Bilan de suivi N14 (18 MAI 2011)"/>
    <tableColumn id="9" uniqueName="9" name="Comptes-rendus contact médecin-GECEM" queryTableFieldId="9" dataDxfId="15" dataCellStyle="Normal_MENARINI_HTA-Observance_Bilan de suivi N14 (18 MAI 2011)"/>
    <tableColumn id="10" uniqueName="10" name="Code région" queryTableFieldId="10" dataDxfId="14" dataCellStyle="Normal_MENARINI_HTA-Observance_Bilan de suivi N14 (18 MAI 2011)"/>
    <tableColumn id="11" uniqueName="11" name="DR" queryTableFieldId="11" dataDxfId="13" dataCellStyle="Normal_MENARINI_HTA-Observance_Bilan de suivi N14 (18 MAI 2011)"/>
    <tableColumn id="12" uniqueName="12" name="Date" queryTableFieldId="12" dataDxfId="12" dataCellStyle="Normal_MENARINI_HTA-Observance_Bilan de suivi N14 (18 MAI 2011)"/>
  </tableColumns>
  <tableStyleInfo name="TableStyleLight8" showFirstColumn="0" showLastColumn="0" showRowStripes="1" showColumnStripes="0"/>
</table>
</file>

<file path=xl/tables/table3.xml><?xml version="1.0" encoding="utf-8"?>
<table xmlns="http://schemas.openxmlformats.org/spreadsheetml/2006/main" id="3" name="Tableau_Lancer_la_requête_à_partir_de_MS_Access_Database_1" displayName="Tableau_Lancer_la_requête_à_partir_de_MS_Access_Database_1" ref="A36:L43" tableType="queryTable" totalsRowShown="0" headerRowDxfId="121">
  <autoFilter ref="A36:L43"/>
  <tableColumns count="12">
    <tableColumn id="1" uniqueName="1" name="Code Secteur" queryTableFieldId="1" dataDxfId="35"/>
    <tableColumn id="2" uniqueName="2" name="Onekey" queryTableFieldId="2" dataDxfId="34"/>
    <tableColumn id="3" uniqueName="3" name="Medecin" queryTableFieldId="3" dataDxfId="33"/>
    <tableColumn id="4" uniqueName="4" name="Date de réception convention financière" queryTableFieldId="4" dataDxfId="32"/>
    <tableColumn id="5" uniqueName="5" name="Date de réception AR kit" queryTableFieldId="5" dataDxfId="31"/>
    <tableColumn id="6" uniqueName="6" name="Date de MEP" queryTableFieldId="6" dataDxfId="30"/>
    <tableColumn id="7" uniqueName="7" name="Desistement" queryTableFieldId="7" dataDxfId="29"/>
    <tableColumn id="8" uniqueName="8" name="Nb Total Patients inclus" queryTableFieldId="8" dataDxfId="28"/>
    <tableColumn id="9" uniqueName="9" name="Comptes-rendus contact médecin-GECEM" queryTableFieldId="9" dataDxfId="27"/>
    <tableColumn id="10" uniqueName="10" name="Code région" queryTableFieldId="10" dataDxfId="26"/>
    <tableColumn id="11" uniqueName="11" name="DR" queryTableFieldId="11" dataDxfId="25"/>
    <tableColumn id="12" uniqueName="12" name="Date" queryTableFieldId="12" dataDxfId="24"/>
  </tableColumns>
  <tableStyleInfo name="TableStyleLight8" showFirstColumn="0" showLastColumn="0" showRowStripes="1" showColumnStripes="0"/>
</table>
</file>

<file path=xl/tables/table4.xml><?xml version="1.0" encoding="utf-8"?>
<table xmlns="http://schemas.openxmlformats.org/spreadsheetml/2006/main" id="4" name="Tableau_Lancer_la_requête_à_partir_de_MS_Access_Database_2" displayName="Tableau_Lancer_la_requête_à_partir_de_MS_Access_Database_2" ref="A45:L64" tableType="queryTable" totalsRowShown="0" headerRowDxfId="120" dataDxfId="119">
  <autoFilter ref="A45:L64"/>
  <tableColumns count="12">
    <tableColumn id="1" uniqueName="1" name="Code Secteur" queryTableFieldId="1" dataDxfId="47" totalsRowDxfId="118"/>
    <tableColumn id="2" uniqueName="2" name="Onekey" queryTableFieldId="2" dataDxfId="46" totalsRowDxfId="117"/>
    <tableColumn id="3" uniqueName="3" name="Medecin" queryTableFieldId="3" dataDxfId="45" totalsRowDxfId="116"/>
    <tableColumn id="4" uniqueName="4" name="Date de réception convention financière" queryTableFieldId="4" dataDxfId="44" totalsRowDxfId="115"/>
    <tableColumn id="5" uniqueName="5" name="Date de réception AR kit" queryTableFieldId="5" dataDxfId="43" totalsRowDxfId="114"/>
    <tableColumn id="6" uniqueName="6" name="Date de MEP" queryTableFieldId="6" dataDxfId="42" totalsRowDxfId="113"/>
    <tableColumn id="7" uniqueName="7" name="Desistement" queryTableFieldId="7" dataDxfId="41" totalsRowDxfId="112"/>
    <tableColumn id="8" uniqueName="8" name="Nb Total Patients inclus" queryTableFieldId="8" dataDxfId="40" totalsRowDxfId="111"/>
    <tableColumn id="9" uniqueName="9" name="Comptes-rendus contact médecin-GECEM" queryTableFieldId="9" dataDxfId="39" totalsRowDxfId="110"/>
    <tableColumn id="10" uniqueName="10" name="Code région" queryTableFieldId="10" dataDxfId="38" totalsRowDxfId="109"/>
    <tableColumn id="11" uniqueName="11" name="DR" queryTableFieldId="11" dataDxfId="37" totalsRowDxfId="108"/>
    <tableColumn id="12" uniqueName="12" name="Date" queryTableFieldId="12" dataDxfId="36" totalsRowDxfId="107"/>
  </tableColumns>
  <tableStyleInfo name="TableStyleLight8" showFirstColumn="0" showLastColumn="0" showRowStripes="1" showColumnStripes="0"/>
</table>
</file>

<file path=xl/tables/table5.xml><?xml version="1.0" encoding="utf-8"?>
<table xmlns="http://schemas.openxmlformats.org/spreadsheetml/2006/main" id="5" name="Tableau_Lancer_la_requête_à_partir_de_MS_Access_Database_3" displayName="Tableau_Lancer_la_requête_à_partir_de_MS_Access_Database_3" ref="A66:L73" tableType="queryTable" totalsRowShown="0" headerRowDxfId="106" dataDxfId="104" headerRowBorderDxfId="105" tableBorderDxfId="103" totalsRowBorderDxfId="102">
  <autoFilter ref="A66:L73"/>
  <tableColumns count="12">
    <tableColumn id="1" uniqueName="1" name="Code Secteur" queryTableFieldId="1" dataDxfId="59"/>
    <tableColumn id="2" uniqueName="2" name="Onekey" queryTableFieldId="2" dataDxfId="58"/>
    <tableColumn id="3" uniqueName="3" name="Medecin" queryTableFieldId="3" dataDxfId="57"/>
    <tableColumn id="4" uniqueName="4" name="Date de réception convention financière" queryTableFieldId="4" dataDxfId="56"/>
    <tableColumn id="5" uniqueName="5" name="Date de réception AR kit" queryTableFieldId="5" dataDxfId="55"/>
    <tableColumn id="6" uniqueName="6" name="Date de MEP" queryTableFieldId="6" dataDxfId="54"/>
    <tableColumn id="7" uniqueName="7" name="Desistement" queryTableFieldId="7" dataDxfId="53"/>
    <tableColumn id="8" uniqueName="8" name="Nb Total Patients inclus" queryTableFieldId="8" dataDxfId="52"/>
    <tableColumn id="9" uniqueName="9" name="Comptes-rendus contact médecin-GECEM" queryTableFieldId="9" dataDxfId="51"/>
    <tableColumn id="10" uniqueName="10" name="Code région" queryTableFieldId="10" dataDxfId="50"/>
    <tableColumn id="11" uniqueName="11" name="DR" queryTableFieldId="11" dataDxfId="49"/>
    <tableColumn id="12" uniqueName="12" name="Date" queryTableFieldId="12" dataDxfId="48"/>
  </tableColumns>
  <tableStyleInfo name="TableStyleLight8" showFirstColumn="0" showLastColumn="0" showRowStripes="1" showColumnStripes="0"/>
</table>
</file>

<file path=xl/tables/table6.xml><?xml version="1.0" encoding="utf-8"?>
<table xmlns="http://schemas.openxmlformats.org/spreadsheetml/2006/main" id="6" name="Tableau_Lancer_la_requête_à_partir_de_MS_Access_Database_4" displayName="Tableau_Lancer_la_requête_à_partir_de_MS_Access_Database_4" ref="A75:L91" tableType="queryTable" totalsRowShown="0" headerRowDxfId="101" dataDxfId="100">
  <autoFilter ref="A75:L91"/>
  <tableColumns count="12">
    <tableColumn id="1" uniqueName="1" name="Code Secteur" queryTableFieldId="1" dataDxfId="71"/>
    <tableColumn id="2" uniqueName="2" name="Onekey" queryTableFieldId="2" dataDxfId="70"/>
    <tableColumn id="3" uniqueName="3" name="Medecin" queryTableFieldId="3" dataDxfId="69"/>
    <tableColumn id="4" uniqueName="4" name="Date de réception convention financière" queryTableFieldId="4" dataDxfId="68"/>
    <tableColumn id="5" uniqueName="5" name="Date de réception AR kit" queryTableFieldId="5" dataDxfId="67"/>
    <tableColumn id="6" uniqueName="6" name="Date de MEP" queryTableFieldId="6" dataDxfId="66"/>
    <tableColumn id="7" uniqueName="7" name="Desistement" queryTableFieldId="7" dataDxfId="65"/>
    <tableColumn id="8" uniqueName="8" name="Nb Total Patients inclus" queryTableFieldId="8" dataDxfId="64"/>
    <tableColumn id="9" uniqueName="9" name="Comptes-rendus contact médecin-GECEM" queryTableFieldId="9" dataDxfId="63"/>
    <tableColumn id="10" uniqueName="10" name="Code région" queryTableFieldId="10" dataDxfId="62"/>
    <tableColumn id="11" uniqueName="11" name="DR" queryTableFieldId="11" dataDxfId="61"/>
    <tableColumn id="12" uniqueName="12" name="Date" queryTableFieldId="12" dataDxfId="60"/>
  </tableColumns>
  <tableStyleInfo name="TableStyleLight8" showFirstColumn="0" showLastColumn="0" showRowStripes="1" showColumnStripes="0"/>
</table>
</file>

<file path=xl/tables/table7.xml><?xml version="1.0" encoding="utf-8"?>
<table xmlns="http://schemas.openxmlformats.org/spreadsheetml/2006/main" id="7" name="Tableau_Lancer_la_requête_à_partir_de_MS_Access_Database_5" displayName="Tableau_Lancer_la_requête_à_partir_de_MS_Access_Database_5" ref="A93:L97" tableType="queryTable" totalsRowShown="0" headerRowDxfId="99" dataDxfId="98">
  <autoFilter ref="A93:L97"/>
  <tableColumns count="12">
    <tableColumn id="1" uniqueName="1" name="Code Secteur" queryTableFieldId="1" dataDxfId="83"/>
    <tableColumn id="2" uniqueName="2" name="Onekey" queryTableFieldId="2" dataDxfId="82"/>
    <tableColumn id="3" uniqueName="3" name="Medecin" queryTableFieldId="3" dataDxfId="81"/>
    <tableColumn id="4" uniqueName="4" name="Date de réception convention financière" queryTableFieldId="4" dataDxfId="80"/>
    <tableColumn id="5" uniqueName="5" name="Date de réception AR kit" queryTableFieldId="5" dataDxfId="79"/>
    <tableColumn id="6" uniqueName="6" name="Date de MEP" queryTableFieldId="6" dataDxfId="78"/>
    <tableColumn id="7" uniqueName="7" name="Desistement" queryTableFieldId="7" dataDxfId="77"/>
    <tableColumn id="8" uniqueName="8" name="Nb Total Patients inclus" queryTableFieldId="8" dataDxfId="76"/>
    <tableColumn id="9" uniqueName="9" name="Comptes-rendus contact médecin-GECEM" queryTableFieldId="9" dataDxfId="75"/>
    <tableColumn id="10" uniqueName="10" name="Code région" queryTableFieldId="10" dataDxfId="74"/>
    <tableColumn id="11" uniqueName="11" name="DR" queryTableFieldId="11" dataDxfId="73"/>
    <tableColumn id="12" uniqueName="12" name="Date" queryTableFieldId="12" dataDxfId="72"/>
  </tableColumns>
  <tableStyleInfo name="MIKADO" showFirstColumn="0" showLastColumn="0" showRowStripes="1" showColumnStripes="0"/>
</table>
</file>

<file path=xl/tables/table8.xml><?xml version="1.0" encoding="utf-8"?>
<table xmlns="http://schemas.openxmlformats.org/spreadsheetml/2006/main" id="8" name="Tableau_Lancer_la_requête_à_partir_de_MS_Access_Database_6" displayName="Tableau_Lancer_la_requête_à_partir_de_MS_Access_Database_6" ref="A99:L108" tableType="queryTable" totalsRowShown="0" headerRowDxfId="97" dataDxfId="96">
  <autoFilter ref="A99:L108"/>
  <tableColumns count="12">
    <tableColumn id="1" uniqueName="1" name="Code Secteur" queryTableFieldId="1" dataDxfId="95"/>
    <tableColumn id="2" uniqueName="2" name="Onekey" queryTableFieldId="2" dataDxfId="94"/>
    <tableColumn id="3" uniqueName="3" name="Medecin" queryTableFieldId="3" dataDxfId="93"/>
    <tableColumn id="4" uniqueName="4" name="Date de réception convention financière" queryTableFieldId="4" dataDxfId="92"/>
    <tableColumn id="5" uniqueName="5" name="Date de réception AR kit" queryTableFieldId="5" dataDxfId="91"/>
    <tableColumn id="6" uniqueName="6" name="Date de MEP" queryTableFieldId="6" dataDxfId="90"/>
    <tableColumn id="7" uniqueName="7" name="Desistement" queryTableFieldId="7" dataDxfId="89"/>
    <tableColumn id="8" uniqueName="8" name="Nb Total Patients inclus" queryTableFieldId="8" dataDxfId="88"/>
    <tableColumn id="9" uniqueName="9" name="Comptes-rendus contact médecin-GECEM" queryTableFieldId="9" dataDxfId="87"/>
    <tableColumn id="10" uniqueName="10" name="Code région" queryTableFieldId="10" dataDxfId="86"/>
    <tableColumn id="11" uniqueName="11" name="DR" queryTableFieldId="11" dataDxfId="85"/>
    <tableColumn id="12" uniqueName="12" name="Date" queryTableFieldId="12" dataDxfId="84"/>
  </tableColumns>
  <tableStyleInfo name="MIKAD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O341"/>
  <sheetViews>
    <sheetView tabSelected="1" zoomScaleNormal="100" workbookViewId="0">
      <selection activeCell="A5" sqref="A5"/>
    </sheetView>
  </sheetViews>
  <sheetFormatPr baseColWidth="10" defaultRowHeight="15"/>
  <cols>
    <col min="1" max="1" width="17.42578125" customWidth="1"/>
    <col min="2" max="2" width="14.85546875" style="14" customWidth="1"/>
    <col min="3" max="3" width="39.140625" customWidth="1"/>
    <col min="4" max="4" width="27" style="33" customWidth="1"/>
    <col min="5" max="5" width="27.85546875" style="33" customWidth="1"/>
    <col min="6" max="6" width="17.140625" style="33" customWidth="1"/>
    <col min="7" max="7" width="17" style="33" customWidth="1"/>
    <col min="8" max="8" width="14.85546875" customWidth="1"/>
    <col min="9" max="9" width="41.28515625" customWidth="1"/>
    <col min="10" max="10" width="14" style="54" hidden="1" customWidth="1"/>
    <col min="11" max="11" width="13.7109375" style="54" hidden="1" customWidth="1"/>
    <col min="12" max="12" width="13.7109375" style="63" hidden="1" customWidth="1"/>
  </cols>
  <sheetData>
    <row r="1" spans="1:15" s="3" customFormat="1" ht="27">
      <c r="A1" s="1" t="s">
        <v>0</v>
      </c>
      <c r="B1" s="11"/>
      <c r="C1" s="2"/>
      <c r="D1" s="25"/>
      <c r="E1" s="25"/>
      <c r="F1" s="25"/>
      <c r="G1" s="25"/>
      <c r="J1" s="42"/>
      <c r="K1" s="42"/>
      <c r="L1" s="73"/>
    </row>
    <row r="2" spans="1:15" s="3" customFormat="1" ht="15.75">
      <c r="B2" s="12"/>
      <c r="D2" s="25"/>
      <c r="E2" s="137" t="s">
        <v>30</v>
      </c>
      <c r="F2" s="137"/>
      <c r="G2" s="138" t="str">
        <f>$K34</f>
        <v>PLATINI Pascal</v>
      </c>
      <c r="H2" s="139"/>
      <c r="I2" s="139"/>
      <c r="J2" s="43"/>
      <c r="K2" s="43"/>
      <c r="L2" s="74"/>
      <c r="M2" s="4"/>
    </row>
    <row r="3" spans="1:15" s="3" customFormat="1">
      <c r="A3" s="5" t="s">
        <v>18</v>
      </c>
      <c r="B3" s="20">
        <f>$L34</f>
        <v>42306</v>
      </c>
      <c r="D3" s="25"/>
      <c r="E3" s="25"/>
      <c r="F3" s="25"/>
      <c r="G3" s="25"/>
      <c r="J3" s="42"/>
      <c r="K3" s="42"/>
      <c r="L3" s="73"/>
    </row>
    <row r="4" spans="1:15" s="3" customFormat="1">
      <c r="B4" s="12"/>
      <c r="D4" s="25"/>
      <c r="E4" s="25"/>
      <c r="F4" s="25"/>
      <c r="G4" s="25"/>
      <c r="J4" s="42"/>
      <c r="K4" s="42"/>
      <c r="L4" s="73"/>
    </row>
    <row r="5" spans="1:15" s="3" customFormat="1">
      <c r="A5" s="6"/>
      <c r="B5" s="13"/>
      <c r="C5" s="6"/>
      <c r="D5" s="26"/>
      <c r="E5" s="26"/>
      <c r="F5" s="26"/>
      <c r="G5" s="26"/>
      <c r="H5" s="6"/>
      <c r="I5" s="6"/>
      <c r="J5" s="44"/>
      <c r="K5" s="44"/>
      <c r="L5" s="75"/>
      <c r="M5" s="6"/>
      <c r="N5" s="6"/>
      <c r="O5" s="6"/>
    </row>
    <row r="6" spans="1:15" s="3" customFormat="1" ht="71.25" customHeight="1">
      <c r="A6" s="17" t="s">
        <v>7</v>
      </c>
      <c r="B6" s="7" t="s">
        <v>1</v>
      </c>
      <c r="C6" s="7" t="s">
        <v>2</v>
      </c>
      <c r="D6" s="18" t="s">
        <v>3</v>
      </c>
      <c r="E6" s="18" t="s">
        <v>4</v>
      </c>
      <c r="F6" s="18" t="s">
        <v>5</v>
      </c>
      <c r="G6" s="29" t="s">
        <v>35</v>
      </c>
      <c r="H6" s="17" t="s">
        <v>6</v>
      </c>
      <c r="I6" s="7" t="s">
        <v>8</v>
      </c>
      <c r="J6" s="45"/>
      <c r="K6" s="45"/>
      <c r="L6" s="76"/>
    </row>
    <row r="7" spans="1:15" s="12" customFormat="1" ht="15" customHeight="1">
      <c r="A7" s="21" t="s">
        <v>9</v>
      </c>
      <c r="B7" s="19" t="s">
        <v>10</v>
      </c>
      <c r="C7" s="22" t="s">
        <v>11</v>
      </c>
      <c r="D7" s="30" t="s">
        <v>12</v>
      </c>
      <c r="E7" s="31" t="s">
        <v>13</v>
      </c>
      <c r="F7" s="31" t="s">
        <v>5</v>
      </c>
      <c r="G7" s="31" t="s">
        <v>14</v>
      </c>
      <c r="H7" s="23" t="s">
        <v>15</v>
      </c>
      <c r="I7" s="24" t="s">
        <v>8</v>
      </c>
      <c r="J7" s="46" t="s">
        <v>22</v>
      </c>
      <c r="K7" s="46" t="s">
        <v>23</v>
      </c>
      <c r="L7" s="64" t="s">
        <v>24</v>
      </c>
    </row>
    <row r="8" spans="1:15" s="3" customFormat="1" ht="15" customHeight="1">
      <c r="A8" s="81" t="s">
        <v>226</v>
      </c>
      <c r="B8" s="82" t="s">
        <v>227</v>
      </c>
      <c r="C8" s="83" t="s">
        <v>228</v>
      </c>
      <c r="D8" s="84">
        <v>41794</v>
      </c>
      <c r="E8" s="84">
        <v>41806</v>
      </c>
      <c r="F8" s="84">
        <v>41801</v>
      </c>
      <c r="G8" s="84"/>
      <c r="H8" s="85">
        <v>5</v>
      </c>
      <c r="I8" s="97" t="s">
        <v>229</v>
      </c>
      <c r="J8" s="47"/>
      <c r="K8" s="47"/>
      <c r="L8" s="65"/>
    </row>
    <row r="9" spans="1:15" ht="25.5">
      <c r="A9" s="128" t="s">
        <v>226</v>
      </c>
      <c r="B9" s="136" t="s">
        <v>230</v>
      </c>
      <c r="C9" s="130" t="s">
        <v>231</v>
      </c>
      <c r="D9" s="131">
        <v>41766</v>
      </c>
      <c r="E9" s="131">
        <v>41786</v>
      </c>
      <c r="F9" s="131">
        <v>41780</v>
      </c>
      <c r="G9" s="131"/>
      <c r="H9" s="132">
        <v>2</v>
      </c>
      <c r="I9" s="133" t="s">
        <v>232</v>
      </c>
      <c r="J9" s="134"/>
      <c r="K9" s="134"/>
      <c r="L9" s="135"/>
    </row>
    <row r="10" spans="1:15" s="10" customFormat="1" ht="15" customHeight="1">
      <c r="A10" s="128" t="s">
        <v>226</v>
      </c>
      <c r="B10" s="136" t="s">
        <v>233</v>
      </c>
      <c r="C10" s="130" t="s">
        <v>234</v>
      </c>
      <c r="D10" s="131">
        <v>41761</v>
      </c>
      <c r="E10" s="131">
        <v>41773</v>
      </c>
      <c r="F10" s="131">
        <v>41771</v>
      </c>
      <c r="G10" s="131"/>
      <c r="H10" s="132">
        <v>4</v>
      </c>
      <c r="I10" s="133" t="s">
        <v>162</v>
      </c>
      <c r="J10" s="134"/>
      <c r="K10" s="134"/>
      <c r="L10" s="135"/>
    </row>
    <row r="11" spans="1:15" ht="25.5">
      <c r="A11" s="128" t="s">
        <v>226</v>
      </c>
      <c r="B11" s="136" t="s">
        <v>235</v>
      </c>
      <c r="C11" s="130" t="s">
        <v>236</v>
      </c>
      <c r="D11" s="131">
        <v>41695</v>
      </c>
      <c r="E11" s="131">
        <v>41773</v>
      </c>
      <c r="F11" s="131">
        <v>41771</v>
      </c>
      <c r="G11" s="131"/>
      <c r="H11" s="132">
        <v>5</v>
      </c>
      <c r="I11" s="133" t="s">
        <v>237</v>
      </c>
      <c r="J11" s="134"/>
      <c r="K11" s="134"/>
      <c r="L11" s="135"/>
    </row>
    <row r="12" spans="1:15" ht="25.5">
      <c r="A12" s="128" t="s">
        <v>226</v>
      </c>
      <c r="B12" s="136" t="s">
        <v>238</v>
      </c>
      <c r="C12" s="130" t="s">
        <v>239</v>
      </c>
      <c r="D12" s="131">
        <v>41759</v>
      </c>
      <c r="E12" s="131">
        <v>41796</v>
      </c>
      <c r="F12" s="131">
        <v>41795</v>
      </c>
      <c r="G12" s="131"/>
      <c r="H12" s="132"/>
      <c r="I12" s="133" t="s">
        <v>240</v>
      </c>
      <c r="J12" s="134"/>
      <c r="K12" s="134"/>
      <c r="L12" s="135"/>
    </row>
    <row r="13" spans="1:15">
      <c r="A13" s="128" t="s">
        <v>226</v>
      </c>
      <c r="B13" s="136" t="s">
        <v>241</v>
      </c>
      <c r="C13" s="130" t="s">
        <v>242</v>
      </c>
      <c r="D13" s="131">
        <v>41702</v>
      </c>
      <c r="E13" s="131"/>
      <c r="F13" s="131"/>
      <c r="G13" s="131">
        <v>41786</v>
      </c>
      <c r="H13" s="132"/>
      <c r="I13" s="133"/>
      <c r="J13" s="134"/>
      <c r="K13" s="134"/>
      <c r="L13" s="135"/>
    </row>
    <row r="14" spans="1:15" s="14" customFormat="1" ht="38.25">
      <c r="A14" s="128" t="s">
        <v>226</v>
      </c>
      <c r="B14" s="136" t="s">
        <v>243</v>
      </c>
      <c r="C14" s="130" t="s">
        <v>244</v>
      </c>
      <c r="D14" s="131">
        <v>41816</v>
      </c>
      <c r="E14" s="131">
        <v>41830</v>
      </c>
      <c r="F14" s="131">
        <v>41828</v>
      </c>
      <c r="G14" s="131"/>
      <c r="H14" s="132">
        <v>5</v>
      </c>
      <c r="I14" s="133" t="s">
        <v>245</v>
      </c>
      <c r="J14" s="134"/>
      <c r="K14" s="134"/>
      <c r="L14" s="135"/>
    </row>
    <row r="15" spans="1:15">
      <c r="A15" s="128" t="s">
        <v>226</v>
      </c>
      <c r="B15" s="136" t="s">
        <v>246</v>
      </c>
      <c r="C15" s="130" t="s">
        <v>247</v>
      </c>
      <c r="D15" s="131">
        <v>41753</v>
      </c>
      <c r="E15" s="131">
        <v>41795</v>
      </c>
      <c r="F15" s="131">
        <v>41794</v>
      </c>
      <c r="G15" s="131"/>
      <c r="H15" s="132">
        <v>3</v>
      </c>
      <c r="I15" s="133"/>
      <c r="J15" s="134"/>
      <c r="K15" s="134"/>
      <c r="L15" s="135"/>
    </row>
    <row r="16" spans="1:15" ht="25.5">
      <c r="A16" s="128" t="s">
        <v>226</v>
      </c>
      <c r="B16" s="136" t="s">
        <v>248</v>
      </c>
      <c r="C16" s="130" t="s">
        <v>249</v>
      </c>
      <c r="D16" s="131">
        <v>41709</v>
      </c>
      <c r="E16" s="131">
        <v>41751</v>
      </c>
      <c r="F16" s="131">
        <v>41747</v>
      </c>
      <c r="G16" s="131"/>
      <c r="H16" s="132">
        <v>4</v>
      </c>
      <c r="I16" s="133" t="s">
        <v>162</v>
      </c>
      <c r="J16" s="134"/>
      <c r="K16" s="134"/>
      <c r="L16" s="135"/>
    </row>
    <row r="17" spans="1:12" s="14" customFormat="1">
      <c r="A17" s="128" t="s">
        <v>226</v>
      </c>
      <c r="B17" s="136" t="s">
        <v>250</v>
      </c>
      <c r="C17" s="130" t="s">
        <v>251</v>
      </c>
      <c r="D17" s="131">
        <v>41792</v>
      </c>
      <c r="E17" s="131">
        <v>41795</v>
      </c>
      <c r="F17" s="131">
        <v>41794</v>
      </c>
      <c r="G17" s="131"/>
      <c r="H17" s="132">
        <v>2</v>
      </c>
      <c r="I17" s="133" t="s">
        <v>252</v>
      </c>
      <c r="J17" s="134"/>
      <c r="K17" s="134"/>
      <c r="L17" s="135"/>
    </row>
    <row r="18" spans="1:12" ht="15" customHeight="1">
      <c r="A18" s="128" t="s">
        <v>226</v>
      </c>
      <c r="B18" s="136" t="s">
        <v>253</v>
      </c>
      <c r="C18" s="130" t="s">
        <v>254</v>
      </c>
      <c r="D18" s="131">
        <v>41711</v>
      </c>
      <c r="E18" s="131">
        <v>41751</v>
      </c>
      <c r="F18" s="131">
        <v>41747</v>
      </c>
      <c r="G18" s="131"/>
      <c r="H18" s="132">
        <v>3</v>
      </c>
      <c r="I18" s="133" t="s">
        <v>255</v>
      </c>
      <c r="J18" s="134"/>
      <c r="K18" s="134"/>
      <c r="L18" s="135"/>
    </row>
    <row r="19" spans="1:12" ht="15" customHeight="1">
      <c r="A19" s="128" t="s">
        <v>226</v>
      </c>
      <c r="B19" s="136" t="s">
        <v>256</v>
      </c>
      <c r="C19" s="130" t="s">
        <v>257</v>
      </c>
      <c r="D19" s="131">
        <v>41785</v>
      </c>
      <c r="E19" s="131">
        <v>41796</v>
      </c>
      <c r="F19" s="131">
        <v>41794</v>
      </c>
      <c r="G19" s="131"/>
      <c r="H19" s="132">
        <v>3</v>
      </c>
      <c r="I19" s="133" t="s">
        <v>258</v>
      </c>
      <c r="J19" s="134"/>
      <c r="K19" s="134"/>
      <c r="L19" s="135"/>
    </row>
    <row r="20" spans="1:12" ht="15" customHeight="1">
      <c r="A20" s="128" t="s">
        <v>226</v>
      </c>
      <c r="B20" s="136" t="s">
        <v>259</v>
      </c>
      <c r="C20" s="130" t="s">
        <v>260</v>
      </c>
      <c r="D20" s="131">
        <v>41704</v>
      </c>
      <c r="E20" s="131">
        <v>41751</v>
      </c>
      <c r="F20" s="131">
        <v>41747</v>
      </c>
      <c r="G20" s="131"/>
      <c r="H20" s="132">
        <v>3</v>
      </c>
      <c r="I20" s="133" t="s">
        <v>261</v>
      </c>
      <c r="J20" s="134"/>
      <c r="K20" s="134"/>
      <c r="L20" s="135"/>
    </row>
    <row r="21" spans="1:12" ht="15" customHeight="1">
      <c r="A21" s="128" t="s">
        <v>226</v>
      </c>
      <c r="B21" s="136" t="s">
        <v>262</v>
      </c>
      <c r="C21" s="130" t="s">
        <v>263</v>
      </c>
      <c r="D21" s="131">
        <v>41705</v>
      </c>
      <c r="E21" s="131">
        <v>41751</v>
      </c>
      <c r="F21" s="131">
        <v>41747</v>
      </c>
      <c r="G21" s="131"/>
      <c r="H21" s="132">
        <v>2</v>
      </c>
      <c r="I21" s="133" t="s">
        <v>264</v>
      </c>
      <c r="J21" s="134"/>
      <c r="K21" s="134"/>
      <c r="L21" s="135"/>
    </row>
    <row r="22" spans="1:12" ht="15" customHeight="1">
      <c r="A22" s="128" t="s">
        <v>226</v>
      </c>
      <c r="B22" s="136" t="s">
        <v>265</v>
      </c>
      <c r="C22" s="130" t="s">
        <v>266</v>
      </c>
      <c r="D22" s="131">
        <v>41702</v>
      </c>
      <c r="E22" s="131">
        <v>41751</v>
      </c>
      <c r="F22" s="131">
        <v>41747</v>
      </c>
      <c r="G22" s="131"/>
      <c r="H22" s="132">
        <v>1</v>
      </c>
      <c r="I22" s="133" t="s">
        <v>267</v>
      </c>
      <c r="J22" s="134"/>
      <c r="K22" s="134"/>
      <c r="L22" s="135"/>
    </row>
    <row r="23" spans="1:12" ht="15" customHeight="1">
      <c r="A23" s="15"/>
      <c r="B23" s="16"/>
      <c r="C23" s="8" t="s">
        <v>20</v>
      </c>
      <c r="D23" s="34">
        <f>COUNTIF(D8:D22,"&gt;0")</f>
        <v>15</v>
      </c>
      <c r="E23" s="34">
        <f>COUNTIF(E7:E22,"&gt;0")</f>
        <v>14</v>
      </c>
      <c r="F23" s="34">
        <f>COUNTIF(F7:F22,"&gt;0")</f>
        <v>14</v>
      </c>
      <c r="G23" s="34">
        <f>COUNTIF(G7:G22,"&gt;0")</f>
        <v>1</v>
      </c>
      <c r="H23" s="9">
        <f>SUMIF(H7:H22,"&gt;0")</f>
        <v>42</v>
      </c>
      <c r="I23" s="98"/>
      <c r="J23" s="48"/>
      <c r="K23" s="48"/>
      <c r="L23" s="66"/>
    </row>
    <row r="24" spans="1:12" ht="15" customHeight="1">
      <c r="A24" s="35" t="s">
        <v>9</v>
      </c>
      <c r="B24" s="36" t="s">
        <v>10</v>
      </c>
      <c r="C24" s="37" t="s">
        <v>11</v>
      </c>
      <c r="D24" s="38" t="s">
        <v>12</v>
      </c>
      <c r="E24" s="39" t="s">
        <v>13</v>
      </c>
      <c r="F24" s="39" t="s">
        <v>5</v>
      </c>
      <c r="G24" s="39" t="s">
        <v>14</v>
      </c>
      <c r="H24" s="40" t="s">
        <v>15</v>
      </c>
      <c r="I24" s="99" t="s">
        <v>8</v>
      </c>
      <c r="J24" s="49" t="s">
        <v>16</v>
      </c>
      <c r="K24" s="49" t="s">
        <v>17</v>
      </c>
      <c r="L24" s="67" t="s">
        <v>19</v>
      </c>
    </row>
    <row r="25" spans="1:12" ht="15" customHeight="1">
      <c r="A25" s="81" t="s">
        <v>201</v>
      </c>
      <c r="B25" s="41" t="s">
        <v>202</v>
      </c>
      <c r="C25" s="83" t="s">
        <v>203</v>
      </c>
      <c r="D25" s="84">
        <v>41695</v>
      </c>
      <c r="E25" s="84">
        <v>41766</v>
      </c>
      <c r="F25" s="84">
        <v>41758</v>
      </c>
      <c r="G25" s="84"/>
      <c r="H25" s="85">
        <v>3</v>
      </c>
      <c r="I25" s="97" t="s">
        <v>156</v>
      </c>
      <c r="J25" s="47" t="s">
        <v>32</v>
      </c>
      <c r="K25" s="47" t="s">
        <v>33</v>
      </c>
      <c r="L25" s="65">
        <v>42306</v>
      </c>
    </row>
    <row r="26" spans="1:12" ht="15" customHeight="1">
      <c r="A26" s="128" t="s">
        <v>201</v>
      </c>
      <c r="B26" s="129" t="s">
        <v>204</v>
      </c>
      <c r="C26" s="130" t="s">
        <v>205</v>
      </c>
      <c r="D26" s="131">
        <v>41785</v>
      </c>
      <c r="E26" s="131">
        <v>41793</v>
      </c>
      <c r="F26" s="131">
        <v>41792</v>
      </c>
      <c r="G26" s="131"/>
      <c r="H26" s="132">
        <v>3</v>
      </c>
      <c r="I26" s="133"/>
      <c r="J26" s="134" t="s">
        <v>32</v>
      </c>
      <c r="K26" s="134" t="s">
        <v>33</v>
      </c>
      <c r="L26" s="135">
        <v>42306</v>
      </c>
    </row>
    <row r="27" spans="1:12" ht="15" customHeight="1">
      <c r="A27" s="128" t="s">
        <v>201</v>
      </c>
      <c r="B27" s="129" t="s">
        <v>206</v>
      </c>
      <c r="C27" s="130" t="s">
        <v>207</v>
      </c>
      <c r="D27" s="131">
        <v>41711</v>
      </c>
      <c r="E27" s="131">
        <v>41774</v>
      </c>
      <c r="F27" s="131">
        <v>41771</v>
      </c>
      <c r="G27" s="131"/>
      <c r="H27" s="132">
        <v>5</v>
      </c>
      <c r="I27" s="133" t="s">
        <v>208</v>
      </c>
      <c r="J27" s="134" t="s">
        <v>32</v>
      </c>
      <c r="K27" s="134" t="s">
        <v>33</v>
      </c>
      <c r="L27" s="135">
        <v>42306</v>
      </c>
    </row>
    <row r="28" spans="1:12" ht="15" customHeight="1">
      <c r="A28" s="128" t="s">
        <v>201</v>
      </c>
      <c r="B28" s="129" t="s">
        <v>209</v>
      </c>
      <c r="C28" s="130" t="s">
        <v>210</v>
      </c>
      <c r="D28" s="131">
        <v>41774</v>
      </c>
      <c r="E28" s="131">
        <v>41792</v>
      </c>
      <c r="F28" s="131">
        <v>41787</v>
      </c>
      <c r="G28" s="131"/>
      <c r="H28" s="132">
        <v>5</v>
      </c>
      <c r="I28" s="133" t="s">
        <v>211</v>
      </c>
      <c r="J28" s="134" t="s">
        <v>32</v>
      </c>
      <c r="K28" s="134" t="s">
        <v>33</v>
      </c>
      <c r="L28" s="135">
        <v>42306</v>
      </c>
    </row>
    <row r="29" spans="1:12" ht="15" customHeight="1">
      <c r="A29" s="128" t="s">
        <v>201</v>
      </c>
      <c r="B29" s="129" t="s">
        <v>212</v>
      </c>
      <c r="C29" s="130" t="s">
        <v>213</v>
      </c>
      <c r="D29" s="131">
        <v>41792</v>
      </c>
      <c r="E29" s="131">
        <v>41800</v>
      </c>
      <c r="F29" s="131">
        <v>41794</v>
      </c>
      <c r="G29" s="131"/>
      <c r="H29" s="132"/>
      <c r="I29" s="133"/>
      <c r="J29" s="134" t="s">
        <v>32</v>
      </c>
      <c r="K29" s="134" t="s">
        <v>33</v>
      </c>
      <c r="L29" s="135">
        <v>42306</v>
      </c>
    </row>
    <row r="30" spans="1:12" ht="15" customHeight="1">
      <c r="A30" s="128" t="s">
        <v>201</v>
      </c>
      <c r="B30" s="129" t="s">
        <v>214</v>
      </c>
      <c r="C30" s="130" t="s">
        <v>215</v>
      </c>
      <c r="D30" s="131">
        <v>41792</v>
      </c>
      <c r="E30" s="131">
        <v>41800</v>
      </c>
      <c r="F30" s="131">
        <v>41795</v>
      </c>
      <c r="G30" s="131"/>
      <c r="H30" s="132">
        <v>3</v>
      </c>
      <c r="I30" s="133"/>
      <c r="J30" s="134" t="s">
        <v>32</v>
      </c>
      <c r="K30" s="134" t="s">
        <v>33</v>
      </c>
      <c r="L30" s="135">
        <v>42306</v>
      </c>
    </row>
    <row r="31" spans="1:12" ht="63.75">
      <c r="A31" s="128" t="s">
        <v>201</v>
      </c>
      <c r="B31" s="129" t="s">
        <v>216</v>
      </c>
      <c r="C31" s="130" t="s">
        <v>217</v>
      </c>
      <c r="D31" s="131">
        <v>41718</v>
      </c>
      <c r="E31" s="131">
        <v>41751</v>
      </c>
      <c r="F31" s="131">
        <v>41745</v>
      </c>
      <c r="G31" s="131"/>
      <c r="H31" s="132">
        <v>10</v>
      </c>
      <c r="I31" s="133" t="s">
        <v>218</v>
      </c>
      <c r="J31" s="134" t="s">
        <v>32</v>
      </c>
      <c r="K31" s="134" t="s">
        <v>33</v>
      </c>
      <c r="L31" s="135">
        <v>42306</v>
      </c>
    </row>
    <row r="32" spans="1:12" ht="15" customHeight="1">
      <c r="A32" s="128" t="s">
        <v>201</v>
      </c>
      <c r="B32" s="129" t="s">
        <v>219</v>
      </c>
      <c r="C32" s="130" t="s">
        <v>220</v>
      </c>
      <c r="D32" s="131">
        <v>41717</v>
      </c>
      <c r="E32" s="131">
        <v>41743</v>
      </c>
      <c r="F32" s="131">
        <v>41739</v>
      </c>
      <c r="G32" s="131"/>
      <c r="H32" s="132">
        <v>2</v>
      </c>
      <c r="I32" s="133"/>
      <c r="J32" s="134" t="s">
        <v>32</v>
      </c>
      <c r="K32" s="134" t="s">
        <v>33</v>
      </c>
      <c r="L32" s="135">
        <v>42306</v>
      </c>
    </row>
    <row r="33" spans="1:12" ht="15" customHeight="1">
      <c r="A33" s="128" t="s">
        <v>201</v>
      </c>
      <c r="B33" s="129" t="s">
        <v>221</v>
      </c>
      <c r="C33" s="130" t="s">
        <v>222</v>
      </c>
      <c r="D33" s="131">
        <v>41701</v>
      </c>
      <c r="E33" s="131">
        <v>41746</v>
      </c>
      <c r="F33" s="131">
        <v>41744</v>
      </c>
      <c r="G33" s="131"/>
      <c r="H33" s="132"/>
      <c r="I33" s="133" t="s">
        <v>223</v>
      </c>
      <c r="J33" s="134" t="s">
        <v>32</v>
      </c>
      <c r="K33" s="134" t="s">
        <v>33</v>
      </c>
      <c r="L33" s="135">
        <v>42306</v>
      </c>
    </row>
    <row r="34" spans="1:12" ht="15" customHeight="1">
      <c r="A34" s="128" t="s">
        <v>201</v>
      </c>
      <c r="B34" s="129" t="s">
        <v>224</v>
      </c>
      <c r="C34" s="130" t="s">
        <v>225</v>
      </c>
      <c r="D34" s="131">
        <v>41697</v>
      </c>
      <c r="E34" s="131">
        <v>41758</v>
      </c>
      <c r="F34" s="131">
        <v>41754</v>
      </c>
      <c r="G34" s="131"/>
      <c r="H34" s="132">
        <v>3</v>
      </c>
      <c r="I34" s="133"/>
      <c r="J34" s="134" t="s">
        <v>32</v>
      </c>
      <c r="K34" s="134" t="s">
        <v>33</v>
      </c>
      <c r="L34" s="135">
        <v>42306</v>
      </c>
    </row>
    <row r="35" spans="1:12" ht="15" customHeight="1">
      <c r="A35" s="15"/>
      <c r="B35" s="16"/>
      <c r="C35" s="8" t="s">
        <v>21</v>
      </c>
      <c r="D35" s="34">
        <f>COUNTIF(D25:D34,"&gt;0")</f>
        <v>10</v>
      </c>
      <c r="E35" s="34">
        <f>COUNTIF(E24:E34,"&gt;0")</f>
        <v>10</v>
      </c>
      <c r="F35" s="34">
        <f>COUNTIF(F24:F34,"&gt;0")</f>
        <v>10</v>
      </c>
      <c r="G35" s="34">
        <f>COUNTIF(G24:G34,"&gt;0")</f>
        <v>0</v>
      </c>
      <c r="H35" s="34">
        <f>SUMIF(H24:H34,"&gt;0")</f>
        <v>34</v>
      </c>
      <c r="I35" s="98"/>
      <c r="J35" s="48"/>
      <c r="K35" s="48"/>
      <c r="L35" s="66"/>
    </row>
    <row r="36" spans="1:12" ht="15" customHeight="1">
      <c r="A36" s="27" t="s">
        <v>9</v>
      </c>
      <c r="B36" s="14" t="s">
        <v>10</v>
      </c>
      <c r="C36" s="14" t="s">
        <v>11</v>
      </c>
      <c r="D36" s="32" t="s">
        <v>12</v>
      </c>
      <c r="E36" s="32" t="s">
        <v>13</v>
      </c>
      <c r="F36" s="32" t="s">
        <v>5</v>
      </c>
      <c r="G36" s="32" t="s">
        <v>14</v>
      </c>
      <c r="H36" s="14" t="s">
        <v>15</v>
      </c>
      <c r="I36" s="102" t="s">
        <v>8</v>
      </c>
      <c r="J36" s="50" t="s">
        <v>16</v>
      </c>
      <c r="K36" s="50" t="s">
        <v>17</v>
      </c>
      <c r="L36" s="62" t="s">
        <v>19</v>
      </c>
    </row>
    <row r="37" spans="1:12" ht="15" customHeight="1">
      <c r="A37" s="81" t="s">
        <v>183</v>
      </c>
      <c r="B37" s="86" t="s">
        <v>184</v>
      </c>
      <c r="C37" s="83" t="s">
        <v>185</v>
      </c>
      <c r="D37" s="87">
        <v>41925</v>
      </c>
      <c r="E37" s="87">
        <v>41936</v>
      </c>
      <c r="F37" s="87">
        <v>41933</v>
      </c>
      <c r="G37" s="87"/>
      <c r="H37" s="81"/>
      <c r="I37" s="103"/>
      <c r="J37" s="51" t="s">
        <v>32</v>
      </c>
      <c r="K37" s="51" t="s">
        <v>33</v>
      </c>
      <c r="L37" s="68">
        <v>42306</v>
      </c>
    </row>
    <row r="38" spans="1:12" ht="15" customHeight="1">
      <c r="A38" s="81" t="s">
        <v>183</v>
      </c>
      <c r="B38" s="111" t="s">
        <v>186</v>
      </c>
      <c r="C38" s="83" t="s">
        <v>187</v>
      </c>
      <c r="D38" s="87">
        <v>41922</v>
      </c>
      <c r="E38" s="87">
        <v>41950</v>
      </c>
      <c r="F38" s="87">
        <v>41949</v>
      </c>
      <c r="G38" s="87"/>
      <c r="H38" s="81">
        <v>3</v>
      </c>
      <c r="I38" s="103"/>
      <c r="J38" s="51" t="s">
        <v>32</v>
      </c>
      <c r="K38" s="51" t="s">
        <v>33</v>
      </c>
      <c r="L38" s="68">
        <v>42306</v>
      </c>
    </row>
    <row r="39" spans="1:12" ht="15" customHeight="1">
      <c r="A39" s="81" t="s">
        <v>183</v>
      </c>
      <c r="B39" s="111" t="s">
        <v>188</v>
      </c>
      <c r="C39" s="83" t="s">
        <v>189</v>
      </c>
      <c r="D39" s="87">
        <v>41739</v>
      </c>
      <c r="E39" s="87">
        <v>41778</v>
      </c>
      <c r="F39" s="87">
        <v>41772</v>
      </c>
      <c r="G39" s="87"/>
      <c r="H39" s="81">
        <v>3</v>
      </c>
      <c r="I39" s="103"/>
      <c r="J39" s="51" t="s">
        <v>32</v>
      </c>
      <c r="K39" s="51" t="s">
        <v>33</v>
      </c>
      <c r="L39" s="68">
        <v>42306</v>
      </c>
    </row>
    <row r="40" spans="1:12" ht="15" customHeight="1">
      <c r="A40" s="81" t="s">
        <v>183</v>
      </c>
      <c r="B40" s="111" t="s">
        <v>190</v>
      </c>
      <c r="C40" s="83" t="s">
        <v>191</v>
      </c>
      <c r="D40" s="87">
        <v>41746</v>
      </c>
      <c r="E40" s="87">
        <v>41781</v>
      </c>
      <c r="F40" s="87">
        <v>41779</v>
      </c>
      <c r="G40" s="87"/>
      <c r="H40" s="81">
        <v>5</v>
      </c>
      <c r="I40" s="103" t="s">
        <v>192</v>
      </c>
      <c r="J40" s="51" t="s">
        <v>32</v>
      </c>
      <c r="K40" s="51" t="s">
        <v>33</v>
      </c>
      <c r="L40" s="68">
        <v>42306</v>
      </c>
    </row>
    <row r="41" spans="1:12" ht="15" customHeight="1">
      <c r="A41" s="81" t="s">
        <v>183</v>
      </c>
      <c r="B41" s="111" t="s">
        <v>193</v>
      </c>
      <c r="C41" s="83" t="s">
        <v>194</v>
      </c>
      <c r="D41" s="87">
        <v>41824</v>
      </c>
      <c r="E41" s="87">
        <v>41911</v>
      </c>
      <c r="F41" s="87">
        <v>41907</v>
      </c>
      <c r="G41" s="87"/>
      <c r="H41" s="81">
        <v>2</v>
      </c>
      <c r="I41" s="103"/>
      <c r="J41" s="51" t="s">
        <v>32</v>
      </c>
      <c r="K41" s="51" t="s">
        <v>33</v>
      </c>
      <c r="L41" s="68">
        <v>42306</v>
      </c>
    </row>
    <row r="42" spans="1:12" ht="15" customHeight="1">
      <c r="A42" s="81" t="s">
        <v>183</v>
      </c>
      <c r="B42" s="111" t="s">
        <v>195</v>
      </c>
      <c r="C42" s="83" t="s">
        <v>196</v>
      </c>
      <c r="D42" s="87">
        <v>41774</v>
      </c>
      <c r="E42" s="87">
        <v>41781</v>
      </c>
      <c r="F42" s="87">
        <v>41779</v>
      </c>
      <c r="G42" s="87">
        <v>41816</v>
      </c>
      <c r="H42" s="81"/>
      <c r="I42" s="103" t="s">
        <v>197</v>
      </c>
      <c r="J42" s="51" t="s">
        <v>32</v>
      </c>
      <c r="K42" s="51" t="s">
        <v>33</v>
      </c>
      <c r="L42" s="68">
        <v>42306</v>
      </c>
    </row>
    <row r="43" spans="1:12" ht="15" customHeight="1">
      <c r="A43" s="110" t="s">
        <v>183</v>
      </c>
      <c r="B43" s="112" t="s">
        <v>198</v>
      </c>
      <c r="C43" s="113" t="s">
        <v>199</v>
      </c>
      <c r="D43" s="114">
        <v>41723</v>
      </c>
      <c r="E43" s="114">
        <v>41747</v>
      </c>
      <c r="F43" s="114">
        <v>41745</v>
      </c>
      <c r="G43" s="114"/>
      <c r="H43" s="110">
        <v>2</v>
      </c>
      <c r="I43" s="115" t="s">
        <v>200</v>
      </c>
      <c r="J43" s="116" t="s">
        <v>32</v>
      </c>
      <c r="K43" s="116" t="s">
        <v>33</v>
      </c>
      <c r="L43" s="117">
        <v>42306</v>
      </c>
    </row>
    <row r="44" spans="1:12" ht="15" customHeight="1">
      <c r="A44" s="15"/>
      <c r="B44" s="16"/>
      <c r="C44" s="8" t="s">
        <v>25</v>
      </c>
      <c r="D44" s="34">
        <f>COUNTIF(D37:D43,"&gt;0")</f>
        <v>7</v>
      </c>
      <c r="E44" s="34">
        <f>COUNTIF(E37:E43,"&gt;0")</f>
        <v>7</v>
      </c>
      <c r="F44" s="34">
        <f>COUNTIF(F37:F43,"&gt;0")</f>
        <v>7</v>
      </c>
      <c r="G44" s="34">
        <f>COUNTIF(G37:G43,"&gt;0")</f>
        <v>1</v>
      </c>
      <c r="H44" s="34">
        <f>SUMIF(H37:H43,"&gt;0")</f>
        <v>15</v>
      </c>
      <c r="I44" s="98"/>
      <c r="J44" s="48"/>
      <c r="K44" s="48"/>
      <c r="L44" s="66"/>
    </row>
    <row r="45" spans="1:12" ht="15" customHeight="1">
      <c r="A45" s="27" t="s">
        <v>9</v>
      </c>
      <c r="B45" s="27" t="s">
        <v>10</v>
      </c>
      <c r="C45" s="27" t="s">
        <v>11</v>
      </c>
      <c r="D45" s="32" t="s">
        <v>12</v>
      </c>
      <c r="E45" s="32" t="s">
        <v>13</v>
      </c>
      <c r="F45" s="32" t="s">
        <v>5</v>
      </c>
      <c r="G45" s="32" t="s">
        <v>14</v>
      </c>
      <c r="H45" s="27" t="s">
        <v>15</v>
      </c>
      <c r="I45" s="102" t="s">
        <v>8</v>
      </c>
      <c r="J45" s="52" t="s">
        <v>16</v>
      </c>
      <c r="K45" s="52" t="s">
        <v>17</v>
      </c>
      <c r="L45" s="69" t="s">
        <v>19</v>
      </c>
    </row>
    <row r="46" spans="1:12" ht="15" customHeight="1">
      <c r="A46" s="88" t="s">
        <v>133</v>
      </c>
      <c r="B46" s="89" t="s">
        <v>134</v>
      </c>
      <c r="C46" s="90" t="s">
        <v>135</v>
      </c>
      <c r="D46" s="91">
        <v>41806</v>
      </c>
      <c r="E46" s="91">
        <v>41859</v>
      </c>
      <c r="F46" s="91">
        <v>41859</v>
      </c>
      <c r="G46" s="91"/>
      <c r="H46" s="88">
        <v>4</v>
      </c>
      <c r="I46" s="104"/>
      <c r="J46" s="53" t="s">
        <v>32</v>
      </c>
      <c r="K46" s="53" t="s">
        <v>33</v>
      </c>
      <c r="L46" s="70">
        <v>42306</v>
      </c>
    </row>
    <row r="47" spans="1:12" ht="15" customHeight="1">
      <c r="A47" s="88" t="s">
        <v>133</v>
      </c>
      <c r="B47" s="121" t="s">
        <v>136</v>
      </c>
      <c r="C47" s="90" t="s">
        <v>137</v>
      </c>
      <c r="D47" s="91">
        <v>41781</v>
      </c>
      <c r="E47" s="91">
        <v>41787</v>
      </c>
      <c r="F47" s="91">
        <v>41785</v>
      </c>
      <c r="G47" s="91"/>
      <c r="H47" s="88">
        <v>2</v>
      </c>
      <c r="I47" s="104" t="s">
        <v>138</v>
      </c>
      <c r="J47" s="53" t="s">
        <v>32</v>
      </c>
      <c r="K47" s="53" t="s">
        <v>33</v>
      </c>
      <c r="L47" s="70">
        <v>42306</v>
      </c>
    </row>
    <row r="48" spans="1:12" ht="15" customHeight="1">
      <c r="A48" s="88" t="s">
        <v>133</v>
      </c>
      <c r="B48" s="121" t="s">
        <v>139</v>
      </c>
      <c r="C48" s="90" t="s">
        <v>140</v>
      </c>
      <c r="D48" s="91">
        <v>41712</v>
      </c>
      <c r="E48" s="91">
        <v>41766</v>
      </c>
      <c r="F48" s="91">
        <v>41764</v>
      </c>
      <c r="G48" s="91"/>
      <c r="H48" s="88">
        <v>5</v>
      </c>
      <c r="I48" s="104" t="s">
        <v>141</v>
      </c>
      <c r="J48" s="53" t="s">
        <v>32</v>
      </c>
      <c r="K48" s="53" t="s">
        <v>33</v>
      </c>
      <c r="L48" s="70">
        <v>42306</v>
      </c>
    </row>
    <row r="49" spans="1:12" ht="15" customHeight="1">
      <c r="A49" s="88" t="s">
        <v>133</v>
      </c>
      <c r="B49" s="121" t="s">
        <v>142</v>
      </c>
      <c r="C49" s="90" t="s">
        <v>143</v>
      </c>
      <c r="D49" s="91">
        <v>41702</v>
      </c>
      <c r="E49" s="91">
        <v>41754</v>
      </c>
      <c r="F49" s="91">
        <v>41751</v>
      </c>
      <c r="G49" s="91"/>
      <c r="H49" s="88">
        <v>2</v>
      </c>
      <c r="I49" s="104"/>
      <c r="J49" s="53" t="s">
        <v>32</v>
      </c>
      <c r="K49" s="53" t="s">
        <v>33</v>
      </c>
      <c r="L49" s="70">
        <v>42306</v>
      </c>
    </row>
    <row r="50" spans="1:12" ht="15" customHeight="1">
      <c r="A50" s="88" t="s">
        <v>133</v>
      </c>
      <c r="B50" s="121" t="s">
        <v>144</v>
      </c>
      <c r="C50" s="90" t="s">
        <v>145</v>
      </c>
      <c r="D50" s="91">
        <v>41710</v>
      </c>
      <c r="E50" s="91">
        <v>41752</v>
      </c>
      <c r="F50" s="91">
        <v>41751</v>
      </c>
      <c r="G50" s="91"/>
      <c r="H50" s="88">
        <v>5</v>
      </c>
      <c r="I50" s="104"/>
      <c r="J50" s="53" t="s">
        <v>32</v>
      </c>
      <c r="K50" s="53" t="s">
        <v>33</v>
      </c>
      <c r="L50" s="70">
        <v>42306</v>
      </c>
    </row>
    <row r="51" spans="1:12" ht="15" customHeight="1">
      <c r="A51" s="88" t="s">
        <v>133</v>
      </c>
      <c r="B51" s="121" t="s">
        <v>146</v>
      </c>
      <c r="C51" s="90" t="s">
        <v>147</v>
      </c>
      <c r="D51" s="91">
        <v>41697</v>
      </c>
      <c r="E51" s="91">
        <v>41757</v>
      </c>
      <c r="F51" s="91">
        <v>41757</v>
      </c>
      <c r="G51" s="91"/>
      <c r="H51" s="88"/>
      <c r="I51" s="104" t="s">
        <v>148</v>
      </c>
      <c r="J51" s="53" t="s">
        <v>32</v>
      </c>
      <c r="K51" s="53" t="s">
        <v>33</v>
      </c>
      <c r="L51" s="70">
        <v>42306</v>
      </c>
    </row>
    <row r="52" spans="1:12" ht="15" customHeight="1">
      <c r="A52" s="88" t="s">
        <v>133</v>
      </c>
      <c r="B52" s="121" t="s">
        <v>149</v>
      </c>
      <c r="C52" s="90" t="s">
        <v>150</v>
      </c>
      <c r="D52" s="91">
        <v>41821</v>
      </c>
      <c r="E52" s="91"/>
      <c r="F52" s="91"/>
      <c r="G52" s="91">
        <v>41905</v>
      </c>
      <c r="H52" s="88"/>
      <c r="I52" s="104"/>
      <c r="J52" s="53" t="s">
        <v>32</v>
      </c>
      <c r="K52" s="53" t="s">
        <v>33</v>
      </c>
      <c r="L52" s="70">
        <v>42306</v>
      </c>
    </row>
    <row r="53" spans="1:12" ht="15" customHeight="1">
      <c r="A53" s="88" t="s">
        <v>133</v>
      </c>
      <c r="B53" s="121" t="s">
        <v>151</v>
      </c>
      <c r="C53" s="90" t="s">
        <v>152</v>
      </c>
      <c r="D53" s="91">
        <v>41695</v>
      </c>
      <c r="E53" s="91">
        <v>41780</v>
      </c>
      <c r="F53" s="91">
        <v>41775</v>
      </c>
      <c r="G53" s="91"/>
      <c r="H53" s="88">
        <v>1</v>
      </c>
      <c r="I53" s="104" t="s">
        <v>153</v>
      </c>
      <c r="J53" s="53" t="s">
        <v>32</v>
      </c>
      <c r="K53" s="53" t="s">
        <v>33</v>
      </c>
      <c r="L53" s="70">
        <v>42306</v>
      </c>
    </row>
    <row r="54" spans="1:12" ht="15" customHeight="1">
      <c r="A54" s="88" t="s">
        <v>133</v>
      </c>
      <c r="B54" s="121" t="s">
        <v>154</v>
      </c>
      <c r="C54" s="90" t="s">
        <v>155</v>
      </c>
      <c r="D54" s="91">
        <v>41696</v>
      </c>
      <c r="E54" s="91">
        <v>41752</v>
      </c>
      <c r="F54" s="91">
        <v>41747</v>
      </c>
      <c r="G54" s="91"/>
      <c r="H54" s="88">
        <v>4</v>
      </c>
      <c r="I54" s="104" t="s">
        <v>156</v>
      </c>
      <c r="J54" s="53" t="s">
        <v>32</v>
      </c>
      <c r="K54" s="53" t="s">
        <v>33</v>
      </c>
      <c r="L54" s="70">
        <v>42306</v>
      </c>
    </row>
    <row r="55" spans="1:12" ht="15" customHeight="1">
      <c r="A55" s="88" t="s">
        <v>133</v>
      </c>
      <c r="B55" s="121" t="s">
        <v>157</v>
      </c>
      <c r="C55" s="90" t="s">
        <v>158</v>
      </c>
      <c r="D55" s="91">
        <v>41968</v>
      </c>
      <c r="E55" s="91">
        <v>41992</v>
      </c>
      <c r="F55" s="91">
        <v>41978</v>
      </c>
      <c r="G55" s="91"/>
      <c r="H55" s="88"/>
      <c r="I55" s="104" t="s">
        <v>159</v>
      </c>
      <c r="J55" s="53" t="s">
        <v>32</v>
      </c>
      <c r="K55" s="53" t="s">
        <v>33</v>
      </c>
      <c r="L55" s="70">
        <v>42306</v>
      </c>
    </row>
    <row r="56" spans="1:12" ht="15" customHeight="1">
      <c r="A56" s="88" t="s">
        <v>133</v>
      </c>
      <c r="B56" s="121" t="s">
        <v>160</v>
      </c>
      <c r="C56" s="90" t="s">
        <v>161</v>
      </c>
      <c r="D56" s="91">
        <v>41701</v>
      </c>
      <c r="E56" s="91">
        <v>41745</v>
      </c>
      <c r="F56" s="91">
        <v>41743</v>
      </c>
      <c r="G56" s="91"/>
      <c r="H56" s="88">
        <v>5</v>
      </c>
      <c r="I56" s="104" t="s">
        <v>162</v>
      </c>
      <c r="J56" s="53" t="s">
        <v>32</v>
      </c>
      <c r="K56" s="53" t="s">
        <v>33</v>
      </c>
      <c r="L56" s="70">
        <v>42306</v>
      </c>
    </row>
    <row r="57" spans="1:12" ht="15" customHeight="1">
      <c r="A57" s="88" t="s">
        <v>133</v>
      </c>
      <c r="B57" s="121" t="s">
        <v>163</v>
      </c>
      <c r="C57" s="90" t="s">
        <v>164</v>
      </c>
      <c r="D57" s="91">
        <v>41925</v>
      </c>
      <c r="E57" s="91">
        <v>41955</v>
      </c>
      <c r="F57" s="91">
        <v>41950</v>
      </c>
      <c r="G57" s="91"/>
      <c r="H57" s="88">
        <v>3</v>
      </c>
      <c r="I57" s="104"/>
      <c r="J57" s="53" t="s">
        <v>32</v>
      </c>
      <c r="K57" s="53" t="s">
        <v>33</v>
      </c>
      <c r="L57" s="70">
        <v>42306</v>
      </c>
    </row>
    <row r="58" spans="1:12" ht="15" customHeight="1">
      <c r="A58" s="88" t="s">
        <v>133</v>
      </c>
      <c r="B58" s="121" t="s">
        <v>165</v>
      </c>
      <c r="C58" s="90" t="s">
        <v>166</v>
      </c>
      <c r="D58" s="91">
        <v>41955</v>
      </c>
      <c r="E58" s="91">
        <v>41964</v>
      </c>
      <c r="F58" s="91">
        <v>41963</v>
      </c>
      <c r="G58" s="91"/>
      <c r="H58" s="88">
        <v>3</v>
      </c>
      <c r="I58" s="104"/>
      <c r="J58" s="53" t="s">
        <v>32</v>
      </c>
      <c r="K58" s="53" t="s">
        <v>33</v>
      </c>
      <c r="L58" s="70">
        <v>42306</v>
      </c>
    </row>
    <row r="59" spans="1:12" ht="15" customHeight="1">
      <c r="A59" s="88" t="s">
        <v>133</v>
      </c>
      <c r="B59" s="121" t="s">
        <v>167</v>
      </c>
      <c r="C59" s="90" t="s">
        <v>168</v>
      </c>
      <c r="D59" s="91">
        <v>41935</v>
      </c>
      <c r="E59" s="91">
        <v>41970</v>
      </c>
      <c r="F59" s="91">
        <v>41967</v>
      </c>
      <c r="G59" s="91"/>
      <c r="H59" s="88">
        <v>1</v>
      </c>
      <c r="I59" s="104"/>
      <c r="J59" s="53" t="s">
        <v>32</v>
      </c>
      <c r="K59" s="53" t="s">
        <v>33</v>
      </c>
      <c r="L59" s="70">
        <v>42306</v>
      </c>
    </row>
    <row r="60" spans="1:12" ht="15" customHeight="1">
      <c r="A60" s="88" t="s">
        <v>133</v>
      </c>
      <c r="B60" s="121" t="s">
        <v>169</v>
      </c>
      <c r="C60" s="90" t="s">
        <v>170</v>
      </c>
      <c r="D60" s="91">
        <v>41719</v>
      </c>
      <c r="E60" s="91">
        <v>41752</v>
      </c>
      <c r="F60" s="91">
        <v>41751</v>
      </c>
      <c r="G60" s="91"/>
      <c r="H60" s="88">
        <v>6</v>
      </c>
      <c r="I60" s="104" t="s">
        <v>171</v>
      </c>
      <c r="J60" s="53" t="s">
        <v>32</v>
      </c>
      <c r="K60" s="53" t="s">
        <v>33</v>
      </c>
      <c r="L60" s="70">
        <v>42306</v>
      </c>
    </row>
    <row r="61" spans="1:12" ht="15" customHeight="1">
      <c r="A61" s="88" t="s">
        <v>133</v>
      </c>
      <c r="B61" s="121" t="s">
        <v>172</v>
      </c>
      <c r="C61" s="90" t="s">
        <v>173</v>
      </c>
      <c r="D61" s="91">
        <v>41701</v>
      </c>
      <c r="E61" s="91">
        <v>41745</v>
      </c>
      <c r="F61" s="91">
        <v>41744</v>
      </c>
      <c r="G61" s="91"/>
      <c r="H61" s="88">
        <v>3</v>
      </c>
      <c r="I61" s="104"/>
      <c r="J61" s="53" t="s">
        <v>32</v>
      </c>
      <c r="K61" s="53" t="s">
        <v>33</v>
      </c>
      <c r="L61" s="70">
        <v>42306</v>
      </c>
    </row>
    <row r="62" spans="1:12" ht="15" customHeight="1">
      <c r="A62" s="88" t="s">
        <v>133</v>
      </c>
      <c r="B62" s="121" t="s">
        <v>174</v>
      </c>
      <c r="C62" s="90" t="s">
        <v>175</v>
      </c>
      <c r="D62" s="91">
        <v>41698</v>
      </c>
      <c r="E62" s="91">
        <v>41740</v>
      </c>
      <c r="F62" s="91">
        <v>41739</v>
      </c>
      <c r="G62" s="91"/>
      <c r="H62" s="88">
        <v>3</v>
      </c>
      <c r="I62" s="104" t="s">
        <v>176</v>
      </c>
      <c r="J62" s="53" t="s">
        <v>32</v>
      </c>
      <c r="K62" s="53" t="s">
        <v>33</v>
      </c>
      <c r="L62" s="70">
        <v>42306</v>
      </c>
    </row>
    <row r="63" spans="1:12" ht="15" customHeight="1">
      <c r="A63" s="88" t="s">
        <v>133</v>
      </c>
      <c r="B63" s="121" t="s">
        <v>177</v>
      </c>
      <c r="C63" s="90" t="s">
        <v>178</v>
      </c>
      <c r="D63" s="91">
        <v>41695</v>
      </c>
      <c r="E63" s="91">
        <v>41752</v>
      </c>
      <c r="F63" s="91">
        <v>41747</v>
      </c>
      <c r="G63" s="91"/>
      <c r="H63" s="88">
        <v>5</v>
      </c>
      <c r="I63" s="104" t="s">
        <v>179</v>
      </c>
      <c r="J63" s="53" t="s">
        <v>32</v>
      </c>
      <c r="K63" s="53" t="s">
        <v>33</v>
      </c>
      <c r="L63" s="70">
        <v>42306</v>
      </c>
    </row>
    <row r="64" spans="1:12" ht="15" customHeight="1">
      <c r="A64" s="120" t="s">
        <v>133</v>
      </c>
      <c r="B64" s="122" t="s">
        <v>180</v>
      </c>
      <c r="C64" s="123" t="s">
        <v>181</v>
      </c>
      <c r="D64" s="124">
        <v>41813</v>
      </c>
      <c r="E64" s="124">
        <v>41893</v>
      </c>
      <c r="F64" s="124">
        <v>41890</v>
      </c>
      <c r="G64" s="124"/>
      <c r="H64" s="120">
        <v>2</v>
      </c>
      <c r="I64" s="125" t="s">
        <v>182</v>
      </c>
      <c r="J64" s="126" t="s">
        <v>32</v>
      </c>
      <c r="K64" s="126" t="s">
        <v>33</v>
      </c>
      <c r="L64" s="127">
        <v>42306</v>
      </c>
    </row>
    <row r="65" spans="1:12" ht="15" customHeight="1">
      <c r="A65" s="55"/>
      <c r="B65" s="56"/>
      <c r="C65" s="57" t="s">
        <v>26</v>
      </c>
      <c r="D65" s="58">
        <f>COUNTIF(D46:D64,"&gt;0")</f>
        <v>19</v>
      </c>
      <c r="E65" s="58">
        <f>COUNTIF(E46:E64,"&gt;0")</f>
        <v>18</v>
      </c>
      <c r="F65" s="58">
        <f>COUNTIF(F46:F64,"&gt;0")</f>
        <v>18</v>
      </c>
      <c r="G65" s="58">
        <f>COUNTIF(G46:G64,"&gt;0")</f>
        <v>1</v>
      </c>
      <c r="H65" s="58">
        <f>SUMIF(H46:H64,"&gt;0")</f>
        <v>54</v>
      </c>
      <c r="I65" s="100"/>
      <c r="J65" s="48"/>
      <c r="K65" s="48"/>
      <c r="L65" s="66"/>
    </row>
    <row r="66" spans="1:12" ht="15" customHeight="1">
      <c r="A66" s="60" t="s">
        <v>9</v>
      </c>
      <c r="B66" s="59" t="s">
        <v>10</v>
      </c>
      <c r="C66" s="59" t="s">
        <v>11</v>
      </c>
      <c r="D66" s="61" t="s">
        <v>12</v>
      </c>
      <c r="E66" s="61" t="s">
        <v>13</v>
      </c>
      <c r="F66" s="61" t="s">
        <v>5</v>
      </c>
      <c r="G66" s="61" t="s">
        <v>14</v>
      </c>
      <c r="H66" s="59" t="s">
        <v>15</v>
      </c>
      <c r="I66" s="105" t="s">
        <v>8</v>
      </c>
      <c r="J66" s="59" t="s">
        <v>16</v>
      </c>
      <c r="K66" s="59" t="s">
        <v>17</v>
      </c>
      <c r="L66" s="71" t="s">
        <v>19</v>
      </c>
    </row>
    <row r="67" spans="1:12" ht="15" customHeight="1">
      <c r="A67" s="92" t="s">
        <v>114</v>
      </c>
      <c r="B67" s="86" t="s">
        <v>115</v>
      </c>
      <c r="C67" s="83" t="s">
        <v>116</v>
      </c>
      <c r="D67" s="87">
        <v>41711</v>
      </c>
      <c r="E67" s="87">
        <v>41764</v>
      </c>
      <c r="F67" s="87">
        <v>41759</v>
      </c>
      <c r="G67" s="87"/>
      <c r="H67" s="81">
        <v>7</v>
      </c>
      <c r="I67" s="103" t="s">
        <v>90</v>
      </c>
      <c r="J67" s="51" t="s">
        <v>32</v>
      </c>
      <c r="K67" s="51" t="s">
        <v>33</v>
      </c>
      <c r="L67" s="72">
        <v>42306</v>
      </c>
    </row>
    <row r="68" spans="1:12" ht="15" customHeight="1">
      <c r="A68" s="92" t="s">
        <v>114</v>
      </c>
      <c r="B68" s="111" t="s">
        <v>117</v>
      </c>
      <c r="C68" s="83" t="s">
        <v>118</v>
      </c>
      <c r="D68" s="87">
        <v>41919</v>
      </c>
      <c r="E68" s="87">
        <v>41936</v>
      </c>
      <c r="F68" s="87">
        <v>41935</v>
      </c>
      <c r="G68" s="87"/>
      <c r="H68" s="81">
        <v>2</v>
      </c>
      <c r="I68" s="103"/>
      <c r="J68" s="51" t="s">
        <v>32</v>
      </c>
      <c r="K68" s="51" t="s">
        <v>33</v>
      </c>
      <c r="L68" s="72">
        <v>42306</v>
      </c>
    </row>
    <row r="69" spans="1:12" ht="15" customHeight="1">
      <c r="A69" s="92" t="s">
        <v>114</v>
      </c>
      <c r="B69" s="111" t="s">
        <v>119</v>
      </c>
      <c r="C69" s="83" t="s">
        <v>120</v>
      </c>
      <c r="D69" s="87">
        <v>41704</v>
      </c>
      <c r="E69" s="87">
        <v>41745</v>
      </c>
      <c r="F69" s="87">
        <v>41739</v>
      </c>
      <c r="G69" s="87"/>
      <c r="H69" s="81">
        <v>4</v>
      </c>
      <c r="I69" s="103" t="s">
        <v>121</v>
      </c>
      <c r="J69" s="51" t="s">
        <v>32</v>
      </c>
      <c r="K69" s="51" t="s">
        <v>33</v>
      </c>
      <c r="L69" s="72">
        <v>42306</v>
      </c>
    </row>
    <row r="70" spans="1:12" ht="15" customHeight="1">
      <c r="A70" s="92" t="s">
        <v>114</v>
      </c>
      <c r="B70" s="111" t="s">
        <v>122</v>
      </c>
      <c r="C70" s="83" t="s">
        <v>123</v>
      </c>
      <c r="D70" s="87">
        <v>41815</v>
      </c>
      <c r="E70" s="87">
        <v>41831</v>
      </c>
      <c r="F70" s="87">
        <v>41830</v>
      </c>
      <c r="G70" s="87"/>
      <c r="H70" s="81">
        <v>8</v>
      </c>
      <c r="I70" s="103" t="s">
        <v>124</v>
      </c>
      <c r="J70" s="51" t="s">
        <v>32</v>
      </c>
      <c r="K70" s="51" t="s">
        <v>33</v>
      </c>
      <c r="L70" s="72">
        <v>42306</v>
      </c>
    </row>
    <row r="71" spans="1:12" ht="15" customHeight="1">
      <c r="A71" s="92" t="s">
        <v>114</v>
      </c>
      <c r="B71" s="111" t="s">
        <v>125</v>
      </c>
      <c r="C71" s="83" t="s">
        <v>126</v>
      </c>
      <c r="D71" s="87">
        <v>41821</v>
      </c>
      <c r="E71" s="87">
        <v>41830</v>
      </c>
      <c r="F71" s="87">
        <v>41828</v>
      </c>
      <c r="G71" s="87"/>
      <c r="H71" s="81">
        <v>3</v>
      </c>
      <c r="I71" s="103"/>
      <c r="J71" s="51" t="s">
        <v>32</v>
      </c>
      <c r="K71" s="51" t="s">
        <v>33</v>
      </c>
      <c r="L71" s="72">
        <v>42306</v>
      </c>
    </row>
    <row r="72" spans="1:12" ht="15" customHeight="1">
      <c r="A72" s="92" t="s">
        <v>114</v>
      </c>
      <c r="B72" s="111" t="s">
        <v>127</v>
      </c>
      <c r="C72" s="83" t="s">
        <v>128</v>
      </c>
      <c r="D72" s="87">
        <v>41698</v>
      </c>
      <c r="E72" s="87">
        <v>41745</v>
      </c>
      <c r="F72" s="87">
        <v>41740</v>
      </c>
      <c r="G72" s="87"/>
      <c r="H72" s="81"/>
      <c r="I72" s="103" t="s">
        <v>129</v>
      </c>
      <c r="J72" s="51" t="s">
        <v>32</v>
      </c>
      <c r="K72" s="51" t="s">
        <v>33</v>
      </c>
      <c r="L72" s="72">
        <v>42306</v>
      </c>
    </row>
    <row r="73" spans="1:12" ht="15" customHeight="1">
      <c r="A73" s="118" t="s">
        <v>114</v>
      </c>
      <c r="B73" s="112" t="s">
        <v>130</v>
      </c>
      <c r="C73" s="113" t="s">
        <v>131</v>
      </c>
      <c r="D73" s="114">
        <v>41803</v>
      </c>
      <c r="E73" s="114">
        <v>41817</v>
      </c>
      <c r="F73" s="114">
        <v>41816</v>
      </c>
      <c r="G73" s="114"/>
      <c r="H73" s="110">
        <v>4</v>
      </c>
      <c r="I73" s="115" t="s">
        <v>132</v>
      </c>
      <c r="J73" s="116" t="s">
        <v>32</v>
      </c>
      <c r="K73" s="116" t="s">
        <v>33</v>
      </c>
      <c r="L73" s="119">
        <v>42306</v>
      </c>
    </row>
    <row r="74" spans="1:12" ht="15" customHeight="1">
      <c r="A74" s="55"/>
      <c r="B74" s="56"/>
      <c r="C74" s="57" t="s">
        <v>27</v>
      </c>
      <c r="D74" s="58">
        <f>COUNTIF(D67:D73,"&gt;0")</f>
        <v>7</v>
      </c>
      <c r="E74" s="58">
        <f>COUNTIF(E67:E73,"&gt;0")</f>
        <v>7</v>
      </c>
      <c r="F74" s="58">
        <f>COUNTIF(F67:F73,"&gt;0")</f>
        <v>7</v>
      </c>
      <c r="G74" s="58">
        <f>COUNTIF(G67:G73,"&gt;0")</f>
        <v>0</v>
      </c>
      <c r="H74" s="58">
        <f>SUMIF(H67:H73,"&gt;0")</f>
        <v>28</v>
      </c>
      <c r="I74" s="100"/>
      <c r="J74" s="48"/>
      <c r="K74" s="48"/>
      <c r="L74" s="66"/>
    </row>
    <row r="75" spans="1:12" ht="15" customHeight="1">
      <c r="A75" s="50" t="s">
        <v>9</v>
      </c>
      <c r="B75" s="50" t="s">
        <v>10</v>
      </c>
      <c r="C75" s="50" t="s">
        <v>11</v>
      </c>
      <c r="D75" s="62" t="s">
        <v>12</v>
      </c>
      <c r="E75" s="62" t="s">
        <v>13</v>
      </c>
      <c r="F75" s="62" t="s">
        <v>5</v>
      </c>
      <c r="G75" s="62" t="s">
        <v>14</v>
      </c>
      <c r="H75" s="50" t="s">
        <v>15</v>
      </c>
      <c r="I75" s="106" t="s">
        <v>8</v>
      </c>
      <c r="J75" s="50" t="s">
        <v>16</v>
      </c>
      <c r="K75" s="50" t="s">
        <v>17</v>
      </c>
      <c r="L75" s="62" t="s">
        <v>19</v>
      </c>
    </row>
    <row r="76" spans="1:12" ht="15" customHeight="1">
      <c r="A76" s="81" t="s">
        <v>69</v>
      </c>
      <c r="B76" s="86" t="s">
        <v>70</v>
      </c>
      <c r="C76" s="83" t="s">
        <v>71</v>
      </c>
      <c r="D76" s="87">
        <v>41780</v>
      </c>
      <c r="E76" s="87">
        <v>41787</v>
      </c>
      <c r="F76" s="87">
        <v>41785</v>
      </c>
      <c r="G76" s="87"/>
      <c r="H76" s="81">
        <v>3</v>
      </c>
      <c r="I76" s="103" t="s">
        <v>72</v>
      </c>
      <c r="J76" s="51" t="s">
        <v>32</v>
      </c>
      <c r="K76" s="51" t="s">
        <v>33</v>
      </c>
      <c r="L76" s="68">
        <v>42306</v>
      </c>
    </row>
    <row r="77" spans="1:12" ht="15" customHeight="1">
      <c r="A77" s="81" t="s">
        <v>69</v>
      </c>
      <c r="B77" s="111" t="s">
        <v>73</v>
      </c>
      <c r="C77" s="83" t="s">
        <v>74</v>
      </c>
      <c r="D77" s="87">
        <v>41950</v>
      </c>
      <c r="E77" s="87">
        <v>41964</v>
      </c>
      <c r="F77" s="87">
        <v>41957</v>
      </c>
      <c r="G77" s="87"/>
      <c r="H77" s="81">
        <v>3</v>
      </c>
      <c r="I77" s="103"/>
      <c r="J77" s="51" t="s">
        <v>32</v>
      </c>
      <c r="K77" s="51" t="s">
        <v>33</v>
      </c>
      <c r="L77" s="68">
        <v>42306</v>
      </c>
    </row>
    <row r="78" spans="1:12" ht="15" customHeight="1">
      <c r="A78" s="81" t="s">
        <v>69</v>
      </c>
      <c r="B78" s="111" t="s">
        <v>75</v>
      </c>
      <c r="C78" s="83" t="s">
        <v>76</v>
      </c>
      <c r="D78" s="87">
        <v>41698</v>
      </c>
      <c r="E78" s="87">
        <v>41758</v>
      </c>
      <c r="F78" s="87">
        <v>41754</v>
      </c>
      <c r="G78" s="87"/>
      <c r="H78" s="81">
        <v>5</v>
      </c>
      <c r="I78" s="103" t="s">
        <v>77</v>
      </c>
      <c r="J78" s="51" t="s">
        <v>32</v>
      </c>
      <c r="K78" s="51" t="s">
        <v>33</v>
      </c>
      <c r="L78" s="68">
        <v>42306</v>
      </c>
    </row>
    <row r="79" spans="1:12" ht="15" customHeight="1">
      <c r="A79" s="81" t="s">
        <v>69</v>
      </c>
      <c r="B79" s="111" t="s">
        <v>78</v>
      </c>
      <c r="C79" s="83" t="s">
        <v>79</v>
      </c>
      <c r="D79" s="87">
        <v>41701</v>
      </c>
      <c r="E79" s="87">
        <v>41753</v>
      </c>
      <c r="F79" s="87">
        <v>41751</v>
      </c>
      <c r="G79" s="87"/>
      <c r="H79" s="81">
        <v>1</v>
      </c>
      <c r="I79" s="103" t="s">
        <v>80</v>
      </c>
      <c r="J79" s="51" t="s">
        <v>32</v>
      </c>
      <c r="K79" s="51" t="s">
        <v>33</v>
      </c>
      <c r="L79" s="68">
        <v>42306</v>
      </c>
    </row>
    <row r="80" spans="1:12" ht="15" customHeight="1">
      <c r="A80" s="81" t="s">
        <v>69</v>
      </c>
      <c r="B80" s="111" t="s">
        <v>81</v>
      </c>
      <c r="C80" s="83" t="s">
        <v>82</v>
      </c>
      <c r="D80" s="87">
        <v>41821</v>
      </c>
      <c r="E80" s="87">
        <v>41829</v>
      </c>
      <c r="F80" s="87">
        <v>41828</v>
      </c>
      <c r="G80" s="87"/>
      <c r="H80" s="81">
        <v>7</v>
      </c>
      <c r="I80" s="103"/>
      <c r="J80" s="51" t="s">
        <v>32</v>
      </c>
      <c r="K80" s="51" t="s">
        <v>33</v>
      </c>
      <c r="L80" s="68">
        <v>42306</v>
      </c>
    </row>
    <row r="81" spans="1:12" ht="15" customHeight="1">
      <c r="A81" s="81" t="s">
        <v>69</v>
      </c>
      <c r="B81" s="111" t="s">
        <v>83</v>
      </c>
      <c r="C81" s="83" t="s">
        <v>84</v>
      </c>
      <c r="D81" s="87">
        <v>41704</v>
      </c>
      <c r="E81" s="87">
        <v>41751</v>
      </c>
      <c r="F81" s="87">
        <v>41746</v>
      </c>
      <c r="G81" s="87"/>
      <c r="H81" s="81">
        <v>3</v>
      </c>
      <c r="I81" s="103"/>
      <c r="J81" s="51" t="s">
        <v>32</v>
      </c>
      <c r="K81" s="51" t="s">
        <v>33</v>
      </c>
      <c r="L81" s="68">
        <v>42306</v>
      </c>
    </row>
    <row r="82" spans="1:12" ht="15" customHeight="1">
      <c r="A82" s="81" t="s">
        <v>69</v>
      </c>
      <c r="B82" s="111" t="s">
        <v>85</v>
      </c>
      <c r="C82" s="83" t="s">
        <v>86</v>
      </c>
      <c r="D82" s="87">
        <v>41701</v>
      </c>
      <c r="E82" s="87">
        <v>41751</v>
      </c>
      <c r="F82" s="87">
        <v>41746</v>
      </c>
      <c r="G82" s="87"/>
      <c r="H82" s="81">
        <v>2</v>
      </c>
      <c r="I82" s="103" t="s">
        <v>87</v>
      </c>
      <c r="J82" s="51" t="s">
        <v>32</v>
      </c>
      <c r="K82" s="51" t="s">
        <v>33</v>
      </c>
      <c r="L82" s="68">
        <v>42306</v>
      </c>
    </row>
    <row r="83" spans="1:12" ht="15" customHeight="1">
      <c r="A83" s="81" t="s">
        <v>69</v>
      </c>
      <c r="B83" s="111" t="s">
        <v>88</v>
      </c>
      <c r="C83" s="83" t="s">
        <v>89</v>
      </c>
      <c r="D83" s="87">
        <v>41701</v>
      </c>
      <c r="E83" s="87">
        <v>41761</v>
      </c>
      <c r="F83" s="87">
        <v>41758</v>
      </c>
      <c r="G83" s="87"/>
      <c r="H83" s="81">
        <v>4</v>
      </c>
      <c r="I83" s="103" t="s">
        <v>90</v>
      </c>
      <c r="J83" s="51" t="s">
        <v>32</v>
      </c>
      <c r="K83" s="51" t="s">
        <v>33</v>
      </c>
      <c r="L83" s="68">
        <v>42306</v>
      </c>
    </row>
    <row r="84" spans="1:12" ht="15" customHeight="1">
      <c r="A84" s="81" t="s">
        <v>69</v>
      </c>
      <c r="B84" s="111" t="s">
        <v>91</v>
      </c>
      <c r="C84" s="83" t="s">
        <v>92</v>
      </c>
      <c r="D84" s="87">
        <v>41775</v>
      </c>
      <c r="E84" s="87">
        <v>41785</v>
      </c>
      <c r="F84" s="87">
        <v>41781</v>
      </c>
      <c r="G84" s="87"/>
      <c r="H84" s="81">
        <v>2</v>
      </c>
      <c r="I84" s="103" t="s">
        <v>93</v>
      </c>
      <c r="J84" s="51" t="s">
        <v>32</v>
      </c>
      <c r="K84" s="51" t="s">
        <v>33</v>
      </c>
      <c r="L84" s="68">
        <v>42306</v>
      </c>
    </row>
    <row r="85" spans="1:12" ht="15" customHeight="1">
      <c r="A85" s="81" t="s">
        <v>69</v>
      </c>
      <c r="B85" s="111" t="s">
        <v>94</v>
      </c>
      <c r="C85" s="83" t="s">
        <v>95</v>
      </c>
      <c r="D85" s="87">
        <v>41743</v>
      </c>
      <c r="E85" s="87">
        <v>41761</v>
      </c>
      <c r="F85" s="87">
        <v>41758</v>
      </c>
      <c r="G85" s="87"/>
      <c r="H85" s="81">
        <v>1</v>
      </c>
      <c r="I85" s="103"/>
      <c r="J85" s="51" t="s">
        <v>32</v>
      </c>
      <c r="K85" s="51" t="s">
        <v>33</v>
      </c>
      <c r="L85" s="68">
        <v>42306</v>
      </c>
    </row>
    <row r="86" spans="1:12" ht="15" customHeight="1">
      <c r="A86" s="81" t="s">
        <v>69</v>
      </c>
      <c r="B86" s="111" t="s">
        <v>96</v>
      </c>
      <c r="C86" s="83" t="s">
        <v>97</v>
      </c>
      <c r="D86" s="87">
        <v>41712</v>
      </c>
      <c r="E86" s="87">
        <v>41753</v>
      </c>
      <c r="F86" s="87">
        <v>41751</v>
      </c>
      <c r="G86" s="87"/>
      <c r="H86" s="81">
        <v>4</v>
      </c>
      <c r="I86" s="103" t="s">
        <v>98</v>
      </c>
      <c r="J86" s="51" t="s">
        <v>32</v>
      </c>
      <c r="K86" s="51" t="s">
        <v>33</v>
      </c>
      <c r="L86" s="68">
        <v>42306</v>
      </c>
    </row>
    <row r="87" spans="1:12" ht="15" customHeight="1">
      <c r="A87" s="81" t="s">
        <v>69</v>
      </c>
      <c r="B87" s="111" t="s">
        <v>99</v>
      </c>
      <c r="C87" s="83" t="s">
        <v>100</v>
      </c>
      <c r="D87" s="87">
        <v>41786</v>
      </c>
      <c r="E87" s="87">
        <v>41806</v>
      </c>
      <c r="F87" s="87">
        <v>41800</v>
      </c>
      <c r="G87" s="87"/>
      <c r="H87" s="81">
        <v>3</v>
      </c>
      <c r="I87" s="103" t="s">
        <v>101</v>
      </c>
      <c r="J87" s="51" t="s">
        <v>32</v>
      </c>
      <c r="K87" s="51" t="s">
        <v>33</v>
      </c>
      <c r="L87" s="68">
        <v>42306</v>
      </c>
    </row>
    <row r="88" spans="1:12" ht="15" customHeight="1">
      <c r="A88" s="81" t="s">
        <v>69</v>
      </c>
      <c r="B88" s="111" t="s">
        <v>102</v>
      </c>
      <c r="C88" s="83" t="s">
        <v>103</v>
      </c>
      <c r="D88" s="87">
        <v>41758</v>
      </c>
      <c r="E88" s="87">
        <v>41774</v>
      </c>
      <c r="F88" s="87">
        <v>41771</v>
      </c>
      <c r="G88" s="87"/>
      <c r="H88" s="81">
        <v>5</v>
      </c>
      <c r="I88" s="103" t="s">
        <v>104</v>
      </c>
      <c r="J88" s="51" t="s">
        <v>32</v>
      </c>
      <c r="K88" s="51" t="s">
        <v>33</v>
      </c>
      <c r="L88" s="68">
        <v>42306</v>
      </c>
    </row>
    <row r="89" spans="1:12" ht="15" customHeight="1">
      <c r="A89" s="81" t="s">
        <v>69</v>
      </c>
      <c r="B89" s="111" t="s">
        <v>105</v>
      </c>
      <c r="C89" s="83" t="s">
        <v>106</v>
      </c>
      <c r="D89" s="87">
        <v>41796</v>
      </c>
      <c r="E89" s="87">
        <v>41817</v>
      </c>
      <c r="F89" s="87">
        <v>41816</v>
      </c>
      <c r="G89" s="87"/>
      <c r="H89" s="81">
        <v>3</v>
      </c>
      <c r="I89" s="103" t="s">
        <v>107</v>
      </c>
      <c r="J89" s="51" t="s">
        <v>32</v>
      </c>
      <c r="K89" s="51" t="s">
        <v>33</v>
      </c>
      <c r="L89" s="68">
        <v>42306</v>
      </c>
    </row>
    <row r="90" spans="1:12" ht="15" customHeight="1">
      <c r="A90" s="81" t="s">
        <v>69</v>
      </c>
      <c r="B90" s="111" t="s">
        <v>108</v>
      </c>
      <c r="C90" s="83" t="s">
        <v>109</v>
      </c>
      <c r="D90" s="87">
        <v>41779</v>
      </c>
      <c r="E90" s="87">
        <v>41794</v>
      </c>
      <c r="F90" s="87">
        <v>41786</v>
      </c>
      <c r="G90" s="87"/>
      <c r="H90" s="81">
        <v>2</v>
      </c>
      <c r="I90" s="103" t="s">
        <v>110</v>
      </c>
      <c r="J90" s="51" t="s">
        <v>32</v>
      </c>
      <c r="K90" s="51" t="s">
        <v>33</v>
      </c>
      <c r="L90" s="68">
        <v>42306</v>
      </c>
    </row>
    <row r="91" spans="1:12" ht="15" customHeight="1">
      <c r="A91" s="110" t="s">
        <v>69</v>
      </c>
      <c r="B91" s="112" t="s">
        <v>111</v>
      </c>
      <c r="C91" s="113" t="s">
        <v>112</v>
      </c>
      <c r="D91" s="114">
        <v>41724</v>
      </c>
      <c r="E91" s="114">
        <v>41751</v>
      </c>
      <c r="F91" s="114">
        <v>41743</v>
      </c>
      <c r="G91" s="114"/>
      <c r="H91" s="110">
        <v>3</v>
      </c>
      <c r="I91" s="115" t="s">
        <v>113</v>
      </c>
      <c r="J91" s="116" t="s">
        <v>32</v>
      </c>
      <c r="K91" s="116" t="s">
        <v>33</v>
      </c>
      <c r="L91" s="117">
        <v>42306</v>
      </c>
    </row>
    <row r="92" spans="1:12" ht="15" customHeight="1">
      <c r="A92" s="55"/>
      <c r="B92" s="56"/>
      <c r="C92" s="57" t="s">
        <v>28</v>
      </c>
      <c r="D92" s="58">
        <f>COUNTIF(D76:D91,"&gt;0")</f>
        <v>16</v>
      </c>
      <c r="E92" s="58">
        <f>COUNTIF(E76:E91,"&gt;0")</f>
        <v>16</v>
      </c>
      <c r="F92" s="58">
        <f>COUNTIF(F76:F91,"&gt;0")</f>
        <v>16</v>
      </c>
      <c r="G92" s="58">
        <f>COUNTIF(G76:G91,"&gt;0")</f>
        <v>0</v>
      </c>
      <c r="H92" s="58">
        <f>SUMIF(H76:H91,"&gt;0")</f>
        <v>51</v>
      </c>
      <c r="I92" s="100"/>
      <c r="J92" s="48"/>
      <c r="K92" s="48"/>
      <c r="L92" s="66"/>
    </row>
    <row r="93" spans="1:12" ht="15" customHeight="1">
      <c r="A93" s="54" t="s">
        <v>9</v>
      </c>
      <c r="B93" s="50" t="s">
        <v>10</v>
      </c>
      <c r="C93" s="54" t="s">
        <v>11</v>
      </c>
      <c r="D93" s="63" t="s">
        <v>12</v>
      </c>
      <c r="E93" s="63" t="s">
        <v>13</v>
      </c>
      <c r="F93" s="63" t="s">
        <v>5</v>
      </c>
      <c r="G93" s="63" t="s">
        <v>14</v>
      </c>
      <c r="H93" s="54" t="s">
        <v>15</v>
      </c>
      <c r="I93" s="107" t="s">
        <v>8</v>
      </c>
      <c r="J93" s="54" t="s">
        <v>16</v>
      </c>
      <c r="K93" s="54" t="s">
        <v>17</v>
      </c>
      <c r="L93" s="63" t="s">
        <v>19</v>
      </c>
    </row>
    <row r="94" spans="1:12" ht="15" customHeight="1">
      <c r="A94" s="93" t="s">
        <v>59</v>
      </c>
      <c r="B94" s="94" t="s">
        <v>60</v>
      </c>
      <c r="C94" s="95" t="s">
        <v>61</v>
      </c>
      <c r="D94" s="96">
        <v>41787</v>
      </c>
      <c r="E94" s="96">
        <v>41824</v>
      </c>
      <c r="F94" s="96">
        <v>41821</v>
      </c>
      <c r="G94" s="96"/>
      <c r="H94" s="93">
        <v>3</v>
      </c>
      <c r="I94" s="108"/>
      <c r="J94" s="54" t="s">
        <v>32</v>
      </c>
      <c r="K94" s="54" t="s">
        <v>33</v>
      </c>
      <c r="L94" s="63">
        <v>42306</v>
      </c>
    </row>
    <row r="95" spans="1:12" ht="15" customHeight="1">
      <c r="A95" s="93" t="s">
        <v>59</v>
      </c>
      <c r="B95" s="109" t="s">
        <v>62</v>
      </c>
      <c r="C95" s="95" t="s">
        <v>63</v>
      </c>
      <c r="D95" s="96">
        <v>41942</v>
      </c>
      <c r="E95" s="96">
        <v>41967</v>
      </c>
      <c r="F95" s="96">
        <v>41962</v>
      </c>
      <c r="G95" s="96"/>
      <c r="H95" s="93"/>
      <c r="I95" s="108"/>
      <c r="J95" s="54" t="s">
        <v>32</v>
      </c>
      <c r="K95" s="54" t="s">
        <v>33</v>
      </c>
      <c r="L95" s="63">
        <v>42306</v>
      </c>
    </row>
    <row r="96" spans="1:12" ht="15" customHeight="1">
      <c r="A96" s="93" t="s">
        <v>59</v>
      </c>
      <c r="B96" s="109" t="s">
        <v>64</v>
      </c>
      <c r="C96" s="95" t="s">
        <v>65</v>
      </c>
      <c r="D96" s="96">
        <v>41698</v>
      </c>
      <c r="E96" s="96">
        <v>41747</v>
      </c>
      <c r="F96" s="96">
        <v>41744</v>
      </c>
      <c r="G96" s="96"/>
      <c r="H96" s="93">
        <v>2</v>
      </c>
      <c r="I96" s="108"/>
      <c r="J96" s="54" t="s">
        <v>32</v>
      </c>
      <c r="K96" s="54" t="s">
        <v>33</v>
      </c>
      <c r="L96" s="63">
        <v>42306</v>
      </c>
    </row>
    <row r="97" spans="1:12" ht="15" customHeight="1">
      <c r="A97" s="93" t="s">
        <v>59</v>
      </c>
      <c r="B97" s="109" t="s">
        <v>66</v>
      </c>
      <c r="C97" s="95" t="s">
        <v>67</v>
      </c>
      <c r="D97" s="96">
        <v>41696</v>
      </c>
      <c r="E97" s="96">
        <v>41759</v>
      </c>
      <c r="F97" s="96">
        <v>41757</v>
      </c>
      <c r="G97" s="96">
        <v>41810</v>
      </c>
      <c r="H97" s="93"/>
      <c r="I97" s="108" t="s">
        <v>68</v>
      </c>
      <c r="J97" s="54" t="s">
        <v>32</v>
      </c>
      <c r="K97" s="54" t="s">
        <v>33</v>
      </c>
      <c r="L97" s="63">
        <v>42306</v>
      </c>
    </row>
    <row r="98" spans="1:12" ht="15" customHeight="1">
      <c r="A98" s="55"/>
      <c r="B98" s="56"/>
      <c r="C98" s="57" t="s">
        <v>29</v>
      </c>
      <c r="D98" s="58">
        <f>COUNTIF(D94:D97,"&gt;0")</f>
        <v>4</v>
      </c>
      <c r="E98" s="58">
        <f>COUNTIF(E94:E97,"&gt;0")</f>
        <v>4</v>
      </c>
      <c r="F98" s="58">
        <f>COUNTIF(F94:F97,"&gt;0")</f>
        <v>4</v>
      </c>
      <c r="G98" s="58">
        <f>COUNTIF(G94:G97,"&gt;0")</f>
        <v>1</v>
      </c>
      <c r="H98" s="58">
        <f>SUMIF(H94:H97,"&gt;0")</f>
        <v>5</v>
      </c>
      <c r="I98" s="100"/>
      <c r="J98" s="48"/>
      <c r="K98" s="48"/>
      <c r="L98" s="66"/>
    </row>
    <row r="99" spans="1:12" ht="15" customHeight="1">
      <c r="A99" s="54" t="s">
        <v>9</v>
      </c>
      <c r="B99" s="50" t="s">
        <v>10</v>
      </c>
      <c r="C99" s="54" t="s">
        <v>11</v>
      </c>
      <c r="D99" s="63" t="s">
        <v>12</v>
      </c>
      <c r="E99" s="63" t="s">
        <v>13</v>
      </c>
      <c r="F99" s="63" t="s">
        <v>5</v>
      </c>
      <c r="G99" s="63" t="s">
        <v>14</v>
      </c>
      <c r="H99" s="54" t="s">
        <v>15</v>
      </c>
      <c r="I99" s="107" t="s">
        <v>8</v>
      </c>
      <c r="J99" s="54" t="s">
        <v>16</v>
      </c>
      <c r="K99" s="54" t="s">
        <v>17</v>
      </c>
      <c r="L99" s="63" t="s">
        <v>19</v>
      </c>
    </row>
    <row r="100" spans="1:12" ht="15" customHeight="1">
      <c r="A100" s="93" t="s">
        <v>36</v>
      </c>
      <c r="B100" s="94" t="s">
        <v>37</v>
      </c>
      <c r="C100" s="95" t="s">
        <v>38</v>
      </c>
      <c r="D100" s="96">
        <v>41781</v>
      </c>
      <c r="E100" s="96">
        <v>41800</v>
      </c>
      <c r="F100" s="96">
        <v>41796</v>
      </c>
      <c r="G100" s="96"/>
      <c r="H100" s="93">
        <v>3</v>
      </c>
      <c r="I100" s="108" t="s">
        <v>39</v>
      </c>
      <c r="J100" s="54" t="s">
        <v>32</v>
      </c>
      <c r="K100" s="54" t="s">
        <v>33</v>
      </c>
      <c r="L100" s="63">
        <v>42306</v>
      </c>
    </row>
    <row r="101" spans="1:12" ht="15" customHeight="1">
      <c r="A101" s="93" t="s">
        <v>36</v>
      </c>
      <c r="B101" s="109" t="s">
        <v>40</v>
      </c>
      <c r="C101" s="95" t="s">
        <v>41</v>
      </c>
      <c r="D101" s="96">
        <v>41726</v>
      </c>
      <c r="E101" s="96">
        <v>41761</v>
      </c>
      <c r="F101" s="96">
        <v>41747</v>
      </c>
      <c r="G101" s="96"/>
      <c r="H101" s="93">
        <v>3</v>
      </c>
      <c r="I101" s="108"/>
      <c r="J101" s="54" t="s">
        <v>32</v>
      </c>
      <c r="K101" s="54" t="s">
        <v>33</v>
      </c>
      <c r="L101" s="63">
        <v>42306</v>
      </c>
    </row>
    <row r="102" spans="1:12" ht="15" customHeight="1">
      <c r="A102" s="93" t="s">
        <v>36</v>
      </c>
      <c r="B102" s="109" t="s">
        <v>42</v>
      </c>
      <c r="C102" s="95" t="s">
        <v>43</v>
      </c>
      <c r="D102" s="96">
        <v>41919</v>
      </c>
      <c r="E102" s="96">
        <v>41927</v>
      </c>
      <c r="F102" s="96">
        <v>41926</v>
      </c>
      <c r="G102" s="96"/>
      <c r="H102" s="93">
        <v>3</v>
      </c>
      <c r="I102" s="108"/>
      <c r="J102" s="54" t="s">
        <v>32</v>
      </c>
      <c r="K102" s="54" t="s">
        <v>33</v>
      </c>
      <c r="L102" s="63">
        <v>42306</v>
      </c>
    </row>
    <row r="103" spans="1:12" ht="15" customHeight="1">
      <c r="A103" s="93" t="s">
        <v>36</v>
      </c>
      <c r="B103" s="109" t="s">
        <v>44</v>
      </c>
      <c r="C103" s="95" t="s">
        <v>45</v>
      </c>
      <c r="D103" s="96">
        <v>41722</v>
      </c>
      <c r="E103" s="96">
        <v>41761</v>
      </c>
      <c r="F103" s="96">
        <v>41758</v>
      </c>
      <c r="G103" s="96"/>
      <c r="H103" s="93">
        <v>1</v>
      </c>
      <c r="I103" s="108" t="s">
        <v>46</v>
      </c>
      <c r="J103" s="54" t="s">
        <v>32</v>
      </c>
      <c r="K103" s="54" t="s">
        <v>33</v>
      </c>
      <c r="L103" s="63">
        <v>42306</v>
      </c>
    </row>
    <row r="104" spans="1:12" ht="15" customHeight="1">
      <c r="A104" s="93" t="s">
        <v>36</v>
      </c>
      <c r="B104" s="109" t="s">
        <v>47</v>
      </c>
      <c r="C104" s="95" t="s">
        <v>48</v>
      </c>
      <c r="D104" s="96">
        <v>41701</v>
      </c>
      <c r="E104" s="96">
        <v>41740</v>
      </c>
      <c r="F104" s="96">
        <v>41738</v>
      </c>
      <c r="G104" s="96"/>
      <c r="H104" s="93">
        <v>3</v>
      </c>
      <c r="I104" s="108" t="s">
        <v>49</v>
      </c>
      <c r="J104" s="54" t="s">
        <v>32</v>
      </c>
      <c r="K104" s="54" t="s">
        <v>33</v>
      </c>
      <c r="L104" s="63">
        <v>42306</v>
      </c>
    </row>
    <row r="105" spans="1:12" ht="15" customHeight="1">
      <c r="A105" s="93" t="s">
        <v>36</v>
      </c>
      <c r="B105" s="109" t="s">
        <v>50</v>
      </c>
      <c r="C105" s="95" t="s">
        <v>51</v>
      </c>
      <c r="D105" s="96">
        <v>41947</v>
      </c>
      <c r="E105" s="96">
        <v>41971</v>
      </c>
      <c r="F105" s="96">
        <v>41969</v>
      </c>
      <c r="G105" s="96"/>
      <c r="H105" s="93"/>
      <c r="I105" s="108"/>
      <c r="J105" s="54" t="s">
        <v>32</v>
      </c>
      <c r="K105" s="54" t="s">
        <v>33</v>
      </c>
      <c r="L105" s="63">
        <v>42306</v>
      </c>
    </row>
    <row r="106" spans="1:12" ht="15" customHeight="1">
      <c r="A106" s="93" t="s">
        <v>36</v>
      </c>
      <c r="B106" s="109" t="s">
        <v>52</v>
      </c>
      <c r="C106" s="95" t="s">
        <v>53</v>
      </c>
      <c r="D106" s="96">
        <v>41754</v>
      </c>
      <c r="E106" s="96">
        <v>41771</v>
      </c>
      <c r="F106" s="96">
        <v>41766</v>
      </c>
      <c r="G106" s="96"/>
      <c r="H106" s="93">
        <v>2</v>
      </c>
      <c r="I106" s="108" t="s">
        <v>54</v>
      </c>
      <c r="J106" s="54" t="s">
        <v>32</v>
      </c>
      <c r="K106" s="54" t="s">
        <v>33</v>
      </c>
      <c r="L106" s="63">
        <v>42306</v>
      </c>
    </row>
    <row r="107" spans="1:12" ht="15" customHeight="1">
      <c r="A107" s="93" t="s">
        <v>36</v>
      </c>
      <c r="B107" s="109" t="s">
        <v>55</v>
      </c>
      <c r="C107" s="95" t="s">
        <v>56</v>
      </c>
      <c r="D107" s="96">
        <v>41705</v>
      </c>
      <c r="E107" s="96">
        <v>41745</v>
      </c>
      <c r="F107" s="96">
        <v>41743</v>
      </c>
      <c r="G107" s="96"/>
      <c r="H107" s="93">
        <v>3</v>
      </c>
      <c r="I107" s="108"/>
      <c r="J107" s="54" t="s">
        <v>32</v>
      </c>
      <c r="K107" s="54" t="s">
        <v>33</v>
      </c>
      <c r="L107" s="63">
        <v>42306</v>
      </c>
    </row>
    <row r="108" spans="1:12" ht="15" customHeight="1">
      <c r="A108" s="93" t="s">
        <v>36</v>
      </c>
      <c r="B108" s="109" t="s">
        <v>57</v>
      </c>
      <c r="C108" s="95" t="s">
        <v>58</v>
      </c>
      <c r="D108" s="96">
        <v>41943</v>
      </c>
      <c r="E108" s="96">
        <v>41967</v>
      </c>
      <c r="F108" s="96">
        <v>41962</v>
      </c>
      <c r="G108" s="96"/>
      <c r="H108" s="93">
        <v>3</v>
      </c>
      <c r="I108" s="108"/>
      <c r="J108" s="54" t="s">
        <v>32</v>
      </c>
      <c r="K108" s="54" t="s">
        <v>33</v>
      </c>
      <c r="L108" s="63">
        <v>42306</v>
      </c>
    </row>
    <row r="109" spans="1:12" ht="15" customHeight="1">
      <c r="A109" s="55"/>
      <c r="B109" s="56"/>
      <c r="C109" s="57" t="s">
        <v>31</v>
      </c>
      <c r="D109" s="58">
        <f>COUNTIF(D100:D108,"&gt;0")</f>
        <v>9</v>
      </c>
      <c r="E109" s="58">
        <f>COUNTIF(E100:E108,"&gt;0")</f>
        <v>9</v>
      </c>
      <c r="F109" s="58">
        <f>COUNTIF(F100:F108,"&gt;0")</f>
        <v>9</v>
      </c>
      <c r="G109" s="58">
        <f>COUNTIF(G100:G108,"&gt;0")</f>
        <v>0</v>
      </c>
      <c r="H109" s="58">
        <f>SUMIF(H100:H108,"&gt;0")</f>
        <v>21</v>
      </c>
      <c r="I109" s="100"/>
      <c r="J109" s="48"/>
      <c r="K109" s="48"/>
      <c r="L109" s="66"/>
    </row>
    <row r="110" spans="1:12" ht="15" customHeight="1">
      <c r="A110" s="77"/>
      <c r="B110" s="78"/>
      <c r="C110" s="79" t="s">
        <v>34</v>
      </c>
      <c r="D110" s="80">
        <f>D23+D35+D44+D65+D74+D92+D98+D109</f>
        <v>87</v>
      </c>
      <c r="E110" s="80">
        <f>E23+E35+E44+E65+E74+E92+E98+E109</f>
        <v>85</v>
      </c>
      <c r="F110" s="80">
        <f>F23+F35+F44+F65+F74+F92+F98+F109</f>
        <v>85</v>
      </c>
      <c r="G110" s="80">
        <f>G23+G35+G44+G65+G74+G92+G98+G109</f>
        <v>4</v>
      </c>
      <c r="H110" s="80">
        <f>H23+H35+H44+H65+H74+H92+H98+H109</f>
        <v>250</v>
      </c>
      <c r="I110" s="101"/>
      <c r="J110"/>
      <c r="K110"/>
      <c r="L110"/>
    </row>
    <row r="111" spans="1:12" ht="15" customHeight="1">
      <c r="A111" s="28"/>
      <c r="I111" s="108"/>
    </row>
    <row r="112" spans="1:12" ht="15" customHeight="1">
      <c r="A112" s="28"/>
      <c r="I112" s="108"/>
    </row>
    <row r="113" spans="1:9" ht="15" customHeight="1">
      <c r="A113" s="28"/>
      <c r="I113" s="108"/>
    </row>
    <row r="114" spans="1:9" ht="15" customHeight="1">
      <c r="A114" s="28"/>
      <c r="I114" s="108"/>
    </row>
    <row r="115" spans="1:9" ht="15" customHeight="1">
      <c r="A115" s="28"/>
      <c r="I115" s="108"/>
    </row>
    <row r="116" spans="1:9" ht="15" customHeight="1">
      <c r="A116" s="28"/>
      <c r="I116" s="108"/>
    </row>
    <row r="117" spans="1:9" ht="15" customHeight="1">
      <c r="A117" s="28"/>
      <c r="I117" s="108"/>
    </row>
    <row r="118" spans="1:9" ht="15" customHeight="1">
      <c r="A118" s="28"/>
      <c r="I118" s="108"/>
    </row>
    <row r="119" spans="1:9" ht="15" customHeight="1">
      <c r="A119" s="28"/>
      <c r="I119" s="108"/>
    </row>
    <row r="120" spans="1:9" ht="15" customHeight="1">
      <c r="A120" s="28"/>
      <c r="I120" s="108"/>
    </row>
    <row r="121" spans="1:9" ht="15" customHeight="1">
      <c r="A121" s="28"/>
      <c r="I121" s="108"/>
    </row>
    <row r="122" spans="1:9" ht="15" customHeight="1">
      <c r="A122" s="28"/>
      <c r="I122" s="108"/>
    </row>
    <row r="123" spans="1:9" ht="15" customHeight="1">
      <c r="A123" s="28"/>
      <c r="I123" s="108"/>
    </row>
    <row r="124" spans="1:9" ht="15" customHeight="1">
      <c r="A124" s="28"/>
      <c r="I124" s="108"/>
    </row>
    <row r="125" spans="1:9" ht="15" customHeight="1">
      <c r="A125" s="28"/>
      <c r="I125" s="108"/>
    </row>
    <row r="126" spans="1:9" ht="15" customHeight="1">
      <c r="A126" s="28"/>
      <c r="I126" s="108"/>
    </row>
    <row r="127" spans="1:9" ht="15" customHeight="1">
      <c r="A127" s="28"/>
      <c r="I127" s="108"/>
    </row>
    <row r="128" spans="1:9" ht="15" customHeight="1">
      <c r="A128" s="28"/>
      <c r="I128" s="108"/>
    </row>
    <row r="129" spans="1:9" ht="15" customHeight="1">
      <c r="A129" s="28"/>
      <c r="I129" s="108"/>
    </row>
    <row r="130" spans="1:9" ht="15" customHeight="1">
      <c r="A130" s="28"/>
      <c r="I130" s="108"/>
    </row>
    <row r="131" spans="1:9" ht="15" customHeight="1">
      <c r="A131" s="28"/>
      <c r="I131" s="108"/>
    </row>
    <row r="132" spans="1:9" ht="15" customHeight="1">
      <c r="A132" s="28"/>
      <c r="I132" s="108"/>
    </row>
    <row r="133" spans="1:9" ht="15" customHeight="1">
      <c r="A133" s="28"/>
      <c r="I133" s="108"/>
    </row>
    <row r="134" spans="1:9" ht="15" customHeight="1">
      <c r="A134" s="28"/>
      <c r="I134" s="108"/>
    </row>
    <row r="135" spans="1:9" ht="15" customHeight="1">
      <c r="A135" s="28"/>
      <c r="I135" s="108"/>
    </row>
    <row r="136" spans="1:9" ht="15" customHeight="1">
      <c r="A136" s="28"/>
      <c r="I136" s="108"/>
    </row>
    <row r="137" spans="1:9" ht="15" customHeight="1">
      <c r="A137" s="28"/>
      <c r="I137" s="108"/>
    </row>
    <row r="138" spans="1:9" ht="15" customHeight="1">
      <c r="A138" s="28"/>
      <c r="I138" s="108"/>
    </row>
    <row r="139" spans="1:9" ht="15" customHeight="1">
      <c r="A139" s="28"/>
      <c r="I139" s="108"/>
    </row>
    <row r="140" spans="1:9" ht="15" customHeight="1">
      <c r="A140" s="28"/>
      <c r="I140" s="108"/>
    </row>
    <row r="141" spans="1:9" ht="15" customHeight="1">
      <c r="A141" s="28"/>
      <c r="I141" s="108"/>
    </row>
    <row r="142" spans="1:9" ht="15" customHeight="1">
      <c r="A142" s="28"/>
      <c r="I142" s="108"/>
    </row>
    <row r="143" spans="1:9" ht="15" customHeight="1">
      <c r="A143" s="28"/>
      <c r="I143" s="108"/>
    </row>
    <row r="144" spans="1:9" ht="15" customHeight="1">
      <c r="A144" s="28"/>
      <c r="I144" s="108"/>
    </row>
    <row r="145" spans="1:9" ht="15" customHeight="1">
      <c r="A145" s="28"/>
      <c r="I145" s="108"/>
    </row>
    <row r="146" spans="1:9" ht="15" customHeight="1">
      <c r="A146" s="28"/>
      <c r="I146" s="108"/>
    </row>
    <row r="147" spans="1:9" ht="15" customHeight="1">
      <c r="A147" s="28"/>
      <c r="I147" s="108"/>
    </row>
    <row r="148" spans="1:9" ht="15" customHeight="1">
      <c r="A148" s="28"/>
      <c r="I148" s="108"/>
    </row>
    <row r="149" spans="1:9" ht="15" customHeight="1">
      <c r="A149" s="28"/>
      <c r="I149" s="108"/>
    </row>
    <row r="150" spans="1:9" ht="15" customHeight="1">
      <c r="A150" s="28"/>
      <c r="I150" s="108"/>
    </row>
    <row r="151" spans="1:9" ht="15" customHeight="1">
      <c r="A151" s="28"/>
      <c r="I151" s="108"/>
    </row>
    <row r="152" spans="1:9" ht="15" customHeight="1">
      <c r="A152" s="28"/>
      <c r="I152" s="108"/>
    </row>
    <row r="153" spans="1:9" ht="15" customHeight="1">
      <c r="A153" s="28"/>
      <c r="I153" s="108"/>
    </row>
    <row r="154" spans="1:9" ht="15" customHeight="1">
      <c r="A154" s="28"/>
      <c r="I154" s="108"/>
    </row>
    <row r="155" spans="1:9" ht="15" customHeight="1">
      <c r="A155" s="28"/>
      <c r="I155" s="108"/>
    </row>
    <row r="156" spans="1:9" ht="15" customHeight="1">
      <c r="A156" s="28"/>
      <c r="I156" s="108"/>
    </row>
    <row r="157" spans="1:9" ht="15" customHeight="1">
      <c r="A157" s="28"/>
      <c r="I157" s="108"/>
    </row>
    <row r="158" spans="1:9" ht="15" customHeight="1">
      <c r="A158" s="28"/>
      <c r="I158" s="108"/>
    </row>
    <row r="159" spans="1:9" ht="15" customHeight="1">
      <c r="A159" s="28"/>
      <c r="I159" s="108"/>
    </row>
    <row r="160" spans="1:9" ht="15" customHeight="1">
      <c r="A160" s="28"/>
      <c r="I160" s="108"/>
    </row>
    <row r="161" spans="1:9" ht="15" customHeight="1">
      <c r="A161" s="28"/>
      <c r="I161" s="108"/>
    </row>
    <row r="162" spans="1:9" ht="15" customHeight="1">
      <c r="A162" s="28"/>
      <c r="I162" s="108"/>
    </row>
    <row r="163" spans="1:9" ht="15" customHeight="1">
      <c r="A163" s="28"/>
      <c r="I163" s="108"/>
    </row>
    <row r="164" spans="1:9" ht="15" customHeight="1">
      <c r="A164" s="28"/>
      <c r="I164" s="108"/>
    </row>
    <row r="165" spans="1:9" ht="15" customHeight="1">
      <c r="A165" s="28"/>
      <c r="I165" s="108"/>
    </row>
    <row r="166" spans="1:9" ht="15" customHeight="1">
      <c r="A166" s="28"/>
      <c r="I166" s="108"/>
    </row>
    <row r="167" spans="1:9" ht="15" customHeight="1">
      <c r="A167" s="28"/>
      <c r="I167" s="108"/>
    </row>
    <row r="168" spans="1:9" ht="15" customHeight="1">
      <c r="A168" s="28"/>
      <c r="I168" s="108"/>
    </row>
    <row r="169" spans="1:9" ht="15" customHeight="1">
      <c r="A169" s="28"/>
      <c r="I169" s="108"/>
    </row>
    <row r="170" spans="1:9" ht="15" customHeight="1">
      <c r="A170" s="28"/>
      <c r="I170" s="108"/>
    </row>
    <row r="171" spans="1:9" ht="15" customHeight="1">
      <c r="A171" s="28"/>
      <c r="I171" s="108"/>
    </row>
    <row r="172" spans="1:9" ht="15" customHeight="1">
      <c r="I172" s="108"/>
    </row>
    <row r="173" spans="1:9" ht="15" customHeight="1">
      <c r="I173" s="108"/>
    </row>
    <row r="174" spans="1:9" ht="15" customHeight="1">
      <c r="I174" s="108"/>
    </row>
    <row r="175" spans="1:9" ht="15" customHeight="1">
      <c r="I175" s="108"/>
    </row>
    <row r="176" spans="1:9" ht="15" customHeight="1">
      <c r="I176" s="108"/>
    </row>
    <row r="177" spans="9:9" ht="15" customHeight="1">
      <c r="I177" s="108"/>
    </row>
    <row r="178" spans="9:9" ht="15" customHeight="1"/>
    <row r="179" spans="9:9" ht="15" customHeight="1"/>
    <row r="180" spans="9:9" ht="15" customHeight="1"/>
    <row r="181" spans="9:9" ht="15" customHeight="1"/>
    <row r="182" spans="9:9" ht="15" customHeight="1"/>
    <row r="183" spans="9:9" ht="15" customHeight="1"/>
    <row r="184" spans="9:9" ht="15" customHeight="1"/>
    <row r="185" spans="9:9" ht="15" customHeight="1"/>
    <row r="186" spans="9:9" ht="15" customHeight="1"/>
    <row r="187" spans="9:9" ht="15" customHeight="1"/>
    <row r="188" spans="9:9" ht="15" customHeight="1"/>
    <row r="189" spans="9:9" ht="15" customHeight="1"/>
    <row r="190" spans="9:9" ht="15" customHeight="1"/>
    <row r="191" spans="9:9" ht="15" customHeight="1"/>
    <row r="192" spans="9:9"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sheetData>
  <mergeCells count="2">
    <mergeCell ref="E2:F2"/>
    <mergeCell ref="G2:I2"/>
  </mergeCells>
  <pageMargins left="0.7" right="0.7" top="0.75" bottom="0.75" header="0.3" footer="0.3"/>
  <pageSetup paperSize="9" scale="83" orientation="landscape"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Region2</vt:lpstr>
      <vt:lpstr>Region2!Zone_d_impression</vt:lpstr>
    </vt:vector>
  </TitlesOfParts>
  <Company>GECEM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COLAS</dc:creator>
  <cp:lastModifiedBy>GECEM</cp:lastModifiedBy>
  <cp:lastPrinted>2014-02-27T15:14:52Z</cp:lastPrinted>
  <dcterms:created xsi:type="dcterms:W3CDTF">2013-12-03T12:59:19Z</dcterms:created>
  <dcterms:modified xsi:type="dcterms:W3CDTF">2015-10-29T22:00:54Z</dcterms:modified>
</cp:coreProperties>
</file>