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480" windowHeight="11640"/>
  </bookViews>
  <sheets>
    <sheet name="Region4" sheetId="1" r:id="rId1"/>
  </sheets>
  <definedNames>
    <definedName name="Lancer_la_requête_à_partir_de_MS_Access_Database" localSheetId="0" hidden="1">Region4!$A$25:$L$47</definedName>
    <definedName name="Lancer_la_requête_à_partir_de_MS_Access_Database_1" localSheetId="0" hidden="1">Region4!$A$49:$L$65</definedName>
    <definedName name="Lancer_la_requête_à_partir_de_MS_Access_Database_2" localSheetId="0" hidden="1">Region4!$A$67:$L$74</definedName>
    <definedName name="Lancer_la_requête_à_partir_de_MS_Access_Database_3" localSheetId="0" hidden="1">Region4!$A$76:$L$92</definedName>
    <definedName name="Lancer_la_requête_à_partir_de_MS_Access_Database_4" localSheetId="0" hidden="1">Region4!$A$94:$L$103</definedName>
    <definedName name="Lancer_la_requête_à_partir_de_MS_Access_Database_5" localSheetId="0" hidden="1">Region4!$A$105:$L$116</definedName>
    <definedName name="Lancer_la_requête_à_partir_de_MS_Access_Database_6" localSheetId="0" hidden="1">Region4!$A$118:$L$127</definedName>
    <definedName name="MIKADO_SecteurD0101" localSheetId="0" hidden="1">Region4!$A$7:$I$23</definedName>
    <definedName name="_xlnm.Print_Area" localSheetId="0">Region4!$A$1:$I$48</definedName>
  </definedNames>
  <calcPr calcId="125725"/>
</workbook>
</file>

<file path=xl/calcChain.xml><?xml version="1.0" encoding="utf-8"?>
<calcChain xmlns="http://schemas.openxmlformats.org/spreadsheetml/2006/main">
  <c r="D24" i="1"/>
  <c r="D48"/>
  <c r="H66"/>
  <c r="D66"/>
  <c r="E66"/>
  <c r="F66"/>
  <c r="G66"/>
  <c r="H75"/>
  <c r="E75"/>
  <c r="F75"/>
  <c r="G75"/>
  <c r="D75"/>
  <c r="H93"/>
  <c r="G93"/>
  <c r="F93"/>
  <c r="E93"/>
  <c r="D93"/>
  <c r="H104"/>
  <c r="G104"/>
  <c r="F104"/>
  <c r="E104"/>
  <c r="D104"/>
  <c r="H117"/>
  <c r="G117"/>
  <c r="F117"/>
  <c r="E117"/>
  <c r="D117"/>
  <c r="H128"/>
  <c r="G128"/>
  <c r="F128"/>
  <c r="E128"/>
  <c r="D128"/>
  <c r="G2"/>
  <c r="B3"/>
  <c r="H48"/>
  <c r="G48"/>
  <c r="F48"/>
  <c r="E48"/>
  <c r="H24"/>
  <c r="G24"/>
  <c r="F24"/>
  <c r="E24"/>
  <c r="G129" l="1"/>
  <c r="F129"/>
  <c r="H129"/>
  <c r="E129"/>
  <c r="D129"/>
</calcChain>
</file>

<file path=xl/connections.xml><?xml version="1.0" encoding="utf-8"?>
<connections xmlns="http://schemas.openxmlformats.org/spreadsheetml/2006/main">
  <connection id="1" name="Lancer la requête à partir de MS Access Database" type="1" refreshedVersion="3" background="1" saveData="1">
    <dbPr connection="DSN=MS Access Database;DBQ=Z:\LEO PHARMA\MIKADO\Mikado.accdb;DefaultDir=Z:\LEO PHARMA\MIKADO;DriverId=25;FIL=MS Access;MaxBufferSize=2048;PageTimeout=5;" command="SELECT Req_REPORT_REGION_DE04.`Code Secteur`, Req_REPORT_REGION_DE04.Onekey, Req_REPORT_REGION_DE04.Medecin, Req_REPORT_REGION_DE04.`Date de réception convention financière`, Req_REPORT_REGION_DE04.`Date de réception AR kit`, Req_REPORT_REGION_DE04.`Date de MEP`, Req_REPORT_REGION_DE04.Desistement, Req_REPORT_REGION_DE04.`Nb Total Patients inclus`, Req_REPORT_REGION_DE04.`Comptes-rendus contact médecin-GECEM`, Req_REPORT_REGION_DE04.`Code région`, Req_REPORT_REGION_DE04.DR, Req_REPORT_REGION_DE04.Date_x000d__x000a_FROM `Z:\LEO PHARMA\MIKADO\Mikado.accdb`.Req_REPORT_REGION_DE04 Req_REPORT_REGION_DE04_x000d__x000a_WHERE (Req_REPORT_REGION_DE04.`Code Secteur`='DE0402')_x000d__x000a_ORDER BY Req_REPORT_REGION_DE04.Medecin"/>
  </connection>
  <connection id="2" name="Lancer la requête à partir de MS Access Database1" type="1" refreshedVersion="3" background="1" saveData="1">
    <dbPr connection="DSN=MS Access Database;DBQ=Z:\LEO PHARMA\MIKADO\Mikado.accdb;DefaultDir=Z:\LEO PHARMA\MIKADO;DriverId=25;FIL=MS Access;MaxBufferSize=2048;PageTimeout=5;" command="SELECT Req_REPORT_REGION_DE04.`Code Secteur`, Req_REPORT_REGION_DE04.Onekey, Req_REPORT_REGION_DE04.Medecin, Req_REPORT_REGION_DE04.`Date de réception convention financière`, Req_REPORT_REGION_DE04.`Date de réception AR kit`, Req_REPORT_REGION_DE04.`Date de MEP`, Req_REPORT_REGION_DE04.Desistement, Req_REPORT_REGION_DE04.`Nb Total Patients inclus`, Req_REPORT_REGION_DE04.`Comptes-rendus contact médecin-GECEM`, Req_REPORT_REGION_DE04.`Code région`, Req_REPORT_REGION_DE04.DR, Req_REPORT_REGION_DE04.Date_x000d__x000a_FROM `Z:\LEO PHARMA\MIKADO\Mikado.accdb`.Req_REPORT_REGION_DE04 Req_REPORT_REGION_DE04_x000d__x000a_WHERE (Req_REPORT_REGION_DE04.`Code Secteur`='DE0403')_x000d__x000a_ORDER BY Req_REPORT_REGION_DE04.Medecin"/>
  </connection>
  <connection id="3" name="Lancer la requête à partir de MS Access Database2" type="1" refreshedVersion="3" background="1" saveData="1">
    <dbPr connection="DSN=MS Access Database;DBQ=Z:\LEO PHARMA\MIKADO\Mikado.accdb;DefaultDir=Z:\LEO PHARMA\MIKADO;DriverId=25;FIL=MS Access;MaxBufferSize=2048;PageTimeout=5;" command="SELECT Req_REPORT_REGION_DE04.`Code Secteur`, Req_REPORT_REGION_DE04.Onekey, Req_REPORT_REGION_DE04.Medecin, Req_REPORT_REGION_DE04.`Date de réception convention financière`, Req_REPORT_REGION_DE04.`Date de réception AR kit`, Req_REPORT_REGION_DE04.`Date de MEP`, Req_REPORT_REGION_DE04.Desistement, Req_REPORT_REGION_DE04.`Nb Total Patients inclus`, Req_REPORT_REGION_DE04.`Comptes-rendus contact médecin-GECEM`, Req_REPORT_REGION_DE04.`Code région`, Req_REPORT_REGION_DE04.DR, Req_REPORT_REGION_DE04.Date_x000d__x000a_FROM `Z:\LEO PHARMA\MIKADO\Mikado.accdb`.Req_REPORT_REGION_DE04 Req_REPORT_REGION_DE04_x000d__x000a_WHERE (Req_REPORT_REGION_DE04.`Code Secteur`='DE0404')_x000d__x000a_ORDER BY Req_REPORT_REGION_DE04.Medecin"/>
  </connection>
  <connection id="4" name="Lancer la requête à partir de MS Access Database3" type="1" refreshedVersion="3" background="1" saveData="1">
    <dbPr connection="DSN=MS Access Database;DBQ=Z:\LEO PHARMA\MIKADO\Mikado.accdb;DefaultDir=Z:\LEO PHARMA\MIKADO;DriverId=25;FIL=MS Access;MaxBufferSize=2048;PageTimeout=5;" command="SELECT Req_REPORT_REGION_DE04.`Code Secteur`, Req_REPORT_REGION_DE04.Onekey, Req_REPORT_REGION_DE04.Medecin, Req_REPORT_REGION_DE04.`Date de réception convention financière`, Req_REPORT_REGION_DE04.`Date de réception AR kit`, Req_REPORT_REGION_DE04.`Date de MEP`, Req_REPORT_REGION_DE04.Desistement, Req_REPORT_REGION_DE04.`Nb Total Patients inclus`, Req_REPORT_REGION_DE04.`Comptes-rendus contact médecin-GECEM`, Req_REPORT_REGION_DE04.`Code région`, Req_REPORT_REGION_DE04.DR, Req_REPORT_REGION_DE04.Date_x000d__x000a_FROM `Z:\LEO PHARMA\MIKADO\Mikado.accdb`.Req_REPORT_REGION_DE04 Req_REPORT_REGION_DE04_x000d__x000a_WHERE (Req_REPORT_REGION_DE04.`Code Secteur`='DE0405')_x000d__x000a_ORDER BY Req_REPORT_REGION_DE04.Medecin"/>
  </connection>
  <connection id="5" name="Lancer la requête à partir de MS Access Database4" type="1" refreshedVersion="3" background="1" saveData="1">
    <dbPr connection="DSN=MS Access Database;DBQ=Z:\LEO PHARMA\MIKADO\Mikado.accdb;DefaultDir=Z:\LEO PHARMA\MIKADO;DriverId=25;FIL=MS Access;MaxBufferSize=2048;PageTimeout=5;" command="SELECT Req_REPORT_REGION_DE04.`Code Secteur`, Req_REPORT_REGION_DE04.Onekey, Req_REPORT_REGION_DE04.Medecin, Req_REPORT_REGION_DE04.`Date de réception convention financière`, Req_REPORT_REGION_DE04.`Date de réception AR kit`, Req_REPORT_REGION_DE04.`Date de MEP`, Req_REPORT_REGION_DE04.Desistement, Req_REPORT_REGION_DE04.`Nb Total Patients inclus`, Req_REPORT_REGION_DE04.`Comptes-rendus contact médecin-GECEM`, Req_REPORT_REGION_DE04.`Code région`, Req_REPORT_REGION_DE04.DR, Req_REPORT_REGION_DE04.Date_x000d__x000a_FROM `Z:\LEO PHARMA\MIKADO\Mikado.accdb`.Req_REPORT_REGION_DE04 Req_REPORT_REGION_DE04_x000d__x000a_WHERE (Req_REPORT_REGION_DE04.`Code Secteur`='DE0406')_x000d__x000a_ORDER BY Req_REPORT_REGION_DE04.Medecin"/>
  </connection>
  <connection id="6" name="Lancer la requête à partir de MS Access Database5" type="1" refreshedVersion="3" background="1" saveData="1">
    <dbPr connection="DSN=MS Access Database;DBQ=Z:\LEO PHARMA\MIKADO\Mikado.accdb;DefaultDir=Z:\LEO PHARMA\MIKADO;DriverId=25;FIL=MS Access;MaxBufferSize=2048;PageTimeout=5;" command="SELECT Req_REPORT_REGION_DE04.`Code Secteur`, Req_REPORT_REGION_DE04.Onekey, Req_REPORT_REGION_DE04.Medecin, Req_REPORT_REGION_DE04.`Date de réception convention financière`, Req_REPORT_REGION_DE04.`Date de réception AR kit`, Req_REPORT_REGION_DE04.`Date de MEP`, Req_REPORT_REGION_DE04.Desistement, Req_REPORT_REGION_DE04.`Nb Total Patients inclus`, Req_REPORT_REGION_DE04.`Comptes-rendus contact médecin-GECEM`, Req_REPORT_REGION_DE04.`Code région`, Req_REPORT_REGION_DE04.DR, Req_REPORT_REGION_DE04.Date_x000d__x000a_FROM `Z:\LEO PHARMA\MIKADO\Mikado.accdb`.Req_REPORT_REGION_DE04 Req_REPORT_REGION_DE04_x000d__x000a_WHERE (Req_REPORT_REGION_DE04.`Code Secteur`='DE0407')_x000d__x000a_ORDER BY Req_REPORT_REGION_DE04.Medecin"/>
  </connection>
  <connection id="7" name="Lancer la requête à partir de MS Access Database6" type="1" refreshedVersion="3" background="1" saveData="1">
    <dbPr connection="DSN=MS Access Database;DBQ=Z:\LEO PHARMA\MIKADO\Mikado.accdb;DefaultDir=Z:\LEO PHARMA\MIKADO;DriverId=25;FIL=MS Access;MaxBufferSize=2048;PageTimeout=5;" command="SELECT Req_REPORT_REGION_DE04.`Code Secteur`, Req_REPORT_REGION_DE04.Onekey, Req_REPORT_REGION_DE04.Medecin, Req_REPORT_REGION_DE04.`Date de réception convention financière`, Req_REPORT_REGION_DE04.`Date de réception AR kit`, Req_REPORT_REGION_DE04.`Date de MEP`, Req_REPORT_REGION_DE04.Desistement, Req_REPORT_REGION_DE04.`Nb Total Patients inclus`, Req_REPORT_REGION_DE04.`Comptes-rendus contact médecin-GECEM`, Req_REPORT_REGION_DE04.`Code région`, Req_REPORT_REGION_DE04.DR, Req_REPORT_REGION_DE04.Date_x000d__x000a_FROM `Z:\LEO PHARMA\MIKADO\Mikado.accdb`.Req_REPORT_REGION_DE04 Req_REPORT_REGION_DE04_x000d__x000a_WHERE (Req_REPORT_REGION_DE04.`Code Secteur`='DE0408')_x000d__x000a_ORDER BY Req_REPORT_REGION_DE04.Medecin"/>
  </connection>
  <connection id="8" name="MIKADO_SecteurD0101" type="1" refreshedVersion="3" background="1" saveData="1">
    <dbPr connection="DSN=MS Access Database;DBQ=Z:\LEO PHARMA\MIKADO\Mikado.accdb;DefaultDir=Z:\LEO PHARMA\MIKADO;DriverId=25;FIL=MS Access;MaxBufferSize=2048;PageTimeout=5;" command="SELECT Req_REPORT_REGION_DE04.`Code Secteur`, Req_REPORT_REGION_DE04.Onekey, Req_REPORT_REGION_DE04.Medecin, Req_REPORT_REGION_DE04.`Date de réception convention financière`, Req_REPORT_REGION_DE04.`Date de réception AR kit`, Req_REPORT_REGION_DE04.`Date de MEP`, Req_REPORT_REGION_DE04.Desistement, Req_REPORT_REGION_DE04.`Nb Total Patients inclus`, Req_REPORT_REGION_DE04.`Comptes-rendus contact médecin-GECEM`, Req_REPORT_REGION_DE04.`Code région`, Req_REPORT_REGION_DE04.DR, Req_REPORT_REGION_DE04.Date_x000d__x000a_FROM `Z:\LEO PHARMA\MIKADO\Mikado.accdb`.Req_REPORT_REGION_DE04 Req_REPORT_REGION_DE04_x000d__x000a_WHERE (Req_REPORT_REGION_DE04.`Code Secteur`='DE0401')_x000d__x000a_ORDER BY Req_REPORT_REGION_DE04.Medecin"/>
  </connection>
</connections>
</file>

<file path=xl/sharedStrings.xml><?xml version="1.0" encoding="utf-8"?>
<sst xmlns="http://schemas.openxmlformats.org/spreadsheetml/2006/main" count="678" uniqueCount="316">
  <si>
    <t>Etude MIKADO</t>
  </si>
  <si>
    <t>Code médecin</t>
  </si>
  <si>
    <t>Médecin</t>
  </si>
  <si>
    <t>Date de réception
convention financière</t>
  </si>
  <si>
    <t>Date de réception
AR kit</t>
  </si>
  <si>
    <t>Date de MEP</t>
  </si>
  <si>
    <t>Nb total patients inclus</t>
  </si>
  <si>
    <t>Secteur</t>
  </si>
  <si>
    <t>Comptes-rendus contact médecin-GECEM</t>
  </si>
  <si>
    <t>Code Secteur</t>
  </si>
  <si>
    <t>Onekey</t>
  </si>
  <si>
    <t>Medecin</t>
  </si>
  <si>
    <t>Date de réception convention financière</t>
  </si>
  <si>
    <t>Date de réception AR kit</t>
  </si>
  <si>
    <t>Desistement</t>
  </si>
  <si>
    <t>Nb Total Patients inclus</t>
  </si>
  <si>
    <t>Code région</t>
  </si>
  <si>
    <t>DR</t>
  </si>
  <si>
    <t>Situation au</t>
  </si>
  <si>
    <t>Date</t>
  </si>
  <si>
    <t>Colonne1</t>
  </si>
  <si>
    <t>Colonne2</t>
  </si>
  <si>
    <t>Colonne3</t>
  </si>
  <si>
    <t>Region 4</t>
  </si>
  <si>
    <t>DE04</t>
  </si>
  <si>
    <t>GOUMARRE Céline</t>
  </si>
  <si>
    <t>TOTAL SECTEUR DE0401</t>
  </si>
  <si>
    <t>TOTAL SECTEUR DE0402</t>
  </si>
  <si>
    <t>TOTAL SECTEUR DE0403</t>
  </si>
  <si>
    <t>TOTAL SECTEUR DE0404</t>
  </si>
  <si>
    <t>TOTAL SECTEUR DE0405</t>
  </si>
  <si>
    <t>TOTAL SECTEUR DE0406</t>
  </si>
  <si>
    <t>TOTAL REGION 4</t>
  </si>
  <si>
    <t>TOTAL SECTEUR DE0407</t>
  </si>
  <si>
    <t>Désistements</t>
  </si>
  <si>
    <t>TOTAL SECTEUR DE0408</t>
  </si>
  <si>
    <t>DE0408</t>
  </si>
  <si>
    <t>WFRM01133738</t>
  </si>
  <si>
    <t>BORIES Martine</t>
  </si>
  <si>
    <t>14mai: Le Dr BORIES a inclus ses 3 patients et demande 2 CRF supplémentaires =&gt; envoi le 14/05/14</t>
  </si>
  <si>
    <t>WFRM05095617</t>
  </si>
  <si>
    <t>COMBEAU Alain</t>
  </si>
  <si>
    <t>19sept: Dr souhaite etre reappro. 2 cahiers envoyés</t>
  </si>
  <si>
    <t>WFRM02549138</t>
  </si>
  <si>
    <t>DE LA CHAUSSEE-RUZZICA Isabelle</t>
  </si>
  <si>
    <t xml:space="preserve"> 19juin: A inclus 1 patient. A plus de patient en hiver. Quelque  Keratose éparse depuis avril.</t>
  </si>
  <si>
    <t>WFRM02440342</t>
  </si>
  <si>
    <t>DOFFOEL-HANTZ Valérie</t>
  </si>
  <si>
    <t>WFRM02667943</t>
  </si>
  <si>
    <t>DURIEU Christelle</t>
  </si>
  <si>
    <t>Courrier 05/08: demande visite inclusion patient 2</t>
  </si>
  <si>
    <t>WFRM05663455</t>
  </si>
  <si>
    <t>LEMOINE-JOURDAN Michèle</t>
  </si>
  <si>
    <t>WFRM05944627</t>
  </si>
  <si>
    <t>MADER Evelyne</t>
  </si>
  <si>
    <t>WFRM05955032</t>
  </si>
  <si>
    <t>MAGHIA Rémi</t>
  </si>
  <si>
    <t>demande le renvoi visite inclusion patient 1790</t>
  </si>
  <si>
    <t>WFRM07963499</t>
  </si>
  <si>
    <t>ROGER Denis</t>
  </si>
  <si>
    <t>DE0407</t>
  </si>
  <si>
    <t>WFRM00621980</t>
  </si>
  <si>
    <t>BECCO Simone-Marie</t>
  </si>
  <si>
    <t>17nov: 1 nv CRF=&gt; envoyé le 21nov14</t>
  </si>
  <si>
    <t>WFRM01521513</t>
  </si>
  <si>
    <t>CABARROT MOREAU Agnès</t>
  </si>
  <si>
    <t>WFRM01592653</t>
  </si>
  <si>
    <t>CAMPOURCY Muriel</t>
  </si>
  <si>
    <t>Courrier 05/08: relance à faire patient 2 n'a pas renvoyé son autoQ 2 mois</t>
  </si>
  <si>
    <t>WFRM02609171</t>
  </si>
  <si>
    <t>DE CAPELE DE SAINT PASTOU Isabelle</t>
  </si>
  <si>
    <t>30avril: souhaite recevoir 2 autres cahiers. OK envoi ce jour</t>
  </si>
  <si>
    <t>WFRM03564436</t>
  </si>
  <si>
    <t>FONTAN-CASSARD Geneviève</t>
  </si>
  <si>
    <t>WFRM03351719</t>
  </si>
  <si>
    <t>GADROY Agnès</t>
  </si>
  <si>
    <t>WFRM03774881</t>
  </si>
  <si>
    <t>GALONIER GIRET Nathalie</t>
  </si>
  <si>
    <t>Courrier 05/08: manque page 3 visite inclusion patient 1+ demande visite inclusion patient 2</t>
  </si>
  <si>
    <t>WFRM06601677</t>
  </si>
  <si>
    <t>MIRER Ewa</t>
  </si>
  <si>
    <t>25nov: n'a pas pu inclure de patients pour diverses raisons (refus des patients, manque de cas de Kératose), mais pense pouvoir en inclure d'ici la fin de l'année</t>
  </si>
  <si>
    <t>WFRM07252356</t>
  </si>
  <si>
    <t>PERIOLE Bruno</t>
  </si>
  <si>
    <t>04sept:Les laboratoires LEO vont passer à son cabinet dans l'après midi. Il compte toujours participer à l'étude et va s'en charger prochainement.</t>
  </si>
  <si>
    <t>WFRM07726005</t>
  </si>
  <si>
    <t>REBERGA Sylvain</t>
  </si>
  <si>
    <t>23sept: se désiste</t>
  </si>
  <si>
    <t>WFRM08236075</t>
  </si>
  <si>
    <t>SAMALENS Geneviève</t>
  </si>
  <si>
    <t>DE0406</t>
  </si>
  <si>
    <t>WFRM00972265</t>
  </si>
  <si>
    <t>BLATIERE Véronique</t>
  </si>
  <si>
    <t>Courrier 05/08: demande envoi visite inclusion patients 1 et 2</t>
  </si>
  <si>
    <t>WFRM01436944</t>
  </si>
  <si>
    <t>BRUN Didier</t>
  </si>
  <si>
    <t>05sept: a inclus 1 patient va faire les 5 patients d'ici la fin octobre</t>
  </si>
  <si>
    <t>WFRM05053645</t>
  </si>
  <si>
    <t>CHTOUROU MASSIAS Myriam</t>
  </si>
  <si>
    <t>WFRM02370835</t>
  </si>
  <si>
    <t>CROZET Isabelle</t>
  </si>
  <si>
    <t>15oct: souhaite avoir 2 nouveaux cahiers</t>
  </si>
  <si>
    <t>WFRM05124210</t>
  </si>
  <si>
    <t>FLAUD Marie-Christine</t>
  </si>
  <si>
    <t>Courrier 26août : envoi courrier pour relance à faire patient 1 n'a pas renvoyé son auto-questionnaire 2 mois.</t>
  </si>
  <si>
    <t>WFRM05655425</t>
  </si>
  <si>
    <t>LABAU-DONNET Diane</t>
  </si>
  <si>
    <t>15oct: ne souhaite plus participer, n'a plus de temps à y consacrer</t>
  </si>
  <si>
    <t>WFRM05636104</t>
  </si>
  <si>
    <t>LELLOUCHE Didier</t>
  </si>
  <si>
    <t>19sept: souhaite faire 2 autres patients, va nous renvoyer le patient 1 et la page manquante du patient 3</t>
  </si>
  <si>
    <t>WFRM05898394</t>
  </si>
  <si>
    <t>LUBET Claire</t>
  </si>
  <si>
    <t>WFRM08289470</t>
  </si>
  <si>
    <t>SAUSSAYE Yannick</t>
  </si>
  <si>
    <t>08sept: Le Dr va essayer d'inclure d'autres patients dans la mesure du possible.</t>
  </si>
  <si>
    <t>DE0405</t>
  </si>
  <si>
    <t>WFRM00223085</t>
  </si>
  <si>
    <t>ARNAUD-JOURDAN Anne</t>
  </si>
  <si>
    <t>05sept: Le Dr devrait inclure un autre patient qui souhaitait débuter l'étude en rentrant de vacances.</t>
  </si>
  <si>
    <t>WFRM01212750</t>
  </si>
  <si>
    <t>BOULAY Colette</t>
  </si>
  <si>
    <t>a reçu le kit il y a très peu de temps. Va donc prochainement inclure des patients.</t>
  </si>
  <si>
    <t>WFRM03478055</t>
  </si>
  <si>
    <t>FERRY Jean-Paul</t>
  </si>
  <si>
    <t>Courrier 22août : envoi courrier pour relance à faire patient 2 n'a pas renvoyé son auto-questionnaire 2 mois.</t>
  </si>
  <si>
    <t>WFRM03088508</t>
  </si>
  <si>
    <t>FROIDEVAUX David</t>
  </si>
  <si>
    <t>06nov: souhaite 3 nouveaux cahiers =&gt; envoyé le 14nov</t>
  </si>
  <si>
    <t>WFRM03297205</t>
  </si>
  <si>
    <t>GARY Sandra</t>
  </si>
  <si>
    <t>WFRM00072920</t>
  </si>
  <si>
    <t>HELLIER Isabelle</t>
  </si>
  <si>
    <t>WFRM04549922</t>
  </si>
  <si>
    <t>HENRY-MORIN Annick</t>
  </si>
  <si>
    <t>WFRM04392219</t>
  </si>
  <si>
    <t>JOUHET Christelle</t>
  </si>
  <si>
    <t>WFRM02429046</t>
  </si>
  <si>
    <t>KOUDSI Hacina</t>
  </si>
  <si>
    <t>WFRM05798480</t>
  </si>
  <si>
    <t>LIBERT Pascale</t>
  </si>
  <si>
    <t>WFRM05983076</t>
  </si>
  <si>
    <t>MAINEMER Michel</t>
  </si>
  <si>
    <t>13nov:ne souhaite pas inclure de nouveau patient</t>
  </si>
  <si>
    <t>WFRM06180289</t>
  </si>
  <si>
    <t>MEZI Lyazid</t>
  </si>
  <si>
    <t>message laissé à la secrétaire: demande envoi visite inclusion patient 1562</t>
  </si>
  <si>
    <t>WFRM06878103</t>
  </si>
  <si>
    <t>NOE Christine</t>
  </si>
  <si>
    <t>19sept: Le Dr NOE ne souhaite plus inclure d'autres patients et préfère prescrire comme ça.</t>
  </si>
  <si>
    <t>WFRM07112636</t>
  </si>
  <si>
    <t>PECHEUX Méryl Julien</t>
  </si>
  <si>
    <t>WFRM07513494</t>
  </si>
  <si>
    <t>POUS Pierre</t>
  </si>
  <si>
    <t>WFRM08150730</t>
  </si>
  <si>
    <t>RUER Mireille</t>
  </si>
  <si>
    <t>17juin: A inclus 1 patient. Elle va rappeler au patient de transmettre les questionnaires. Je lui rappelle de nous transmettre la visite d'inclusion. Renouvelle son engagement concernant le protocole y pense.</t>
  </si>
  <si>
    <t>DE0404</t>
  </si>
  <si>
    <t>WFRM00213531</t>
  </si>
  <si>
    <t>ANDREANI Virginie</t>
  </si>
  <si>
    <t>24sept: Dr ne souhaite pas etre reappro.</t>
  </si>
  <si>
    <t>WFRM04014993</t>
  </si>
  <si>
    <t>CHOUQUET Didier</t>
  </si>
  <si>
    <t>WFRM02565942</t>
  </si>
  <si>
    <t>DE MONTGOLFIER Anne-Isabelle</t>
  </si>
  <si>
    <t>09oct: souhaite 2 cahiers supplémentaires</t>
  </si>
  <si>
    <t>WFRM03479122</t>
  </si>
  <si>
    <t>FERTIL Anne-Marie</t>
  </si>
  <si>
    <t>WFRM03787060</t>
  </si>
  <si>
    <t>GANDOLFI PALENZUELA Carole</t>
  </si>
  <si>
    <t>WFRM07990588</t>
  </si>
  <si>
    <t>ROMANO-ARNAL Marie-Hélène</t>
  </si>
  <si>
    <t>23juin: N' a pas inclus car vient de déménager . N' a pas oublier l'étude et va commencer maintenant</t>
  </si>
  <si>
    <t>WFRM06391175</t>
  </si>
  <si>
    <t>WEILLER-MERLI Claude</t>
  </si>
  <si>
    <t>DE0403</t>
  </si>
  <si>
    <t>WFRM00068390</t>
  </si>
  <si>
    <t>ALBENOIS Marie-Christine</t>
  </si>
  <si>
    <t>04mars: ne veut pas renvoyer la visite d'inclusion, ne l'a pas complété et ne souhaite pas le faire.</t>
  </si>
  <si>
    <t>WFRM00800016</t>
  </si>
  <si>
    <t>BERAUD Valérie</t>
  </si>
  <si>
    <t>09sept14: a inclus 2 patients, veut bien 3 CRFs supplémentaires</t>
  </si>
  <si>
    <t>WFRM01026655</t>
  </si>
  <si>
    <t>BOMART Joëlle</t>
  </si>
  <si>
    <t>WFRM01464365</t>
  </si>
  <si>
    <t>BRUTIN Jean-Ludovic</t>
  </si>
  <si>
    <t>WFRM02705465</t>
  </si>
  <si>
    <t>DELHALLE Elisabeth</t>
  </si>
  <si>
    <t>WFRM03336290</t>
  </si>
  <si>
    <t>EVRARD Jean-Marc</t>
  </si>
  <si>
    <t>WFRM04025420</t>
  </si>
  <si>
    <t>GIRARD-GUENARD Raymonde</t>
  </si>
  <si>
    <t>12nov: souhaite 2 nv cahiers envoyés ce jour</t>
  </si>
  <si>
    <t>WFRM03566256</t>
  </si>
  <si>
    <t>GRAMMATICO Didier</t>
  </si>
  <si>
    <t>WFRM04373568</t>
  </si>
  <si>
    <t>GUILLOT Christine</t>
  </si>
  <si>
    <t>WFRM04410140</t>
  </si>
  <si>
    <t>GUYADER Laurent</t>
  </si>
  <si>
    <t>04sept:Viens à peine de rentrer de vacances. Il  a prévu d'inclure des patients d'ici fin octobre.</t>
  </si>
  <si>
    <t>WFRM09177363</t>
  </si>
  <si>
    <t>HUGUES HANNA Anne-Marie</t>
  </si>
  <si>
    <t>12novembre : Le Dr HUGUES a bien reçu la Newsletter n°2 mais n'a pas reçu encore le kit pour inclure les patients et demande si ce n'est pas trop tard =&gt; le kit va lui être remis bientôt et oui il n'est pas trop tard pour participer et inclure des patient</t>
  </si>
  <si>
    <t>WFRM06304849</t>
  </si>
  <si>
    <t>MARTIN-DESNOYERS Sylvie</t>
  </si>
  <si>
    <t>11sept: Il fait encore beau dans sa région et n'a toujours pas repris la prescription du picato. Va essayer d'en inclure d'ici fin octobre.</t>
  </si>
  <si>
    <t>WFRM08104732</t>
  </si>
  <si>
    <t>MESANA Joëlle</t>
  </si>
  <si>
    <t>Courrier 22août : envoi courrier pour relance à faire patients 1556 &amp; 1557 n'ont pas renvoyé leur auto-questionnaire 2 mois.</t>
  </si>
  <si>
    <t>WFRM06580225</t>
  </si>
  <si>
    <t>MONIN-MURACCIOLE Anne</t>
  </si>
  <si>
    <t>WFRM07063728</t>
  </si>
  <si>
    <t>PASCAL Jacques</t>
  </si>
  <si>
    <t>WFRM07798228</t>
  </si>
  <si>
    <t>REY-GOMEZ Anne-Christine</t>
  </si>
  <si>
    <t>DE0402</t>
  </si>
  <si>
    <t>WFRM00503125</t>
  </si>
  <si>
    <t>BARELLI Lydie</t>
  </si>
  <si>
    <t>05/11: souhaite recevoir 2 nouveaux CRFs</t>
  </si>
  <si>
    <t>WFRM00730196</t>
  </si>
  <si>
    <t>BERANGER Philippe</t>
  </si>
  <si>
    <t>Courrier 06/08: demande envoi visite inclusion patient 1</t>
  </si>
  <si>
    <t>WFRM01019367</t>
  </si>
  <si>
    <t>BODOKH Isaac</t>
  </si>
  <si>
    <t>WFRM01441790</t>
  </si>
  <si>
    <t>BRUN Patrick</t>
  </si>
  <si>
    <t>WFRM01728213</t>
  </si>
  <si>
    <t>CAUJOLLE Isabelle</t>
  </si>
  <si>
    <t>WFRM02193645</t>
  </si>
  <si>
    <t>DESRUELLES François</t>
  </si>
  <si>
    <t>Courrier 22août : envoi courrier pour relance à faire patient 1534 n'a pas renvoyé son auto-questionnaire 2 mois.</t>
  </si>
  <si>
    <t>WFRM02497142</t>
  </si>
  <si>
    <t>DRAPPIER Jean-Christophe</t>
  </si>
  <si>
    <t>Courrier 22août : envoi courrier pour relance à faire patients 1502 &amp; 1503 n'ont pas renvoyé leur auto-questionnaire 2 mois.</t>
  </si>
  <si>
    <t>WFRM03182615</t>
  </si>
  <si>
    <t>DURAND Jean-Marc</t>
  </si>
  <si>
    <t>WFRM00044948</t>
  </si>
  <si>
    <t>EL BAZE Philip</t>
  </si>
  <si>
    <t>06nov: Souhaite recevoir 2  cahiers supp=&gt; envoyé le 13nov14</t>
  </si>
  <si>
    <t>WFRM09361520</t>
  </si>
  <si>
    <t>GENOLIER WEILLER Annick</t>
  </si>
  <si>
    <t>Courrier 05/08: relance à faire auprès des patients 1, 2 et 1516 car n'ont pas renvoyé leur autoQ 2 mois</t>
  </si>
  <si>
    <t>WFRM03503245</t>
  </si>
  <si>
    <t>GORLIER Céline</t>
  </si>
  <si>
    <t>WFRM04249765</t>
  </si>
  <si>
    <t>GRISONI-FRANCE Patricia</t>
  </si>
  <si>
    <t>06nov:Souhaite 2 nv Cahiers =&gt; envoyé le 14nov</t>
  </si>
  <si>
    <t>WFRM04715322</t>
  </si>
  <si>
    <t>ILLY Geneviève</t>
  </si>
  <si>
    <t>06nov: souhaite 2 autres cahiers=&gt; envoyé le 12 nov</t>
  </si>
  <si>
    <t>WFRM05822780</t>
  </si>
  <si>
    <t>LASZLO Daniela</t>
  </si>
  <si>
    <t>Courrier 05/08: manque page 3 visite inclusion patient 2</t>
  </si>
  <si>
    <t>WFRM06195928</t>
  </si>
  <si>
    <t>MARTINOT-AARRAS Cécile</t>
  </si>
  <si>
    <t>WFRM07075335</t>
  </si>
  <si>
    <t>PASSERON Alain</t>
  </si>
  <si>
    <t>WFRM07424138</t>
  </si>
  <si>
    <t>POIRIER Jean-Paul</t>
  </si>
  <si>
    <t>06nov: 3 nv cahiers=&gt; envoyé le 17nov</t>
  </si>
  <si>
    <t>WFRM07884619</t>
  </si>
  <si>
    <t>REVERTE Marc</t>
  </si>
  <si>
    <t>26juin: souhaite avoir 2 nouveaux cahiers =&gt; OK envoi le 27 juin</t>
  </si>
  <si>
    <t>WFRM08102898</t>
  </si>
  <si>
    <t>RODOT VAN ELSLANDE Sylvie</t>
  </si>
  <si>
    <t>WFRM08035908</t>
  </si>
  <si>
    <t>ROSTAIN Gilles</t>
  </si>
  <si>
    <t>WFRM08601940</t>
  </si>
  <si>
    <t>SQUARCIONI Paule-Jeanne</t>
  </si>
  <si>
    <t>12nov: souhaite 3 nouveaux cahiers=&gt; envoi de l'avenant</t>
  </si>
  <si>
    <t>WFRM09361310</t>
  </si>
  <si>
    <t>WEILLER Michel</t>
  </si>
  <si>
    <t>24juin: a inclus 2 patients ce jour, le 3ème bientôt également, demande l'envoi de cahiers supplémentaires</t>
  </si>
  <si>
    <t>DE0401</t>
  </si>
  <si>
    <t>WFRM00490630</t>
  </si>
  <si>
    <t>BARRACHIN Jean-Pierre</t>
  </si>
  <si>
    <t>08sept: Le Dr a envoyé le questionnaire d'inclusion du 2 ème patient vendredi dernier, on devrait donc le recevoir prochainement. Il est en ce moment sur un troisième patient.</t>
  </si>
  <si>
    <t>WFRM02152796</t>
  </si>
  <si>
    <t>DENIS Laurence</t>
  </si>
  <si>
    <t>WFRM03038402</t>
  </si>
  <si>
    <t>DUBOIS Hervé</t>
  </si>
  <si>
    <t>08sept: Selon le Dr la mise en route de l'étude est un peu difficile surtout apres les vacances, mais pense sans aucun probleme pouvoir inclure plusieurs patients d'ici fin octobre</t>
  </si>
  <si>
    <t>WFRM03171280</t>
  </si>
  <si>
    <t>DUPUIS Marc</t>
  </si>
  <si>
    <t>05sept: Le patient 1 inclus a stoppé l'étude. Le Dr va s'occuper de cette étude et pense pouvoir sans problème inclure un ou plusieurs patients d'ici fin octobre.</t>
  </si>
  <si>
    <t>WFRM03426080</t>
  </si>
  <si>
    <t>FAVRE Eliane</t>
  </si>
  <si>
    <t>Courrier 22août : envoi courrier pour relance à faire patient 1531 n'a pas renvoyé son auto-questionnaire 2 mois.</t>
  </si>
  <si>
    <t>WFRM03426601</t>
  </si>
  <si>
    <t>FAVRE Jacques</t>
  </si>
  <si>
    <t>24sept: le delegué lui a déjà donné 2 cahiers en plus. Elle a dc déjà inclut 5 patients et ne comptent plus en inclure.</t>
  </si>
  <si>
    <t>WFRM03618805</t>
  </si>
  <si>
    <t>FOURNIER Annie</t>
  </si>
  <si>
    <t xml:space="preserve">05sept: Le Dr avait oublié l'étude et va s'y mettre à partir d'aujourd'hui. Elle va relire l'étude ce week-end et commencer à inclure dès la semaine prochaine. Elle prétend avoir au moins 3 patients à traiter avec picato par semaine, ce n'est donc pas le </t>
  </si>
  <si>
    <t>WFRM04712850</t>
  </si>
  <si>
    <t>IGONET-NEVEU Elsa</t>
  </si>
  <si>
    <t>05sept:A oublié de nous renvoyer le questionnaire d'inclusion, va le faire prochainement. Ensuite, elle ne peut affirmer avec certitude si elle reussira à inclure un ou plusieurs autres patients d'ici fin octobre.</t>
  </si>
  <si>
    <t>WFRM04844808</t>
  </si>
  <si>
    <t>JEROME Pierre</t>
  </si>
  <si>
    <t>08/01/2015: a inclus d'autres patients. Nous renvoie les questionnaires</t>
  </si>
  <si>
    <t>WFRM06702430</t>
  </si>
  <si>
    <t>LUCAS-MOULLEC Anne</t>
  </si>
  <si>
    <t>WFRM06434820</t>
  </si>
  <si>
    <t>MEYER Jean-Yves</t>
  </si>
  <si>
    <t>WFRM06543707</t>
  </si>
  <si>
    <t>MICHEL Jean-Loïc</t>
  </si>
  <si>
    <t>06nov:souhaite 3 nv CRF=&gt; envoyé le 13nov</t>
  </si>
  <si>
    <t>WFRM06508092</t>
  </si>
  <si>
    <t>MILLON-PAITEL Martine</t>
  </si>
  <si>
    <t>WFRM06776545</t>
  </si>
  <si>
    <t>NALET Christiane</t>
  </si>
  <si>
    <t>WFRM08923398</t>
  </si>
  <si>
    <t>TRANCHAND Philippe</t>
  </si>
  <si>
    <t>WFRM09296870</t>
  </si>
  <si>
    <t>VONDERWEIDT Patrick</t>
  </si>
  <si>
    <t>05sept: Le Dr souhaite stopper l'étude car beaucoup trop long à expliquer aux patients selon elle, en n'étant pas sûr qu'à la fin le patient la fasse jusqu'aù bout.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</si>
</sst>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dd/mm/yy"/>
  </numFmts>
  <fonts count="20">
    <font>
      <sz val="11"/>
      <color theme="1"/>
      <name val="Calibri"/>
      <family val="2"/>
      <scheme val="minor"/>
    </font>
    <font>
      <b/>
      <sz val="22"/>
      <color indexed="62"/>
      <name val="Verdana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2"/>
      <color indexed="18"/>
      <name val="Arial"/>
      <family val="2"/>
    </font>
    <font>
      <b/>
      <sz val="12"/>
      <color indexed="21"/>
      <name val="Verdana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0"/>
      <color indexed="21"/>
      <name val="Arial"/>
      <family val="2"/>
    </font>
    <font>
      <sz val="11"/>
      <name val="Calibri"/>
      <scheme val="minor"/>
    </font>
    <font>
      <sz val="11"/>
      <name val="Calibri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1" fillId="2" borderId="0" xfId="0" applyFont="1" applyFill="1" applyBorder="1"/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6" fillId="4" borderId="0" xfId="1" applyFont="1" applyFill="1" applyAlignment="1">
      <alignment horizontal="center"/>
    </xf>
    <xf numFmtId="0" fontId="7" fillId="2" borderId="0" xfId="0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9" fillId="5" borderId="2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14" fillId="2" borderId="0" xfId="1" applyFont="1" applyFill="1" applyBorder="1" applyAlignment="1">
      <alignment horizontal="left"/>
    </xf>
    <xf numFmtId="0" fontId="15" fillId="0" borderId="0" xfId="0" applyFont="1"/>
    <xf numFmtId="0" fontId="9" fillId="5" borderId="5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164" fontId="9" fillId="5" borderId="2" xfId="1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164" fontId="7" fillId="2" borderId="0" xfId="0" applyNumberFormat="1" applyFont="1" applyFill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6" xfId="0" applyFont="1" applyBorder="1"/>
    <xf numFmtId="0" fontId="2" fillId="0" borderId="9" xfId="1" applyNumberFormat="1" applyFont="1" applyFill="1" applyBorder="1" applyAlignment="1">
      <alignment horizontal="center" wrapText="1"/>
    </xf>
    <xf numFmtId="14" fontId="2" fillId="0" borderId="10" xfId="1" applyNumberFormat="1" applyFont="1" applyFill="1" applyBorder="1" applyAlignment="1">
      <alignment wrapText="1"/>
    </xf>
    <xf numFmtId="164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5" borderId="0" xfId="1" applyNumberFormat="1" applyFont="1" applyFill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wrapText="1"/>
    </xf>
    <xf numFmtId="164" fontId="2" fillId="0" borderId="9" xfId="1" applyNumberFormat="1" applyFont="1" applyFill="1" applyBorder="1" applyAlignment="1">
      <alignment horizontal="center" wrapText="1"/>
    </xf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8" fillId="5" borderId="1" xfId="1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2" fillId="0" borderId="14" xfId="2" applyFont="1" applyBorder="1" applyAlignment="1" applyProtection="1">
      <alignment horizontal="center" vertical="center"/>
    </xf>
    <xf numFmtId="0" fontId="4" fillId="2" borderId="0" xfId="1" applyFont="1" applyFill="1" applyAlignment="1">
      <alignment horizontal="left" shrinkToFit="1"/>
    </xf>
    <xf numFmtId="0" fontId="5" fillId="3" borderId="0" xfId="1" applyFont="1" applyFill="1" applyAlignment="1">
      <alignment horizontal="center" shrinkToFit="1"/>
    </xf>
    <xf numFmtId="0" fontId="4" fillId="2" borderId="0" xfId="1" applyFont="1" applyFill="1" applyBorder="1" applyAlignment="1">
      <alignment horizontal="left" shrinkToFit="1"/>
    </xf>
    <xf numFmtId="0" fontId="9" fillId="5" borderId="0" xfId="1" applyFont="1" applyFill="1" applyBorder="1" applyAlignment="1">
      <alignment horizontal="center" vertical="center" shrinkToFit="1"/>
    </xf>
    <xf numFmtId="14" fontId="2" fillId="0" borderId="10" xfId="1" applyNumberFormat="1" applyFont="1" applyFill="1" applyBorder="1" applyAlignment="1">
      <alignment shrinkToFit="1"/>
    </xf>
    <xf numFmtId="14" fontId="11" fillId="0" borderId="14" xfId="1" applyNumberFormat="1" applyFont="1" applyFill="1" applyBorder="1" applyAlignment="1">
      <alignment shrinkToFit="1"/>
    </xf>
    <xf numFmtId="4" fontId="8" fillId="5" borderId="0" xfId="1" applyNumberFormat="1" applyFont="1" applyFill="1" applyBorder="1" applyAlignment="1">
      <alignment horizontal="center" vertical="center" shrinkToFit="1"/>
    </xf>
    <xf numFmtId="0" fontId="15" fillId="0" borderId="0" xfId="0" applyFont="1" applyAlignment="1">
      <alignment shrinkToFit="1"/>
    </xf>
    <xf numFmtId="0" fontId="0" fillId="0" borderId="14" xfId="0" applyBorder="1" applyAlignment="1">
      <alignment shrinkToFit="1"/>
    </xf>
    <xf numFmtId="0" fontId="15" fillId="0" borderId="0" xfId="0" applyFont="1" applyAlignment="1">
      <alignment horizontal="center" shrinkToFit="1"/>
    </xf>
    <xf numFmtId="0" fontId="0" fillId="0" borderId="14" xfId="0" applyFill="1" applyBorder="1" applyAlignment="1">
      <alignment shrinkToFit="1"/>
    </xf>
    <xf numFmtId="0" fontId="0" fillId="0" borderId="0" xfId="0" applyAlignment="1">
      <alignment shrinkToFit="1"/>
    </xf>
    <xf numFmtId="0" fontId="9" fillId="5" borderId="16" xfId="1" applyFont="1" applyFill="1" applyBorder="1" applyAlignment="1">
      <alignment horizontal="center" vertical="center" wrapText="1"/>
    </xf>
    <xf numFmtId="0" fontId="2" fillId="5" borderId="16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1" fontId="8" fillId="5" borderId="2" xfId="1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shrinkToFit="1"/>
    </xf>
    <xf numFmtId="0" fontId="15" fillId="0" borderId="6" xfId="0" applyFont="1" applyBorder="1" applyAlignment="1">
      <alignment shrinkToFit="1"/>
    </xf>
    <xf numFmtId="164" fontId="15" fillId="0" borderId="7" xfId="0" applyNumberFormat="1" applyFont="1" applyBorder="1" applyAlignment="1">
      <alignment shrinkToFit="1"/>
    </xf>
    <xf numFmtId="164" fontId="15" fillId="0" borderId="0" xfId="0" applyNumberFormat="1" applyFont="1" applyAlignment="1">
      <alignment shrinkToFit="1"/>
    </xf>
    <xf numFmtId="164" fontId="0" fillId="0" borderId="0" xfId="0" applyNumberFormat="1" applyAlignment="1">
      <alignment shrinkToFit="1"/>
    </xf>
    <xf numFmtId="164" fontId="2" fillId="0" borderId="10" xfId="1" applyNumberFormat="1" applyFont="1" applyFill="1" applyBorder="1" applyAlignment="1">
      <alignment shrinkToFit="1"/>
    </xf>
    <xf numFmtId="164" fontId="11" fillId="0" borderId="14" xfId="1" applyNumberFormat="1" applyFont="1" applyFill="1" applyBorder="1" applyAlignment="1">
      <alignment shrinkToFit="1"/>
    </xf>
    <xf numFmtId="164" fontId="8" fillId="5" borderId="0" xfId="1" applyNumberFormat="1" applyFont="1" applyFill="1" applyBorder="1" applyAlignment="1">
      <alignment horizontal="center" vertical="center" shrinkToFit="1"/>
    </xf>
    <xf numFmtId="164" fontId="0" fillId="0" borderId="14" xfId="0" applyNumberFormat="1" applyBorder="1" applyAlignment="1">
      <alignment shrinkToFit="1"/>
    </xf>
    <xf numFmtId="164" fontId="15" fillId="0" borderId="0" xfId="0" applyNumberFormat="1" applyFont="1" applyAlignment="1">
      <alignment horizontal="center" shrinkToFit="1"/>
    </xf>
    <xf numFmtId="164" fontId="0" fillId="0" borderId="14" xfId="0" applyNumberFormat="1" applyFill="1" applyBorder="1" applyAlignment="1">
      <alignment shrinkToFit="1"/>
    </xf>
    <xf numFmtId="164" fontId="15" fillId="0" borderId="17" xfId="0" applyNumberFormat="1" applyFont="1" applyBorder="1" applyAlignment="1">
      <alignment shrinkToFit="1"/>
    </xf>
    <xf numFmtId="164" fontId="0" fillId="0" borderId="19" xfId="0" applyNumberFormat="1" applyBorder="1" applyAlignment="1">
      <alignment shrinkToFit="1"/>
    </xf>
    <xf numFmtId="164" fontId="4" fillId="2" borderId="0" xfId="1" applyNumberFormat="1" applyFont="1" applyFill="1" applyAlignment="1">
      <alignment horizontal="left" shrinkToFit="1"/>
    </xf>
    <xf numFmtId="164" fontId="5" fillId="3" borderId="0" xfId="1" applyNumberFormat="1" applyFont="1" applyFill="1" applyAlignment="1">
      <alignment horizontal="center" shrinkToFit="1"/>
    </xf>
    <xf numFmtId="164" fontId="4" fillId="2" borderId="0" xfId="1" applyNumberFormat="1" applyFont="1" applyFill="1" applyBorder="1" applyAlignment="1">
      <alignment horizontal="left" shrinkToFit="1"/>
    </xf>
    <xf numFmtId="164" fontId="9" fillId="5" borderId="0" xfId="1" applyNumberFormat="1" applyFont="1" applyFill="1" applyBorder="1" applyAlignment="1">
      <alignment horizontal="center" vertical="center" shrinkToFit="1"/>
    </xf>
    <xf numFmtId="0" fontId="0" fillId="6" borderId="14" xfId="0" applyFill="1" applyBorder="1"/>
    <xf numFmtId="0" fontId="15" fillId="6" borderId="14" xfId="0" applyFont="1" applyFill="1" applyBorder="1"/>
    <xf numFmtId="0" fontId="16" fillId="7" borderId="19" xfId="1" applyFont="1" applyFill="1" applyBorder="1" applyAlignment="1">
      <alignment horizontal="center" vertical="center" wrapText="1"/>
    </xf>
    <xf numFmtId="0" fontId="16" fillId="7" borderId="14" xfId="1" applyFont="1" applyFill="1" applyBorder="1" applyAlignment="1">
      <alignment horizontal="center" vertical="center" wrapText="1"/>
    </xf>
    <xf numFmtId="0" fontId="12" fillId="0" borderId="4" xfId="2" applyFont="1" applyBorder="1" applyAlignment="1" applyProtection="1">
      <alignment horizontal="center"/>
    </xf>
    <xf numFmtId="164" fontId="2" fillId="0" borderId="15" xfId="1" applyNumberFormat="1" applyFont="1" applyFill="1" applyBorder="1" applyAlignment="1">
      <alignment horizontal="center"/>
    </xf>
    <xf numFmtId="164" fontId="2" fillId="0" borderId="12" xfId="1" applyNumberFormat="1" applyFont="1" applyFill="1" applyBorder="1" applyAlignment="1">
      <alignment horizontal="center"/>
    </xf>
    <xf numFmtId="0" fontId="2" fillId="0" borderId="11" xfId="1" applyNumberFormat="1" applyFont="1" applyFill="1" applyBorder="1" applyAlignment="1">
      <alignment horizontal="center"/>
    </xf>
    <xf numFmtId="14" fontId="2" fillId="0" borderId="13" xfId="1" applyNumberFormat="1" applyFont="1" applyFill="1" applyBorder="1" applyAlignment="1">
      <alignment horizontal="center"/>
    </xf>
    <xf numFmtId="164" fontId="2" fillId="0" borderId="13" xfId="1" applyNumberFormat="1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164" fontId="11" fillId="0" borderId="14" xfId="1" applyNumberFormat="1" applyFont="1" applyFill="1" applyBorder="1" applyAlignment="1">
      <alignment horizontal="center" vertical="center" wrapText="1"/>
    </xf>
    <xf numFmtId="0" fontId="11" fillId="0" borderId="14" xfId="1" applyNumberFormat="1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5" fillId="0" borderId="14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164" fontId="0" fillId="0" borderId="14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4" fontId="11" fillId="0" borderId="14" xfId="1" applyNumberFormat="1" applyFont="1" applyFill="1" applyBorder="1" applyAlignment="1">
      <alignment vertical="top" wrapText="1"/>
    </xf>
    <xf numFmtId="4" fontId="8" fillId="5" borderId="1" xfId="1" applyNumberFormat="1" applyFont="1" applyFill="1" applyBorder="1" applyAlignment="1">
      <alignment vertical="top" wrapText="1"/>
    </xf>
    <xf numFmtId="14" fontId="2" fillId="0" borderId="13" xfId="1" applyNumberFormat="1" applyFont="1" applyFill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4" xfId="0" applyFill="1" applyBorder="1" applyAlignment="1">
      <alignment vertical="top" wrapText="1"/>
    </xf>
    <xf numFmtId="4" fontId="8" fillId="5" borderId="2" xfId="1" applyNumberFormat="1" applyFont="1" applyFill="1" applyBorder="1" applyAlignment="1">
      <alignment vertical="top" wrapText="1"/>
    </xf>
    <xf numFmtId="0" fontId="15" fillId="0" borderId="7" xfId="0" applyFont="1" applyBorder="1" applyAlignment="1">
      <alignment vertical="top" wrapText="1" shrinkToFit="1"/>
    </xf>
    <xf numFmtId="0" fontId="15" fillId="0" borderId="0" xfId="0" applyFont="1" applyAlignment="1">
      <alignment vertical="top" wrapText="1" shrinkToFit="1"/>
    </xf>
    <xf numFmtId="0" fontId="0" fillId="0" borderId="0" xfId="0" applyAlignment="1">
      <alignment vertical="top" wrapText="1" shrinkToFit="1"/>
    </xf>
    <xf numFmtId="0" fontId="0" fillId="0" borderId="0" xfId="0" applyAlignment="1">
      <alignment vertical="top" wrapText="1"/>
    </xf>
    <xf numFmtId="4" fontId="16" fillId="7" borderId="14" xfId="1" applyNumberFormat="1" applyFont="1" applyFill="1" applyBorder="1" applyAlignment="1">
      <alignment vertical="top" wrapText="1"/>
    </xf>
    <xf numFmtId="0" fontId="17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17" fillId="0" borderId="1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shrinkToFit="1"/>
    </xf>
    <xf numFmtId="164" fontId="0" fillId="0" borderId="4" xfId="0" applyNumberFormat="1" applyBorder="1" applyAlignment="1">
      <alignment shrinkToFit="1"/>
    </xf>
    <xf numFmtId="0" fontId="0" fillId="0" borderId="3" xfId="0" applyBorder="1" applyAlignment="1">
      <alignment horizontal="center" vertical="center"/>
    </xf>
    <xf numFmtId="164" fontId="0" fillId="0" borderId="20" xfId="0" applyNumberFormat="1" applyBorder="1" applyAlignment="1">
      <alignment shrinkToFit="1"/>
    </xf>
    <xf numFmtId="0" fontId="0" fillId="0" borderId="4" xfId="0" applyFill="1" applyBorder="1" applyAlignment="1">
      <alignment horizontal="center" vertical="center"/>
    </xf>
    <xf numFmtId="0" fontId="17" fillId="0" borderId="14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vertical="top" wrapText="1"/>
    </xf>
    <xf numFmtId="0" fontId="0" fillId="0" borderId="4" xfId="0" applyFill="1" applyBorder="1" applyAlignment="1">
      <alignment shrinkToFit="1"/>
    </xf>
    <xf numFmtId="164" fontId="0" fillId="0" borderId="4" xfId="0" applyNumberFormat="1" applyFill="1" applyBorder="1" applyAlignment="1">
      <alignment shrinkToFit="1"/>
    </xf>
    <xf numFmtId="0" fontId="18" fillId="0" borderId="14" xfId="2" applyFont="1" applyBorder="1" applyAlignment="1" applyProtection="1">
      <alignment horizontal="center" vertical="center"/>
    </xf>
    <xf numFmtId="0" fontId="18" fillId="0" borderId="4" xfId="2" applyFont="1" applyBorder="1" applyAlignment="1" applyProtection="1">
      <alignment horizontal="center" vertical="center"/>
    </xf>
    <xf numFmtId="164" fontId="19" fillId="0" borderId="14" xfId="1" applyNumberFormat="1" applyFont="1" applyFill="1" applyBorder="1" applyAlignment="1">
      <alignment horizontal="center" vertical="center" wrapText="1"/>
    </xf>
    <xf numFmtId="164" fontId="19" fillId="0" borderId="4" xfId="1" applyNumberFormat="1" applyFont="1" applyFill="1" applyBorder="1" applyAlignment="1">
      <alignment horizontal="center" vertical="center" wrapText="1"/>
    </xf>
    <xf numFmtId="0" fontId="19" fillId="0" borderId="14" xfId="1" applyNumberFormat="1" applyFont="1" applyFill="1" applyBorder="1" applyAlignment="1">
      <alignment horizontal="center" vertical="center" wrapText="1"/>
    </xf>
    <xf numFmtId="0" fontId="19" fillId="0" borderId="4" xfId="1" applyNumberFormat="1" applyFont="1" applyFill="1" applyBorder="1" applyAlignment="1">
      <alignment horizontal="center" vertical="center" wrapText="1"/>
    </xf>
    <xf numFmtId="165" fontId="19" fillId="0" borderId="14" xfId="1" applyNumberFormat="1" applyFont="1" applyFill="1" applyBorder="1" applyAlignment="1">
      <alignment vertical="top" wrapText="1"/>
    </xf>
    <xf numFmtId="165" fontId="19" fillId="0" borderId="4" xfId="1" applyNumberFormat="1" applyFont="1" applyFill="1" applyBorder="1" applyAlignment="1">
      <alignment vertical="top" wrapText="1"/>
    </xf>
    <xf numFmtId="165" fontId="19" fillId="0" borderId="14" xfId="1" applyNumberFormat="1" applyFont="1" applyFill="1" applyBorder="1" applyAlignment="1">
      <alignment shrinkToFit="1"/>
    </xf>
    <xf numFmtId="165" fontId="19" fillId="0" borderId="4" xfId="1" applyNumberFormat="1" applyFont="1" applyFill="1" applyBorder="1" applyAlignment="1">
      <alignment shrinkToFit="1"/>
    </xf>
    <xf numFmtId="164" fontId="19" fillId="0" borderId="14" xfId="1" applyNumberFormat="1" applyFont="1" applyFill="1" applyBorder="1" applyAlignment="1">
      <alignment shrinkToFit="1"/>
    </xf>
    <xf numFmtId="164" fontId="19" fillId="0" borderId="4" xfId="1" applyNumberFormat="1" applyFont="1" applyFill="1" applyBorder="1" applyAlignment="1">
      <alignment shrinkToFit="1"/>
    </xf>
    <xf numFmtId="0" fontId="17" fillId="0" borderId="1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5" fillId="3" borderId="0" xfId="1" applyNumberFormat="1" applyFont="1" applyFill="1" applyAlignment="1">
      <alignment horizontal="center"/>
    </xf>
    <xf numFmtId="14" fontId="5" fillId="3" borderId="0" xfId="1" applyNumberFormat="1" applyFont="1" applyFill="1" applyAlignment="1">
      <alignment horizontal="center"/>
    </xf>
    <xf numFmtId="0" fontId="5" fillId="3" borderId="0" xfId="1" applyFont="1" applyFill="1" applyAlignment="1">
      <alignment horizontal="center"/>
    </xf>
  </cellXfs>
  <cellStyles count="3">
    <cellStyle name="Lien hypertexte" xfId="2" builtinId="8"/>
    <cellStyle name="Normal" xfId="0" builtinId="0"/>
    <cellStyle name="Normal_MENARINI_HTA-Observance_Bilan de suivi N14 (18 MAI 2011)" xfId="1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relativeIndent="0" justifyLastLine="0" shrinkToFit="1" mergeCell="0" readingOrder="0"/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relativeIndent="0" justifyLastLine="0" shrinkToFit="1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dd/mm/yy\ hh:mm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right style="thin">
          <color indexed="8"/>
        </right>
      </border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relativeIndent="255" justifyLastLine="0" shrinkToFit="0" mergeCell="0" readingOrder="0"/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indexed="8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</dxf>
    <dxf>
      <font>
        <color auto="1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MIKADO" pivot="0" count="2">
      <tableStyleElement type="wholeTable" dxfId="129"/>
      <tableStyleElement type="headerRow" dxfId="128"/>
    </tableStyle>
  </tableStyles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KADO_SecteurD0101" adjustColumnWidth="0" connectionId="8" autoFormatId="16" applyNumberFormats="0" applyBorderFormats="0" applyFontFormats="0" applyPatternFormats="0" applyAlignmentFormats="0" applyWidthHeightFormats="0">
  <queryTableRefresh nextId="16" unboundColumnsRight="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5" dataBound="0" tableColumnId="13"/>
      <queryTableField id="14" dataBound="0" tableColumnId="14"/>
      <queryTableField id="13" dataBound="0" tableColumnId="15"/>
    </queryTableFields>
    <queryTableDeletedFields count="3">
      <deletedField name="Code région"/>
      <deletedField name="DR"/>
      <deletedField name="Date"/>
    </queryTableDeletedFields>
  </queryTableRefresh>
</queryTable>
</file>

<file path=xl/queryTables/queryTable2.xml><?xml version="1.0" encoding="utf-8"?>
<queryTable xmlns="http://schemas.openxmlformats.org/spreadsheetml/2006/main" name="Lancer la requête à partir de MS Access Database" adjustColumnWidth="0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3.xml><?xml version="1.0" encoding="utf-8"?>
<queryTable xmlns="http://schemas.openxmlformats.org/spreadsheetml/2006/main" name="Lancer la requête à partir de MS Access Database_1" adjustColumnWidth="0" connectionId="2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4.xml><?xml version="1.0" encoding="utf-8"?>
<queryTable xmlns="http://schemas.openxmlformats.org/spreadsheetml/2006/main" name="Lancer la requête à partir de MS Access Database_2" adjustColumnWidth="0" connectionId="3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5.xml><?xml version="1.0" encoding="utf-8"?>
<queryTable xmlns="http://schemas.openxmlformats.org/spreadsheetml/2006/main" name="Lancer la requête à partir de MS Access Database_3" adjustColumnWidth="0" connectionId="4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6.xml><?xml version="1.0" encoding="utf-8"?>
<queryTable xmlns="http://schemas.openxmlformats.org/spreadsheetml/2006/main" name="Lancer la requête à partir de MS Access Database_4" adjustColumnWidth="0" connectionId="5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7.xml><?xml version="1.0" encoding="utf-8"?>
<queryTable xmlns="http://schemas.openxmlformats.org/spreadsheetml/2006/main" name="Lancer la requête à partir de MS Access Database_5" adjustColumnWidth="0" connectionId="6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8.xml><?xml version="1.0" encoding="utf-8"?>
<queryTable xmlns="http://schemas.openxmlformats.org/spreadsheetml/2006/main" name="Lancer la requête à partir de MS Access Database_6" adjustColumnWidth="0" connectionId="7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Tableau_MIKADO_SecteurD0101" displayName="Tableau_MIKADO_SecteurD0101" ref="A7:L23" tableType="queryTable" totalsRowShown="0" headerRowDxfId="127" headerRowBorderDxfId="126" tableBorderDxfId="125" totalsRowBorderDxfId="124">
  <autoFilter ref="A7:L23"/>
  <tableColumns count="12">
    <tableColumn id="1" uniqueName="1" name="Code Secteur" queryTableFieldId="1" dataDxfId="11"/>
    <tableColumn id="2" uniqueName="2" name="Onekey" queryTableFieldId="2" dataDxfId="10"/>
    <tableColumn id="3" uniqueName="3" name="Medecin" queryTableFieldId="3" dataDxfId="9"/>
    <tableColumn id="4" uniqueName="4" name="Date de réception convention financière" queryTableFieldId="4" dataDxfId="8" dataCellStyle="Normal_MENARINI_HTA-Observance_Bilan de suivi N14 (18 MAI 2011)"/>
    <tableColumn id="5" uniqueName="5" name="Date de réception AR kit" queryTableFieldId="5" dataDxfId="7" dataCellStyle="Normal_MENARINI_HTA-Observance_Bilan de suivi N14 (18 MAI 2011)"/>
    <tableColumn id="6" uniqueName="6" name="Date de MEP" queryTableFieldId="6" dataDxfId="6" dataCellStyle="Normal_MENARINI_HTA-Observance_Bilan de suivi N14 (18 MAI 2011)"/>
    <tableColumn id="7" uniqueName="7" name="Desistement" queryTableFieldId="7" dataDxfId="5" dataCellStyle="Normal_MENARINI_HTA-Observance_Bilan de suivi N14 (18 MAI 2011)"/>
    <tableColumn id="8" uniqueName="8" name="Nb Total Patients inclus" queryTableFieldId="8" dataDxfId="4" dataCellStyle="Normal_MENARINI_HTA-Observance_Bilan de suivi N14 (18 MAI 2011)"/>
    <tableColumn id="9" uniqueName="9" name="Comptes-rendus contact médecin-GECEM" queryTableFieldId="9" dataDxfId="3" dataCellStyle="Normal_MENARINI_HTA-Observance_Bilan de suivi N14 (18 MAI 2011)"/>
    <tableColumn id="13" uniqueName="13" name="Colonne1" queryTableFieldId="15" dataDxfId="2" dataCellStyle="Normal_MENARINI_HTA-Observance_Bilan de suivi N14 (18 MAI 2011)"/>
    <tableColumn id="14" uniqueName="14" name="Colonne2" queryTableFieldId="14" dataDxfId="1" dataCellStyle="Normal_MENARINI_HTA-Observance_Bilan de suivi N14 (18 MAI 2011)"/>
    <tableColumn id="15" uniqueName="15" name="Colonne3" queryTableFieldId="13" dataDxfId="0" dataCellStyle="Normal_MENARINI_HTA-Observance_Bilan de suivi N14 (18 MAI 2011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_Lancer_la_requête_à_partir_de_MS_Access_Database" displayName="Tableau_Lancer_la_requête_à_partir_de_MS_Access_Database" ref="A25:L47" tableType="queryTable" totalsRowShown="0" headerRowDxfId="123" tableBorderDxfId="122">
  <autoFilter ref="A25:L47"/>
  <tableColumns count="12">
    <tableColumn id="1" uniqueName="1" name="Code Secteur" queryTableFieldId="1" dataDxfId="23"/>
    <tableColumn id="2" uniqueName="2" name="Onekey" queryTableFieldId="2" dataDxfId="22" dataCellStyle="Lien hypertexte"/>
    <tableColumn id="3" uniqueName="3" name="Medecin" queryTableFieldId="3" dataDxfId="21"/>
    <tableColumn id="4" uniqueName="4" name="Date de réception convention financière" queryTableFieldId="4" dataDxfId="20" dataCellStyle="Normal_MENARINI_HTA-Observance_Bilan de suivi N14 (18 MAI 2011)"/>
    <tableColumn id="5" uniqueName="5" name="Date de réception AR kit" queryTableFieldId="5" dataDxfId="19" dataCellStyle="Normal_MENARINI_HTA-Observance_Bilan de suivi N14 (18 MAI 2011)"/>
    <tableColumn id="6" uniqueName="6" name="Date de MEP" queryTableFieldId="6" dataDxfId="18" dataCellStyle="Normal_MENARINI_HTA-Observance_Bilan de suivi N14 (18 MAI 2011)"/>
    <tableColumn id="7" uniqueName="7" name="Desistement" queryTableFieldId="7" dataDxfId="17" dataCellStyle="Normal_MENARINI_HTA-Observance_Bilan de suivi N14 (18 MAI 2011)"/>
    <tableColumn id="8" uniqueName="8" name="Nb Total Patients inclus" queryTableFieldId="8" dataDxfId="16" dataCellStyle="Normal_MENARINI_HTA-Observance_Bilan de suivi N14 (18 MAI 2011)"/>
    <tableColumn id="9" uniqueName="9" name="Comptes-rendus contact médecin-GECEM" queryTableFieldId="9" dataDxfId="15" dataCellStyle="Normal_MENARINI_HTA-Observance_Bilan de suivi N14 (18 MAI 2011)"/>
    <tableColumn id="10" uniqueName="10" name="Code région" queryTableFieldId="10" dataDxfId="14" dataCellStyle="Normal_MENARINI_HTA-Observance_Bilan de suivi N14 (18 MAI 2011)"/>
    <tableColumn id="11" uniqueName="11" name="DR" queryTableFieldId="11" dataDxfId="13" dataCellStyle="Normal_MENARINI_HTA-Observance_Bilan de suivi N14 (18 MAI 2011)"/>
    <tableColumn id="12" uniqueName="12" name="Date" queryTableFieldId="12" dataDxfId="12" dataCellStyle="Normal_MENARINI_HTA-Observance_Bilan de suivi N14 (18 MAI 2011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au_Lancer_la_requête_à_partir_de_MS_Access_Database_1" displayName="Tableau_Lancer_la_requête_à_partir_de_MS_Access_Database_1" ref="A49:L65" tableType="queryTable" totalsRowShown="0" headerRowDxfId="121">
  <autoFilter ref="A49:L65"/>
  <tableColumns count="12">
    <tableColumn id="1" uniqueName="1" name="Code Secteur" queryTableFieldId="1" dataDxfId="35"/>
    <tableColumn id="2" uniqueName="2" name="Onekey" queryTableFieldId="2" dataDxfId="34"/>
    <tableColumn id="3" uniqueName="3" name="Medecin" queryTableFieldId="3" dataDxfId="33"/>
    <tableColumn id="4" uniqueName="4" name="Date de réception convention financière" queryTableFieldId="4" dataDxfId="32"/>
    <tableColumn id="5" uniqueName="5" name="Date de réception AR kit" queryTableFieldId="5" dataDxfId="31"/>
    <tableColumn id="6" uniqueName="6" name="Date de MEP" queryTableFieldId="6" dataDxfId="30"/>
    <tableColumn id="7" uniqueName="7" name="Desistement" queryTableFieldId="7" dataDxfId="29"/>
    <tableColumn id="8" uniqueName="8" name="Nb Total Patients inclus" queryTableFieldId="8" dataDxfId="28"/>
    <tableColumn id="9" uniqueName="9" name="Comptes-rendus contact médecin-GECEM" queryTableFieldId="9" dataDxfId="27"/>
    <tableColumn id="10" uniqueName="10" name="Code région" queryTableFieldId="10" dataDxfId="26"/>
    <tableColumn id="11" uniqueName="11" name="DR" queryTableFieldId="11" dataDxfId="25"/>
    <tableColumn id="12" uniqueName="12" name="Date" queryTableFieldId="12" dataDxfId="2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au_Lancer_la_requête_à_partir_de_MS_Access_Database_2" displayName="Tableau_Lancer_la_requête_à_partir_de_MS_Access_Database_2" ref="A67:L74" tableType="queryTable" totalsRowShown="0" headerRowDxfId="120" dataDxfId="119">
  <autoFilter ref="A67:L74"/>
  <tableColumns count="12">
    <tableColumn id="1" uniqueName="1" name="Code Secteur" queryTableFieldId="1" dataDxfId="47" totalsRowDxfId="118"/>
    <tableColumn id="2" uniqueName="2" name="Onekey" queryTableFieldId="2" dataDxfId="46" totalsRowDxfId="117"/>
    <tableColumn id="3" uniqueName="3" name="Medecin" queryTableFieldId="3" dataDxfId="45" totalsRowDxfId="116"/>
    <tableColumn id="4" uniqueName="4" name="Date de réception convention financière" queryTableFieldId="4" dataDxfId="44" totalsRowDxfId="115"/>
    <tableColumn id="5" uniqueName="5" name="Date de réception AR kit" queryTableFieldId="5" dataDxfId="43" totalsRowDxfId="114"/>
    <tableColumn id="6" uniqueName="6" name="Date de MEP" queryTableFieldId="6" dataDxfId="42" totalsRowDxfId="113"/>
    <tableColumn id="7" uniqueName="7" name="Desistement" queryTableFieldId="7" dataDxfId="41" totalsRowDxfId="112"/>
    <tableColumn id="8" uniqueName="8" name="Nb Total Patients inclus" queryTableFieldId="8" dataDxfId="40" totalsRowDxfId="111"/>
    <tableColumn id="9" uniqueName="9" name="Comptes-rendus contact médecin-GECEM" queryTableFieldId="9" dataDxfId="39" totalsRowDxfId="110"/>
    <tableColumn id="10" uniqueName="10" name="Code région" queryTableFieldId="10" dataDxfId="38" totalsRowDxfId="109"/>
    <tableColumn id="11" uniqueName="11" name="DR" queryTableFieldId="11" dataDxfId="37" totalsRowDxfId="108"/>
    <tableColumn id="12" uniqueName="12" name="Date" queryTableFieldId="12" dataDxfId="36" totalsRowDxfId="10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au_Lancer_la_requête_à_partir_de_MS_Access_Database_3" displayName="Tableau_Lancer_la_requête_à_partir_de_MS_Access_Database_3" ref="A76:L92" tableType="queryTable" totalsRowShown="0" headerRowDxfId="106" dataDxfId="104" headerRowBorderDxfId="105" tableBorderDxfId="103" totalsRowBorderDxfId="102">
  <autoFilter ref="A76:L92"/>
  <tableColumns count="12">
    <tableColumn id="1" uniqueName="1" name="Code Secteur" queryTableFieldId="1" dataDxfId="59"/>
    <tableColumn id="2" uniqueName="2" name="Onekey" queryTableFieldId="2" dataDxfId="58"/>
    <tableColumn id="3" uniqueName="3" name="Medecin" queryTableFieldId="3" dataDxfId="57"/>
    <tableColumn id="4" uniqueName="4" name="Date de réception convention financière" queryTableFieldId="4" dataDxfId="56"/>
    <tableColumn id="5" uniqueName="5" name="Date de réception AR kit" queryTableFieldId="5" dataDxfId="55"/>
    <tableColumn id="6" uniqueName="6" name="Date de MEP" queryTableFieldId="6" dataDxfId="54"/>
    <tableColumn id="7" uniqueName="7" name="Desistement" queryTableFieldId="7" dataDxfId="53"/>
    <tableColumn id="8" uniqueName="8" name="Nb Total Patients inclus" queryTableFieldId="8" dataDxfId="52"/>
    <tableColumn id="9" uniqueName="9" name="Comptes-rendus contact médecin-GECEM" queryTableFieldId="9" dataDxfId="51"/>
    <tableColumn id="10" uniqueName="10" name="Code région" queryTableFieldId="10" dataDxfId="50"/>
    <tableColumn id="11" uniqueName="11" name="DR" queryTableFieldId="11" dataDxfId="49"/>
    <tableColumn id="12" uniqueName="12" name="Date" queryTableFieldId="12" dataDxfId="4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au_Lancer_la_requête_à_partir_de_MS_Access_Database_4" displayName="Tableau_Lancer_la_requête_à_partir_de_MS_Access_Database_4" ref="A94:L103" tableType="queryTable" totalsRowShown="0" headerRowDxfId="101" dataDxfId="100">
  <autoFilter ref="A94:L103"/>
  <tableColumns count="12">
    <tableColumn id="1" uniqueName="1" name="Code Secteur" queryTableFieldId="1" dataDxfId="71"/>
    <tableColumn id="2" uniqueName="2" name="Onekey" queryTableFieldId="2" dataDxfId="70"/>
    <tableColumn id="3" uniqueName="3" name="Medecin" queryTableFieldId="3" dataDxfId="69"/>
    <tableColumn id="4" uniqueName="4" name="Date de réception convention financière" queryTableFieldId="4" dataDxfId="68"/>
    <tableColumn id="5" uniqueName="5" name="Date de réception AR kit" queryTableFieldId="5" dataDxfId="67"/>
    <tableColumn id="6" uniqueName="6" name="Date de MEP" queryTableFieldId="6" dataDxfId="66"/>
    <tableColumn id="7" uniqueName="7" name="Desistement" queryTableFieldId="7" dataDxfId="65"/>
    <tableColumn id="8" uniqueName="8" name="Nb Total Patients inclus" queryTableFieldId="8" dataDxfId="64"/>
    <tableColumn id="9" uniqueName="9" name="Comptes-rendus contact médecin-GECEM" queryTableFieldId="9" dataDxfId="63"/>
    <tableColumn id="10" uniqueName="10" name="Code région" queryTableFieldId="10" dataDxfId="62"/>
    <tableColumn id="11" uniqueName="11" name="DR" queryTableFieldId="11" dataDxfId="61"/>
    <tableColumn id="12" uniqueName="12" name="Date" queryTableFieldId="12" dataDxfId="60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au_Lancer_la_requête_à_partir_de_MS_Access_Database_5" displayName="Tableau_Lancer_la_requête_à_partir_de_MS_Access_Database_5" ref="A105:L116" tableType="queryTable" totalsRowShown="0" headerRowDxfId="99" dataDxfId="98">
  <autoFilter ref="A105:L116"/>
  <tableColumns count="12">
    <tableColumn id="1" uniqueName="1" name="Code Secteur" queryTableFieldId="1" dataDxfId="83"/>
    <tableColumn id="2" uniqueName="2" name="Onekey" queryTableFieldId="2" dataDxfId="82"/>
    <tableColumn id="3" uniqueName="3" name="Medecin" queryTableFieldId="3" dataDxfId="81"/>
    <tableColumn id="4" uniqueName="4" name="Date de réception convention financière" queryTableFieldId="4" dataDxfId="80"/>
    <tableColumn id="5" uniqueName="5" name="Date de réception AR kit" queryTableFieldId="5" dataDxfId="79"/>
    <tableColumn id="6" uniqueName="6" name="Date de MEP" queryTableFieldId="6" dataDxfId="78"/>
    <tableColumn id="7" uniqueName="7" name="Desistement" queryTableFieldId="7" dataDxfId="77"/>
    <tableColumn id="8" uniqueName="8" name="Nb Total Patients inclus" queryTableFieldId="8" dataDxfId="76"/>
    <tableColumn id="9" uniqueName="9" name="Comptes-rendus contact médecin-GECEM" queryTableFieldId="9" dataDxfId="75"/>
    <tableColumn id="10" uniqueName="10" name="Code région" queryTableFieldId="10" dataDxfId="74"/>
    <tableColumn id="11" uniqueName="11" name="DR" queryTableFieldId="11" dataDxfId="73"/>
    <tableColumn id="12" uniqueName="12" name="Date" queryTableFieldId="12" dataDxfId="72"/>
  </tableColumns>
  <tableStyleInfo name="MIKADO" showFirstColumn="0" showLastColumn="0" showRowStripes="1" showColumnStripes="0"/>
</table>
</file>

<file path=xl/tables/table8.xml><?xml version="1.0" encoding="utf-8"?>
<table xmlns="http://schemas.openxmlformats.org/spreadsheetml/2006/main" id="8" name="Tableau_Lancer_la_requête_à_partir_de_MS_Access_Database_6" displayName="Tableau_Lancer_la_requête_à_partir_de_MS_Access_Database_6" ref="A118:L127" tableType="queryTable" totalsRowShown="0" headerRowDxfId="97" dataDxfId="96">
  <autoFilter ref="A118:L127"/>
  <tableColumns count="12">
    <tableColumn id="1" uniqueName="1" name="Code Secteur" queryTableFieldId="1" dataDxfId="95"/>
    <tableColumn id="2" uniqueName="2" name="Onekey" queryTableFieldId="2" dataDxfId="94"/>
    <tableColumn id="3" uniqueName="3" name="Medecin" queryTableFieldId="3" dataDxfId="93"/>
    <tableColumn id="4" uniqueName="4" name="Date de réception convention financière" queryTableFieldId="4" dataDxfId="92"/>
    <tableColumn id="5" uniqueName="5" name="Date de réception AR kit" queryTableFieldId="5" dataDxfId="91"/>
    <tableColumn id="6" uniqueName="6" name="Date de MEP" queryTableFieldId="6" dataDxfId="90"/>
    <tableColumn id="7" uniqueName="7" name="Desistement" queryTableFieldId="7" dataDxfId="89"/>
    <tableColumn id="8" uniqueName="8" name="Nb Total Patients inclus" queryTableFieldId="8" dataDxfId="88"/>
    <tableColumn id="9" uniqueName="9" name="Comptes-rendus contact médecin-GECEM" queryTableFieldId="9" dataDxfId="87"/>
    <tableColumn id="10" uniqueName="10" name="Code région" queryTableFieldId="10" dataDxfId="86"/>
    <tableColumn id="11" uniqueName="11" name="DR" queryTableFieldId="11" dataDxfId="85"/>
    <tableColumn id="12" uniqueName="12" name="Date" queryTableFieldId="12" dataDxfId="84"/>
  </tableColumns>
  <tableStyleInfo name="MIKADO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1"/>
  <sheetViews>
    <sheetView tabSelected="1" zoomScaleNormal="100" workbookViewId="0">
      <selection activeCell="A4" sqref="A4"/>
    </sheetView>
  </sheetViews>
  <sheetFormatPr baseColWidth="10" defaultRowHeight="15"/>
  <cols>
    <col min="1" max="1" width="17.42578125" customWidth="1"/>
    <col min="2" max="2" width="14.85546875" style="13" customWidth="1"/>
    <col min="3" max="3" width="39.140625" customWidth="1"/>
    <col min="4" max="4" width="27" style="32" customWidth="1"/>
    <col min="5" max="5" width="27.85546875" style="32" customWidth="1"/>
    <col min="6" max="6" width="17.140625" style="32" customWidth="1"/>
    <col min="7" max="7" width="17" style="32" customWidth="1"/>
    <col min="8" max="8" width="14.85546875" customWidth="1"/>
    <col min="9" max="9" width="41.28515625" customWidth="1"/>
    <col min="10" max="10" width="14" style="47" hidden="1" customWidth="1"/>
    <col min="11" max="11" width="13.7109375" style="47" hidden="1" customWidth="1"/>
    <col min="12" max="12" width="13.7109375" style="56" hidden="1" customWidth="1"/>
  </cols>
  <sheetData>
    <row r="1" spans="1:15" s="3" customFormat="1" ht="27">
      <c r="A1" s="1" t="s">
        <v>0</v>
      </c>
      <c r="B1" s="10"/>
      <c r="C1" s="2"/>
      <c r="D1" s="24"/>
      <c r="E1" s="24"/>
      <c r="F1" s="24"/>
      <c r="G1" s="24"/>
      <c r="J1" s="36"/>
      <c r="K1" s="36"/>
      <c r="L1" s="65"/>
    </row>
    <row r="2" spans="1:15" s="3" customFormat="1" ht="15.75">
      <c r="B2" s="11"/>
      <c r="D2" s="24"/>
      <c r="E2" s="140" t="s">
        <v>23</v>
      </c>
      <c r="F2" s="140"/>
      <c r="G2" s="141" t="str">
        <f>$K47</f>
        <v>GOUMARRE Céline</v>
      </c>
      <c r="H2" s="142"/>
      <c r="I2" s="142"/>
      <c r="J2" s="37"/>
      <c r="K2" s="37"/>
      <c r="L2" s="66"/>
      <c r="M2" s="4"/>
    </row>
    <row r="3" spans="1:15" s="3" customFormat="1">
      <c r="A3" s="5" t="s">
        <v>18</v>
      </c>
      <c r="B3" s="19">
        <f>$L47</f>
        <v>42306</v>
      </c>
      <c r="D3" s="24"/>
      <c r="E3" s="24"/>
      <c r="F3" s="24"/>
      <c r="G3" s="24"/>
      <c r="J3" s="36"/>
      <c r="K3" s="36"/>
      <c r="L3" s="65"/>
    </row>
    <row r="4" spans="1:15" s="3" customFormat="1">
      <c r="B4" s="11"/>
      <c r="D4" s="24"/>
      <c r="E4" s="24"/>
      <c r="F4" s="24"/>
      <c r="G4" s="24"/>
      <c r="J4" s="36"/>
      <c r="K4" s="36"/>
      <c r="L4" s="65"/>
    </row>
    <row r="5" spans="1:15" s="3" customFormat="1">
      <c r="A5" s="6"/>
      <c r="B5" s="12"/>
      <c r="C5" s="6"/>
      <c r="D5" s="25"/>
      <c r="E5" s="25"/>
      <c r="F5" s="25"/>
      <c r="G5" s="25"/>
      <c r="H5" s="6"/>
      <c r="I5" s="6"/>
      <c r="J5" s="38"/>
      <c r="K5" s="38"/>
      <c r="L5" s="67"/>
      <c r="M5" s="6"/>
      <c r="N5" s="6"/>
      <c r="O5" s="6"/>
    </row>
    <row r="6" spans="1:15" s="3" customFormat="1" ht="71.25" customHeight="1">
      <c r="A6" s="16" t="s">
        <v>7</v>
      </c>
      <c r="B6" s="7" t="s">
        <v>1</v>
      </c>
      <c r="C6" s="7" t="s">
        <v>2</v>
      </c>
      <c r="D6" s="17" t="s">
        <v>3</v>
      </c>
      <c r="E6" s="17" t="s">
        <v>4</v>
      </c>
      <c r="F6" s="17" t="s">
        <v>5</v>
      </c>
      <c r="G6" s="28" t="s">
        <v>34</v>
      </c>
      <c r="H6" s="16" t="s">
        <v>6</v>
      </c>
      <c r="I6" s="7" t="s">
        <v>8</v>
      </c>
      <c r="J6" s="39"/>
      <c r="K6" s="39"/>
      <c r="L6" s="68"/>
    </row>
    <row r="7" spans="1:15" s="11" customFormat="1" ht="15" customHeight="1">
      <c r="A7" s="20" t="s">
        <v>9</v>
      </c>
      <c r="B7" s="18" t="s">
        <v>10</v>
      </c>
      <c r="C7" s="21" t="s">
        <v>11</v>
      </c>
      <c r="D7" s="29" t="s">
        <v>12</v>
      </c>
      <c r="E7" s="30" t="s">
        <v>13</v>
      </c>
      <c r="F7" s="30" t="s">
        <v>5</v>
      </c>
      <c r="G7" s="30" t="s">
        <v>14</v>
      </c>
      <c r="H7" s="22" t="s">
        <v>15</v>
      </c>
      <c r="I7" s="23" t="s">
        <v>8</v>
      </c>
      <c r="J7" s="40" t="s">
        <v>20</v>
      </c>
      <c r="K7" s="40" t="s">
        <v>21</v>
      </c>
      <c r="L7" s="57" t="s">
        <v>22</v>
      </c>
    </row>
    <row r="8" spans="1:15" s="3" customFormat="1" ht="15" customHeight="1">
      <c r="A8" s="79" t="s">
        <v>273</v>
      </c>
      <c r="B8" s="80" t="s">
        <v>274</v>
      </c>
      <c r="C8" s="81" t="s">
        <v>275</v>
      </c>
      <c r="D8" s="82">
        <v>41696</v>
      </c>
      <c r="E8" s="82">
        <v>41754</v>
      </c>
      <c r="F8" s="82">
        <v>41751</v>
      </c>
      <c r="G8" s="82"/>
      <c r="H8" s="83">
        <v>5</v>
      </c>
      <c r="I8" s="95" t="s">
        <v>276</v>
      </c>
      <c r="J8" s="41"/>
      <c r="K8" s="41"/>
      <c r="L8" s="58"/>
    </row>
    <row r="9" spans="1:15" ht="15" customHeight="1">
      <c r="A9" s="79" t="s">
        <v>273</v>
      </c>
      <c r="B9" s="138" t="s">
        <v>277</v>
      </c>
      <c r="C9" s="81" t="s">
        <v>278</v>
      </c>
      <c r="D9" s="128">
        <v>41701</v>
      </c>
      <c r="E9" s="128">
        <v>41774</v>
      </c>
      <c r="F9" s="128">
        <v>41754</v>
      </c>
      <c r="G9" s="128"/>
      <c r="H9" s="130">
        <v>10</v>
      </c>
      <c r="I9" s="132"/>
      <c r="J9" s="134"/>
      <c r="K9" s="134"/>
      <c r="L9" s="136"/>
    </row>
    <row r="10" spans="1:15" ht="15" customHeight="1">
      <c r="A10" s="79" t="s">
        <v>273</v>
      </c>
      <c r="B10" s="138" t="s">
        <v>279</v>
      </c>
      <c r="C10" s="81" t="s">
        <v>280</v>
      </c>
      <c r="D10" s="128">
        <v>41815</v>
      </c>
      <c r="E10" s="128">
        <v>41820</v>
      </c>
      <c r="F10" s="128">
        <v>41813</v>
      </c>
      <c r="G10" s="128"/>
      <c r="H10" s="130"/>
      <c r="I10" s="132" t="s">
        <v>281</v>
      </c>
      <c r="J10" s="134"/>
      <c r="K10" s="134"/>
      <c r="L10" s="136"/>
    </row>
    <row r="11" spans="1:15" ht="15" customHeight="1">
      <c r="A11" s="79" t="s">
        <v>273</v>
      </c>
      <c r="B11" s="138" t="s">
        <v>282</v>
      </c>
      <c r="C11" s="81" t="s">
        <v>283</v>
      </c>
      <c r="D11" s="128">
        <v>41743</v>
      </c>
      <c r="E11" s="128">
        <v>41754</v>
      </c>
      <c r="F11" s="128">
        <v>41752</v>
      </c>
      <c r="G11" s="128"/>
      <c r="H11" s="130">
        <v>1</v>
      </c>
      <c r="I11" s="132" t="s">
        <v>284</v>
      </c>
      <c r="J11" s="134"/>
      <c r="K11" s="134"/>
      <c r="L11" s="136"/>
    </row>
    <row r="12" spans="1:15" ht="15" customHeight="1">
      <c r="A12" s="79" t="s">
        <v>273</v>
      </c>
      <c r="B12" s="138" t="s">
        <v>285</v>
      </c>
      <c r="C12" s="81" t="s">
        <v>286</v>
      </c>
      <c r="D12" s="128">
        <v>41697</v>
      </c>
      <c r="E12" s="128">
        <v>41751</v>
      </c>
      <c r="F12" s="128">
        <v>41747</v>
      </c>
      <c r="G12" s="128"/>
      <c r="H12" s="130">
        <v>5</v>
      </c>
      <c r="I12" s="132" t="s">
        <v>287</v>
      </c>
      <c r="J12" s="134"/>
      <c r="K12" s="134"/>
      <c r="L12" s="136"/>
    </row>
    <row r="13" spans="1:15" ht="15" customHeight="1">
      <c r="A13" s="79" t="s">
        <v>273</v>
      </c>
      <c r="B13" s="138" t="s">
        <v>288</v>
      </c>
      <c r="C13" s="81" t="s">
        <v>289</v>
      </c>
      <c r="D13" s="128">
        <v>41698</v>
      </c>
      <c r="E13" s="128">
        <v>41751</v>
      </c>
      <c r="F13" s="128">
        <v>41747</v>
      </c>
      <c r="G13" s="128"/>
      <c r="H13" s="130">
        <v>3</v>
      </c>
      <c r="I13" s="132" t="s">
        <v>290</v>
      </c>
      <c r="J13" s="134"/>
      <c r="K13" s="134"/>
      <c r="L13" s="136"/>
    </row>
    <row r="14" spans="1:15" ht="15" customHeight="1">
      <c r="A14" s="79" t="s">
        <v>273</v>
      </c>
      <c r="B14" s="138" t="s">
        <v>291</v>
      </c>
      <c r="C14" s="81" t="s">
        <v>292</v>
      </c>
      <c r="D14" s="128">
        <v>41702</v>
      </c>
      <c r="E14" s="128">
        <v>41751</v>
      </c>
      <c r="F14" s="128">
        <v>41746</v>
      </c>
      <c r="G14" s="128"/>
      <c r="H14" s="130">
        <v>3</v>
      </c>
      <c r="I14" s="132" t="s">
        <v>293</v>
      </c>
      <c r="J14" s="134"/>
      <c r="K14" s="134"/>
      <c r="L14" s="136"/>
    </row>
    <row r="15" spans="1:15" ht="15" customHeight="1">
      <c r="A15" s="79" t="s">
        <v>273</v>
      </c>
      <c r="B15" s="138" t="s">
        <v>294</v>
      </c>
      <c r="C15" s="81" t="s">
        <v>295</v>
      </c>
      <c r="D15" s="128">
        <v>41813</v>
      </c>
      <c r="E15" s="128">
        <v>41824</v>
      </c>
      <c r="F15" s="128">
        <v>41822</v>
      </c>
      <c r="G15" s="128"/>
      <c r="H15" s="130">
        <v>3</v>
      </c>
      <c r="I15" s="132" t="s">
        <v>296</v>
      </c>
      <c r="J15" s="134"/>
      <c r="K15" s="134"/>
      <c r="L15" s="136"/>
    </row>
    <row r="16" spans="1:15" ht="15" customHeight="1">
      <c r="A16" s="79" t="s">
        <v>273</v>
      </c>
      <c r="B16" s="138" t="s">
        <v>297</v>
      </c>
      <c r="C16" s="81" t="s">
        <v>298</v>
      </c>
      <c r="D16" s="128">
        <v>41703</v>
      </c>
      <c r="E16" s="128">
        <v>41751</v>
      </c>
      <c r="F16" s="128">
        <v>41746</v>
      </c>
      <c r="G16" s="128"/>
      <c r="H16" s="130">
        <v>10</v>
      </c>
      <c r="I16" s="132" t="s">
        <v>299</v>
      </c>
      <c r="J16" s="134"/>
      <c r="K16" s="134"/>
      <c r="L16" s="136"/>
    </row>
    <row r="17" spans="1:12" ht="15" customHeight="1">
      <c r="A17" s="79" t="s">
        <v>273</v>
      </c>
      <c r="B17" s="138" t="s">
        <v>300</v>
      </c>
      <c r="C17" s="81" t="s">
        <v>301</v>
      </c>
      <c r="D17" s="128">
        <v>41736</v>
      </c>
      <c r="E17" s="128">
        <v>41890</v>
      </c>
      <c r="F17" s="128">
        <v>41887</v>
      </c>
      <c r="G17" s="128"/>
      <c r="H17" s="130">
        <v>3</v>
      </c>
      <c r="I17" s="132"/>
      <c r="J17" s="134"/>
      <c r="K17" s="134"/>
      <c r="L17" s="136"/>
    </row>
    <row r="18" spans="1:12" ht="15" customHeight="1">
      <c r="A18" s="79" t="s">
        <v>273</v>
      </c>
      <c r="B18" s="138" t="s">
        <v>302</v>
      </c>
      <c r="C18" s="81" t="s">
        <v>303</v>
      </c>
      <c r="D18" s="128">
        <v>41698</v>
      </c>
      <c r="E18" s="128">
        <v>41743</v>
      </c>
      <c r="F18" s="128">
        <v>41738</v>
      </c>
      <c r="G18" s="128"/>
      <c r="H18" s="130"/>
      <c r="I18" s="132"/>
      <c r="J18" s="134"/>
      <c r="K18" s="134"/>
      <c r="L18" s="136"/>
    </row>
    <row r="19" spans="1:12" ht="15" customHeight="1">
      <c r="A19" s="79" t="s">
        <v>273</v>
      </c>
      <c r="B19" s="138" t="s">
        <v>304</v>
      </c>
      <c r="C19" s="81" t="s">
        <v>305</v>
      </c>
      <c r="D19" s="128">
        <v>41701</v>
      </c>
      <c r="E19" s="128">
        <v>41771</v>
      </c>
      <c r="F19" s="128">
        <v>41754</v>
      </c>
      <c r="G19" s="128"/>
      <c r="H19" s="130">
        <v>8</v>
      </c>
      <c r="I19" s="132" t="s">
        <v>306</v>
      </c>
      <c r="J19" s="134"/>
      <c r="K19" s="134"/>
      <c r="L19" s="136"/>
    </row>
    <row r="20" spans="1:12" ht="15" customHeight="1">
      <c r="A20" s="79" t="s">
        <v>273</v>
      </c>
      <c r="B20" s="138" t="s">
        <v>307</v>
      </c>
      <c r="C20" s="81" t="s">
        <v>308</v>
      </c>
      <c r="D20" s="128">
        <v>41702</v>
      </c>
      <c r="E20" s="128">
        <v>41747</v>
      </c>
      <c r="F20" s="128">
        <v>41745</v>
      </c>
      <c r="G20" s="128"/>
      <c r="H20" s="130">
        <v>4</v>
      </c>
      <c r="I20" s="132" t="s">
        <v>42</v>
      </c>
      <c r="J20" s="134"/>
      <c r="K20" s="134"/>
      <c r="L20" s="136"/>
    </row>
    <row r="21" spans="1:12" ht="15" customHeight="1">
      <c r="A21" s="79" t="s">
        <v>273</v>
      </c>
      <c r="B21" s="138" t="s">
        <v>309</v>
      </c>
      <c r="C21" s="81" t="s">
        <v>310</v>
      </c>
      <c r="D21" s="128">
        <v>41792</v>
      </c>
      <c r="E21" s="128">
        <v>41810</v>
      </c>
      <c r="F21" s="128">
        <v>41807</v>
      </c>
      <c r="G21" s="128"/>
      <c r="H21" s="130"/>
      <c r="I21" s="132"/>
      <c r="J21" s="134"/>
      <c r="K21" s="134"/>
      <c r="L21" s="136"/>
    </row>
    <row r="22" spans="1:12" ht="15" customHeight="1">
      <c r="A22" s="79" t="s">
        <v>273</v>
      </c>
      <c r="B22" s="138" t="s">
        <v>311</v>
      </c>
      <c r="C22" s="81" t="s">
        <v>312</v>
      </c>
      <c r="D22" s="128">
        <v>41731</v>
      </c>
      <c r="E22" s="128">
        <v>41774</v>
      </c>
      <c r="F22" s="128">
        <v>41757</v>
      </c>
      <c r="G22" s="128"/>
      <c r="H22" s="130">
        <v>4</v>
      </c>
      <c r="I22" s="132"/>
      <c r="J22" s="134"/>
      <c r="K22" s="134"/>
      <c r="L22" s="136"/>
    </row>
    <row r="23" spans="1:12" ht="15" customHeight="1">
      <c r="A23" s="108" t="s">
        <v>273</v>
      </c>
      <c r="B23" s="139" t="s">
        <v>313</v>
      </c>
      <c r="C23" s="111" t="s">
        <v>314</v>
      </c>
      <c r="D23" s="129">
        <v>41743</v>
      </c>
      <c r="E23" s="129">
        <v>41753</v>
      </c>
      <c r="F23" s="129">
        <v>41751</v>
      </c>
      <c r="G23" s="129"/>
      <c r="H23" s="131">
        <v>5</v>
      </c>
      <c r="I23" s="133"/>
      <c r="J23" s="135"/>
      <c r="K23" s="135"/>
      <c r="L23" s="137"/>
    </row>
    <row r="24" spans="1:12" ht="15" customHeight="1">
      <c r="A24" s="14"/>
      <c r="B24" s="15"/>
      <c r="C24" s="8" t="s">
        <v>26</v>
      </c>
      <c r="D24" s="33">
        <f>COUNTIF(D8:D23,"&gt;0")</f>
        <v>16</v>
      </c>
      <c r="E24" s="33">
        <f>COUNTIF(E7:E23,"&gt;0")</f>
        <v>16</v>
      </c>
      <c r="F24" s="33">
        <f>COUNTIF(F7:F23,"&gt;0")</f>
        <v>16</v>
      </c>
      <c r="G24" s="33">
        <f>COUNTIF(G7:G23,"Oui")</f>
        <v>0</v>
      </c>
      <c r="H24" s="9">
        <f>SUMIF(H7:H23,"&gt;0")</f>
        <v>64</v>
      </c>
      <c r="I24" s="96"/>
      <c r="J24" s="42"/>
      <c r="K24" s="42"/>
      <c r="L24" s="59"/>
    </row>
    <row r="25" spans="1:12" ht="15" customHeight="1">
      <c r="A25" s="34" t="s">
        <v>9</v>
      </c>
      <c r="B25" s="73" t="s">
        <v>10</v>
      </c>
      <c r="C25" s="34" t="s">
        <v>11</v>
      </c>
      <c r="D25" s="74" t="s">
        <v>12</v>
      </c>
      <c r="E25" s="75" t="s">
        <v>13</v>
      </c>
      <c r="F25" s="75" t="s">
        <v>5</v>
      </c>
      <c r="G25" s="75" t="s">
        <v>14</v>
      </c>
      <c r="H25" s="76" t="s">
        <v>15</v>
      </c>
      <c r="I25" s="97" t="s">
        <v>8</v>
      </c>
      <c r="J25" s="77" t="s">
        <v>16</v>
      </c>
      <c r="K25" s="77" t="s">
        <v>17</v>
      </c>
      <c r="L25" s="78" t="s">
        <v>19</v>
      </c>
    </row>
    <row r="26" spans="1:12" ht="15" customHeight="1">
      <c r="A26" s="79" t="s">
        <v>215</v>
      </c>
      <c r="B26" s="35" t="s">
        <v>216</v>
      </c>
      <c r="C26" s="81" t="s">
        <v>217</v>
      </c>
      <c r="D26" s="82">
        <v>41920</v>
      </c>
      <c r="E26" s="82">
        <v>41939</v>
      </c>
      <c r="F26" s="82">
        <v>41932</v>
      </c>
      <c r="G26" s="82"/>
      <c r="H26" s="83">
        <v>5</v>
      </c>
      <c r="I26" s="95" t="s">
        <v>218</v>
      </c>
      <c r="J26" s="41" t="s">
        <v>24</v>
      </c>
      <c r="K26" s="41" t="s">
        <v>25</v>
      </c>
      <c r="L26" s="58">
        <v>42306</v>
      </c>
    </row>
    <row r="27" spans="1:12" ht="15" customHeight="1">
      <c r="A27" s="79" t="s">
        <v>215</v>
      </c>
      <c r="B27" s="126" t="s">
        <v>219</v>
      </c>
      <c r="C27" s="81" t="s">
        <v>220</v>
      </c>
      <c r="D27" s="128">
        <v>41739</v>
      </c>
      <c r="E27" s="128">
        <v>41743</v>
      </c>
      <c r="F27" s="128">
        <v>41739</v>
      </c>
      <c r="G27" s="128"/>
      <c r="H27" s="130">
        <v>1</v>
      </c>
      <c r="I27" s="132" t="s">
        <v>221</v>
      </c>
      <c r="J27" s="134" t="s">
        <v>24</v>
      </c>
      <c r="K27" s="134" t="s">
        <v>25</v>
      </c>
      <c r="L27" s="136">
        <v>42306</v>
      </c>
    </row>
    <row r="28" spans="1:12" ht="15" customHeight="1">
      <c r="A28" s="79" t="s">
        <v>215</v>
      </c>
      <c r="B28" s="126" t="s">
        <v>222</v>
      </c>
      <c r="C28" s="81" t="s">
        <v>223</v>
      </c>
      <c r="D28" s="128">
        <v>41778</v>
      </c>
      <c r="E28" s="128">
        <v>41820</v>
      </c>
      <c r="F28" s="128">
        <v>41815</v>
      </c>
      <c r="G28" s="128"/>
      <c r="H28" s="130">
        <v>5</v>
      </c>
      <c r="I28" s="132"/>
      <c r="J28" s="134" t="s">
        <v>24</v>
      </c>
      <c r="K28" s="134" t="s">
        <v>25</v>
      </c>
      <c r="L28" s="136">
        <v>42306</v>
      </c>
    </row>
    <row r="29" spans="1:12" ht="15" customHeight="1">
      <c r="A29" s="79" t="s">
        <v>215</v>
      </c>
      <c r="B29" s="126" t="s">
        <v>224</v>
      </c>
      <c r="C29" s="81" t="s">
        <v>225</v>
      </c>
      <c r="D29" s="128">
        <v>41815</v>
      </c>
      <c r="E29" s="128">
        <v>41838</v>
      </c>
      <c r="F29" s="128">
        <v>41836</v>
      </c>
      <c r="G29" s="128"/>
      <c r="H29" s="130">
        <v>3</v>
      </c>
      <c r="I29" s="132"/>
      <c r="J29" s="134" t="s">
        <v>24</v>
      </c>
      <c r="K29" s="134" t="s">
        <v>25</v>
      </c>
      <c r="L29" s="136">
        <v>42306</v>
      </c>
    </row>
    <row r="30" spans="1:12" ht="15" customHeight="1">
      <c r="A30" s="79" t="s">
        <v>215</v>
      </c>
      <c r="B30" s="126" t="s">
        <v>226</v>
      </c>
      <c r="C30" s="81" t="s">
        <v>227</v>
      </c>
      <c r="D30" s="128">
        <v>41960</v>
      </c>
      <c r="E30" s="128">
        <v>41967</v>
      </c>
      <c r="F30" s="128">
        <v>41963</v>
      </c>
      <c r="G30" s="128"/>
      <c r="H30" s="130">
        <v>6</v>
      </c>
      <c r="I30" s="132"/>
      <c r="J30" s="134" t="s">
        <v>24</v>
      </c>
      <c r="K30" s="134" t="s">
        <v>25</v>
      </c>
      <c r="L30" s="136">
        <v>42306</v>
      </c>
    </row>
    <row r="31" spans="1:12" ht="15" customHeight="1">
      <c r="A31" s="79" t="s">
        <v>215</v>
      </c>
      <c r="B31" s="126" t="s">
        <v>228</v>
      </c>
      <c r="C31" s="81" t="s">
        <v>229</v>
      </c>
      <c r="D31" s="128">
        <v>41715</v>
      </c>
      <c r="E31" s="128">
        <v>41740</v>
      </c>
      <c r="F31" s="128">
        <v>41738</v>
      </c>
      <c r="G31" s="128"/>
      <c r="H31" s="130">
        <v>5</v>
      </c>
      <c r="I31" s="132" t="s">
        <v>230</v>
      </c>
      <c r="J31" s="134" t="s">
        <v>24</v>
      </c>
      <c r="K31" s="134" t="s">
        <v>25</v>
      </c>
      <c r="L31" s="136">
        <v>42306</v>
      </c>
    </row>
    <row r="32" spans="1:12" ht="15" customHeight="1">
      <c r="A32" s="79" t="s">
        <v>215</v>
      </c>
      <c r="B32" s="126" t="s">
        <v>231</v>
      </c>
      <c r="C32" s="81" t="s">
        <v>232</v>
      </c>
      <c r="D32" s="128">
        <v>41746</v>
      </c>
      <c r="E32" s="128">
        <v>41751</v>
      </c>
      <c r="F32" s="128">
        <v>41746</v>
      </c>
      <c r="G32" s="128"/>
      <c r="H32" s="130">
        <v>5</v>
      </c>
      <c r="I32" s="132" t="s">
        <v>233</v>
      </c>
      <c r="J32" s="134" t="s">
        <v>24</v>
      </c>
      <c r="K32" s="134" t="s">
        <v>25</v>
      </c>
      <c r="L32" s="136">
        <v>42306</v>
      </c>
    </row>
    <row r="33" spans="1:12" ht="15" customHeight="1">
      <c r="A33" s="79" t="s">
        <v>215</v>
      </c>
      <c r="B33" s="126" t="s">
        <v>234</v>
      </c>
      <c r="C33" s="81" t="s">
        <v>235</v>
      </c>
      <c r="D33" s="128">
        <v>41807</v>
      </c>
      <c r="E33" s="128">
        <v>41884</v>
      </c>
      <c r="F33" s="128">
        <v>41810</v>
      </c>
      <c r="G33" s="128"/>
      <c r="H33" s="130">
        <v>5</v>
      </c>
      <c r="I33" s="132"/>
      <c r="J33" s="134" t="s">
        <v>24</v>
      </c>
      <c r="K33" s="134" t="s">
        <v>25</v>
      </c>
      <c r="L33" s="136">
        <v>42306</v>
      </c>
    </row>
    <row r="34" spans="1:12" ht="15" customHeight="1">
      <c r="A34" s="79" t="s">
        <v>215</v>
      </c>
      <c r="B34" s="126" t="s">
        <v>236</v>
      </c>
      <c r="C34" s="81" t="s">
        <v>237</v>
      </c>
      <c r="D34" s="128">
        <v>41703</v>
      </c>
      <c r="E34" s="128">
        <v>41740</v>
      </c>
      <c r="F34" s="128">
        <v>41738</v>
      </c>
      <c r="G34" s="128"/>
      <c r="H34" s="130">
        <v>7</v>
      </c>
      <c r="I34" s="132" t="s">
        <v>238</v>
      </c>
      <c r="J34" s="134" t="s">
        <v>24</v>
      </c>
      <c r="K34" s="134" t="s">
        <v>25</v>
      </c>
      <c r="L34" s="136">
        <v>42306</v>
      </c>
    </row>
    <row r="35" spans="1:12" ht="15" customHeight="1">
      <c r="A35" s="79" t="s">
        <v>215</v>
      </c>
      <c r="B35" s="126" t="s">
        <v>239</v>
      </c>
      <c r="C35" s="81" t="s">
        <v>240</v>
      </c>
      <c r="D35" s="128">
        <v>41724</v>
      </c>
      <c r="E35" s="128">
        <v>41761</v>
      </c>
      <c r="F35" s="128">
        <v>41757</v>
      </c>
      <c r="G35" s="128"/>
      <c r="H35" s="130">
        <v>5</v>
      </c>
      <c r="I35" s="132" t="s">
        <v>241</v>
      </c>
      <c r="J35" s="134" t="s">
        <v>24</v>
      </c>
      <c r="K35" s="134" t="s">
        <v>25</v>
      </c>
      <c r="L35" s="136">
        <v>42306</v>
      </c>
    </row>
    <row r="36" spans="1:12" ht="15" customHeight="1">
      <c r="A36" s="79" t="s">
        <v>215</v>
      </c>
      <c r="B36" s="126" t="s">
        <v>242</v>
      </c>
      <c r="C36" s="81" t="s">
        <v>243</v>
      </c>
      <c r="D36" s="128">
        <v>41806</v>
      </c>
      <c r="E36" s="128">
        <v>41836</v>
      </c>
      <c r="F36" s="128">
        <v>41823</v>
      </c>
      <c r="G36" s="128"/>
      <c r="H36" s="130">
        <v>5</v>
      </c>
      <c r="I36" s="132"/>
      <c r="J36" s="134" t="s">
        <v>24</v>
      </c>
      <c r="K36" s="134" t="s">
        <v>25</v>
      </c>
      <c r="L36" s="136">
        <v>42306</v>
      </c>
    </row>
    <row r="37" spans="1:12" ht="15" customHeight="1">
      <c r="A37" s="79" t="s">
        <v>215</v>
      </c>
      <c r="B37" s="126" t="s">
        <v>244</v>
      </c>
      <c r="C37" s="81" t="s">
        <v>245</v>
      </c>
      <c r="D37" s="128">
        <v>41800</v>
      </c>
      <c r="E37" s="128">
        <v>41808</v>
      </c>
      <c r="F37" s="128">
        <v>41806</v>
      </c>
      <c r="G37" s="128"/>
      <c r="H37" s="130">
        <v>7</v>
      </c>
      <c r="I37" s="132" t="s">
        <v>246</v>
      </c>
      <c r="J37" s="134" t="s">
        <v>24</v>
      </c>
      <c r="K37" s="134" t="s">
        <v>25</v>
      </c>
      <c r="L37" s="136">
        <v>42306</v>
      </c>
    </row>
    <row r="38" spans="1:12" ht="15" customHeight="1">
      <c r="A38" s="79" t="s">
        <v>215</v>
      </c>
      <c r="B38" s="126" t="s">
        <v>247</v>
      </c>
      <c r="C38" s="81" t="s">
        <v>248</v>
      </c>
      <c r="D38" s="128">
        <v>41710</v>
      </c>
      <c r="E38" s="128">
        <v>41751</v>
      </c>
      <c r="F38" s="128">
        <v>41745</v>
      </c>
      <c r="G38" s="128"/>
      <c r="H38" s="130">
        <v>7</v>
      </c>
      <c r="I38" s="132" t="s">
        <v>249</v>
      </c>
      <c r="J38" s="134" t="s">
        <v>24</v>
      </c>
      <c r="K38" s="134" t="s">
        <v>25</v>
      </c>
      <c r="L38" s="136">
        <v>42306</v>
      </c>
    </row>
    <row r="39" spans="1:12" ht="15" customHeight="1">
      <c r="A39" s="79" t="s">
        <v>215</v>
      </c>
      <c r="B39" s="126" t="s">
        <v>250</v>
      </c>
      <c r="C39" s="81" t="s">
        <v>251</v>
      </c>
      <c r="D39" s="128">
        <v>41779</v>
      </c>
      <c r="E39" s="128">
        <v>41800</v>
      </c>
      <c r="F39" s="128">
        <v>41795</v>
      </c>
      <c r="G39" s="128"/>
      <c r="H39" s="130">
        <v>5</v>
      </c>
      <c r="I39" s="132" t="s">
        <v>252</v>
      </c>
      <c r="J39" s="134" t="s">
        <v>24</v>
      </c>
      <c r="K39" s="134" t="s">
        <v>25</v>
      </c>
      <c r="L39" s="136">
        <v>42306</v>
      </c>
    </row>
    <row r="40" spans="1:12" ht="15" customHeight="1">
      <c r="A40" s="79" t="s">
        <v>215</v>
      </c>
      <c r="B40" s="126" t="s">
        <v>253</v>
      </c>
      <c r="C40" s="81" t="s">
        <v>254</v>
      </c>
      <c r="D40" s="128">
        <v>41779</v>
      </c>
      <c r="E40" s="128">
        <v>41796</v>
      </c>
      <c r="F40" s="128">
        <v>41792</v>
      </c>
      <c r="G40" s="128"/>
      <c r="H40" s="130">
        <v>5</v>
      </c>
      <c r="I40" s="132"/>
      <c r="J40" s="134" t="s">
        <v>24</v>
      </c>
      <c r="K40" s="134" t="s">
        <v>25</v>
      </c>
      <c r="L40" s="136">
        <v>42306</v>
      </c>
    </row>
    <row r="41" spans="1:12" ht="15" customHeight="1">
      <c r="A41" s="79" t="s">
        <v>215</v>
      </c>
      <c r="B41" s="126" t="s">
        <v>255</v>
      </c>
      <c r="C41" s="81" t="s">
        <v>256</v>
      </c>
      <c r="D41" s="128">
        <v>41929</v>
      </c>
      <c r="E41" s="128">
        <v>41950</v>
      </c>
      <c r="F41" s="128">
        <v>41941</v>
      </c>
      <c r="G41" s="128"/>
      <c r="H41" s="130">
        <v>3</v>
      </c>
      <c r="I41" s="132"/>
      <c r="J41" s="134" t="s">
        <v>24</v>
      </c>
      <c r="K41" s="134" t="s">
        <v>25</v>
      </c>
      <c r="L41" s="136">
        <v>42306</v>
      </c>
    </row>
    <row r="42" spans="1:12" ht="15" customHeight="1">
      <c r="A42" s="79" t="s">
        <v>215</v>
      </c>
      <c r="B42" s="126" t="s">
        <v>257</v>
      </c>
      <c r="C42" s="81" t="s">
        <v>258</v>
      </c>
      <c r="D42" s="128">
        <v>41820</v>
      </c>
      <c r="E42" s="128">
        <v>41830</v>
      </c>
      <c r="F42" s="128">
        <v>41828</v>
      </c>
      <c r="G42" s="128"/>
      <c r="H42" s="130">
        <v>6</v>
      </c>
      <c r="I42" s="132" t="s">
        <v>259</v>
      </c>
      <c r="J42" s="134" t="s">
        <v>24</v>
      </c>
      <c r="K42" s="134" t="s">
        <v>25</v>
      </c>
      <c r="L42" s="136">
        <v>42306</v>
      </c>
    </row>
    <row r="43" spans="1:12" ht="15" customHeight="1">
      <c r="A43" s="79" t="s">
        <v>215</v>
      </c>
      <c r="B43" s="126" t="s">
        <v>260</v>
      </c>
      <c r="C43" s="81" t="s">
        <v>261</v>
      </c>
      <c r="D43" s="128">
        <v>41697</v>
      </c>
      <c r="E43" s="128">
        <v>41751</v>
      </c>
      <c r="F43" s="128">
        <v>41746</v>
      </c>
      <c r="G43" s="128"/>
      <c r="H43" s="130">
        <v>5</v>
      </c>
      <c r="I43" s="132" t="s">
        <v>262</v>
      </c>
      <c r="J43" s="134" t="s">
        <v>24</v>
      </c>
      <c r="K43" s="134" t="s">
        <v>25</v>
      </c>
      <c r="L43" s="136">
        <v>42306</v>
      </c>
    </row>
    <row r="44" spans="1:12" ht="15" customHeight="1">
      <c r="A44" s="79" t="s">
        <v>215</v>
      </c>
      <c r="B44" s="126" t="s">
        <v>263</v>
      </c>
      <c r="C44" s="81" t="s">
        <v>264</v>
      </c>
      <c r="D44" s="128">
        <v>41949</v>
      </c>
      <c r="E44" s="128">
        <v>41963</v>
      </c>
      <c r="F44" s="128">
        <v>41957</v>
      </c>
      <c r="G44" s="128"/>
      <c r="H44" s="130">
        <v>3</v>
      </c>
      <c r="I44" s="132"/>
      <c r="J44" s="134" t="s">
        <v>24</v>
      </c>
      <c r="K44" s="134" t="s">
        <v>25</v>
      </c>
      <c r="L44" s="136">
        <v>42306</v>
      </c>
    </row>
    <row r="45" spans="1:12" ht="15" customHeight="1">
      <c r="A45" s="79" t="s">
        <v>215</v>
      </c>
      <c r="B45" s="126" t="s">
        <v>265</v>
      </c>
      <c r="C45" s="81" t="s">
        <v>266</v>
      </c>
      <c r="D45" s="128">
        <v>41967</v>
      </c>
      <c r="E45" s="128">
        <v>41974</v>
      </c>
      <c r="F45" s="128">
        <v>41970</v>
      </c>
      <c r="G45" s="128"/>
      <c r="H45" s="130">
        <v>3</v>
      </c>
      <c r="I45" s="132"/>
      <c r="J45" s="134" t="s">
        <v>24</v>
      </c>
      <c r="K45" s="134" t="s">
        <v>25</v>
      </c>
      <c r="L45" s="136">
        <v>42306</v>
      </c>
    </row>
    <row r="46" spans="1:12" ht="15" customHeight="1">
      <c r="A46" s="79" t="s">
        <v>215</v>
      </c>
      <c r="B46" s="126" t="s">
        <v>267</v>
      </c>
      <c r="C46" s="81" t="s">
        <v>268</v>
      </c>
      <c r="D46" s="128">
        <v>41792</v>
      </c>
      <c r="E46" s="128">
        <v>41808</v>
      </c>
      <c r="F46" s="128">
        <v>41806</v>
      </c>
      <c r="G46" s="128"/>
      <c r="H46" s="130">
        <v>5</v>
      </c>
      <c r="I46" s="132" t="s">
        <v>269</v>
      </c>
      <c r="J46" s="134" t="s">
        <v>24</v>
      </c>
      <c r="K46" s="134" t="s">
        <v>25</v>
      </c>
      <c r="L46" s="136">
        <v>42306</v>
      </c>
    </row>
    <row r="47" spans="1:12" ht="15" customHeight="1">
      <c r="A47" s="108" t="s">
        <v>215</v>
      </c>
      <c r="B47" s="127" t="s">
        <v>270</v>
      </c>
      <c r="C47" s="111" t="s">
        <v>271</v>
      </c>
      <c r="D47" s="129">
        <v>41775</v>
      </c>
      <c r="E47" s="129">
        <v>41796</v>
      </c>
      <c r="F47" s="129">
        <v>41793</v>
      </c>
      <c r="G47" s="129"/>
      <c r="H47" s="131">
        <v>5</v>
      </c>
      <c r="I47" s="133" t="s">
        <v>272</v>
      </c>
      <c r="J47" s="135" t="s">
        <v>24</v>
      </c>
      <c r="K47" s="135" t="s">
        <v>25</v>
      </c>
      <c r="L47" s="137">
        <v>42306</v>
      </c>
    </row>
    <row r="48" spans="1:12" ht="15" customHeight="1">
      <c r="A48" s="14"/>
      <c r="B48" s="15"/>
      <c r="C48" s="8" t="s">
        <v>27</v>
      </c>
      <c r="D48" s="33">
        <f>COUNTIF(D26:D47,"&gt;0")</f>
        <v>22</v>
      </c>
      <c r="E48" s="33">
        <f>COUNTIF(E25:E47,"&gt;0")</f>
        <v>22</v>
      </c>
      <c r="F48" s="33">
        <f>COUNTIF(F25:F47,"&gt;0")</f>
        <v>22</v>
      </c>
      <c r="G48" s="33">
        <f>COUNTIF(G25:G47,"Oui")</f>
        <v>0</v>
      </c>
      <c r="H48" s="33">
        <f>SUMIF(H25:H47,"&gt;0")</f>
        <v>106</v>
      </c>
      <c r="I48" s="96"/>
      <c r="J48" s="42"/>
      <c r="K48" s="42"/>
      <c r="L48" s="59"/>
    </row>
    <row r="49" spans="1:12" ht="15" customHeight="1">
      <c r="A49" s="26" t="s">
        <v>9</v>
      </c>
      <c r="B49" s="13" t="s">
        <v>10</v>
      </c>
      <c r="C49" s="13" t="s">
        <v>11</v>
      </c>
      <c r="D49" s="31" t="s">
        <v>12</v>
      </c>
      <c r="E49" s="31" t="s">
        <v>13</v>
      </c>
      <c r="F49" s="31" t="s">
        <v>5</v>
      </c>
      <c r="G49" s="31" t="s">
        <v>14</v>
      </c>
      <c r="H49" s="13" t="s">
        <v>15</v>
      </c>
      <c r="I49" s="98" t="s">
        <v>8</v>
      </c>
      <c r="J49" s="43" t="s">
        <v>16</v>
      </c>
      <c r="K49" s="43" t="s">
        <v>17</v>
      </c>
      <c r="L49" s="55" t="s">
        <v>19</v>
      </c>
    </row>
    <row r="50" spans="1:12" ht="15" customHeight="1">
      <c r="A50" s="79" t="s">
        <v>175</v>
      </c>
      <c r="B50" s="84" t="s">
        <v>176</v>
      </c>
      <c r="C50" s="81" t="s">
        <v>177</v>
      </c>
      <c r="D50" s="85">
        <v>41929</v>
      </c>
      <c r="E50" s="85">
        <v>41955</v>
      </c>
      <c r="F50" s="85">
        <v>41950</v>
      </c>
      <c r="G50" s="85">
        <v>41995</v>
      </c>
      <c r="H50" s="79">
        <v>1</v>
      </c>
      <c r="I50" s="99" t="s">
        <v>178</v>
      </c>
      <c r="J50" s="44" t="s">
        <v>24</v>
      </c>
      <c r="K50" s="44" t="s">
        <v>25</v>
      </c>
      <c r="L50" s="60">
        <v>42306</v>
      </c>
    </row>
    <row r="51" spans="1:12" ht="15" customHeight="1">
      <c r="A51" s="79" t="s">
        <v>175</v>
      </c>
      <c r="B51" s="109" t="s">
        <v>179</v>
      </c>
      <c r="C51" s="81" t="s">
        <v>180</v>
      </c>
      <c r="D51" s="85">
        <v>41785</v>
      </c>
      <c r="E51" s="85">
        <v>41794</v>
      </c>
      <c r="F51" s="85">
        <v>41792</v>
      </c>
      <c r="G51" s="85"/>
      <c r="H51" s="79">
        <v>4</v>
      </c>
      <c r="I51" s="99" t="s">
        <v>181</v>
      </c>
      <c r="J51" s="44" t="s">
        <v>24</v>
      </c>
      <c r="K51" s="44" t="s">
        <v>25</v>
      </c>
      <c r="L51" s="60">
        <v>42306</v>
      </c>
    </row>
    <row r="52" spans="1:12" ht="15" customHeight="1">
      <c r="A52" s="79" t="s">
        <v>175</v>
      </c>
      <c r="B52" s="109" t="s">
        <v>182</v>
      </c>
      <c r="C52" s="81" t="s">
        <v>183</v>
      </c>
      <c r="D52" s="85">
        <v>41970</v>
      </c>
      <c r="E52" s="85">
        <v>41995</v>
      </c>
      <c r="F52" s="85">
        <v>41989</v>
      </c>
      <c r="G52" s="85"/>
      <c r="H52" s="79"/>
      <c r="I52" s="99"/>
      <c r="J52" s="44" t="s">
        <v>24</v>
      </c>
      <c r="K52" s="44" t="s">
        <v>25</v>
      </c>
      <c r="L52" s="60">
        <v>42306</v>
      </c>
    </row>
    <row r="53" spans="1:12" ht="15" customHeight="1">
      <c r="A53" s="79" t="s">
        <v>175</v>
      </c>
      <c r="B53" s="109" t="s">
        <v>184</v>
      </c>
      <c r="C53" s="81" t="s">
        <v>185</v>
      </c>
      <c r="D53" s="85">
        <v>41925</v>
      </c>
      <c r="E53" s="85">
        <v>41939</v>
      </c>
      <c r="F53" s="85">
        <v>41935</v>
      </c>
      <c r="G53" s="85"/>
      <c r="H53" s="79">
        <v>3</v>
      </c>
      <c r="I53" s="99"/>
      <c r="J53" s="44" t="s">
        <v>24</v>
      </c>
      <c r="K53" s="44" t="s">
        <v>25</v>
      </c>
      <c r="L53" s="60">
        <v>42306</v>
      </c>
    </row>
    <row r="54" spans="1:12" ht="15" customHeight="1">
      <c r="A54" s="79" t="s">
        <v>175</v>
      </c>
      <c r="B54" s="109" t="s">
        <v>186</v>
      </c>
      <c r="C54" s="81" t="s">
        <v>187</v>
      </c>
      <c r="D54" s="85"/>
      <c r="E54" s="85">
        <v>41963</v>
      </c>
      <c r="F54" s="85">
        <v>41960</v>
      </c>
      <c r="G54" s="85"/>
      <c r="H54" s="79"/>
      <c r="I54" s="99"/>
      <c r="J54" s="44" t="s">
        <v>24</v>
      </c>
      <c r="K54" s="44" t="s">
        <v>25</v>
      </c>
      <c r="L54" s="60">
        <v>42306</v>
      </c>
    </row>
    <row r="55" spans="1:12" ht="15" customHeight="1">
      <c r="A55" s="79" t="s">
        <v>175</v>
      </c>
      <c r="B55" s="109" t="s">
        <v>188</v>
      </c>
      <c r="C55" s="81" t="s">
        <v>189</v>
      </c>
      <c r="D55" s="85">
        <v>41778</v>
      </c>
      <c r="E55" s="85">
        <v>41800</v>
      </c>
      <c r="F55" s="85">
        <v>41796</v>
      </c>
      <c r="G55" s="85"/>
      <c r="H55" s="79">
        <v>2</v>
      </c>
      <c r="I55" s="99"/>
      <c r="J55" s="44" t="s">
        <v>24</v>
      </c>
      <c r="K55" s="44" t="s">
        <v>25</v>
      </c>
      <c r="L55" s="60">
        <v>42306</v>
      </c>
    </row>
    <row r="56" spans="1:12" ht="15" customHeight="1">
      <c r="A56" s="79" t="s">
        <v>175</v>
      </c>
      <c r="B56" s="109" t="s">
        <v>190</v>
      </c>
      <c r="C56" s="81" t="s">
        <v>191</v>
      </c>
      <c r="D56" s="85">
        <v>41829</v>
      </c>
      <c r="E56" s="85">
        <v>41835</v>
      </c>
      <c r="F56" s="85">
        <v>41831</v>
      </c>
      <c r="G56" s="85"/>
      <c r="H56" s="79">
        <v>5</v>
      </c>
      <c r="I56" s="99" t="s">
        <v>192</v>
      </c>
      <c r="J56" s="44" t="s">
        <v>24</v>
      </c>
      <c r="K56" s="44" t="s">
        <v>25</v>
      </c>
      <c r="L56" s="60">
        <v>42306</v>
      </c>
    </row>
    <row r="57" spans="1:12" ht="15" customHeight="1">
      <c r="A57" s="79" t="s">
        <v>175</v>
      </c>
      <c r="B57" s="109" t="s">
        <v>193</v>
      </c>
      <c r="C57" s="81" t="s">
        <v>194</v>
      </c>
      <c r="D57" s="85">
        <v>41786</v>
      </c>
      <c r="E57" s="85">
        <v>41794</v>
      </c>
      <c r="F57" s="85">
        <v>41792</v>
      </c>
      <c r="G57" s="85"/>
      <c r="H57" s="79">
        <v>3</v>
      </c>
      <c r="I57" s="99"/>
      <c r="J57" s="44" t="s">
        <v>24</v>
      </c>
      <c r="K57" s="44" t="s">
        <v>25</v>
      </c>
      <c r="L57" s="60">
        <v>42306</v>
      </c>
    </row>
    <row r="58" spans="1:12" ht="15" customHeight="1">
      <c r="A58" s="79" t="s">
        <v>175</v>
      </c>
      <c r="B58" s="109" t="s">
        <v>195</v>
      </c>
      <c r="C58" s="81" t="s">
        <v>196</v>
      </c>
      <c r="D58" s="85">
        <v>41729</v>
      </c>
      <c r="E58" s="85">
        <v>41751</v>
      </c>
      <c r="F58" s="85">
        <v>41744</v>
      </c>
      <c r="G58" s="85"/>
      <c r="H58" s="79">
        <v>5</v>
      </c>
      <c r="I58" s="99"/>
      <c r="J58" s="44" t="s">
        <v>24</v>
      </c>
      <c r="K58" s="44" t="s">
        <v>25</v>
      </c>
      <c r="L58" s="60">
        <v>42306</v>
      </c>
    </row>
    <row r="59" spans="1:12" ht="15" customHeight="1">
      <c r="A59" s="79" t="s">
        <v>175</v>
      </c>
      <c r="B59" s="109" t="s">
        <v>197</v>
      </c>
      <c r="C59" s="81" t="s">
        <v>198</v>
      </c>
      <c r="D59" s="85">
        <v>41780</v>
      </c>
      <c r="E59" s="85">
        <v>41787</v>
      </c>
      <c r="F59" s="85">
        <v>41785</v>
      </c>
      <c r="G59" s="85"/>
      <c r="H59" s="79"/>
      <c r="I59" s="99" t="s">
        <v>199</v>
      </c>
      <c r="J59" s="44" t="s">
        <v>24</v>
      </c>
      <c r="K59" s="44" t="s">
        <v>25</v>
      </c>
      <c r="L59" s="60">
        <v>42306</v>
      </c>
    </row>
    <row r="60" spans="1:12" ht="15" customHeight="1">
      <c r="A60" s="79" t="s">
        <v>175</v>
      </c>
      <c r="B60" s="109" t="s">
        <v>200</v>
      </c>
      <c r="C60" s="81" t="s">
        <v>201</v>
      </c>
      <c r="D60" s="85">
        <v>41948</v>
      </c>
      <c r="E60" s="85">
        <v>41971</v>
      </c>
      <c r="F60" s="85">
        <v>41967</v>
      </c>
      <c r="G60" s="85"/>
      <c r="H60" s="79"/>
      <c r="I60" s="99" t="s">
        <v>202</v>
      </c>
      <c r="J60" s="44" t="s">
        <v>24</v>
      </c>
      <c r="K60" s="44" t="s">
        <v>25</v>
      </c>
      <c r="L60" s="60">
        <v>42306</v>
      </c>
    </row>
    <row r="61" spans="1:12" ht="15" customHeight="1">
      <c r="A61" s="79" t="s">
        <v>175</v>
      </c>
      <c r="B61" s="109" t="s">
        <v>203</v>
      </c>
      <c r="C61" s="81" t="s">
        <v>204</v>
      </c>
      <c r="D61" s="85">
        <v>41715</v>
      </c>
      <c r="E61" s="85">
        <v>41745</v>
      </c>
      <c r="F61" s="85">
        <v>41743</v>
      </c>
      <c r="G61" s="85">
        <v>41901</v>
      </c>
      <c r="H61" s="79"/>
      <c r="I61" s="99" t="s">
        <v>205</v>
      </c>
      <c r="J61" s="44" t="s">
        <v>24</v>
      </c>
      <c r="K61" s="44" t="s">
        <v>25</v>
      </c>
      <c r="L61" s="60">
        <v>42306</v>
      </c>
    </row>
    <row r="62" spans="1:12" ht="15" customHeight="1">
      <c r="A62" s="79" t="s">
        <v>175</v>
      </c>
      <c r="B62" s="109" t="s">
        <v>206</v>
      </c>
      <c r="C62" s="81" t="s">
        <v>207</v>
      </c>
      <c r="D62" s="85">
        <v>41740</v>
      </c>
      <c r="E62" s="85">
        <v>41758</v>
      </c>
      <c r="F62" s="85">
        <v>41754</v>
      </c>
      <c r="G62" s="85"/>
      <c r="H62" s="79">
        <v>5</v>
      </c>
      <c r="I62" s="99" t="s">
        <v>208</v>
      </c>
      <c r="J62" s="44" t="s">
        <v>24</v>
      </c>
      <c r="K62" s="44" t="s">
        <v>25</v>
      </c>
      <c r="L62" s="60">
        <v>42306</v>
      </c>
    </row>
    <row r="63" spans="1:12" ht="15" customHeight="1">
      <c r="A63" s="79" t="s">
        <v>175</v>
      </c>
      <c r="B63" s="109" t="s">
        <v>209</v>
      </c>
      <c r="C63" s="81" t="s">
        <v>210</v>
      </c>
      <c r="D63" s="85">
        <v>41948</v>
      </c>
      <c r="E63" s="85">
        <v>41968</v>
      </c>
      <c r="F63" s="85">
        <v>41967</v>
      </c>
      <c r="G63" s="85"/>
      <c r="H63" s="79"/>
      <c r="I63" s="99"/>
      <c r="J63" s="44" t="s">
        <v>24</v>
      </c>
      <c r="K63" s="44" t="s">
        <v>25</v>
      </c>
      <c r="L63" s="60">
        <v>42306</v>
      </c>
    </row>
    <row r="64" spans="1:12" ht="15" customHeight="1">
      <c r="A64" s="79" t="s">
        <v>175</v>
      </c>
      <c r="B64" s="109" t="s">
        <v>211</v>
      </c>
      <c r="C64" s="81" t="s">
        <v>212</v>
      </c>
      <c r="D64" s="85">
        <v>41921</v>
      </c>
      <c r="E64" s="85">
        <v>41939</v>
      </c>
      <c r="F64" s="85">
        <v>41934</v>
      </c>
      <c r="G64" s="85"/>
      <c r="H64" s="79">
        <v>3</v>
      </c>
      <c r="I64" s="99"/>
      <c r="J64" s="44" t="s">
        <v>24</v>
      </c>
      <c r="K64" s="44" t="s">
        <v>25</v>
      </c>
      <c r="L64" s="60">
        <v>42306</v>
      </c>
    </row>
    <row r="65" spans="1:12" ht="15" customHeight="1">
      <c r="A65" s="108" t="s">
        <v>175</v>
      </c>
      <c r="B65" s="110" t="s">
        <v>213</v>
      </c>
      <c r="C65" s="111" t="s">
        <v>214</v>
      </c>
      <c r="D65" s="112">
        <v>41936</v>
      </c>
      <c r="E65" s="112"/>
      <c r="F65" s="112">
        <v>41950</v>
      </c>
      <c r="G65" s="112"/>
      <c r="H65" s="108">
        <v>2</v>
      </c>
      <c r="I65" s="113"/>
      <c r="J65" s="114" t="s">
        <v>24</v>
      </c>
      <c r="K65" s="114" t="s">
        <v>25</v>
      </c>
      <c r="L65" s="115">
        <v>42306</v>
      </c>
    </row>
    <row r="66" spans="1:12" ht="15" customHeight="1">
      <c r="A66" s="14"/>
      <c r="B66" s="15"/>
      <c r="C66" s="8" t="s">
        <v>28</v>
      </c>
      <c r="D66" s="33">
        <f>COUNTIF(D50:D65,"&gt;0")</f>
        <v>15</v>
      </c>
      <c r="E66" s="33">
        <f>COUNTIF(E50:E65,"&gt;0")</f>
        <v>15</v>
      </c>
      <c r="F66" s="33">
        <f>COUNTIF(F50:F65,"&gt;0")</f>
        <v>16</v>
      </c>
      <c r="G66" s="33">
        <f>COUNTIF(G50:G65,"&gt;0")</f>
        <v>2</v>
      </c>
      <c r="H66" s="33">
        <f>SUMIF(H50:H65,"&gt;0")</f>
        <v>33</v>
      </c>
      <c r="I66" s="96"/>
      <c r="J66" s="42"/>
      <c r="K66" s="42"/>
      <c r="L66" s="59"/>
    </row>
    <row r="67" spans="1:12" ht="15" customHeight="1">
      <c r="A67" s="26" t="s">
        <v>9</v>
      </c>
      <c r="B67" s="26" t="s">
        <v>10</v>
      </c>
      <c r="C67" s="26" t="s">
        <v>11</v>
      </c>
      <c r="D67" s="31" t="s">
        <v>12</v>
      </c>
      <c r="E67" s="31" t="s">
        <v>13</v>
      </c>
      <c r="F67" s="31" t="s">
        <v>5</v>
      </c>
      <c r="G67" s="31" t="s">
        <v>14</v>
      </c>
      <c r="H67" s="26" t="s">
        <v>15</v>
      </c>
      <c r="I67" s="98" t="s">
        <v>8</v>
      </c>
      <c r="J67" s="45" t="s">
        <v>16</v>
      </c>
      <c r="K67" s="45" t="s">
        <v>17</v>
      </c>
      <c r="L67" s="61" t="s">
        <v>19</v>
      </c>
    </row>
    <row r="68" spans="1:12" ht="15" customHeight="1">
      <c r="A68" s="86" t="s">
        <v>157</v>
      </c>
      <c r="B68" s="87" t="s">
        <v>158</v>
      </c>
      <c r="C68" s="88" t="s">
        <v>159</v>
      </c>
      <c r="D68" s="89">
        <v>41697</v>
      </c>
      <c r="E68" s="89">
        <v>41739</v>
      </c>
      <c r="F68" s="89">
        <v>41738</v>
      </c>
      <c r="G68" s="89"/>
      <c r="H68" s="86">
        <v>3</v>
      </c>
      <c r="I68" s="100" t="s">
        <v>160</v>
      </c>
      <c r="J68" s="46" t="s">
        <v>24</v>
      </c>
      <c r="K68" s="46" t="s">
        <v>25</v>
      </c>
      <c r="L68" s="62">
        <v>42306</v>
      </c>
    </row>
    <row r="69" spans="1:12" ht="15" customHeight="1">
      <c r="A69" s="86" t="s">
        <v>157</v>
      </c>
      <c r="B69" s="119" t="s">
        <v>161</v>
      </c>
      <c r="C69" s="88" t="s">
        <v>162</v>
      </c>
      <c r="D69" s="89">
        <v>41719</v>
      </c>
      <c r="E69" s="89">
        <v>41774</v>
      </c>
      <c r="F69" s="89">
        <v>41771</v>
      </c>
      <c r="G69" s="89"/>
      <c r="H69" s="86">
        <v>3</v>
      </c>
      <c r="I69" s="100"/>
      <c r="J69" s="46" t="s">
        <v>24</v>
      </c>
      <c r="K69" s="46" t="s">
        <v>25</v>
      </c>
      <c r="L69" s="62">
        <v>42306</v>
      </c>
    </row>
    <row r="70" spans="1:12" ht="15" customHeight="1">
      <c r="A70" s="86" t="s">
        <v>157</v>
      </c>
      <c r="B70" s="119" t="s">
        <v>163</v>
      </c>
      <c r="C70" s="88" t="s">
        <v>164</v>
      </c>
      <c r="D70" s="89">
        <v>41708</v>
      </c>
      <c r="E70" s="89">
        <v>41743</v>
      </c>
      <c r="F70" s="89">
        <v>41740</v>
      </c>
      <c r="G70" s="89"/>
      <c r="H70" s="86">
        <v>5</v>
      </c>
      <c r="I70" s="100" t="s">
        <v>165</v>
      </c>
      <c r="J70" s="46" t="s">
        <v>24</v>
      </c>
      <c r="K70" s="46" t="s">
        <v>25</v>
      </c>
      <c r="L70" s="62">
        <v>42306</v>
      </c>
    </row>
    <row r="71" spans="1:12" ht="15" customHeight="1">
      <c r="A71" s="86" t="s">
        <v>157</v>
      </c>
      <c r="B71" s="119" t="s">
        <v>166</v>
      </c>
      <c r="C71" s="88" t="s">
        <v>167</v>
      </c>
      <c r="D71" s="89">
        <v>41733</v>
      </c>
      <c r="E71" s="89">
        <v>41745</v>
      </c>
      <c r="F71" s="89">
        <v>41743</v>
      </c>
      <c r="G71" s="89"/>
      <c r="H71" s="86">
        <v>3</v>
      </c>
      <c r="I71" s="100"/>
      <c r="J71" s="46" t="s">
        <v>24</v>
      </c>
      <c r="K71" s="46" t="s">
        <v>25</v>
      </c>
      <c r="L71" s="62">
        <v>42306</v>
      </c>
    </row>
    <row r="72" spans="1:12" ht="15" customHeight="1">
      <c r="A72" s="86" t="s">
        <v>157</v>
      </c>
      <c r="B72" s="119" t="s">
        <v>168</v>
      </c>
      <c r="C72" s="88" t="s">
        <v>169</v>
      </c>
      <c r="D72" s="89">
        <v>41761</v>
      </c>
      <c r="E72" s="89"/>
      <c r="F72" s="89"/>
      <c r="G72" s="89">
        <v>41796</v>
      </c>
      <c r="H72" s="86"/>
      <c r="I72" s="100"/>
      <c r="J72" s="46" t="s">
        <v>24</v>
      </c>
      <c r="K72" s="46" t="s">
        <v>25</v>
      </c>
      <c r="L72" s="62">
        <v>42306</v>
      </c>
    </row>
    <row r="73" spans="1:12" ht="15" customHeight="1">
      <c r="A73" s="86" t="s">
        <v>157</v>
      </c>
      <c r="B73" s="119" t="s">
        <v>170</v>
      </c>
      <c r="C73" s="88" t="s">
        <v>171</v>
      </c>
      <c r="D73" s="89">
        <v>41697</v>
      </c>
      <c r="E73" s="89">
        <v>41743</v>
      </c>
      <c r="F73" s="89">
        <v>41739</v>
      </c>
      <c r="G73" s="89"/>
      <c r="H73" s="86">
        <v>3</v>
      </c>
      <c r="I73" s="100" t="s">
        <v>172</v>
      </c>
      <c r="J73" s="46" t="s">
        <v>24</v>
      </c>
      <c r="K73" s="46" t="s">
        <v>25</v>
      </c>
      <c r="L73" s="62">
        <v>42306</v>
      </c>
    </row>
    <row r="74" spans="1:12" ht="15" customHeight="1">
      <c r="A74" s="118" t="s">
        <v>157</v>
      </c>
      <c r="B74" s="120" t="s">
        <v>173</v>
      </c>
      <c r="C74" s="121" t="s">
        <v>174</v>
      </c>
      <c r="D74" s="122">
        <v>41696</v>
      </c>
      <c r="E74" s="122">
        <v>41743</v>
      </c>
      <c r="F74" s="122">
        <v>41739</v>
      </c>
      <c r="G74" s="122"/>
      <c r="H74" s="118">
        <v>6</v>
      </c>
      <c r="I74" s="123" t="s">
        <v>42</v>
      </c>
      <c r="J74" s="124" t="s">
        <v>24</v>
      </c>
      <c r="K74" s="124" t="s">
        <v>25</v>
      </c>
      <c r="L74" s="125">
        <v>42306</v>
      </c>
    </row>
    <row r="75" spans="1:12" ht="15" customHeight="1">
      <c r="A75" s="48"/>
      <c r="B75" s="49"/>
      <c r="C75" s="50" t="s">
        <v>29</v>
      </c>
      <c r="D75" s="51">
        <f>COUNTIF(D68:D74,"&gt;0")</f>
        <v>7</v>
      </c>
      <c r="E75" s="51">
        <f>COUNTIF(E68:E74,"&gt;0")</f>
        <v>6</v>
      </c>
      <c r="F75" s="51">
        <f>COUNTIF(F68:F74,"&gt;0")</f>
        <v>6</v>
      </c>
      <c r="G75" s="51">
        <f>COUNTIF(G68:G74,"&gt;0")</f>
        <v>1</v>
      </c>
      <c r="H75" s="51">
        <f>SUMIF(H68:H74,"&gt;0")</f>
        <v>23</v>
      </c>
      <c r="I75" s="101"/>
      <c r="J75" s="42"/>
      <c r="K75" s="42"/>
      <c r="L75" s="59"/>
    </row>
    <row r="76" spans="1:12" ht="15" customHeight="1">
      <c r="A76" s="53" t="s">
        <v>9</v>
      </c>
      <c r="B76" s="52" t="s">
        <v>10</v>
      </c>
      <c r="C76" s="52" t="s">
        <v>11</v>
      </c>
      <c r="D76" s="54" t="s">
        <v>12</v>
      </c>
      <c r="E76" s="54" t="s">
        <v>13</v>
      </c>
      <c r="F76" s="54" t="s">
        <v>5</v>
      </c>
      <c r="G76" s="54" t="s">
        <v>14</v>
      </c>
      <c r="H76" s="52" t="s">
        <v>15</v>
      </c>
      <c r="I76" s="102" t="s">
        <v>8</v>
      </c>
      <c r="J76" s="52" t="s">
        <v>16</v>
      </c>
      <c r="K76" s="52" t="s">
        <v>17</v>
      </c>
      <c r="L76" s="63" t="s">
        <v>19</v>
      </c>
    </row>
    <row r="77" spans="1:12" ht="15" customHeight="1">
      <c r="A77" s="90" t="s">
        <v>116</v>
      </c>
      <c r="B77" s="84" t="s">
        <v>117</v>
      </c>
      <c r="C77" s="81" t="s">
        <v>118</v>
      </c>
      <c r="D77" s="85">
        <v>41775</v>
      </c>
      <c r="E77" s="85">
        <v>41787</v>
      </c>
      <c r="F77" s="85">
        <v>41785</v>
      </c>
      <c r="G77" s="85"/>
      <c r="H77" s="79">
        <v>2</v>
      </c>
      <c r="I77" s="99" t="s">
        <v>119</v>
      </c>
      <c r="J77" s="44" t="s">
        <v>24</v>
      </c>
      <c r="K77" s="44" t="s">
        <v>25</v>
      </c>
      <c r="L77" s="64">
        <v>42306</v>
      </c>
    </row>
    <row r="78" spans="1:12" ht="15" customHeight="1">
      <c r="A78" s="90" t="s">
        <v>116</v>
      </c>
      <c r="B78" s="109" t="s">
        <v>120</v>
      </c>
      <c r="C78" s="81" t="s">
        <v>121</v>
      </c>
      <c r="D78" s="85">
        <v>41936</v>
      </c>
      <c r="E78" s="85">
        <v>41955</v>
      </c>
      <c r="F78" s="85">
        <v>41949</v>
      </c>
      <c r="G78" s="85"/>
      <c r="H78" s="79">
        <v>3</v>
      </c>
      <c r="I78" s="99" t="s">
        <v>122</v>
      </c>
      <c r="J78" s="44" t="s">
        <v>24</v>
      </c>
      <c r="K78" s="44" t="s">
        <v>25</v>
      </c>
      <c r="L78" s="64">
        <v>42306</v>
      </c>
    </row>
    <row r="79" spans="1:12" ht="15" customHeight="1">
      <c r="A79" s="90" t="s">
        <v>116</v>
      </c>
      <c r="B79" s="109" t="s">
        <v>123</v>
      </c>
      <c r="C79" s="81" t="s">
        <v>124</v>
      </c>
      <c r="D79" s="85">
        <v>41718</v>
      </c>
      <c r="E79" s="85">
        <v>41746</v>
      </c>
      <c r="F79" s="85">
        <v>41743</v>
      </c>
      <c r="G79" s="85"/>
      <c r="H79" s="79">
        <v>3</v>
      </c>
      <c r="I79" s="99" t="s">
        <v>125</v>
      </c>
      <c r="J79" s="44" t="s">
        <v>24</v>
      </c>
      <c r="K79" s="44" t="s">
        <v>25</v>
      </c>
      <c r="L79" s="64">
        <v>42306</v>
      </c>
    </row>
    <row r="80" spans="1:12" ht="15" customHeight="1">
      <c r="A80" s="90" t="s">
        <v>116</v>
      </c>
      <c r="B80" s="109" t="s">
        <v>126</v>
      </c>
      <c r="C80" s="81" t="s">
        <v>127</v>
      </c>
      <c r="D80" s="85">
        <v>41722</v>
      </c>
      <c r="E80" s="85">
        <v>41747</v>
      </c>
      <c r="F80" s="85">
        <v>41744</v>
      </c>
      <c r="G80" s="85"/>
      <c r="H80" s="79">
        <v>5</v>
      </c>
      <c r="I80" s="99" t="s">
        <v>128</v>
      </c>
      <c r="J80" s="44" t="s">
        <v>24</v>
      </c>
      <c r="K80" s="44" t="s">
        <v>25</v>
      </c>
      <c r="L80" s="64">
        <v>42306</v>
      </c>
    </row>
    <row r="81" spans="1:12" ht="15" customHeight="1">
      <c r="A81" s="90" t="s">
        <v>116</v>
      </c>
      <c r="B81" s="109" t="s">
        <v>129</v>
      </c>
      <c r="C81" s="81" t="s">
        <v>130</v>
      </c>
      <c r="D81" s="85">
        <v>41709</v>
      </c>
      <c r="E81" s="85">
        <v>41751</v>
      </c>
      <c r="F81" s="85">
        <v>41746</v>
      </c>
      <c r="G81" s="85"/>
      <c r="H81" s="79">
        <v>5</v>
      </c>
      <c r="I81" s="99"/>
      <c r="J81" s="44" t="s">
        <v>24</v>
      </c>
      <c r="K81" s="44" t="s">
        <v>25</v>
      </c>
      <c r="L81" s="64">
        <v>42306</v>
      </c>
    </row>
    <row r="82" spans="1:12" ht="15" customHeight="1">
      <c r="A82" s="90" t="s">
        <v>116</v>
      </c>
      <c r="B82" s="109" t="s">
        <v>131</v>
      </c>
      <c r="C82" s="81" t="s">
        <v>132</v>
      </c>
      <c r="D82" s="85">
        <v>41920</v>
      </c>
      <c r="E82" s="85">
        <v>41928</v>
      </c>
      <c r="F82" s="85">
        <v>41926</v>
      </c>
      <c r="G82" s="85"/>
      <c r="H82" s="79">
        <v>3</v>
      </c>
      <c r="I82" s="99"/>
      <c r="J82" s="44" t="s">
        <v>24</v>
      </c>
      <c r="K82" s="44" t="s">
        <v>25</v>
      </c>
      <c r="L82" s="64">
        <v>42306</v>
      </c>
    </row>
    <row r="83" spans="1:12" ht="15" customHeight="1">
      <c r="A83" s="90" t="s">
        <v>116</v>
      </c>
      <c r="B83" s="109" t="s">
        <v>133</v>
      </c>
      <c r="C83" s="81" t="s">
        <v>134</v>
      </c>
      <c r="D83" s="85">
        <v>41715</v>
      </c>
      <c r="E83" s="85">
        <v>41753</v>
      </c>
      <c r="F83" s="85">
        <v>41751</v>
      </c>
      <c r="G83" s="85"/>
      <c r="H83" s="79">
        <v>2</v>
      </c>
      <c r="I83" s="99"/>
      <c r="J83" s="44" t="s">
        <v>24</v>
      </c>
      <c r="K83" s="44" t="s">
        <v>25</v>
      </c>
      <c r="L83" s="64">
        <v>42306</v>
      </c>
    </row>
    <row r="84" spans="1:12" ht="15" customHeight="1">
      <c r="A84" s="90" t="s">
        <v>116</v>
      </c>
      <c r="B84" s="109" t="s">
        <v>135</v>
      </c>
      <c r="C84" s="81" t="s">
        <v>136</v>
      </c>
      <c r="D84" s="85">
        <v>41696</v>
      </c>
      <c r="E84" s="85">
        <v>41761</v>
      </c>
      <c r="F84" s="85">
        <v>41757</v>
      </c>
      <c r="G84" s="85"/>
      <c r="H84" s="79">
        <v>5</v>
      </c>
      <c r="I84" s="99"/>
      <c r="J84" s="44" t="s">
        <v>24</v>
      </c>
      <c r="K84" s="44" t="s">
        <v>25</v>
      </c>
      <c r="L84" s="64">
        <v>42306</v>
      </c>
    </row>
    <row r="85" spans="1:12" ht="15" customHeight="1">
      <c r="A85" s="90" t="s">
        <v>116</v>
      </c>
      <c r="B85" s="109" t="s">
        <v>137</v>
      </c>
      <c r="C85" s="81" t="s">
        <v>138</v>
      </c>
      <c r="D85" s="85">
        <v>41698</v>
      </c>
      <c r="E85" s="85">
        <v>41761</v>
      </c>
      <c r="F85" s="85">
        <v>41757</v>
      </c>
      <c r="G85" s="85"/>
      <c r="H85" s="79">
        <v>5</v>
      </c>
      <c r="I85" s="99"/>
      <c r="J85" s="44" t="s">
        <v>24</v>
      </c>
      <c r="K85" s="44" t="s">
        <v>25</v>
      </c>
      <c r="L85" s="64">
        <v>42306</v>
      </c>
    </row>
    <row r="86" spans="1:12" ht="15" customHeight="1">
      <c r="A86" s="90" t="s">
        <v>116</v>
      </c>
      <c r="B86" s="109" t="s">
        <v>139</v>
      </c>
      <c r="C86" s="81" t="s">
        <v>140</v>
      </c>
      <c r="D86" s="85">
        <v>41919</v>
      </c>
      <c r="E86" s="85">
        <v>41962</v>
      </c>
      <c r="F86" s="85">
        <v>41960</v>
      </c>
      <c r="G86" s="85"/>
      <c r="H86" s="79">
        <v>3</v>
      </c>
      <c r="I86" s="99"/>
      <c r="J86" s="44" t="s">
        <v>24</v>
      </c>
      <c r="K86" s="44" t="s">
        <v>25</v>
      </c>
      <c r="L86" s="64">
        <v>42306</v>
      </c>
    </row>
    <row r="87" spans="1:12" ht="15" customHeight="1">
      <c r="A87" s="90" t="s">
        <v>116</v>
      </c>
      <c r="B87" s="109" t="s">
        <v>141</v>
      </c>
      <c r="C87" s="81" t="s">
        <v>142</v>
      </c>
      <c r="D87" s="85">
        <v>41703</v>
      </c>
      <c r="E87" s="85">
        <v>41747</v>
      </c>
      <c r="F87" s="85">
        <v>41745</v>
      </c>
      <c r="G87" s="85"/>
      <c r="H87" s="79">
        <v>3</v>
      </c>
      <c r="I87" s="99" t="s">
        <v>143</v>
      </c>
      <c r="J87" s="44" t="s">
        <v>24</v>
      </c>
      <c r="K87" s="44" t="s">
        <v>25</v>
      </c>
      <c r="L87" s="64">
        <v>42306</v>
      </c>
    </row>
    <row r="88" spans="1:12" ht="15" customHeight="1">
      <c r="A88" s="90" t="s">
        <v>116</v>
      </c>
      <c r="B88" s="109" t="s">
        <v>144</v>
      </c>
      <c r="C88" s="81" t="s">
        <v>145</v>
      </c>
      <c r="D88" s="85">
        <v>41703</v>
      </c>
      <c r="E88" s="85">
        <v>41743</v>
      </c>
      <c r="F88" s="85">
        <v>41740</v>
      </c>
      <c r="G88" s="85"/>
      <c r="H88" s="79">
        <v>4</v>
      </c>
      <c r="I88" s="99" t="s">
        <v>146</v>
      </c>
      <c r="J88" s="44" t="s">
        <v>24</v>
      </c>
      <c r="K88" s="44" t="s">
        <v>25</v>
      </c>
      <c r="L88" s="64">
        <v>42306</v>
      </c>
    </row>
    <row r="89" spans="1:12" ht="15" customHeight="1">
      <c r="A89" s="90" t="s">
        <v>116</v>
      </c>
      <c r="B89" s="109" t="s">
        <v>147</v>
      </c>
      <c r="C89" s="81" t="s">
        <v>148</v>
      </c>
      <c r="D89" s="85">
        <v>41704</v>
      </c>
      <c r="E89" s="85">
        <v>41753</v>
      </c>
      <c r="F89" s="85">
        <v>41751</v>
      </c>
      <c r="G89" s="85"/>
      <c r="H89" s="79">
        <v>3</v>
      </c>
      <c r="I89" s="99" t="s">
        <v>149</v>
      </c>
      <c r="J89" s="44" t="s">
        <v>24</v>
      </c>
      <c r="K89" s="44" t="s">
        <v>25</v>
      </c>
      <c r="L89" s="64">
        <v>42306</v>
      </c>
    </row>
    <row r="90" spans="1:12" ht="15" customHeight="1">
      <c r="A90" s="90" t="s">
        <v>116</v>
      </c>
      <c r="B90" s="109" t="s">
        <v>150</v>
      </c>
      <c r="C90" s="81" t="s">
        <v>151</v>
      </c>
      <c r="D90" s="85">
        <v>41920</v>
      </c>
      <c r="E90" s="85">
        <v>41928</v>
      </c>
      <c r="F90" s="85">
        <v>41926</v>
      </c>
      <c r="G90" s="85"/>
      <c r="H90" s="79">
        <v>5</v>
      </c>
      <c r="I90" s="99"/>
      <c r="J90" s="44" t="s">
        <v>24</v>
      </c>
      <c r="K90" s="44" t="s">
        <v>25</v>
      </c>
      <c r="L90" s="64">
        <v>42306</v>
      </c>
    </row>
    <row r="91" spans="1:12" ht="15" customHeight="1">
      <c r="A91" s="90" t="s">
        <v>116</v>
      </c>
      <c r="B91" s="109" t="s">
        <v>152</v>
      </c>
      <c r="C91" s="81" t="s">
        <v>153</v>
      </c>
      <c r="D91" s="85">
        <v>41701</v>
      </c>
      <c r="E91" s="85">
        <v>41751</v>
      </c>
      <c r="F91" s="85">
        <v>41746</v>
      </c>
      <c r="G91" s="85"/>
      <c r="H91" s="79">
        <v>5</v>
      </c>
      <c r="I91" s="99"/>
      <c r="J91" s="44" t="s">
        <v>24</v>
      </c>
      <c r="K91" s="44" t="s">
        <v>25</v>
      </c>
      <c r="L91" s="64">
        <v>42306</v>
      </c>
    </row>
    <row r="92" spans="1:12" ht="15" customHeight="1">
      <c r="A92" s="116" t="s">
        <v>116</v>
      </c>
      <c r="B92" s="110" t="s">
        <v>154</v>
      </c>
      <c r="C92" s="111" t="s">
        <v>155</v>
      </c>
      <c r="D92" s="112">
        <v>41702</v>
      </c>
      <c r="E92" s="112">
        <v>41761</v>
      </c>
      <c r="F92" s="112">
        <v>41759</v>
      </c>
      <c r="G92" s="112"/>
      <c r="H92" s="108">
        <v>4</v>
      </c>
      <c r="I92" s="113" t="s">
        <v>156</v>
      </c>
      <c r="J92" s="114" t="s">
        <v>24</v>
      </c>
      <c r="K92" s="114" t="s">
        <v>25</v>
      </c>
      <c r="L92" s="117">
        <v>42306</v>
      </c>
    </row>
    <row r="93" spans="1:12" ht="15" customHeight="1">
      <c r="A93" s="48"/>
      <c r="B93" s="49"/>
      <c r="C93" s="50" t="s">
        <v>30</v>
      </c>
      <c r="D93" s="51">
        <f>COUNTIF(D77:D92,"&gt;0")</f>
        <v>16</v>
      </c>
      <c r="E93" s="51">
        <f>COUNTIF(E77:E92,"&gt;0")</f>
        <v>16</v>
      </c>
      <c r="F93" s="51">
        <f>COUNTIF(F77:F92,"&gt;0")</f>
        <v>16</v>
      </c>
      <c r="G93" s="51">
        <f>COUNTIF(G77:G92,"&gt;0")</f>
        <v>0</v>
      </c>
      <c r="H93" s="51">
        <f>SUMIF(H77:H92,"&gt;0")</f>
        <v>60</v>
      </c>
      <c r="I93" s="101"/>
      <c r="J93" s="42"/>
      <c r="K93" s="42"/>
      <c r="L93" s="59"/>
    </row>
    <row r="94" spans="1:12" ht="15" customHeight="1">
      <c r="A94" s="43" t="s">
        <v>9</v>
      </c>
      <c r="B94" s="43" t="s">
        <v>10</v>
      </c>
      <c r="C94" s="43" t="s">
        <v>11</v>
      </c>
      <c r="D94" s="55" t="s">
        <v>12</v>
      </c>
      <c r="E94" s="55" t="s">
        <v>13</v>
      </c>
      <c r="F94" s="55" t="s">
        <v>5</v>
      </c>
      <c r="G94" s="55" t="s">
        <v>14</v>
      </c>
      <c r="H94" s="43" t="s">
        <v>15</v>
      </c>
      <c r="I94" s="103" t="s">
        <v>8</v>
      </c>
      <c r="J94" s="43" t="s">
        <v>16</v>
      </c>
      <c r="K94" s="43" t="s">
        <v>17</v>
      </c>
      <c r="L94" s="55" t="s">
        <v>19</v>
      </c>
    </row>
    <row r="95" spans="1:12" ht="15" customHeight="1">
      <c r="A95" s="79" t="s">
        <v>90</v>
      </c>
      <c r="B95" s="84" t="s">
        <v>91</v>
      </c>
      <c r="C95" s="81" t="s">
        <v>92</v>
      </c>
      <c r="D95" s="85">
        <v>41722</v>
      </c>
      <c r="E95" s="85">
        <v>41801</v>
      </c>
      <c r="F95" s="85">
        <v>41793</v>
      </c>
      <c r="G95" s="85"/>
      <c r="H95" s="79">
        <v>3</v>
      </c>
      <c r="I95" s="99" t="s">
        <v>93</v>
      </c>
      <c r="J95" s="44" t="s">
        <v>24</v>
      </c>
      <c r="K95" s="44" t="s">
        <v>25</v>
      </c>
      <c r="L95" s="60">
        <v>42306</v>
      </c>
    </row>
    <row r="96" spans="1:12" ht="15" customHeight="1">
      <c r="A96" s="79" t="s">
        <v>90</v>
      </c>
      <c r="B96" s="109" t="s">
        <v>94</v>
      </c>
      <c r="C96" s="81" t="s">
        <v>95</v>
      </c>
      <c r="D96" s="85">
        <v>41816</v>
      </c>
      <c r="E96" s="85">
        <v>41827</v>
      </c>
      <c r="F96" s="85">
        <v>41824</v>
      </c>
      <c r="G96" s="85"/>
      <c r="H96" s="79">
        <v>2</v>
      </c>
      <c r="I96" s="99" t="s">
        <v>96</v>
      </c>
      <c r="J96" s="44" t="s">
        <v>24</v>
      </c>
      <c r="K96" s="44" t="s">
        <v>25</v>
      </c>
      <c r="L96" s="60">
        <v>42306</v>
      </c>
    </row>
    <row r="97" spans="1:12" ht="15" customHeight="1">
      <c r="A97" s="79" t="s">
        <v>90</v>
      </c>
      <c r="B97" s="109" t="s">
        <v>97</v>
      </c>
      <c r="C97" s="81" t="s">
        <v>98</v>
      </c>
      <c r="D97" s="85">
        <v>41822</v>
      </c>
      <c r="E97" s="85">
        <v>41827</v>
      </c>
      <c r="F97" s="85">
        <v>41824</v>
      </c>
      <c r="G97" s="85"/>
      <c r="H97" s="79">
        <v>6</v>
      </c>
      <c r="I97" s="99"/>
      <c r="J97" s="44" t="s">
        <v>24</v>
      </c>
      <c r="K97" s="44" t="s">
        <v>25</v>
      </c>
      <c r="L97" s="60">
        <v>42306</v>
      </c>
    </row>
    <row r="98" spans="1:12" ht="15" customHeight="1">
      <c r="A98" s="79" t="s">
        <v>90</v>
      </c>
      <c r="B98" s="109" t="s">
        <v>99</v>
      </c>
      <c r="C98" s="81" t="s">
        <v>100</v>
      </c>
      <c r="D98" s="85">
        <v>41785</v>
      </c>
      <c r="E98" s="85">
        <v>41803</v>
      </c>
      <c r="F98" s="85">
        <v>41802</v>
      </c>
      <c r="G98" s="85"/>
      <c r="H98" s="79">
        <v>5</v>
      </c>
      <c r="I98" s="99" t="s">
        <v>101</v>
      </c>
      <c r="J98" s="44" t="s">
        <v>24</v>
      </c>
      <c r="K98" s="44" t="s">
        <v>25</v>
      </c>
      <c r="L98" s="60">
        <v>42306</v>
      </c>
    </row>
    <row r="99" spans="1:12" ht="15" customHeight="1">
      <c r="A99" s="79" t="s">
        <v>90</v>
      </c>
      <c r="B99" s="109" t="s">
        <v>102</v>
      </c>
      <c r="C99" s="81" t="s">
        <v>103</v>
      </c>
      <c r="D99" s="85">
        <v>41710</v>
      </c>
      <c r="E99" s="85">
        <v>41746</v>
      </c>
      <c r="F99" s="85">
        <v>41744</v>
      </c>
      <c r="G99" s="85"/>
      <c r="H99" s="79">
        <v>5</v>
      </c>
      <c r="I99" s="99" t="s">
        <v>104</v>
      </c>
      <c r="J99" s="44" t="s">
        <v>24</v>
      </c>
      <c r="K99" s="44" t="s">
        <v>25</v>
      </c>
      <c r="L99" s="60">
        <v>42306</v>
      </c>
    </row>
    <row r="100" spans="1:12" ht="15" customHeight="1">
      <c r="A100" s="79" t="s">
        <v>90</v>
      </c>
      <c r="B100" s="109" t="s">
        <v>105</v>
      </c>
      <c r="C100" s="81" t="s">
        <v>106</v>
      </c>
      <c r="D100" s="85">
        <v>41779</v>
      </c>
      <c r="E100" s="85">
        <v>41801</v>
      </c>
      <c r="F100" s="85">
        <v>41796</v>
      </c>
      <c r="G100" s="85">
        <v>41927</v>
      </c>
      <c r="H100" s="79"/>
      <c r="I100" s="99" t="s">
        <v>107</v>
      </c>
      <c r="J100" s="44" t="s">
        <v>24</v>
      </c>
      <c r="K100" s="44" t="s">
        <v>25</v>
      </c>
      <c r="L100" s="60">
        <v>42306</v>
      </c>
    </row>
    <row r="101" spans="1:12" ht="15" customHeight="1">
      <c r="A101" s="79" t="s">
        <v>90</v>
      </c>
      <c r="B101" s="109" t="s">
        <v>108</v>
      </c>
      <c r="C101" s="81" t="s">
        <v>109</v>
      </c>
      <c r="D101" s="85">
        <v>41708</v>
      </c>
      <c r="E101" s="85">
        <v>41746</v>
      </c>
      <c r="F101" s="85">
        <v>41740</v>
      </c>
      <c r="G101" s="85"/>
      <c r="H101" s="79">
        <v>5</v>
      </c>
      <c r="I101" s="99" t="s">
        <v>110</v>
      </c>
      <c r="J101" s="44" t="s">
        <v>24</v>
      </c>
      <c r="K101" s="44" t="s">
        <v>25</v>
      </c>
      <c r="L101" s="60">
        <v>42306</v>
      </c>
    </row>
    <row r="102" spans="1:12" ht="15" customHeight="1">
      <c r="A102" s="79" t="s">
        <v>90</v>
      </c>
      <c r="B102" s="109" t="s">
        <v>111</v>
      </c>
      <c r="C102" s="81" t="s">
        <v>112</v>
      </c>
      <c r="D102" s="85">
        <v>41754</v>
      </c>
      <c r="E102" s="85">
        <v>41772</v>
      </c>
      <c r="F102" s="85">
        <v>41771</v>
      </c>
      <c r="G102" s="85"/>
      <c r="H102" s="79">
        <v>4</v>
      </c>
      <c r="I102" s="99" t="s">
        <v>101</v>
      </c>
      <c r="J102" s="44" t="s">
        <v>24</v>
      </c>
      <c r="K102" s="44" t="s">
        <v>25</v>
      </c>
      <c r="L102" s="60">
        <v>42306</v>
      </c>
    </row>
    <row r="103" spans="1:12" ht="15" customHeight="1">
      <c r="A103" s="108" t="s">
        <v>90</v>
      </c>
      <c r="B103" s="110" t="s">
        <v>113</v>
      </c>
      <c r="C103" s="111" t="s">
        <v>114</v>
      </c>
      <c r="D103" s="112">
        <v>41743</v>
      </c>
      <c r="E103" s="112">
        <v>41743</v>
      </c>
      <c r="F103" s="112">
        <v>41740</v>
      </c>
      <c r="G103" s="112"/>
      <c r="H103" s="108">
        <v>1</v>
      </c>
      <c r="I103" s="113" t="s">
        <v>115</v>
      </c>
      <c r="J103" s="114" t="s">
        <v>24</v>
      </c>
      <c r="K103" s="114" t="s">
        <v>25</v>
      </c>
      <c r="L103" s="115">
        <v>42306</v>
      </c>
    </row>
    <row r="104" spans="1:12" ht="15" customHeight="1">
      <c r="A104" s="48"/>
      <c r="B104" s="49"/>
      <c r="C104" s="50" t="s">
        <v>31</v>
      </c>
      <c r="D104" s="51">
        <f>COUNTIF(D95:D103,"&gt;0")</f>
        <v>9</v>
      </c>
      <c r="E104" s="51">
        <f>COUNTIF(E95:E103,"&gt;0")</f>
        <v>9</v>
      </c>
      <c r="F104" s="51">
        <f>COUNTIF(F95:F103,"&gt;0")</f>
        <v>9</v>
      </c>
      <c r="G104" s="51">
        <f>COUNTIF(G95:G103,"&gt;0")</f>
        <v>1</v>
      </c>
      <c r="H104" s="51">
        <f>SUMIF(H95:H103,"&gt;0")</f>
        <v>31</v>
      </c>
      <c r="I104" s="101"/>
      <c r="J104" s="42"/>
      <c r="K104" s="42"/>
      <c r="L104" s="59"/>
    </row>
    <row r="105" spans="1:12" ht="15" customHeight="1">
      <c r="A105" s="47" t="s">
        <v>9</v>
      </c>
      <c r="B105" s="43" t="s">
        <v>10</v>
      </c>
      <c r="C105" s="47" t="s">
        <v>11</v>
      </c>
      <c r="D105" s="56" t="s">
        <v>12</v>
      </c>
      <c r="E105" s="56" t="s">
        <v>13</v>
      </c>
      <c r="F105" s="56" t="s">
        <v>5</v>
      </c>
      <c r="G105" s="56" t="s">
        <v>14</v>
      </c>
      <c r="H105" s="47" t="s">
        <v>15</v>
      </c>
      <c r="I105" s="104" t="s">
        <v>8</v>
      </c>
      <c r="J105" s="47" t="s">
        <v>16</v>
      </c>
      <c r="K105" s="47" t="s">
        <v>17</v>
      </c>
      <c r="L105" s="56" t="s">
        <v>19</v>
      </c>
    </row>
    <row r="106" spans="1:12" ht="15" customHeight="1">
      <c r="A106" s="91" t="s">
        <v>60</v>
      </c>
      <c r="B106" s="92" t="s">
        <v>61</v>
      </c>
      <c r="C106" s="93" t="s">
        <v>62</v>
      </c>
      <c r="D106" s="94">
        <v>41701</v>
      </c>
      <c r="E106" s="94">
        <v>41745</v>
      </c>
      <c r="F106" s="94">
        <v>41743</v>
      </c>
      <c r="G106" s="94"/>
      <c r="H106" s="91">
        <v>6</v>
      </c>
      <c r="I106" s="105" t="s">
        <v>63</v>
      </c>
      <c r="J106" s="47" t="s">
        <v>24</v>
      </c>
      <c r="K106" s="47" t="s">
        <v>25</v>
      </c>
      <c r="L106" s="56">
        <v>42306</v>
      </c>
    </row>
    <row r="107" spans="1:12" ht="15" customHeight="1">
      <c r="A107" s="91" t="s">
        <v>60</v>
      </c>
      <c r="B107" s="107" t="s">
        <v>64</v>
      </c>
      <c r="C107" s="93" t="s">
        <v>65</v>
      </c>
      <c r="D107" s="94">
        <v>41698</v>
      </c>
      <c r="E107" s="94">
        <v>41761</v>
      </c>
      <c r="F107" s="94">
        <v>41758</v>
      </c>
      <c r="G107" s="94"/>
      <c r="H107" s="91">
        <v>5</v>
      </c>
      <c r="I107" s="105"/>
      <c r="J107" s="47" t="s">
        <v>24</v>
      </c>
      <c r="K107" s="47" t="s">
        <v>25</v>
      </c>
      <c r="L107" s="56">
        <v>42306</v>
      </c>
    </row>
    <row r="108" spans="1:12" ht="15" customHeight="1">
      <c r="A108" s="91" t="s">
        <v>60</v>
      </c>
      <c r="B108" s="107" t="s">
        <v>66</v>
      </c>
      <c r="C108" s="93" t="s">
        <v>67</v>
      </c>
      <c r="D108" s="94">
        <v>41704</v>
      </c>
      <c r="E108" s="94">
        <v>41743</v>
      </c>
      <c r="F108" s="94">
        <v>41738</v>
      </c>
      <c r="G108" s="94"/>
      <c r="H108" s="91">
        <v>7</v>
      </c>
      <c r="I108" s="105" t="s">
        <v>68</v>
      </c>
      <c r="J108" s="47" t="s">
        <v>24</v>
      </c>
      <c r="K108" s="47" t="s">
        <v>25</v>
      </c>
      <c r="L108" s="56">
        <v>42306</v>
      </c>
    </row>
    <row r="109" spans="1:12" ht="15" customHeight="1">
      <c r="A109" s="91" t="s">
        <v>60</v>
      </c>
      <c r="B109" s="107" t="s">
        <v>69</v>
      </c>
      <c r="C109" s="93" t="s">
        <v>70</v>
      </c>
      <c r="D109" s="94">
        <v>41711</v>
      </c>
      <c r="E109" s="94">
        <v>41743</v>
      </c>
      <c r="F109" s="94">
        <v>41738</v>
      </c>
      <c r="G109" s="94"/>
      <c r="H109" s="91">
        <v>5</v>
      </c>
      <c r="I109" s="105" t="s">
        <v>71</v>
      </c>
      <c r="J109" s="47" t="s">
        <v>24</v>
      </c>
      <c r="K109" s="47" t="s">
        <v>25</v>
      </c>
      <c r="L109" s="56">
        <v>42306</v>
      </c>
    </row>
    <row r="110" spans="1:12" ht="15" customHeight="1">
      <c r="A110" s="91" t="s">
        <v>60</v>
      </c>
      <c r="B110" s="107" t="s">
        <v>72</v>
      </c>
      <c r="C110" s="93" t="s">
        <v>73</v>
      </c>
      <c r="D110" s="94">
        <v>41787</v>
      </c>
      <c r="E110" s="94">
        <v>41794</v>
      </c>
      <c r="F110" s="94">
        <v>41792</v>
      </c>
      <c r="G110" s="94"/>
      <c r="H110" s="91">
        <v>2</v>
      </c>
      <c r="I110" s="105"/>
      <c r="J110" s="47" t="s">
        <v>24</v>
      </c>
      <c r="K110" s="47" t="s">
        <v>25</v>
      </c>
      <c r="L110" s="56">
        <v>42306</v>
      </c>
    </row>
    <row r="111" spans="1:12" ht="15" customHeight="1">
      <c r="A111" s="91" t="s">
        <v>60</v>
      </c>
      <c r="B111" s="107" t="s">
        <v>74</v>
      </c>
      <c r="C111" s="93" t="s">
        <v>75</v>
      </c>
      <c r="D111" s="94">
        <v>41941</v>
      </c>
      <c r="E111" s="94">
        <v>41955</v>
      </c>
      <c r="F111" s="94">
        <v>41949</v>
      </c>
      <c r="G111" s="94"/>
      <c r="H111" s="91">
        <v>1</v>
      </c>
      <c r="I111" s="105"/>
      <c r="J111" s="47" t="s">
        <v>24</v>
      </c>
      <c r="K111" s="47" t="s">
        <v>25</v>
      </c>
      <c r="L111" s="56">
        <v>42306</v>
      </c>
    </row>
    <row r="112" spans="1:12" ht="15" customHeight="1">
      <c r="A112" s="91" t="s">
        <v>60</v>
      </c>
      <c r="B112" s="107" t="s">
        <v>76</v>
      </c>
      <c r="C112" s="93" t="s">
        <v>77</v>
      </c>
      <c r="D112" s="94">
        <v>41703</v>
      </c>
      <c r="E112" s="94">
        <v>41764</v>
      </c>
      <c r="F112" s="94">
        <v>41757</v>
      </c>
      <c r="G112" s="94"/>
      <c r="H112" s="91">
        <v>3</v>
      </c>
      <c r="I112" s="105" t="s">
        <v>78</v>
      </c>
      <c r="J112" s="47" t="s">
        <v>24</v>
      </c>
      <c r="K112" s="47" t="s">
        <v>25</v>
      </c>
      <c r="L112" s="56">
        <v>42306</v>
      </c>
    </row>
    <row r="113" spans="1:12" ht="15" customHeight="1">
      <c r="A113" s="91" t="s">
        <v>60</v>
      </c>
      <c r="B113" s="107" t="s">
        <v>79</v>
      </c>
      <c r="C113" s="93" t="s">
        <v>80</v>
      </c>
      <c r="D113" s="94">
        <v>41852</v>
      </c>
      <c r="E113" s="94">
        <v>41890</v>
      </c>
      <c r="F113" s="94">
        <v>41887</v>
      </c>
      <c r="G113" s="94"/>
      <c r="H113" s="91">
        <v>1</v>
      </c>
      <c r="I113" s="105" t="s">
        <v>81</v>
      </c>
      <c r="J113" s="47" t="s">
        <v>24</v>
      </c>
      <c r="K113" s="47" t="s">
        <v>25</v>
      </c>
      <c r="L113" s="56">
        <v>42306</v>
      </c>
    </row>
    <row r="114" spans="1:12" ht="15" customHeight="1">
      <c r="A114" s="91" t="s">
        <v>60</v>
      </c>
      <c r="B114" s="107" t="s">
        <v>82</v>
      </c>
      <c r="C114" s="93" t="s">
        <v>83</v>
      </c>
      <c r="D114" s="94">
        <v>41766</v>
      </c>
      <c r="E114" s="94">
        <v>41778</v>
      </c>
      <c r="F114" s="94">
        <v>41774</v>
      </c>
      <c r="G114" s="94"/>
      <c r="H114" s="91">
        <v>1</v>
      </c>
      <c r="I114" s="105" t="s">
        <v>84</v>
      </c>
      <c r="J114" s="47" t="s">
        <v>24</v>
      </c>
      <c r="K114" s="47" t="s">
        <v>25</v>
      </c>
      <c r="L114" s="56">
        <v>42306</v>
      </c>
    </row>
    <row r="115" spans="1:12" ht="15" customHeight="1">
      <c r="A115" s="91" t="s">
        <v>60</v>
      </c>
      <c r="B115" s="107" t="s">
        <v>85</v>
      </c>
      <c r="C115" s="93" t="s">
        <v>86</v>
      </c>
      <c r="D115" s="94">
        <v>41698</v>
      </c>
      <c r="E115" s="94">
        <v>41743</v>
      </c>
      <c r="F115" s="94">
        <v>41739</v>
      </c>
      <c r="G115" s="94">
        <v>41905</v>
      </c>
      <c r="H115" s="91"/>
      <c r="I115" s="105" t="s">
        <v>87</v>
      </c>
      <c r="J115" s="47" t="s">
        <v>24</v>
      </c>
      <c r="K115" s="47" t="s">
        <v>25</v>
      </c>
      <c r="L115" s="56">
        <v>42306</v>
      </c>
    </row>
    <row r="116" spans="1:12" ht="15" customHeight="1">
      <c r="A116" s="91" t="s">
        <v>60</v>
      </c>
      <c r="B116" s="107" t="s">
        <v>88</v>
      </c>
      <c r="C116" s="93" t="s">
        <v>89</v>
      </c>
      <c r="D116" s="94">
        <v>41698</v>
      </c>
      <c r="E116" s="94"/>
      <c r="F116" s="94"/>
      <c r="G116" s="94">
        <v>41828</v>
      </c>
      <c r="H116" s="91"/>
      <c r="I116" s="105"/>
      <c r="J116" s="47" t="s">
        <v>24</v>
      </c>
      <c r="K116" s="47" t="s">
        <v>25</v>
      </c>
      <c r="L116" s="56">
        <v>42306</v>
      </c>
    </row>
    <row r="117" spans="1:12" ht="15" customHeight="1">
      <c r="A117" s="48"/>
      <c r="B117" s="49"/>
      <c r="C117" s="50" t="s">
        <v>33</v>
      </c>
      <c r="D117" s="51">
        <f>COUNTIF(D106:D116,"&gt;0")</f>
        <v>11</v>
      </c>
      <c r="E117" s="51">
        <f>COUNTIF(E106:E116,"&gt;0")</f>
        <v>10</v>
      </c>
      <c r="F117" s="51">
        <f>COUNTIF(F106:F116,"&gt;0")</f>
        <v>10</v>
      </c>
      <c r="G117" s="51">
        <f>COUNTIF(G106:G116,"&gt;0")</f>
        <v>2</v>
      </c>
      <c r="H117" s="51">
        <f>SUMIF(H106:H116,"&gt;0")</f>
        <v>31</v>
      </c>
      <c r="I117" s="101"/>
      <c r="J117" s="42"/>
      <c r="K117" s="42"/>
      <c r="L117" s="59"/>
    </row>
    <row r="118" spans="1:12" ht="15" customHeight="1">
      <c r="A118" s="47" t="s">
        <v>9</v>
      </c>
      <c r="B118" s="43" t="s">
        <v>10</v>
      </c>
      <c r="C118" s="47" t="s">
        <v>11</v>
      </c>
      <c r="D118" s="56" t="s">
        <v>12</v>
      </c>
      <c r="E118" s="56" t="s">
        <v>13</v>
      </c>
      <c r="F118" s="56" t="s">
        <v>5</v>
      </c>
      <c r="G118" s="56" t="s">
        <v>14</v>
      </c>
      <c r="H118" s="47" t="s">
        <v>15</v>
      </c>
      <c r="I118" s="104" t="s">
        <v>8</v>
      </c>
      <c r="J118" s="47" t="s">
        <v>16</v>
      </c>
      <c r="K118" s="47" t="s">
        <v>17</v>
      </c>
      <c r="L118" s="56" t="s">
        <v>19</v>
      </c>
    </row>
    <row r="119" spans="1:12" ht="15" customHeight="1">
      <c r="A119" s="91" t="s">
        <v>36</v>
      </c>
      <c r="B119" s="92" t="s">
        <v>37</v>
      </c>
      <c r="C119" s="93" t="s">
        <v>38</v>
      </c>
      <c r="D119" s="94">
        <v>41702</v>
      </c>
      <c r="E119" s="94">
        <v>41743</v>
      </c>
      <c r="F119" s="94">
        <v>41738</v>
      </c>
      <c r="G119" s="94"/>
      <c r="H119" s="91">
        <v>5</v>
      </c>
      <c r="I119" s="105" t="s">
        <v>39</v>
      </c>
      <c r="J119" s="47" t="s">
        <v>24</v>
      </c>
      <c r="K119" s="47" t="s">
        <v>25</v>
      </c>
      <c r="L119" s="56">
        <v>42306</v>
      </c>
    </row>
    <row r="120" spans="1:12" ht="15" customHeight="1">
      <c r="A120" s="91" t="s">
        <v>36</v>
      </c>
      <c r="B120" s="107" t="s">
        <v>40</v>
      </c>
      <c r="C120" s="93" t="s">
        <v>41</v>
      </c>
      <c r="D120" s="94">
        <v>41697</v>
      </c>
      <c r="E120" s="94">
        <v>41747</v>
      </c>
      <c r="F120" s="94">
        <v>41745</v>
      </c>
      <c r="G120" s="94"/>
      <c r="H120" s="91">
        <v>3</v>
      </c>
      <c r="I120" s="105" t="s">
        <v>42</v>
      </c>
      <c r="J120" s="47" t="s">
        <v>24</v>
      </c>
      <c r="K120" s="47" t="s">
        <v>25</v>
      </c>
      <c r="L120" s="56">
        <v>42306</v>
      </c>
    </row>
    <row r="121" spans="1:12" ht="15" customHeight="1">
      <c r="A121" s="91" t="s">
        <v>36</v>
      </c>
      <c r="B121" s="107" t="s">
        <v>43</v>
      </c>
      <c r="C121" s="93" t="s">
        <v>44</v>
      </c>
      <c r="D121" s="94">
        <v>41712</v>
      </c>
      <c r="E121" s="94">
        <v>41745</v>
      </c>
      <c r="F121" s="94">
        <v>41743</v>
      </c>
      <c r="G121" s="94"/>
      <c r="H121" s="91">
        <v>3</v>
      </c>
      <c r="I121" s="105" t="s">
        <v>45</v>
      </c>
      <c r="J121" s="47" t="s">
        <v>24</v>
      </c>
      <c r="K121" s="47" t="s">
        <v>25</v>
      </c>
      <c r="L121" s="56">
        <v>42306</v>
      </c>
    </row>
    <row r="122" spans="1:12" ht="15" customHeight="1">
      <c r="A122" s="91" t="s">
        <v>36</v>
      </c>
      <c r="B122" s="107" t="s">
        <v>46</v>
      </c>
      <c r="C122" s="93" t="s">
        <v>47</v>
      </c>
      <c r="D122" s="94">
        <v>41738</v>
      </c>
      <c r="E122" s="94">
        <v>41747</v>
      </c>
      <c r="F122" s="94">
        <v>41745</v>
      </c>
      <c r="G122" s="94"/>
      <c r="H122" s="91">
        <v>3</v>
      </c>
      <c r="I122" s="105"/>
      <c r="J122" s="47" t="s">
        <v>24</v>
      </c>
      <c r="K122" s="47" t="s">
        <v>25</v>
      </c>
      <c r="L122" s="56">
        <v>42306</v>
      </c>
    </row>
    <row r="123" spans="1:12" ht="15" customHeight="1">
      <c r="A123" s="91" t="s">
        <v>36</v>
      </c>
      <c r="B123" s="107" t="s">
        <v>48</v>
      </c>
      <c r="C123" s="93" t="s">
        <v>49</v>
      </c>
      <c r="D123" s="94">
        <v>41737</v>
      </c>
      <c r="E123" s="94">
        <v>41761</v>
      </c>
      <c r="F123" s="94">
        <v>41758</v>
      </c>
      <c r="G123" s="94"/>
      <c r="H123" s="91">
        <v>3</v>
      </c>
      <c r="I123" s="105" t="s">
        <v>50</v>
      </c>
      <c r="J123" s="47" t="s">
        <v>24</v>
      </c>
      <c r="K123" s="47" t="s">
        <v>25</v>
      </c>
      <c r="L123" s="56">
        <v>42306</v>
      </c>
    </row>
    <row r="124" spans="1:12" ht="15" customHeight="1">
      <c r="A124" s="91" t="s">
        <v>36</v>
      </c>
      <c r="B124" s="107" t="s">
        <v>51</v>
      </c>
      <c r="C124" s="93" t="s">
        <v>52</v>
      </c>
      <c r="D124" s="94">
        <v>41785</v>
      </c>
      <c r="E124" s="94">
        <v>41794</v>
      </c>
      <c r="F124" s="94">
        <v>41792</v>
      </c>
      <c r="G124" s="94"/>
      <c r="H124" s="91">
        <v>1</v>
      </c>
      <c r="I124" s="105" t="s">
        <v>315</v>
      </c>
      <c r="J124" s="47" t="s">
        <v>24</v>
      </c>
      <c r="K124" s="47" t="s">
        <v>25</v>
      </c>
      <c r="L124" s="56">
        <v>42306</v>
      </c>
    </row>
    <row r="125" spans="1:12" ht="15" customHeight="1">
      <c r="A125" s="91" t="s">
        <v>36</v>
      </c>
      <c r="B125" s="107" t="s">
        <v>53</v>
      </c>
      <c r="C125" s="93" t="s">
        <v>54</v>
      </c>
      <c r="D125" s="94">
        <v>41724</v>
      </c>
      <c r="E125" s="94">
        <v>41747</v>
      </c>
      <c r="F125" s="94">
        <v>41745</v>
      </c>
      <c r="G125" s="94"/>
      <c r="H125" s="91">
        <v>1</v>
      </c>
      <c r="I125" s="105"/>
      <c r="J125" s="47" t="s">
        <v>24</v>
      </c>
      <c r="K125" s="47" t="s">
        <v>25</v>
      </c>
      <c r="L125" s="56">
        <v>42306</v>
      </c>
    </row>
    <row r="126" spans="1:12" ht="15" customHeight="1">
      <c r="A126" s="91" t="s">
        <v>36</v>
      </c>
      <c r="B126" s="107" t="s">
        <v>55</v>
      </c>
      <c r="C126" s="93" t="s">
        <v>56</v>
      </c>
      <c r="D126" s="94">
        <v>41695</v>
      </c>
      <c r="E126" s="94">
        <v>41747</v>
      </c>
      <c r="F126" s="94">
        <v>41746</v>
      </c>
      <c r="G126" s="94"/>
      <c r="H126" s="91">
        <v>5</v>
      </c>
      <c r="I126" s="105" t="s">
        <v>57</v>
      </c>
      <c r="J126" s="47" t="s">
        <v>24</v>
      </c>
      <c r="K126" s="47" t="s">
        <v>25</v>
      </c>
      <c r="L126" s="56">
        <v>42306</v>
      </c>
    </row>
    <row r="127" spans="1:12" ht="15" customHeight="1">
      <c r="A127" s="91" t="s">
        <v>36</v>
      </c>
      <c r="B127" s="107" t="s">
        <v>58</v>
      </c>
      <c r="C127" s="93" t="s">
        <v>59</v>
      </c>
      <c r="D127" s="94">
        <v>41925</v>
      </c>
      <c r="E127" s="94">
        <v>41943</v>
      </c>
      <c r="F127" s="94">
        <v>41941</v>
      </c>
      <c r="G127" s="94"/>
      <c r="H127" s="91">
        <v>1</v>
      </c>
      <c r="I127" s="105"/>
      <c r="J127" s="47" t="s">
        <v>24</v>
      </c>
      <c r="K127" s="47" t="s">
        <v>25</v>
      </c>
      <c r="L127" s="56">
        <v>42306</v>
      </c>
    </row>
    <row r="128" spans="1:12" ht="15" customHeight="1">
      <c r="A128" s="48"/>
      <c r="B128" s="49"/>
      <c r="C128" s="50" t="s">
        <v>35</v>
      </c>
      <c r="D128" s="51">
        <f>COUNTIF(D119:D127,"&gt;0")</f>
        <v>9</v>
      </c>
      <c r="E128" s="51">
        <f>COUNTIF(E119:E127,"&gt;0")</f>
        <v>9</v>
      </c>
      <c r="F128" s="51">
        <f>COUNTIF(F119:F127,"&gt;0")</f>
        <v>9</v>
      </c>
      <c r="G128" s="51">
        <f>COUNTIF(G119:G127,"&gt;0")</f>
        <v>0</v>
      </c>
      <c r="H128" s="51">
        <f>SUMIF(H119:H127,"&gt;0")</f>
        <v>25</v>
      </c>
      <c r="I128" s="101"/>
      <c r="J128" s="42"/>
      <c r="K128" s="42"/>
      <c r="L128" s="59"/>
    </row>
    <row r="129" spans="1:12" ht="15" customHeight="1">
      <c r="A129" s="69"/>
      <c r="B129" s="70"/>
      <c r="C129" s="71" t="s">
        <v>32</v>
      </c>
      <c r="D129" s="72">
        <f>D24+D48+D66+D75+D93+D104+D117+D128</f>
        <v>105</v>
      </c>
      <c r="E129" s="72">
        <f>E24+E48+E66+E75+E93+E104+E117+E128</f>
        <v>103</v>
      </c>
      <c r="F129" s="72">
        <f>F24+F48+F66+F75+F93+F104+F117+F128</f>
        <v>104</v>
      </c>
      <c r="G129" s="72">
        <f>G24+G48+G66+G75+G93+G104+G117+G128</f>
        <v>6</v>
      </c>
      <c r="H129" s="72">
        <f>H24+H48+H66+H75+H93+H104+H117+H128</f>
        <v>373</v>
      </c>
      <c r="I129" s="106"/>
      <c r="J129"/>
      <c r="K129"/>
      <c r="L129"/>
    </row>
    <row r="130" spans="1:12" ht="15" customHeight="1">
      <c r="A130" s="27"/>
      <c r="I130" s="105"/>
    </row>
    <row r="131" spans="1:12" ht="15" customHeight="1">
      <c r="A131" s="27"/>
      <c r="I131" s="105"/>
    </row>
    <row r="132" spans="1:12" ht="15" customHeight="1">
      <c r="A132" s="27"/>
      <c r="I132" s="105"/>
    </row>
    <row r="133" spans="1:12" ht="15" customHeight="1">
      <c r="A133" s="27"/>
      <c r="I133" s="105"/>
    </row>
    <row r="134" spans="1:12" ht="15" customHeight="1">
      <c r="A134" s="27"/>
      <c r="I134" s="105"/>
    </row>
    <row r="135" spans="1:12" ht="15" customHeight="1">
      <c r="A135" s="27"/>
      <c r="I135" s="105"/>
    </row>
    <row r="136" spans="1:12" ht="15" customHeight="1">
      <c r="A136" s="27"/>
      <c r="I136" s="105"/>
    </row>
    <row r="137" spans="1:12" ht="15" customHeight="1">
      <c r="A137" s="27"/>
      <c r="I137" s="105"/>
    </row>
    <row r="138" spans="1:12" ht="15" customHeight="1">
      <c r="A138" s="27"/>
      <c r="I138" s="105"/>
    </row>
    <row r="139" spans="1:12" ht="15" customHeight="1">
      <c r="A139" s="27"/>
      <c r="I139" s="105"/>
    </row>
    <row r="140" spans="1:12" ht="15" customHeight="1">
      <c r="A140" s="27"/>
      <c r="I140" s="105"/>
    </row>
    <row r="141" spans="1:12" ht="15" customHeight="1">
      <c r="A141" s="27"/>
      <c r="I141" s="105"/>
    </row>
    <row r="142" spans="1:12" ht="15" customHeight="1">
      <c r="A142" s="27"/>
      <c r="I142" s="105"/>
    </row>
    <row r="143" spans="1:12" ht="15" customHeight="1">
      <c r="A143" s="27"/>
      <c r="I143" s="105"/>
    </row>
    <row r="144" spans="1:12" ht="15" customHeight="1">
      <c r="A144" s="27"/>
      <c r="I144" s="105"/>
    </row>
    <row r="145" spans="1:9" ht="15" customHeight="1">
      <c r="A145" s="27"/>
      <c r="I145" s="105"/>
    </row>
    <row r="146" spans="1:9" ht="15" customHeight="1">
      <c r="A146" s="27"/>
      <c r="I146" s="105"/>
    </row>
    <row r="147" spans="1:9" ht="15" customHeight="1">
      <c r="A147" s="27"/>
      <c r="I147" s="105"/>
    </row>
    <row r="148" spans="1:9" ht="15" customHeight="1">
      <c r="A148" s="27"/>
      <c r="I148" s="105"/>
    </row>
    <row r="149" spans="1:9" ht="15" customHeight="1">
      <c r="A149" s="27"/>
      <c r="I149" s="105"/>
    </row>
    <row r="150" spans="1:9" ht="15" customHeight="1">
      <c r="A150" s="27"/>
      <c r="I150" s="105"/>
    </row>
    <row r="151" spans="1:9" ht="15" customHeight="1">
      <c r="A151" s="27"/>
      <c r="I151" s="105"/>
    </row>
    <row r="152" spans="1:9" ht="15" customHeight="1">
      <c r="A152" s="27"/>
      <c r="I152" s="105"/>
    </row>
    <row r="153" spans="1:9" ht="15" customHeight="1">
      <c r="A153" s="27"/>
      <c r="I153" s="105"/>
    </row>
    <row r="154" spans="1:9" ht="15" customHeight="1">
      <c r="A154" s="27"/>
      <c r="I154" s="105"/>
    </row>
    <row r="155" spans="1:9" ht="15" customHeight="1">
      <c r="A155" s="27"/>
      <c r="I155" s="105"/>
    </row>
    <row r="156" spans="1:9" ht="15" customHeight="1">
      <c r="A156" s="27"/>
      <c r="I156" s="105"/>
    </row>
    <row r="157" spans="1:9" ht="15" customHeight="1">
      <c r="A157" s="27"/>
      <c r="I157" s="105"/>
    </row>
    <row r="158" spans="1:9" ht="15" customHeight="1">
      <c r="A158" s="27"/>
      <c r="I158" s="105"/>
    </row>
    <row r="159" spans="1:9" ht="15" customHeight="1">
      <c r="A159" s="27"/>
      <c r="I159" s="105"/>
    </row>
    <row r="160" spans="1:9" ht="15" customHeight="1">
      <c r="A160" s="27"/>
      <c r="I160" s="105"/>
    </row>
    <row r="161" spans="1:9" ht="15" customHeight="1">
      <c r="A161" s="27"/>
      <c r="I161" s="105"/>
    </row>
    <row r="162" spans="1:9" ht="15" customHeight="1">
      <c r="A162" s="27"/>
      <c r="I162" s="105"/>
    </row>
    <row r="163" spans="1:9" ht="15" customHeight="1">
      <c r="A163" s="27"/>
      <c r="I163" s="105"/>
    </row>
    <row r="164" spans="1:9" ht="15" customHeight="1">
      <c r="A164" s="27"/>
      <c r="I164" s="105"/>
    </row>
    <row r="165" spans="1:9" ht="15" customHeight="1">
      <c r="A165" s="27"/>
      <c r="I165" s="105"/>
    </row>
    <row r="166" spans="1:9" ht="15" customHeight="1">
      <c r="A166" s="27"/>
      <c r="I166" s="105"/>
    </row>
    <row r="167" spans="1:9" ht="15" customHeight="1">
      <c r="A167" s="27"/>
      <c r="I167" s="105"/>
    </row>
    <row r="168" spans="1:9" ht="15" customHeight="1">
      <c r="A168" s="27"/>
      <c r="I168" s="105"/>
    </row>
    <row r="169" spans="1:9" ht="15" customHeight="1">
      <c r="A169" s="27"/>
      <c r="I169" s="105"/>
    </row>
    <row r="170" spans="1:9" ht="15" customHeight="1">
      <c r="A170" s="27"/>
      <c r="I170" s="105"/>
    </row>
    <row r="171" spans="1:9" ht="15" customHeight="1">
      <c r="A171" s="27"/>
      <c r="I171" s="105"/>
    </row>
    <row r="172" spans="1:9" ht="15" customHeight="1">
      <c r="A172" s="27"/>
      <c r="I172" s="105"/>
    </row>
    <row r="173" spans="1:9" ht="15" customHeight="1">
      <c r="A173" s="27"/>
      <c r="I173" s="105"/>
    </row>
    <row r="174" spans="1:9" ht="15" customHeight="1">
      <c r="A174" s="27"/>
      <c r="I174" s="105"/>
    </row>
    <row r="175" spans="1:9" ht="15" customHeight="1">
      <c r="A175" s="27"/>
      <c r="I175" s="105"/>
    </row>
    <row r="176" spans="1:9" ht="15" customHeight="1">
      <c r="A176" s="27"/>
      <c r="I176" s="105"/>
    </row>
    <row r="177" spans="1:9" ht="15" customHeight="1">
      <c r="A177" s="27"/>
      <c r="I177" s="105"/>
    </row>
    <row r="178" spans="1:9" ht="15" customHeight="1">
      <c r="A178" s="27"/>
      <c r="I178" s="105"/>
    </row>
    <row r="179" spans="1:9" ht="15" customHeight="1">
      <c r="A179" s="27"/>
      <c r="I179" s="105"/>
    </row>
    <row r="180" spans="1:9" ht="15" customHeight="1">
      <c r="A180" s="27"/>
      <c r="I180" s="105"/>
    </row>
    <row r="181" spans="1:9" ht="15" customHeight="1">
      <c r="A181" s="27"/>
      <c r="I181" s="105"/>
    </row>
    <row r="182" spans="1:9" ht="15" customHeight="1">
      <c r="A182" s="27"/>
      <c r="I182" s="105"/>
    </row>
    <row r="183" spans="1:9" ht="15" customHeight="1">
      <c r="A183" s="27"/>
      <c r="I183" s="105"/>
    </row>
    <row r="184" spans="1:9" ht="15" customHeight="1">
      <c r="A184" s="27"/>
      <c r="I184" s="105"/>
    </row>
    <row r="185" spans="1:9" ht="15" customHeight="1">
      <c r="A185" s="27"/>
      <c r="I185" s="105"/>
    </row>
    <row r="186" spans="1:9" ht="15" customHeight="1">
      <c r="A186" s="27"/>
      <c r="I186" s="105"/>
    </row>
    <row r="187" spans="1:9" ht="15" customHeight="1">
      <c r="A187" s="27"/>
      <c r="I187" s="105"/>
    </row>
    <row r="188" spans="1:9" ht="15" customHeight="1">
      <c r="A188" s="27"/>
      <c r="I188" s="105"/>
    </row>
    <row r="189" spans="1:9" ht="15" customHeight="1">
      <c r="A189" s="27"/>
      <c r="I189" s="105"/>
    </row>
    <row r="190" spans="1:9" ht="15" customHeight="1">
      <c r="A190" s="27"/>
      <c r="I190" s="105"/>
    </row>
    <row r="191" spans="1:9" ht="15" customHeight="1">
      <c r="I191" s="105"/>
    </row>
    <row r="192" spans="1:9" ht="15" customHeight="1">
      <c r="I192" s="105"/>
    </row>
    <row r="193" spans="9:9" ht="15" customHeight="1">
      <c r="I193" s="105"/>
    </row>
    <row r="194" spans="9:9" ht="15" customHeight="1">
      <c r="I194" s="105"/>
    </row>
    <row r="195" spans="9:9" ht="15" customHeight="1">
      <c r="I195" s="105"/>
    </row>
    <row r="196" spans="9:9" ht="15" customHeight="1">
      <c r="I196" s="105"/>
    </row>
    <row r="197" spans="9:9" ht="15" customHeight="1">
      <c r="I197" s="105"/>
    </row>
    <row r="198" spans="9:9" ht="15" customHeight="1">
      <c r="I198" s="105"/>
    </row>
    <row r="199" spans="9:9" ht="15" customHeight="1">
      <c r="I199" s="105"/>
    </row>
    <row r="200" spans="9:9" ht="15" customHeight="1">
      <c r="I200" s="105"/>
    </row>
    <row r="201" spans="9:9" ht="15" customHeight="1">
      <c r="I201" s="105"/>
    </row>
    <row r="202" spans="9:9" ht="15" customHeight="1">
      <c r="I202" s="105"/>
    </row>
    <row r="203" spans="9:9" ht="15" customHeight="1">
      <c r="I203" s="105"/>
    </row>
    <row r="204" spans="9:9" ht="15" customHeight="1">
      <c r="I204" s="105"/>
    </row>
    <row r="205" spans="9:9" ht="15" customHeight="1">
      <c r="I205" s="105"/>
    </row>
    <row r="206" spans="9:9" ht="15" customHeight="1">
      <c r="I206" s="105"/>
    </row>
    <row r="207" spans="9:9" ht="15" customHeight="1">
      <c r="I207" s="105"/>
    </row>
    <row r="208" spans="9:9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2">
    <mergeCell ref="E2:F2"/>
    <mergeCell ref="G2:I2"/>
  </mergeCells>
  <pageMargins left="0.7" right="0.7" top="0.75" bottom="0.75" header="0.3" footer="0.3"/>
  <pageSetup paperSize="9" scale="83" orientation="landscape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Region4</vt:lpstr>
      <vt:lpstr>Region4!Zone_d_impression</vt:lpstr>
    </vt:vector>
  </TitlesOfParts>
  <Company>GECEM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COLAS</dc:creator>
  <cp:lastModifiedBy>GECEM</cp:lastModifiedBy>
  <cp:lastPrinted>2014-02-27T15:14:52Z</cp:lastPrinted>
  <dcterms:created xsi:type="dcterms:W3CDTF">2013-12-03T12:59:19Z</dcterms:created>
  <dcterms:modified xsi:type="dcterms:W3CDTF">2015-10-29T22:01:04Z</dcterms:modified>
</cp:coreProperties>
</file>