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755" windowHeight="9690" tabRatio="880" activeTab="20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definedNames>
    <definedName name="_xlnm._FilterDatabase" localSheetId="0" hidden="1">Data!$A$2:$DN$592</definedName>
  </definedNames>
  <calcPr calcId="145621"/>
  <pivotCaches>
    <pivotCache cacheId="198" r:id="rId22"/>
    <pivotCache cacheId="201" r:id="rId23"/>
    <pivotCache cacheId="237" r:id="rId24"/>
    <pivotCache cacheId="242" r:id="rId25"/>
  </pivotCaches>
</workbook>
</file>

<file path=xl/calcChain.xml><?xml version="1.0" encoding="utf-8"?>
<calcChain xmlns="http://schemas.openxmlformats.org/spreadsheetml/2006/main">
  <c r="G17" i="28" l="1"/>
  <c r="G15" i="28"/>
  <c r="G12" i="28"/>
  <c r="M18" i="28"/>
  <c r="L18" i="28"/>
  <c r="K18" i="28"/>
  <c r="M15" i="28"/>
  <c r="M10" i="28"/>
  <c r="M7" i="28"/>
  <c r="L15" i="28"/>
  <c r="L10" i="28"/>
  <c r="L7" i="28"/>
  <c r="K15" i="28"/>
  <c r="K12" i="28"/>
  <c r="K11" i="28"/>
  <c r="K10" i="28"/>
  <c r="K9" i="28"/>
  <c r="K8" i="28"/>
  <c r="K7" i="28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125" i="24"/>
  <c r="B126" i="24"/>
  <c r="B127" i="24"/>
  <c r="B128" i="24"/>
  <c r="B129" i="24"/>
  <c r="B130" i="24"/>
  <c r="B131" i="24"/>
  <c r="B132" i="24"/>
  <c r="B133" i="24"/>
  <c r="B134" i="24"/>
  <c r="B135" i="24"/>
  <c r="B136" i="24"/>
  <c r="B137" i="24"/>
  <c r="B138" i="24"/>
  <c r="B139" i="24"/>
  <c r="B140" i="24"/>
  <c r="B141" i="24"/>
  <c r="B142" i="24"/>
  <c r="B143" i="24"/>
  <c r="B144" i="24"/>
  <c r="B145" i="24"/>
  <c r="B146" i="24"/>
  <c r="B147" i="24"/>
  <c r="B148" i="24"/>
  <c r="B149" i="24"/>
  <c r="B150" i="24"/>
  <c r="B151" i="24"/>
  <c r="B152" i="24"/>
  <c r="B153" i="24"/>
  <c r="B154" i="24"/>
  <c r="B155" i="24"/>
  <c r="B156" i="24"/>
  <c r="B157" i="24"/>
  <c r="B158" i="24"/>
  <c r="B159" i="24"/>
  <c r="B160" i="24"/>
  <c r="B161" i="24"/>
  <c r="B162" i="24"/>
  <c r="B163" i="24"/>
  <c r="B164" i="24"/>
  <c r="B165" i="24"/>
  <c r="B166" i="24"/>
  <c r="B167" i="24"/>
  <c r="B168" i="24"/>
  <c r="B169" i="24"/>
  <c r="B170" i="24"/>
  <c r="B171" i="24"/>
  <c r="B172" i="24"/>
  <c r="B173" i="24"/>
  <c r="B174" i="24"/>
  <c r="B175" i="24"/>
  <c r="B176" i="24"/>
  <c r="B177" i="24"/>
  <c r="B178" i="24"/>
  <c r="B179" i="24"/>
  <c r="B180" i="24"/>
  <c r="B181" i="24"/>
  <c r="B182" i="24"/>
  <c r="B183" i="24"/>
  <c r="B184" i="24"/>
  <c r="B185" i="24"/>
  <c r="B186" i="24"/>
  <c r="B187" i="24"/>
  <c r="B188" i="24"/>
  <c r="B189" i="24"/>
  <c r="B190" i="24"/>
  <c r="B191" i="24"/>
  <c r="B192" i="24"/>
  <c r="B193" i="24"/>
  <c r="B194" i="24"/>
  <c r="B195" i="24"/>
  <c r="B196" i="24"/>
  <c r="B197" i="24"/>
  <c r="B198" i="24"/>
  <c r="B199" i="24"/>
  <c r="B200" i="24"/>
  <c r="B201" i="24"/>
  <c r="B202" i="24"/>
  <c r="B203" i="24"/>
  <c r="B204" i="24"/>
  <c r="B205" i="24"/>
  <c r="B206" i="24"/>
  <c r="B207" i="24"/>
  <c r="B208" i="24"/>
  <c r="B209" i="24"/>
  <c r="B210" i="24"/>
  <c r="B211" i="24"/>
  <c r="B212" i="24"/>
  <c r="B213" i="24"/>
  <c r="B214" i="24"/>
  <c r="B215" i="24"/>
  <c r="B216" i="24"/>
  <c r="B217" i="24"/>
  <c r="B218" i="24"/>
  <c r="B219" i="24"/>
  <c r="B220" i="24"/>
  <c r="B221" i="24"/>
  <c r="B222" i="24"/>
  <c r="B223" i="24"/>
  <c r="B224" i="24"/>
  <c r="B225" i="24"/>
  <c r="B226" i="24"/>
  <c r="B227" i="24"/>
  <c r="B228" i="24"/>
  <c r="B229" i="24"/>
  <c r="B230" i="24"/>
  <c r="B231" i="24"/>
  <c r="B232" i="24"/>
  <c r="B233" i="24"/>
  <c r="B234" i="24"/>
  <c r="B235" i="24"/>
  <c r="B236" i="24"/>
  <c r="B237" i="24"/>
  <c r="B238" i="24"/>
  <c r="B239" i="24"/>
  <c r="B240" i="24"/>
  <c r="B241" i="24"/>
  <c r="B242" i="24"/>
  <c r="B243" i="24"/>
  <c r="B244" i="24"/>
  <c r="B245" i="24"/>
  <c r="B246" i="24"/>
  <c r="B247" i="24"/>
  <c r="B248" i="24"/>
  <c r="B249" i="24"/>
  <c r="B250" i="24"/>
  <c r="B251" i="24"/>
  <c r="B252" i="24"/>
  <c r="B253" i="24"/>
  <c r="B254" i="24"/>
  <c r="B255" i="24"/>
  <c r="B256" i="24"/>
  <c r="B257" i="24"/>
  <c r="B258" i="24"/>
  <c r="B259" i="24"/>
  <c r="B260" i="24"/>
  <c r="B261" i="24"/>
  <c r="B262" i="24"/>
  <c r="B263" i="24"/>
  <c r="B264" i="24"/>
  <c r="B265" i="24"/>
  <c r="B266" i="24"/>
  <c r="B267" i="24"/>
  <c r="B268" i="24"/>
  <c r="B269" i="24"/>
  <c r="B270" i="24"/>
  <c r="B271" i="24"/>
  <c r="B272" i="24"/>
  <c r="B273" i="24"/>
  <c r="B274" i="24"/>
  <c r="B275" i="24"/>
  <c r="B276" i="24"/>
  <c r="B277" i="24"/>
  <c r="B278" i="24"/>
  <c r="B279" i="24"/>
  <c r="B280" i="24"/>
  <c r="B281" i="24"/>
  <c r="B282" i="24"/>
  <c r="B283" i="24"/>
  <c r="B284" i="24"/>
  <c r="B285" i="24"/>
  <c r="B286" i="24"/>
  <c r="B287" i="24"/>
  <c r="B288" i="24"/>
  <c r="B289" i="24"/>
  <c r="B290" i="24"/>
  <c r="B291" i="24"/>
  <c r="B292" i="24"/>
  <c r="B293" i="24"/>
  <c r="B294" i="24"/>
  <c r="B295" i="24"/>
  <c r="B296" i="24"/>
  <c r="B297" i="24"/>
  <c r="B298" i="24"/>
  <c r="B299" i="24"/>
  <c r="B300" i="24"/>
  <c r="B301" i="24"/>
  <c r="B302" i="24"/>
  <c r="B303" i="24"/>
  <c r="B304" i="24"/>
  <c r="B305" i="24"/>
  <c r="B306" i="24"/>
  <c r="B307" i="24"/>
  <c r="B308" i="24"/>
  <c r="B309" i="24"/>
  <c r="B310" i="24"/>
  <c r="B311" i="24"/>
  <c r="B312" i="24"/>
  <c r="B313" i="24"/>
  <c r="B53" i="24"/>
  <c r="B54" i="24"/>
  <c r="B55" i="24"/>
  <c r="B56" i="24"/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H126" i="28"/>
  <c r="I126" i="28"/>
  <c r="J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N128" i="28"/>
  <c r="D129" i="28"/>
  <c r="E129" i="28"/>
  <c r="F129" i="28"/>
  <c r="H129" i="28"/>
  <c r="I129" i="28"/>
  <c r="J129" i="28"/>
  <c r="N129" i="28"/>
  <c r="D130" i="28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N132" i="28"/>
  <c r="D133" i="28"/>
  <c r="E133" i="28"/>
  <c r="F133" i="28"/>
  <c r="H133" i="28"/>
  <c r="I133" i="28"/>
  <c r="J133" i="28"/>
  <c r="N133" i="28"/>
  <c r="D134" i="28"/>
  <c r="E134" i="28"/>
  <c r="F134" i="28"/>
  <c r="H134" i="28"/>
  <c r="I134" i="28"/>
  <c r="J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N136" i="28"/>
  <c r="D137" i="28"/>
  <c r="E137" i="28"/>
  <c r="F137" i="28"/>
  <c r="H137" i="28"/>
  <c r="I137" i="28"/>
  <c r="J137" i="28"/>
  <c r="N137" i="28"/>
  <c r="D138" i="28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E172" i="28"/>
  <c r="F172" i="28"/>
  <c r="H172" i="28"/>
  <c r="I172" i="28"/>
  <c r="J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H176" i="28"/>
  <c r="I176" i="28"/>
  <c r="J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E180" i="28"/>
  <c r="F180" i="28"/>
  <c r="H180" i="28"/>
  <c r="I180" i="28"/>
  <c r="J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H184" i="28"/>
  <c r="I184" i="28"/>
  <c r="J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E188" i="28"/>
  <c r="F188" i="28"/>
  <c r="H188" i="28"/>
  <c r="I188" i="28"/>
  <c r="J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E192" i="28"/>
  <c r="F192" i="28"/>
  <c r="H192" i="28"/>
  <c r="I192" i="28"/>
  <c r="J192" i="28"/>
  <c r="N192" i="28"/>
  <c r="D193" i="28"/>
  <c r="E193" i="28"/>
  <c r="F193" i="28"/>
  <c r="H193" i="28"/>
  <c r="I193" i="28"/>
  <c r="J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E196" i="28"/>
  <c r="F196" i="28"/>
  <c r="H196" i="28"/>
  <c r="I196" i="28"/>
  <c r="J196" i="28"/>
  <c r="N196" i="28"/>
  <c r="D197" i="28"/>
  <c r="E197" i="28"/>
  <c r="F197" i="28"/>
  <c r="H197" i="28"/>
  <c r="I197" i="28"/>
  <c r="J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E200" i="28"/>
  <c r="F200" i="28"/>
  <c r="H200" i="28"/>
  <c r="I200" i="28"/>
  <c r="J200" i="28"/>
  <c r="N200" i="28"/>
  <c r="D201" i="28"/>
  <c r="E201" i="28"/>
  <c r="F201" i="28"/>
  <c r="H201" i="28"/>
  <c r="I201" i="28"/>
  <c r="J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E204" i="28"/>
  <c r="F204" i="28"/>
  <c r="H204" i="28"/>
  <c r="I204" i="28"/>
  <c r="J204" i="28"/>
  <c r="N204" i="28"/>
  <c r="D205" i="28"/>
  <c r="E205" i="28"/>
  <c r="F205" i="28"/>
  <c r="H205" i="28"/>
  <c r="I205" i="28"/>
  <c r="J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E208" i="28"/>
  <c r="F208" i="28"/>
  <c r="H208" i="28"/>
  <c r="I208" i="28"/>
  <c r="J208" i="28"/>
  <c r="N208" i="28"/>
  <c r="D209" i="28"/>
  <c r="E209" i="28"/>
  <c r="F209" i="28"/>
  <c r="H209" i="28"/>
  <c r="I209" i="28"/>
  <c r="J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E212" i="28"/>
  <c r="F212" i="28"/>
  <c r="H212" i="28"/>
  <c r="I212" i="28"/>
  <c r="J212" i="28"/>
  <c r="N212" i="28"/>
  <c r="D213" i="28"/>
  <c r="E213" i="28"/>
  <c r="F213" i="28"/>
  <c r="H213" i="28"/>
  <c r="I213" i="28"/>
  <c r="J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E216" i="28"/>
  <c r="F216" i="28"/>
  <c r="H216" i="28"/>
  <c r="I216" i="28"/>
  <c r="J216" i="28"/>
  <c r="N216" i="28"/>
  <c r="D217" i="28"/>
  <c r="E217" i="28"/>
  <c r="F217" i="28"/>
  <c r="H217" i="28"/>
  <c r="I217" i="28"/>
  <c r="J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E220" i="28"/>
  <c r="F220" i="28"/>
  <c r="H220" i="28"/>
  <c r="I220" i="28"/>
  <c r="J220" i="28"/>
  <c r="N220" i="28"/>
  <c r="D221" i="28"/>
  <c r="E221" i="28"/>
  <c r="F221" i="28"/>
  <c r="H221" i="28"/>
  <c r="I221" i="28"/>
  <c r="J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E224" i="28"/>
  <c r="F224" i="28"/>
  <c r="H224" i="28"/>
  <c r="I224" i="28"/>
  <c r="J224" i="28"/>
  <c r="N224" i="28"/>
  <c r="D225" i="28"/>
  <c r="E225" i="28"/>
  <c r="F225" i="28"/>
  <c r="H225" i="28"/>
  <c r="I225" i="28"/>
  <c r="J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E228" i="28"/>
  <c r="F228" i="28"/>
  <c r="H228" i="28"/>
  <c r="I228" i="28"/>
  <c r="J228" i="28"/>
  <c r="N228" i="28"/>
  <c r="D229" i="28"/>
  <c r="E229" i="28"/>
  <c r="F229" i="28"/>
  <c r="H229" i="28"/>
  <c r="I229" i="28"/>
  <c r="J229" i="28"/>
  <c r="N229" i="28"/>
  <c r="D230" i="28"/>
  <c r="E230" i="28"/>
  <c r="F230" i="28"/>
  <c r="H230" i="28"/>
  <c r="I230" i="28"/>
  <c r="J230" i="28"/>
  <c r="N230" i="28"/>
  <c r="D231" i="28"/>
  <c r="E231" i="28"/>
  <c r="F231" i="28"/>
  <c r="H231" i="28"/>
  <c r="I231" i="28"/>
  <c r="J231" i="28"/>
  <c r="N231" i="28"/>
  <c r="D232" i="28"/>
  <c r="E232" i="28"/>
  <c r="F232" i="28"/>
  <c r="H232" i="28"/>
  <c r="I232" i="28"/>
  <c r="J232" i="28"/>
  <c r="N232" i="28"/>
  <c r="D233" i="28"/>
  <c r="E233" i="28"/>
  <c r="F233" i="28"/>
  <c r="H233" i="28"/>
  <c r="I233" i="28"/>
  <c r="J233" i="28"/>
  <c r="N233" i="28"/>
  <c r="D234" i="28"/>
  <c r="E234" i="28"/>
  <c r="F234" i="28"/>
  <c r="H234" i="28"/>
  <c r="I234" i="28"/>
  <c r="J234" i="28"/>
  <c r="N234" i="28"/>
  <c r="D235" i="28"/>
  <c r="E235" i="28"/>
  <c r="F235" i="28"/>
  <c r="H235" i="28"/>
  <c r="I235" i="28"/>
  <c r="J235" i="28"/>
  <c r="N235" i="28"/>
  <c r="D236" i="28"/>
  <c r="E236" i="28"/>
  <c r="F236" i="28"/>
  <c r="H236" i="28"/>
  <c r="I236" i="28"/>
  <c r="J236" i="28"/>
  <c r="N236" i="28"/>
  <c r="D237" i="28"/>
  <c r="E237" i="28"/>
  <c r="F237" i="28"/>
  <c r="H237" i="28"/>
  <c r="I237" i="28"/>
  <c r="J237" i="28"/>
  <c r="N237" i="28"/>
  <c r="D238" i="28"/>
  <c r="E238" i="28"/>
  <c r="F238" i="28"/>
  <c r="H238" i="28"/>
  <c r="I238" i="28"/>
  <c r="J238" i="28"/>
  <c r="N238" i="28"/>
  <c r="D239" i="28"/>
  <c r="E239" i="28"/>
  <c r="F239" i="28"/>
  <c r="H239" i="28"/>
  <c r="I239" i="28"/>
  <c r="J239" i="28"/>
  <c r="N239" i="28"/>
  <c r="D240" i="28"/>
  <c r="E240" i="28"/>
  <c r="F240" i="28"/>
  <c r="H240" i="28"/>
  <c r="I240" i="28"/>
  <c r="J240" i="28"/>
  <c r="N240" i="28"/>
  <c r="D241" i="28"/>
  <c r="E241" i="28"/>
  <c r="F241" i="28"/>
  <c r="H241" i="28"/>
  <c r="I241" i="28"/>
  <c r="J241" i="28"/>
  <c r="N241" i="28"/>
  <c r="D242" i="28"/>
  <c r="E242" i="28"/>
  <c r="F242" i="28"/>
  <c r="H242" i="28"/>
  <c r="I242" i="28"/>
  <c r="J242" i="28"/>
  <c r="N242" i="28"/>
  <c r="D243" i="28"/>
  <c r="E243" i="28"/>
  <c r="F243" i="28"/>
  <c r="H243" i="28"/>
  <c r="I243" i="28"/>
  <c r="J243" i="28"/>
  <c r="N243" i="28"/>
  <c r="D244" i="28"/>
  <c r="E244" i="28"/>
  <c r="F244" i="28"/>
  <c r="H244" i="28"/>
  <c r="I244" i="28"/>
  <c r="J244" i="28"/>
  <c r="N244" i="28"/>
  <c r="D245" i="28"/>
  <c r="E245" i="28"/>
  <c r="F245" i="28"/>
  <c r="H245" i="28"/>
  <c r="I245" i="28"/>
  <c r="J245" i="28"/>
  <c r="N245" i="28"/>
  <c r="D246" i="28"/>
  <c r="E246" i="28"/>
  <c r="F246" i="28"/>
  <c r="H246" i="28"/>
  <c r="I246" i="28"/>
  <c r="J246" i="28"/>
  <c r="N246" i="28"/>
  <c r="D247" i="28"/>
  <c r="E247" i="28"/>
  <c r="F247" i="28"/>
  <c r="H247" i="28"/>
  <c r="I247" i="28"/>
  <c r="J247" i="28"/>
  <c r="N247" i="28"/>
  <c r="D248" i="28"/>
  <c r="K248" i="28" s="1"/>
  <c r="E248" i="28"/>
  <c r="F248" i="28"/>
  <c r="H248" i="28"/>
  <c r="I248" i="28"/>
  <c r="J248" i="28"/>
  <c r="N248" i="28"/>
  <c r="D249" i="28"/>
  <c r="K249" i="28" s="1"/>
  <c r="E249" i="28"/>
  <c r="F249" i="28"/>
  <c r="H249" i="28"/>
  <c r="I249" i="28"/>
  <c r="J249" i="28"/>
  <c r="M249" i="28"/>
  <c r="N249" i="28"/>
  <c r="D250" i="28"/>
  <c r="E250" i="28"/>
  <c r="F250" i="28"/>
  <c r="H250" i="28"/>
  <c r="I250" i="28"/>
  <c r="J250" i="28"/>
  <c r="N250" i="28"/>
  <c r="D251" i="28"/>
  <c r="E251" i="28"/>
  <c r="F251" i="28"/>
  <c r="H251" i="28"/>
  <c r="I251" i="28"/>
  <c r="J251" i="28"/>
  <c r="N251" i="28"/>
  <c r="D252" i="28"/>
  <c r="K252" i="28" s="1"/>
  <c r="E252" i="28"/>
  <c r="F252" i="28"/>
  <c r="H252" i="28"/>
  <c r="I252" i="28"/>
  <c r="J252" i="28"/>
  <c r="N252" i="28"/>
  <c r="D253" i="28"/>
  <c r="K253" i="28" s="1"/>
  <c r="E253" i="28"/>
  <c r="F253" i="28"/>
  <c r="H253" i="28"/>
  <c r="I253" i="28"/>
  <c r="J253" i="28"/>
  <c r="M253" i="28"/>
  <c r="N253" i="28"/>
  <c r="D254" i="28"/>
  <c r="E254" i="28"/>
  <c r="F254" i="28"/>
  <c r="H254" i="28"/>
  <c r="I254" i="28"/>
  <c r="J254" i="28"/>
  <c r="N254" i="28"/>
  <c r="D255" i="28"/>
  <c r="E255" i="28"/>
  <c r="F255" i="28"/>
  <c r="H255" i="28"/>
  <c r="I255" i="28"/>
  <c r="J255" i="28"/>
  <c r="N255" i="28"/>
  <c r="D256" i="28"/>
  <c r="K256" i="28" s="1"/>
  <c r="E256" i="28"/>
  <c r="F256" i="28"/>
  <c r="H256" i="28"/>
  <c r="I256" i="28"/>
  <c r="J256" i="28"/>
  <c r="M256" i="28"/>
  <c r="N256" i="28"/>
  <c r="D257" i="28"/>
  <c r="E257" i="28"/>
  <c r="F257" i="28"/>
  <c r="H257" i="28"/>
  <c r="I257" i="28"/>
  <c r="J257" i="28"/>
  <c r="N257" i="28"/>
  <c r="D258" i="28"/>
  <c r="E258" i="28"/>
  <c r="F258" i="28"/>
  <c r="H258" i="28"/>
  <c r="I258" i="28"/>
  <c r="J258" i="28"/>
  <c r="N258" i="28"/>
  <c r="D259" i="28"/>
  <c r="E259" i="28"/>
  <c r="F259" i="28"/>
  <c r="H259" i="28"/>
  <c r="I259" i="28"/>
  <c r="J259" i="28"/>
  <c r="N259" i="28"/>
  <c r="D260" i="28"/>
  <c r="K260" i="28" s="1"/>
  <c r="E260" i="28"/>
  <c r="F260" i="28"/>
  <c r="H260" i="28"/>
  <c r="I260" i="28"/>
  <c r="J260" i="28"/>
  <c r="M260" i="28"/>
  <c r="N260" i="28"/>
  <c r="D261" i="28"/>
  <c r="E261" i="28"/>
  <c r="F261" i="28"/>
  <c r="H261" i="28"/>
  <c r="I261" i="28"/>
  <c r="J261" i="28"/>
  <c r="N261" i="28"/>
  <c r="D262" i="28"/>
  <c r="E262" i="28"/>
  <c r="F262" i="28"/>
  <c r="H262" i="28"/>
  <c r="I262" i="28"/>
  <c r="J262" i="28"/>
  <c r="N262" i="28"/>
  <c r="D263" i="28"/>
  <c r="E263" i="28"/>
  <c r="F263" i="28"/>
  <c r="H263" i="28"/>
  <c r="I263" i="28"/>
  <c r="J263" i="28"/>
  <c r="N263" i="28"/>
  <c r="D264" i="28"/>
  <c r="K264" i="28" s="1"/>
  <c r="E264" i="28"/>
  <c r="F264" i="28"/>
  <c r="H264" i="28"/>
  <c r="I264" i="28"/>
  <c r="J264" i="28"/>
  <c r="M264" i="28"/>
  <c r="N264" i="28"/>
  <c r="D265" i="28"/>
  <c r="E265" i="28"/>
  <c r="F265" i="28"/>
  <c r="H265" i="28"/>
  <c r="I265" i="28"/>
  <c r="J265" i="28"/>
  <c r="N265" i="28"/>
  <c r="D266" i="28"/>
  <c r="E266" i="28"/>
  <c r="F266" i="28"/>
  <c r="H266" i="28"/>
  <c r="I266" i="28"/>
  <c r="J266" i="28"/>
  <c r="N266" i="28"/>
  <c r="D267" i="28"/>
  <c r="E267" i="28"/>
  <c r="F267" i="28"/>
  <c r="H267" i="28"/>
  <c r="I267" i="28"/>
  <c r="J267" i="28"/>
  <c r="N267" i="28"/>
  <c r="D268" i="28"/>
  <c r="K268" i="28" s="1"/>
  <c r="E268" i="28"/>
  <c r="F268" i="28"/>
  <c r="H268" i="28"/>
  <c r="I268" i="28"/>
  <c r="J268" i="28"/>
  <c r="M268" i="28"/>
  <c r="N268" i="28"/>
  <c r="D269" i="28"/>
  <c r="E269" i="28"/>
  <c r="F269" i="28"/>
  <c r="H269" i="28"/>
  <c r="I269" i="28"/>
  <c r="J269" i="28"/>
  <c r="N269" i="28"/>
  <c r="D270" i="28"/>
  <c r="E270" i="28"/>
  <c r="F270" i="28"/>
  <c r="H270" i="28"/>
  <c r="I270" i="28"/>
  <c r="J270" i="28"/>
  <c r="N270" i="28"/>
  <c r="D271" i="28"/>
  <c r="E271" i="28"/>
  <c r="F271" i="28"/>
  <c r="H271" i="28"/>
  <c r="I271" i="28"/>
  <c r="J271" i="28"/>
  <c r="N271" i="28"/>
  <c r="D272" i="28"/>
  <c r="K272" i="28" s="1"/>
  <c r="E272" i="28"/>
  <c r="F272" i="28"/>
  <c r="H272" i="28"/>
  <c r="I272" i="28"/>
  <c r="J272" i="28"/>
  <c r="M272" i="28"/>
  <c r="N272" i="28"/>
  <c r="D273" i="28"/>
  <c r="E273" i="28"/>
  <c r="F273" i="28"/>
  <c r="H273" i="28"/>
  <c r="I273" i="28"/>
  <c r="J273" i="28"/>
  <c r="N273" i="28"/>
  <c r="D274" i="28"/>
  <c r="E274" i="28"/>
  <c r="F274" i="28"/>
  <c r="H274" i="28"/>
  <c r="I274" i="28"/>
  <c r="J274" i="28"/>
  <c r="N274" i="28"/>
  <c r="D275" i="28"/>
  <c r="E275" i="28"/>
  <c r="F275" i="28"/>
  <c r="H275" i="28"/>
  <c r="I275" i="28"/>
  <c r="J275" i="28"/>
  <c r="N275" i="28"/>
  <c r="D276" i="28"/>
  <c r="K276" i="28" s="1"/>
  <c r="E276" i="28"/>
  <c r="F276" i="28"/>
  <c r="H276" i="28"/>
  <c r="I276" i="28"/>
  <c r="J276" i="28"/>
  <c r="M276" i="28"/>
  <c r="N276" i="28"/>
  <c r="D277" i="28"/>
  <c r="E277" i="28"/>
  <c r="F277" i="28"/>
  <c r="H277" i="28"/>
  <c r="I277" i="28"/>
  <c r="J277" i="28"/>
  <c r="N277" i="28"/>
  <c r="D278" i="28"/>
  <c r="E278" i="28"/>
  <c r="F278" i="28"/>
  <c r="H278" i="28"/>
  <c r="I278" i="28"/>
  <c r="J278" i="28"/>
  <c r="N278" i="28"/>
  <c r="D279" i="28"/>
  <c r="E279" i="28"/>
  <c r="F279" i="28"/>
  <c r="H279" i="28"/>
  <c r="I279" i="28"/>
  <c r="J279" i="28"/>
  <c r="N279" i="28"/>
  <c r="D280" i="28"/>
  <c r="K280" i="28" s="1"/>
  <c r="E280" i="28"/>
  <c r="F280" i="28"/>
  <c r="H280" i="28"/>
  <c r="I280" i="28"/>
  <c r="J280" i="28"/>
  <c r="M280" i="28"/>
  <c r="N280" i="28"/>
  <c r="D281" i="28"/>
  <c r="E281" i="28"/>
  <c r="F281" i="28"/>
  <c r="H281" i="28"/>
  <c r="I281" i="28"/>
  <c r="J281" i="28"/>
  <c r="N281" i="28"/>
  <c r="D282" i="28"/>
  <c r="E282" i="28"/>
  <c r="F282" i="28"/>
  <c r="H282" i="28"/>
  <c r="I282" i="28"/>
  <c r="J282" i="28"/>
  <c r="N282" i="28"/>
  <c r="D283" i="28"/>
  <c r="E283" i="28"/>
  <c r="F283" i="28"/>
  <c r="H283" i="28"/>
  <c r="I283" i="28"/>
  <c r="J283" i="28"/>
  <c r="N283" i="28"/>
  <c r="D284" i="28"/>
  <c r="K284" i="28" s="1"/>
  <c r="E284" i="28"/>
  <c r="F284" i="28"/>
  <c r="H284" i="28"/>
  <c r="I284" i="28"/>
  <c r="J284" i="28"/>
  <c r="M284" i="28"/>
  <c r="N284" i="28"/>
  <c r="D285" i="28"/>
  <c r="E285" i="28"/>
  <c r="F285" i="28"/>
  <c r="H285" i="28"/>
  <c r="I285" i="28"/>
  <c r="J285" i="28"/>
  <c r="N285" i="28"/>
  <c r="D286" i="28"/>
  <c r="E286" i="28"/>
  <c r="F286" i="28"/>
  <c r="H286" i="28"/>
  <c r="I286" i="28"/>
  <c r="J286" i="28"/>
  <c r="N286" i="28"/>
  <c r="D287" i="28"/>
  <c r="E287" i="28"/>
  <c r="F287" i="28"/>
  <c r="H287" i="28"/>
  <c r="I287" i="28"/>
  <c r="J287" i="28"/>
  <c r="N287" i="28"/>
  <c r="D288" i="28"/>
  <c r="K288" i="28" s="1"/>
  <c r="E288" i="28"/>
  <c r="F288" i="28"/>
  <c r="H288" i="28"/>
  <c r="I288" i="28"/>
  <c r="J288" i="28"/>
  <c r="M288" i="28"/>
  <c r="N288" i="28"/>
  <c r="D289" i="28"/>
  <c r="E289" i="28"/>
  <c r="F289" i="28"/>
  <c r="H289" i="28"/>
  <c r="I289" i="28"/>
  <c r="J289" i="28"/>
  <c r="N289" i="28"/>
  <c r="D290" i="28"/>
  <c r="E290" i="28"/>
  <c r="F290" i="28"/>
  <c r="H290" i="28"/>
  <c r="I290" i="28"/>
  <c r="J290" i="28"/>
  <c r="N290" i="28"/>
  <c r="D291" i="28"/>
  <c r="E291" i="28"/>
  <c r="F291" i="28"/>
  <c r="H291" i="28"/>
  <c r="I291" i="28"/>
  <c r="J291" i="28"/>
  <c r="N291" i="28"/>
  <c r="D292" i="28"/>
  <c r="K292" i="28" s="1"/>
  <c r="E292" i="28"/>
  <c r="F292" i="28"/>
  <c r="H292" i="28"/>
  <c r="I292" i="28"/>
  <c r="J292" i="28"/>
  <c r="M292" i="28"/>
  <c r="N292" i="28"/>
  <c r="D293" i="28"/>
  <c r="E293" i="28"/>
  <c r="F293" i="28"/>
  <c r="H293" i="28"/>
  <c r="I293" i="28"/>
  <c r="J293" i="28"/>
  <c r="N293" i="28"/>
  <c r="D294" i="28"/>
  <c r="E294" i="28"/>
  <c r="F294" i="28"/>
  <c r="H294" i="28"/>
  <c r="I294" i="28"/>
  <c r="J294" i="28"/>
  <c r="N294" i="28"/>
  <c r="D295" i="28"/>
  <c r="E295" i="28"/>
  <c r="F295" i="28"/>
  <c r="H295" i="28"/>
  <c r="I295" i="28"/>
  <c r="J295" i="28"/>
  <c r="N295" i="28"/>
  <c r="D296" i="28"/>
  <c r="K296" i="28" s="1"/>
  <c r="E296" i="28"/>
  <c r="F296" i="28"/>
  <c r="H296" i="28"/>
  <c r="I296" i="28"/>
  <c r="J296" i="28"/>
  <c r="M296" i="28"/>
  <c r="N296" i="28"/>
  <c r="D297" i="28"/>
  <c r="E297" i="28"/>
  <c r="F297" i="28"/>
  <c r="H297" i="28"/>
  <c r="I297" i="28"/>
  <c r="J297" i="28"/>
  <c r="N297" i="28"/>
  <c r="D298" i="28"/>
  <c r="E298" i="28"/>
  <c r="F298" i="28"/>
  <c r="H298" i="28"/>
  <c r="I298" i="28"/>
  <c r="J298" i="28"/>
  <c r="N298" i="28"/>
  <c r="D299" i="28"/>
  <c r="E299" i="28"/>
  <c r="F299" i="28"/>
  <c r="H299" i="28"/>
  <c r="I299" i="28"/>
  <c r="J299" i="28"/>
  <c r="N299" i="28"/>
  <c r="D300" i="28"/>
  <c r="K300" i="28" s="1"/>
  <c r="E300" i="28"/>
  <c r="F300" i="28"/>
  <c r="H300" i="28"/>
  <c r="I300" i="28"/>
  <c r="J300" i="28"/>
  <c r="M300" i="28"/>
  <c r="N300" i="28"/>
  <c r="D301" i="28"/>
  <c r="E301" i="28"/>
  <c r="F301" i="28"/>
  <c r="H301" i="28"/>
  <c r="I301" i="28"/>
  <c r="J301" i="28"/>
  <c r="N301" i="28"/>
  <c r="D302" i="28"/>
  <c r="E302" i="28"/>
  <c r="F302" i="28"/>
  <c r="H302" i="28"/>
  <c r="I302" i="28"/>
  <c r="J302" i="28"/>
  <c r="N302" i="28"/>
  <c r="D303" i="28"/>
  <c r="E303" i="28"/>
  <c r="F303" i="28"/>
  <c r="H303" i="28"/>
  <c r="I303" i="28"/>
  <c r="J303" i="28"/>
  <c r="N303" i="28"/>
  <c r="D304" i="28"/>
  <c r="K304" i="28" s="1"/>
  <c r="E304" i="28"/>
  <c r="F304" i="28"/>
  <c r="H304" i="28"/>
  <c r="I304" i="28"/>
  <c r="J304" i="28"/>
  <c r="M304" i="28"/>
  <c r="N304" i="28"/>
  <c r="D305" i="28"/>
  <c r="E305" i="28"/>
  <c r="F305" i="28"/>
  <c r="H305" i="28"/>
  <c r="I305" i="28"/>
  <c r="J305" i="28"/>
  <c r="N305" i="28"/>
  <c r="D306" i="28"/>
  <c r="E306" i="28"/>
  <c r="F306" i="28"/>
  <c r="H306" i="28"/>
  <c r="I306" i="28"/>
  <c r="J306" i="28"/>
  <c r="N306" i="28"/>
  <c r="D307" i="28"/>
  <c r="E307" i="28"/>
  <c r="F307" i="28"/>
  <c r="H307" i="28"/>
  <c r="I307" i="28"/>
  <c r="J307" i="28"/>
  <c r="N307" i="28"/>
  <c r="D308" i="28"/>
  <c r="K308" i="28" s="1"/>
  <c r="E308" i="28"/>
  <c r="F308" i="28"/>
  <c r="H308" i="28"/>
  <c r="I308" i="28"/>
  <c r="J308" i="28"/>
  <c r="M308" i="28"/>
  <c r="N308" i="28"/>
  <c r="D309" i="28"/>
  <c r="E309" i="28"/>
  <c r="F309" i="28"/>
  <c r="H309" i="28"/>
  <c r="I309" i="28"/>
  <c r="J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B53" i="28"/>
  <c r="B54" i="28"/>
  <c r="C54" i="28" s="1"/>
  <c r="B55" i="28"/>
  <c r="C55" i="28" s="1"/>
  <c r="B56" i="28"/>
  <c r="B57" i="28"/>
  <c r="C57" i="28" s="1"/>
  <c r="B58" i="28"/>
  <c r="B59" i="28"/>
  <c r="B60" i="28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B73" i="28"/>
  <c r="C73" i="28" s="1"/>
  <c r="B74" i="28"/>
  <c r="C74" i="28" s="1"/>
  <c r="B75" i="28"/>
  <c r="C75" i="28" s="1"/>
  <c r="B76" i="28"/>
  <c r="B77" i="28"/>
  <c r="C77" i="28" s="1"/>
  <c r="B78" i="28"/>
  <c r="B79" i="28"/>
  <c r="C79" i="28" s="1"/>
  <c r="B80" i="28"/>
  <c r="B81" i="28"/>
  <c r="C81" i="28" s="1"/>
  <c r="B82" i="28"/>
  <c r="B83" i="28"/>
  <c r="B84" i="28"/>
  <c r="B85" i="28"/>
  <c r="C85" i="28" s="1"/>
  <c r="B86" i="28"/>
  <c r="B87" i="28"/>
  <c r="C87" i="28" s="1"/>
  <c r="B88" i="28"/>
  <c r="B89" i="28"/>
  <c r="C89" i="28" s="1"/>
  <c r="B90" i="28"/>
  <c r="B91" i="28"/>
  <c r="B92" i="28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B109" i="28"/>
  <c r="C109" i="28" s="1"/>
  <c r="B110" i="28"/>
  <c r="B111" i="28"/>
  <c r="C111" i="28" s="1"/>
  <c r="B112" i="28"/>
  <c r="B113" i="28"/>
  <c r="C113" i="28" s="1"/>
  <c r="B114" i="28"/>
  <c r="B115" i="28"/>
  <c r="B116" i="28"/>
  <c r="B117" i="28"/>
  <c r="C117" i="28" s="1"/>
  <c r="B118" i="28"/>
  <c r="B119" i="28"/>
  <c r="C119" i="28" s="1"/>
  <c r="B120" i="28"/>
  <c r="B121" i="28"/>
  <c r="C121" i="28" s="1"/>
  <c r="B122" i="28"/>
  <c r="B123" i="28"/>
  <c r="B124" i="28"/>
  <c r="C124" i="28" s="1"/>
  <c r="B125" i="28"/>
  <c r="C125" i="28" s="1"/>
  <c r="B126" i="28"/>
  <c r="G126" i="28" s="1"/>
  <c r="B127" i="28"/>
  <c r="C127" i="28" s="1"/>
  <c r="B128" i="28"/>
  <c r="B129" i="28"/>
  <c r="C129" i="28" s="1"/>
  <c r="B130" i="28"/>
  <c r="C130" i="28" s="1"/>
  <c r="B131" i="28"/>
  <c r="B132" i="28"/>
  <c r="C132" i="28" s="1"/>
  <c r="B133" i="28"/>
  <c r="C133" i="28" s="1"/>
  <c r="B134" i="28"/>
  <c r="G134" i="28" s="1"/>
  <c r="B135" i="28"/>
  <c r="C135" i="28" s="1"/>
  <c r="B136" i="28"/>
  <c r="B137" i="28"/>
  <c r="C137" i="28" s="1"/>
  <c r="B138" i="28"/>
  <c r="C138" i="28" s="1"/>
  <c r="B139" i="28"/>
  <c r="C139" i="28" s="1"/>
  <c r="B140" i="28"/>
  <c r="C140" i="28" s="1"/>
  <c r="B141" i="28"/>
  <c r="C141" i="28" s="1"/>
  <c r="B142" i="28"/>
  <c r="B143" i="28"/>
  <c r="C143" i="28" s="1"/>
  <c r="B144" i="28"/>
  <c r="B145" i="28"/>
  <c r="C145" i="28" s="1"/>
  <c r="B146" i="28"/>
  <c r="C146" i="28" s="1"/>
  <c r="B147" i="28"/>
  <c r="C147" i="28" s="1"/>
  <c r="B148" i="28"/>
  <c r="C148" i="28" s="1"/>
  <c r="B149" i="28"/>
  <c r="C149" i="28" s="1"/>
  <c r="B150" i="28"/>
  <c r="B151" i="28"/>
  <c r="C151" i="28" s="1"/>
  <c r="B152" i="28"/>
  <c r="B153" i="28"/>
  <c r="C153" i="28" s="1"/>
  <c r="B154" i="28"/>
  <c r="C154" i="28" s="1"/>
  <c r="B155" i="28"/>
  <c r="B156" i="28"/>
  <c r="B157" i="28"/>
  <c r="C157" i="28" s="1"/>
  <c r="B158" i="28"/>
  <c r="B159" i="28"/>
  <c r="C159" i="28" s="1"/>
  <c r="B160" i="28"/>
  <c r="B161" i="28"/>
  <c r="C161" i="28" s="1"/>
  <c r="B162" i="28"/>
  <c r="C162" i="28" s="1"/>
  <c r="B163" i="28"/>
  <c r="C163" i="28" s="1"/>
  <c r="B164" i="28"/>
  <c r="B165" i="28"/>
  <c r="C165" i="28" s="1"/>
  <c r="B166" i="28"/>
  <c r="C166" i="28" s="1"/>
  <c r="B167" i="28"/>
  <c r="B168" i="28"/>
  <c r="L168" i="28" s="1"/>
  <c r="B169" i="28"/>
  <c r="B170" i="28"/>
  <c r="C170" i="28" s="1"/>
  <c r="B171" i="28"/>
  <c r="B172" i="28"/>
  <c r="M172" i="28" s="1"/>
  <c r="B173" i="28"/>
  <c r="B174" i="28"/>
  <c r="C174" i="28" s="1"/>
  <c r="B175" i="28"/>
  <c r="B176" i="28"/>
  <c r="B177" i="28"/>
  <c r="B178" i="28"/>
  <c r="C178" i="28" s="1"/>
  <c r="B179" i="28"/>
  <c r="B180" i="28"/>
  <c r="M180" i="28" s="1"/>
  <c r="B181" i="28"/>
  <c r="B182" i="28"/>
  <c r="C182" i="28" s="1"/>
  <c r="B183" i="28"/>
  <c r="B184" i="28"/>
  <c r="B185" i="28"/>
  <c r="B186" i="28"/>
  <c r="C186" i="28" s="1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G243" i="28" s="1"/>
  <c r="B244" i="28"/>
  <c r="M244" i="28" s="1"/>
  <c r="B245" i="28"/>
  <c r="G245" i="28" s="1"/>
  <c r="B246" i="28"/>
  <c r="M246" i="28" s="1"/>
  <c r="B247" i="28"/>
  <c r="C247" i="28" s="1"/>
  <c r="B248" i="28"/>
  <c r="B249" i="28"/>
  <c r="C249" i="28" s="1"/>
  <c r="B250" i="28"/>
  <c r="B251" i="28"/>
  <c r="C251" i="28" s="1"/>
  <c r="B252" i="28"/>
  <c r="B253" i="28"/>
  <c r="C253" i="28" s="1"/>
  <c r="B254" i="28"/>
  <c r="M254" i="28" s="1"/>
  <c r="B255" i="28"/>
  <c r="C255" i="28" s="1"/>
  <c r="B256" i="28"/>
  <c r="C256" i="28" s="1"/>
  <c r="B257" i="28"/>
  <c r="C257" i="28" s="1"/>
  <c r="B258" i="28"/>
  <c r="C258" i="28" s="1"/>
  <c r="B259" i="28"/>
  <c r="C259" i="28" s="1"/>
  <c r="B260" i="28"/>
  <c r="C260" i="28" s="1"/>
  <c r="B261" i="28"/>
  <c r="C261" i="28" s="1"/>
  <c r="B262" i="28"/>
  <c r="C262" i="28" s="1"/>
  <c r="B263" i="28"/>
  <c r="C263" i="28" s="1"/>
  <c r="B264" i="28"/>
  <c r="C264" i="28" s="1"/>
  <c r="B265" i="28"/>
  <c r="C265" i="28" s="1"/>
  <c r="B266" i="28"/>
  <c r="C266" i="28" s="1"/>
  <c r="B267" i="28"/>
  <c r="C267" i="28" s="1"/>
  <c r="B268" i="28"/>
  <c r="C268" i="28" s="1"/>
  <c r="B269" i="28"/>
  <c r="C269" i="28" s="1"/>
  <c r="B270" i="28"/>
  <c r="C270" i="28" s="1"/>
  <c r="B271" i="28"/>
  <c r="C271" i="28" s="1"/>
  <c r="B272" i="28"/>
  <c r="C272" i="28" s="1"/>
  <c r="B273" i="28"/>
  <c r="C273" i="28" s="1"/>
  <c r="B274" i="28"/>
  <c r="C274" i="28" s="1"/>
  <c r="B275" i="28"/>
  <c r="C275" i="28" s="1"/>
  <c r="B276" i="28"/>
  <c r="C276" i="28" s="1"/>
  <c r="B277" i="28"/>
  <c r="C277" i="28" s="1"/>
  <c r="B278" i="28"/>
  <c r="C278" i="28" s="1"/>
  <c r="B279" i="28"/>
  <c r="C279" i="28" s="1"/>
  <c r="B280" i="28"/>
  <c r="C280" i="28" s="1"/>
  <c r="B281" i="28"/>
  <c r="C281" i="28" s="1"/>
  <c r="B282" i="28"/>
  <c r="C282" i="28" s="1"/>
  <c r="B283" i="28"/>
  <c r="C283" i="28" s="1"/>
  <c r="B284" i="28"/>
  <c r="C284" i="28" s="1"/>
  <c r="B285" i="28"/>
  <c r="C285" i="28" s="1"/>
  <c r="B286" i="28"/>
  <c r="C286" i="28" s="1"/>
  <c r="B287" i="28"/>
  <c r="C287" i="28" s="1"/>
  <c r="B288" i="28"/>
  <c r="C288" i="28" s="1"/>
  <c r="B289" i="28"/>
  <c r="C289" i="28" s="1"/>
  <c r="B290" i="28"/>
  <c r="C290" i="28" s="1"/>
  <c r="B291" i="28"/>
  <c r="C291" i="28" s="1"/>
  <c r="B292" i="28"/>
  <c r="C292" i="28" s="1"/>
  <c r="B293" i="28"/>
  <c r="C293" i="28" s="1"/>
  <c r="B294" i="28"/>
  <c r="C294" i="28" s="1"/>
  <c r="B295" i="28"/>
  <c r="C295" i="28" s="1"/>
  <c r="B296" i="28"/>
  <c r="C296" i="28" s="1"/>
  <c r="B297" i="28"/>
  <c r="C297" i="28" s="1"/>
  <c r="B298" i="28"/>
  <c r="C298" i="28" s="1"/>
  <c r="B299" i="28"/>
  <c r="C299" i="28" s="1"/>
  <c r="B300" i="28"/>
  <c r="C300" i="28" s="1"/>
  <c r="B301" i="28"/>
  <c r="C301" i="28" s="1"/>
  <c r="B302" i="28"/>
  <c r="C302" i="28" s="1"/>
  <c r="B303" i="28"/>
  <c r="C303" i="28" s="1"/>
  <c r="B304" i="28"/>
  <c r="C304" i="28" s="1"/>
  <c r="B305" i="28"/>
  <c r="C305" i="28" s="1"/>
  <c r="B306" i="28"/>
  <c r="C306" i="28" s="1"/>
  <c r="B307" i="28"/>
  <c r="C307" i="28" s="1"/>
  <c r="B308" i="28"/>
  <c r="C308" i="28" s="1"/>
  <c r="B309" i="28"/>
  <c r="C309" i="28" s="1"/>
  <c r="B4" i="28"/>
  <c r="D7" i="27"/>
  <c r="E7" i="27"/>
  <c r="F7" i="27"/>
  <c r="G7" i="27"/>
  <c r="H7" i="27"/>
  <c r="I7" i="27"/>
  <c r="J7" i="27"/>
  <c r="K7" i="27"/>
  <c r="L7" i="27"/>
  <c r="D5" i="27"/>
  <c r="E5" i="27"/>
  <c r="F5" i="27"/>
  <c r="G5" i="27"/>
  <c r="H5" i="27"/>
  <c r="I5" i="27"/>
  <c r="J5" i="27"/>
  <c r="K5" i="27"/>
  <c r="L5" i="27"/>
  <c r="D6" i="27"/>
  <c r="E6" i="27"/>
  <c r="F6" i="27"/>
  <c r="G6" i="27"/>
  <c r="H6" i="27"/>
  <c r="I6" i="27"/>
  <c r="J6" i="27"/>
  <c r="K6" i="27"/>
  <c r="L6" i="27"/>
  <c r="D10" i="27"/>
  <c r="E10" i="27"/>
  <c r="F10" i="27"/>
  <c r="G10" i="27"/>
  <c r="H10" i="27"/>
  <c r="I10" i="27"/>
  <c r="J10" i="27"/>
  <c r="K10" i="27"/>
  <c r="L10" i="27"/>
  <c r="D8" i="27"/>
  <c r="E8" i="27"/>
  <c r="F8" i="27"/>
  <c r="G8" i="27"/>
  <c r="H8" i="27"/>
  <c r="I8" i="27"/>
  <c r="J8" i="27"/>
  <c r="K8" i="27"/>
  <c r="L8" i="27"/>
  <c r="D11" i="27"/>
  <c r="E11" i="27"/>
  <c r="F11" i="27"/>
  <c r="G11" i="27"/>
  <c r="H11" i="27"/>
  <c r="I11" i="27"/>
  <c r="J11" i="27"/>
  <c r="K11" i="27"/>
  <c r="L11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3" i="27"/>
  <c r="E13" i="27"/>
  <c r="F13" i="27"/>
  <c r="G13" i="27"/>
  <c r="H13" i="27"/>
  <c r="I13" i="27"/>
  <c r="J13" i="27"/>
  <c r="K13" i="27"/>
  <c r="L13" i="27"/>
  <c r="D15" i="27"/>
  <c r="E15" i="27"/>
  <c r="F15" i="27"/>
  <c r="G15" i="27"/>
  <c r="H15" i="27"/>
  <c r="I15" i="27"/>
  <c r="J15" i="27"/>
  <c r="K15" i="27"/>
  <c r="L15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4" i="27"/>
  <c r="E14" i="27"/>
  <c r="F14" i="27"/>
  <c r="G14" i="27"/>
  <c r="H14" i="27"/>
  <c r="I14" i="27"/>
  <c r="J14" i="27"/>
  <c r="K14" i="27"/>
  <c r="L14" i="27"/>
  <c r="D18" i="27"/>
  <c r="E18" i="27"/>
  <c r="F18" i="27"/>
  <c r="G18" i="27"/>
  <c r="H18" i="27"/>
  <c r="I18" i="27"/>
  <c r="J18" i="27"/>
  <c r="K18" i="27"/>
  <c r="L18" i="27"/>
  <c r="D19" i="27"/>
  <c r="E19" i="27"/>
  <c r="F19" i="27"/>
  <c r="G19" i="27"/>
  <c r="H19" i="27"/>
  <c r="I19" i="27"/>
  <c r="J19" i="27"/>
  <c r="K19" i="27"/>
  <c r="L19" i="27"/>
  <c r="D21" i="27"/>
  <c r="E21" i="27"/>
  <c r="F21" i="27"/>
  <c r="G21" i="27"/>
  <c r="H21" i="27"/>
  <c r="I21" i="27"/>
  <c r="J21" i="27"/>
  <c r="K21" i="27"/>
  <c r="L21" i="27"/>
  <c r="D20" i="27"/>
  <c r="E20" i="27"/>
  <c r="F20" i="27"/>
  <c r="G20" i="27"/>
  <c r="H20" i="27"/>
  <c r="I20" i="27"/>
  <c r="J20" i="27"/>
  <c r="K20" i="27"/>
  <c r="L20" i="27"/>
  <c r="D25" i="27"/>
  <c r="E25" i="27"/>
  <c r="F25" i="27"/>
  <c r="G25" i="27"/>
  <c r="H25" i="27"/>
  <c r="I25" i="27"/>
  <c r="J25" i="27"/>
  <c r="K25" i="27"/>
  <c r="L25" i="27"/>
  <c r="D24" i="27"/>
  <c r="E24" i="27"/>
  <c r="F24" i="27"/>
  <c r="G24" i="27"/>
  <c r="H24" i="27"/>
  <c r="I24" i="27"/>
  <c r="J24" i="27"/>
  <c r="K24" i="27"/>
  <c r="L24" i="27"/>
  <c r="D22" i="27"/>
  <c r="E22" i="27"/>
  <c r="F22" i="27"/>
  <c r="G22" i="27"/>
  <c r="H22" i="27"/>
  <c r="I22" i="27"/>
  <c r="J22" i="27"/>
  <c r="K22" i="27"/>
  <c r="L22" i="27"/>
  <c r="D23" i="27"/>
  <c r="E23" i="27"/>
  <c r="F23" i="27"/>
  <c r="G23" i="27"/>
  <c r="H23" i="27"/>
  <c r="I23" i="27"/>
  <c r="J23" i="27"/>
  <c r="K23" i="27"/>
  <c r="L23" i="27"/>
  <c r="D26" i="27"/>
  <c r="E26" i="27"/>
  <c r="F26" i="27"/>
  <c r="G26" i="27"/>
  <c r="H26" i="27"/>
  <c r="I26" i="27"/>
  <c r="J26" i="27"/>
  <c r="K26" i="27"/>
  <c r="L26" i="27"/>
  <c r="D29" i="27"/>
  <c r="E29" i="27"/>
  <c r="F29" i="27"/>
  <c r="G29" i="27"/>
  <c r="H29" i="27"/>
  <c r="I29" i="27"/>
  <c r="J29" i="27"/>
  <c r="K29" i="27"/>
  <c r="L29" i="27"/>
  <c r="D28" i="27"/>
  <c r="E28" i="27"/>
  <c r="F28" i="27"/>
  <c r="G28" i="27"/>
  <c r="H28" i="27"/>
  <c r="I28" i="27"/>
  <c r="J28" i="27"/>
  <c r="K28" i="27"/>
  <c r="L28" i="27"/>
  <c r="D27" i="27"/>
  <c r="E27" i="27"/>
  <c r="F27" i="27"/>
  <c r="G27" i="27"/>
  <c r="H27" i="27"/>
  <c r="I27" i="27"/>
  <c r="J27" i="27"/>
  <c r="K27" i="27"/>
  <c r="L27" i="27"/>
  <c r="D33" i="27"/>
  <c r="E33" i="27"/>
  <c r="F33" i="27"/>
  <c r="G33" i="27"/>
  <c r="H33" i="27"/>
  <c r="I33" i="27"/>
  <c r="J33" i="27"/>
  <c r="K33" i="27"/>
  <c r="L33" i="27"/>
  <c r="D34" i="27"/>
  <c r="E34" i="27"/>
  <c r="F34" i="27"/>
  <c r="G34" i="27"/>
  <c r="H34" i="27"/>
  <c r="I34" i="27"/>
  <c r="J34" i="27"/>
  <c r="K34" i="27"/>
  <c r="L34" i="27"/>
  <c r="D30" i="27"/>
  <c r="E30" i="27"/>
  <c r="F30" i="27"/>
  <c r="G30" i="27"/>
  <c r="H30" i="27"/>
  <c r="I30" i="27"/>
  <c r="J30" i="27"/>
  <c r="K30" i="27"/>
  <c r="L30" i="27"/>
  <c r="D32" i="27"/>
  <c r="E32" i="27"/>
  <c r="F32" i="27"/>
  <c r="G32" i="27"/>
  <c r="H32" i="27"/>
  <c r="I32" i="27"/>
  <c r="J32" i="27"/>
  <c r="K32" i="27"/>
  <c r="L32" i="27"/>
  <c r="D35" i="27"/>
  <c r="E35" i="27"/>
  <c r="F35" i="27"/>
  <c r="G35" i="27"/>
  <c r="H35" i="27"/>
  <c r="I35" i="27"/>
  <c r="J35" i="27"/>
  <c r="K35" i="27"/>
  <c r="L35" i="27"/>
  <c r="D36" i="27"/>
  <c r="E36" i="27"/>
  <c r="F36" i="27"/>
  <c r="G36" i="27"/>
  <c r="H36" i="27"/>
  <c r="I36" i="27"/>
  <c r="J36" i="27"/>
  <c r="K36" i="27"/>
  <c r="L36" i="27"/>
  <c r="D31" i="27"/>
  <c r="E31" i="27"/>
  <c r="F31" i="27"/>
  <c r="G31" i="27"/>
  <c r="H31" i="27"/>
  <c r="I31" i="27"/>
  <c r="J31" i="27"/>
  <c r="K31" i="27"/>
  <c r="L3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37" i="27"/>
  <c r="E37" i="27"/>
  <c r="F37" i="27"/>
  <c r="G37" i="27"/>
  <c r="H37" i="27"/>
  <c r="I37" i="27"/>
  <c r="J37" i="27"/>
  <c r="K37" i="27"/>
  <c r="L37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176" i="27"/>
  <c r="E176" i="27"/>
  <c r="F176" i="27"/>
  <c r="G176" i="27"/>
  <c r="H176" i="27"/>
  <c r="I176" i="27"/>
  <c r="J176" i="27"/>
  <c r="K176" i="27"/>
  <c r="L176" i="27"/>
  <c r="D41" i="27"/>
  <c r="E41" i="27"/>
  <c r="F41" i="27"/>
  <c r="G41" i="27"/>
  <c r="H41" i="27"/>
  <c r="I41" i="27"/>
  <c r="J41" i="27"/>
  <c r="K41" i="27"/>
  <c r="L41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190" i="27"/>
  <c r="E190" i="27"/>
  <c r="F190" i="27"/>
  <c r="G190" i="27"/>
  <c r="H190" i="27"/>
  <c r="I190" i="27"/>
  <c r="J190" i="27"/>
  <c r="K190" i="27"/>
  <c r="L190" i="27"/>
  <c r="D40" i="27"/>
  <c r="E40" i="27"/>
  <c r="F40" i="27"/>
  <c r="G40" i="27"/>
  <c r="H40" i="27"/>
  <c r="I40" i="27"/>
  <c r="J40" i="27"/>
  <c r="K40" i="27"/>
  <c r="L40" i="27"/>
  <c r="D39" i="27"/>
  <c r="E39" i="27"/>
  <c r="F39" i="27"/>
  <c r="G39" i="27"/>
  <c r="H39" i="27"/>
  <c r="I39" i="27"/>
  <c r="J39" i="27"/>
  <c r="K39" i="27"/>
  <c r="L39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38" i="27"/>
  <c r="E38" i="27"/>
  <c r="F38" i="27"/>
  <c r="G38" i="27"/>
  <c r="H38" i="27"/>
  <c r="I38" i="27"/>
  <c r="J38" i="27"/>
  <c r="K38" i="27"/>
  <c r="L38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F4" i="27"/>
  <c r="G4" i="27"/>
  <c r="H4" i="27"/>
  <c r="I4" i="27"/>
  <c r="J4" i="27"/>
  <c r="K4" i="27"/>
  <c r="L4" i="27"/>
  <c r="D4" i="27"/>
  <c r="E4" i="27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190" i="27"/>
  <c r="C190" i="27" s="1"/>
  <c r="B40" i="27"/>
  <c r="C40" i="27" s="1"/>
  <c r="B39" i="27"/>
  <c r="C39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38" i="27"/>
  <c r="C38" i="27" s="1"/>
  <c r="B202" i="27"/>
  <c r="C202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7" i="27"/>
  <c r="C7" i="27" s="1"/>
  <c r="B5" i="27"/>
  <c r="C5" i="27" s="1"/>
  <c r="B6" i="27"/>
  <c r="C6" i="27" s="1"/>
  <c r="B10" i="27"/>
  <c r="C10" i="27" s="1"/>
  <c r="B8" i="27"/>
  <c r="C8" i="27" s="1"/>
  <c r="B11" i="27"/>
  <c r="C11" i="27" s="1"/>
  <c r="B9" i="27"/>
  <c r="C9" i="27" s="1"/>
  <c r="B12" i="27"/>
  <c r="C12" i="27" s="1"/>
  <c r="B13" i="27"/>
  <c r="C13" i="27" s="1"/>
  <c r="B15" i="27"/>
  <c r="C15" i="27" s="1"/>
  <c r="B16" i="27"/>
  <c r="C16" i="27" s="1"/>
  <c r="B17" i="27"/>
  <c r="C17" i="27" s="1"/>
  <c r="B14" i="27"/>
  <c r="C14" i="27" s="1"/>
  <c r="B18" i="27"/>
  <c r="C18" i="27" s="1"/>
  <c r="B19" i="27"/>
  <c r="C19" i="27" s="1"/>
  <c r="B21" i="27"/>
  <c r="C21" i="27" s="1"/>
  <c r="B20" i="27"/>
  <c r="C20" i="27" s="1"/>
  <c r="B25" i="27"/>
  <c r="C25" i="27" s="1"/>
  <c r="B24" i="27"/>
  <c r="C24" i="27" s="1"/>
  <c r="B22" i="27"/>
  <c r="C22" i="27" s="1"/>
  <c r="B23" i="27"/>
  <c r="C23" i="27" s="1"/>
  <c r="B26" i="27"/>
  <c r="C26" i="27" s="1"/>
  <c r="B29" i="27"/>
  <c r="C29" i="27" s="1"/>
  <c r="B28" i="27"/>
  <c r="C28" i="27" s="1"/>
  <c r="B27" i="27"/>
  <c r="C27" i="27" s="1"/>
  <c r="B33" i="27"/>
  <c r="C33" i="27" s="1"/>
  <c r="B34" i="27"/>
  <c r="C34" i="27" s="1"/>
  <c r="B30" i="27"/>
  <c r="C30" i="27" s="1"/>
  <c r="B32" i="27"/>
  <c r="C32" i="27" s="1"/>
  <c r="B35" i="27"/>
  <c r="C35" i="27" s="1"/>
  <c r="B36" i="27"/>
  <c r="C36" i="27" s="1"/>
  <c r="B31" i="27"/>
  <c r="C3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37" i="27"/>
  <c r="C37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176" i="27"/>
  <c r="C176" i="27" s="1"/>
  <c r="B41" i="27"/>
  <c r="C41" i="27" s="1"/>
  <c r="B177" i="27"/>
  <c r="C177" i="27" s="1"/>
  <c r="B4" i="27"/>
  <c r="C4" i="27" s="1"/>
  <c r="M44" i="28" l="1"/>
  <c r="M193" i="27"/>
  <c r="M105" i="27"/>
  <c r="M211" i="27"/>
  <c r="M167" i="27"/>
  <c r="K51" i="28"/>
  <c r="K47" i="28"/>
  <c r="L245" i="28"/>
  <c r="M62" i="27"/>
  <c r="M215" i="27"/>
  <c r="M201" i="27"/>
  <c r="M186" i="27"/>
  <c r="M176" i="27"/>
  <c r="M139" i="27"/>
  <c r="M125" i="27"/>
  <c r="M69" i="27"/>
  <c r="K188" i="28"/>
  <c r="M124" i="28"/>
  <c r="M142" i="28"/>
  <c r="C142" i="28"/>
  <c r="C58" i="28"/>
  <c r="G58" i="28"/>
  <c r="L58" i="28"/>
  <c r="M58" i="28"/>
  <c r="M42" i="28"/>
  <c r="C42" i="28"/>
  <c r="M38" i="28"/>
  <c r="C38" i="28"/>
  <c r="M30" i="28"/>
  <c r="C30" i="28"/>
  <c r="G18" i="28"/>
  <c r="C18" i="28"/>
  <c r="G6" i="28"/>
  <c r="C6" i="28"/>
  <c r="M306" i="28"/>
  <c r="M302" i="28"/>
  <c r="M294" i="28"/>
  <c r="K294" i="28"/>
  <c r="M286" i="28"/>
  <c r="K266" i="28"/>
  <c r="M262" i="28"/>
  <c r="M258" i="28"/>
  <c r="K258" i="28"/>
  <c r="K242" i="28"/>
  <c r="L126" i="28"/>
  <c r="C245" i="28"/>
  <c r="M245" i="28"/>
  <c r="C241" i="28"/>
  <c r="M241" i="28"/>
  <c r="C237" i="28"/>
  <c r="M237" i="28"/>
  <c r="C233" i="28"/>
  <c r="M233" i="28"/>
  <c r="C229" i="28"/>
  <c r="M229" i="28"/>
  <c r="C225" i="28"/>
  <c r="M225" i="28"/>
  <c r="C221" i="28"/>
  <c r="M221" i="28"/>
  <c r="C217" i="28"/>
  <c r="M217" i="28"/>
  <c r="C213" i="28"/>
  <c r="M213" i="28"/>
  <c r="C209" i="28"/>
  <c r="M209" i="28"/>
  <c r="C205" i="28"/>
  <c r="M205" i="28"/>
  <c r="C201" i="28"/>
  <c r="M201" i="28"/>
  <c r="C197" i="28"/>
  <c r="M197" i="28"/>
  <c r="C193" i="28"/>
  <c r="M193" i="28"/>
  <c r="M189" i="28"/>
  <c r="C189" i="28"/>
  <c r="G189" i="28"/>
  <c r="L189" i="28"/>
  <c r="M185" i="28"/>
  <c r="C185" i="28"/>
  <c r="M181" i="28"/>
  <c r="C181" i="28"/>
  <c r="G181" i="28"/>
  <c r="L181" i="28"/>
  <c r="M177" i="28"/>
  <c r="C177" i="28"/>
  <c r="M173" i="28"/>
  <c r="C173" i="28"/>
  <c r="G173" i="28"/>
  <c r="L173" i="28"/>
  <c r="M169" i="28"/>
  <c r="C169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L17" i="28"/>
  <c r="M17" i="28"/>
  <c r="K17" i="28"/>
  <c r="C17" i="28"/>
  <c r="G13" i="28"/>
  <c r="M13" i="28"/>
  <c r="K13" i="28"/>
  <c r="L13" i="28"/>
  <c r="C13" i="28"/>
  <c r="G9" i="28"/>
  <c r="C9" i="28"/>
  <c r="G5" i="28"/>
  <c r="C5" i="28"/>
  <c r="L308" i="28"/>
  <c r="G308" i="28"/>
  <c r="L306" i="28"/>
  <c r="G306" i="28"/>
  <c r="L304" i="28"/>
  <c r="G304" i="28"/>
  <c r="L302" i="28"/>
  <c r="G302" i="28"/>
  <c r="L300" i="28"/>
  <c r="G300" i="28"/>
  <c r="L298" i="28"/>
  <c r="G298" i="28"/>
  <c r="L296" i="28"/>
  <c r="G296" i="28"/>
  <c r="L294" i="28"/>
  <c r="G294" i="28"/>
  <c r="L292" i="28"/>
  <c r="G292" i="28"/>
  <c r="L290" i="28"/>
  <c r="G290" i="28"/>
  <c r="L288" i="28"/>
  <c r="G288" i="28"/>
  <c r="L286" i="28"/>
  <c r="G286" i="28"/>
  <c r="L284" i="28"/>
  <c r="G284" i="28"/>
  <c r="L282" i="28"/>
  <c r="G282" i="28"/>
  <c r="L280" i="28"/>
  <c r="G280" i="28"/>
  <c r="L278" i="28"/>
  <c r="G278" i="28"/>
  <c r="L276" i="28"/>
  <c r="G276" i="28"/>
  <c r="L274" i="28"/>
  <c r="G274" i="28"/>
  <c r="L272" i="28"/>
  <c r="G272" i="28"/>
  <c r="L270" i="28"/>
  <c r="G270" i="28"/>
  <c r="L268" i="28"/>
  <c r="G268" i="28"/>
  <c r="L266" i="28"/>
  <c r="G266" i="28"/>
  <c r="L264" i="28"/>
  <c r="G264" i="28"/>
  <c r="L262" i="28"/>
  <c r="G262" i="28"/>
  <c r="L260" i="28"/>
  <c r="G260" i="28"/>
  <c r="L258" i="28"/>
  <c r="G258" i="28"/>
  <c r="L256" i="28"/>
  <c r="G256" i="28"/>
  <c r="L253" i="28"/>
  <c r="G253" i="28"/>
  <c r="L249" i="28"/>
  <c r="G249" i="28"/>
  <c r="L243" i="28"/>
  <c r="K240" i="28"/>
  <c r="L134" i="28"/>
  <c r="M132" i="28"/>
  <c r="K130" i="28"/>
  <c r="M104" i="28"/>
  <c r="C250" i="28"/>
  <c r="G250" i="28"/>
  <c r="L250" i="28"/>
  <c r="C242" i="28"/>
  <c r="G242" i="28"/>
  <c r="L242" i="28"/>
  <c r="C234" i="28"/>
  <c r="G234" i="28"/>
  <c r="L234" i="28"/>
  <c r="M234" i="28"/>
  <c r="C230" i="28"/>
  <c r="G230" i="28"/>
  <c r="L230" i="28"/>
  <c r="M230" i="28"/>
  <c r="C222" i="28"/>
  <c r="G222" i="28"/>
  <c r="L222" i="28"/>
  <c r="M222" i="28"/>
  <c r="C214" i="28"/>
  <c r="G214" i="28"/>
  <c r="L214" i="28"/>
  <c r="M214" i="28"/>
  <c r="C210" i="28"/>
  <c r="G210" i="28"/>
  <c r="L210" i="28"/>
  <c r="M210" i="28"/>
  <c r="C202" i="28"/>
  <c r="G202" i="28"/>
  <c r="L202" i="28"/>
  <c r="M202" i="28"/>
  <c r="C198" i="28"/>
  <c r="G198" i="28"/>
  <c r="L198" i="28"/>
  <c r="M198" i="28"/>
  <c r="C194" i="28"/>
  <c r="G194" i="28"/>
  <c r="L194" i="28"/>
  <c r="M194" i="28"/>
  <c r="C190" i="28"/>
  <c r="G190" i="28"/>
  <c r="L190" i="28"/>
  <c r="M190" i="28"/>
  <c r="M158" i="28"/>
  <c r="C158" i="28"/>
  <c r="G158" i="28"/>
  <c r="L158" i="28"/>
  <c r="M134" i="28"/>
  <c r="C134" i="28"/>
  <c r="M94" i="28"/>
  <c r="C94" i="28"/>
  <c r="G94" i="28"/>
  <c r="L94" i="28"/>
  <c r="C90" i="28"/>
  <c r="M90" i="28"/>
  <c r="M86" i="28"/>
  <c r="C86" i="28"/>
  <c r="C82" i="28"/>
  <c r="M82" i="28"/>
  <c r="M78" i="28"/>
  <c r="C78" i="28"/>
  <c r="C10" i="28"/>
  <c r="G10" i="28"/>
  <c r="K306" i="28"/>
  <c r="M298" i="28"/>
  <c r="M290" i="28"/>
  <c r="M282" i="28"/>
  <c r="M278" i="28"/>
  <c r="M274" i="28"/>
  <c r="M270" i="28"/>
  <c r="K262" i="28"/>
  <c r="M250" i="28"/>
  <c r="M154" i="28"/>
  <c r="M205" i="27"/>
  <c r="M198" i="27"/>
  <c r="C252" i="28"/>
  <c r="G252" i="28"/>
  <c r="L252" i="28"/>
  <c r="C248" i="28"/>
  <c r="G248" i="28"/>
  <c r="L248" i="28"/>
  <c r="C244" i="28"/>
  <c r="G244" i="28"/>
  <c r="L244" i="28"/>
  <c r="C240" i="28"/>
  <c r="G240" i="28"/>
  <c r="L240" i="28"/>
  <c r="C236" i="28"/>
  <c r="G236" i="28"/>
  <c r="L236" i="28"/>
  <c r="M236" i="28"/>
  <c r="C232" i="28"/>
  <c r="G232" i="28"/>
  <c r="L232" i="28"/>
  <c r="M232" i="28"/>
  <c r="C228" i="28"/>
  <c r="G228" i="28"/>
  <c r="L228" i="28"/>
  <c r="M228" i="28"/>
  <c r="C224" i="28"/>
  <c r="G224" i="28"/>
  <c r="L224" i="28"/>
  <c r="M224" i="28"/>
  <c r="C220" i="28"/>
  <c r="G220" i="28"/>
  <c r="L220" i="28"/>
  <c r="M220" i="28"/>
  <c r="C216" i="28"/>
  <c r="G216" i="28"/>
  <c r="L216" i="28"/>
  <c r="M216" i="28"/>
  <c r="C212" i="28"/>
  <c r="G212" i="28"/>
  <c r="L212" i="28"/>
  <c r="M212" i="28"/>
  <c r="C208" i="28"/>
  <c r="G208" i="28"/>
  <c r="L208" i="28"/>
  <c r="M208" i="28"/>
  <c r="C204" i="28"/>
  <c r="G204" i="28"/>
  <c r="L204" i="28"/>
  <c r="M204" i="28"/>
  <c r="C200" i="28"/>
  <c r="G200" i="28"/>
  <c r="L200" i="28"/>
  <c r="M200" i="28"/>
  <c r="C196" i="28"/>
  <c r="G196" i="28"/>
  <c r="L196" i="28"/>
  <c r="M196" i="28"/>
  <c r="C192" i="28"/>
  <c r="G192" i="28"/>
  <c r="L192" i="28"/>
  <c r="M192" i="28"/>
  <c r="C188" i="28"/>
  <c r="G188" i="28"/>
  <c r="L188" i="28"/>
  <c r="C184" i="28"/>
  <c r="M184" i="28"/>
  <c r="C180" i="28"/>
  <c r="G180" i="28"/>
  <c r="L180" i="28"/>
  <c r="C176" i="28"/>
  <c r="M176" i="28"/>
  <c r="C172" i="28"/>
  <c r="G172" i="28"/>
  <c r="L172" i="28"/>
  <c r="C168" i="28"/>
  <c r="M168" i="28"/>
  <c r="C164" i="28"/>
  <c r="M164" i="28"/>
  <c r="C160" i="28"/>
  <c r="M160" i="28"/>
  <c r="C156" i="28"/>
  <c r="M156" i="28"/>
  <c r="C152" i="28"/>
  <c r="M152" i="28"/>
  <c r="C144" i="28"/>
  <c r="M144" i="28"/>
  <c r="C136" i="28"/>
  <c r="M136" i="28"/>
  <c r="C128" i="28"/>
  <c r="M128" i="28"/>
  <c r="C120" i="28"/>
  <c r="M120" i="28"/>
  <c r="C116" i="28"/>
  <c r="M116" i="28"/>
  <c r="C112" i="28"/>
  <c r="M112" i="28"/>
  <c r="C108" i="28"/>
  <c r="M108" i="28"/>
  <c r="C100" i="28"/>
  <c r="M100" i="28"/>
  <c r="C92" i="28"/>
  <c r="M92" i="28"/>
  <c r="C88" i="28"/>
  <c r="M88" i="28"/>
  <c r="C84" i="28"/>
  <c r="M84" i="28"/>
  <c r="C80" i="28"/>
  <c r="M80" i="28"/>
  <c r="C76" i="28"/>
  <c r="M76" i="28"/>
  <c r="C72" i="28"/>
  <c r="M72" i="28"/>
  <c r="C60" i="28"/>
  <c r="M60" i="28"/>
  <c r="C56" i="28"/>
  <c r="M56" i="28"/>
  <c r="C52" i="28"/>
  <c r="M52" i="28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C12" i="28"/>
  <c r="G8" i="28"/>
  <c r="M8" i="28"/>
  <c r="L8" i="28"/>
  <c r="C8" i="28"/>
  <c r="M309" i="28"/>
  <c r="K309" i="28"/>
  <c r="M307" i="28"/>
  <c r="K307" i="28"/>
  <c r="M305" i="28"/>
  <c r="K305" i="28"/>
  <c r="M303" i="28"/>
  <c r="K303" i="28"/>
  <c r="M301" i="28"/>
  <c r="K301" i="28"/>
  <c r="M299" i="28"/>
  <c r="K299" i="28"/>
  <c r="M297" i="28"/>
  <c r="K297" i="28"/>
  <c r="M295" i="28"/>
  <c r="K295" i="28"/>
  <c r="M293" i="28"/>
  <c r="K293" i="28"/>
  <c r="M291" i="28"/>
  <c r="K291" i="28"/>
  <c r="M289" i="28"/>
  <c r="K289" i="28"/>
  <c r="M287" i="28"/>
  <c r="K287" i="28"/>
  <c r="M285" i="28"/>
  <c r="K285" i="28"/>
  <c r="M283" i="28"/>
  <c r="K283" i="28"/>
  <c r="M281" i="28"/>
  <c r="K281" i="28"/>
  <c r="M279" i="28"/>
  <c r="K279" i="28"/>
  <c r="M277" i="28"/>
  <c r="K277" i="28"/>
  <c r="M275" i="28"/>
  <c r="K275" i="28"/>
  <c r="M273" i="28"/>
  <c r="K273" i="28"/>
  <c r="M271" i="28"/>
  <c r="K271" i="28"/>
  <c r="M269" i="28"/>
  <c r="K269" i="28"/>
  <c r="M267" i="28"/>
  <c r="K267" i="28"/>
  <c r="M265" i="28"/>
  <c r="K265" i="28"/>
  <c r="M263" i="28"/>
  <c r="K263" i="28"/>
  <c r="M261" i="28"/>
  <c r="K261" i="28"/>
  <c r="M259" i="28"/>
  <c r="K259" i="28"/>
  <c r="M257" i="28"/>
  <c r="K257" i="28"/>
  <c r="M255" i="28"/>
  <c r="K255" i="28"/>
  <c r="K254" i="28"/>
  <c r="M252" i="28"/>
  <c r="M251" i="28"/>
  <c r="K251" i="28"/>
  <c r="K250" i="28"/>
  <c r="M248" i="28"/>
  <c r="M247" i="28"/>
  <c r="K247" i="28"/>
  <c r="K246" i="28"/>
  <c r="M242" i="28"/>
  <c r="L241" i="28"/>
  <c r="G241" i="28"/>
  <c r="M188" i="28"/>
  <c r="L176" i="28"/>
  <c r="G176" i="28"/>
  <c r="K172" i="28"/>
  <c r="K143" i="28"/>
  <c r="M140" i="28"/>
  <c r="K138" i="28"/>
  <c r="M96" i="28"/>
  <c r="M4" i="28"/>
  <c r="G4" i="28"/>
  <c r="C4" i="28"/>
  <c r="C254" i="28"/>
  <c r="G254" i="28"/>
  <c r="L254" i="28"/>
  <c r="C246" i="28"/>
  <c r="G246" i="28"/>
  <c r="L246" i="28"/>
  <c r="C238" i="28"/>
  <c r="G238" i="28"/>
  <c r="L238" i="28"/>
  <c r="M238" i="28"/>
  <c r="C226" i="28"/>
  <c r="G226" i="28"/>
  <c r="L226" i="28"/>
  <c r="M226" i="28"/>
  <c r="C218" i="28"/>
  <c r="G218" i="28"/>
  <c r="L218" i="28"/>
  <c r="M218" i="28"/>
  <c r="C206" i="28"/>
  <c r="G206" i="28"/>
  <c r="L206" i="28"/>
  <c r="M206" i="28"/>
  <c r="M150" i="28"/>
  <c r="C150" i="28"/>
  <c r="M126" i="28"/>
  <c r="C126" i="28"/>
  <c r="C122" i="28"/>
  <c r="M122" i="28"/>
  <c r="M118" i="28"/>
  <c r="C118" i="28"/>
  <c r="C114" i="28"/>
  <c r="M114" i="28"/>
  <c r="M110" i="28"/>
  <c r="C110" i="28"/>
  <c r="M102" i="28"/>
  <c r="C102" i="28"/>
  <c r="G102" i="28"/>
  <c r="L102" i="28"/>
  <c r="G22" i="28"/>
  <c r="C22" i="28"/>
  <c r="C14" i="28"/>
  <c r="G14" i="28"/>
  <c r="K302" i="28"/>
  <c r="K298" i="28"/>
  <c r="K290" i="28"/>
  <c r="K286" i="28"/>
  <c r="K282" i="28"/>
  <c r="K278" i="28"/>
  <c r="K274" i="28"/>
  <c r="K270" i="28"/>
  <c r="M266" i="28"/>
  <c r="M148" i="27"/>
  <c r="M93" i="27"/>
  <c r="M84" i="27"/>
  <c r="M73" i="27"/>
  <c r="M58" i="27"/>
  <c r="C243" i="28"/>
  <c r="M243" i="28"/>
  <c r="C239" i="28"/>
  <c r="M239" i="28"/>
  <c r="C235" i="28"/>
  <c r="M235" i="28"/>
  <c r="C231" i="28"/>
  <c r="M231" i="28"/>
  <c r="C227" i="28"/>
  <c r="M227" i="28"/>
  <c r="C223" i="28"/>
  <c r="M223" i="28"/>
  <c r="C219" i="28"/>
  <c r="M219" i="28"/>
  <c r="C215" i="28"/>
  <c r="M215" i="28"/>
  <c r="C211" i="28"/>
  <c r="M211" i="28"/>
  <c r="C207" i="28"/>
  <c r="M207" i="28"/>
  <c r="C203" i="28"/>
  <c r="M203" i="28"/>
  <c r="C199" i="28"/>
  <c r="M199" i="28"/>
  <c r="C195" i="28"/>
  <c r="M195" i="28"/>
  <c r="C191" i="28"/>
  <c r="M191" i="28"/>
  <c r="M187" i="28"/>
  <c r="C187" i="28"/>
  <c r="M183" i="28"/>
  <c r="C183" i="28"/>
  <c r="M179" i="28"/>
  <c r="C179" i="28"/>
  <c r="M175" i="28"/>
  <c r="C175" i="28"/>
  <c r="M171" i="28"/>
  <c r="C171" i="28"/>
  <c r="M167" i="28"/>
  <c r="C167" i="28"/>
  <c r="M155" i="28"/>
  <c r="C155" i="28"/>
  <c r="M131" i="28"/>
  <c r="C131" i="28"/>
  <c r="M123" i="28"/>
  <c r="C123" i="28"/>
  <c r="C115" i="28"/>
  <c r="M115" i="28"/>
  <c r="M99" i="28"/>
  <c r="C99" i="28"/>
  <c r="M91" i="28"/>
  <c r="C91" i="28"/>
  <c r="C83" i="28"/>
  <c r="M83" i="28"/>
  <c r="C59" i="28"/>
  <c r="M59" i="28"/>
  <c r="M39" i="28"/>
  <c r="C39" i="28"/>
  <c r="G23" i="28"/>
  <c r="C23" i="28"/>
  <c r="G19" i="28"/>
  <c r="K19" i="28"/>
  <c r="C19" i="28"/>
  <c r="M19" i="28"/>
  <c r="L19" i="28"/>
  <c r="C15" i="28"/>
  <c r="C11" i="28"/>
  <c r="G11" i="28"/>
  <c r="G7" i="28"/>
  <c r="C7" i="28"/>
  <c r="L309" i="28"/>
  <c r="G309" i="28"/>
  <c r="L307" i="28"/>
  <c r="G307" i="28"/>
  <c r="L305" i="28"/>
  <c r="G305" i="28"/>
  <c r="L303" i="28"/>
  <c r="G303" i="28"/>
  <c r="L301" i="28"/>
  <c r="G301" i="28"/>
  <c r="L299" i="28"/>
  <c r="G299" i="28"/>
  <c r="L297" i="28"/>
  <c r="G297" i="28"/>
  <c r="L295" i="28"/>
  <c r="G295" i="28"/>
  <c r="L293" i="28"/>
  <c r="G293" i="28"/>
  <c r="L291" i="28"/>
  <c r="G291" i="28"/>
  <c r="L289" i="28"/>
  <c r="G289" i="28"/>
  <c r="L287" i="28"/>
  <c r="G287" i="28"/>
  <c r="L285" i="28"/>
  <c r="G285" i="28"/>
  <c r="L283" i="28"/>
  <c r="G283" i="28"/>
  <c r="L281" i="28"/>
  <c r="G281" i="28"/>
  <c r="L279" i="28"/>
  <c r="G279" i="28"/>
  <c r="L277" i="28"/>
  <c r="G277" i="28"/>
  <c r="L275" i="28"/>
  <c r="G275" i="28"/>
  <c r="L273" i="28"/>
  <c r="G273" i="28"/>
  <c r="L271" i="28"/>
  <c r="G271" i="28"/>
  <c r="L269" i="28"/>
  <c r="G269" i="28"/>
  <c r="L267" i="28"/>
  <c r="G267" i="28"/>
  <c r="L265" i="28"/>
  <c r="G265" i="28"/>
  <c r="L263" i="28"/>
  <c r="G263" i="28"/>
  <c r="L261" i="28"/>
  <c r="G261" i="28"/>
  <c r="L259" i="28"/>
  <c r="G259" i="28"/>
  <c r="L257" i="28"/>
  <c r="G257" i="28"/>
  <c r="L255" i="28"/>
  <c r="G255" i="28"/>
  <c r="L251" i="28"/>
  <c r="G251" i="28"/>
  <c r="L247" i="28"/>
  <c r="G247" i="28"/>
  <c r="K244" i="28"/>
  <c r="M240" i="28"/>
  <c r="L239" i="28"/>
  <c r="G239" i="28"/>
  <c r="L237" i="28"/>
  <c r="G237" i="28"/>
  <c r="L235" i="28"/>
  <c r="G235" i="28"/>
  <c r="L233" i="28"/>
  <c r="G233" i="28"/>
  <c r="L231" i="28"/>
  <c r="G231" i="28"/>
  <c r="L229" i="28"/>
  <c r="G229" i="28"/>
  <c r="L227" i="28"/>
  <c r="G227" i="28"/>
  <c r="L225" i="28"/>
  <c r="G225" i="28"/>
  <c r="L223" i="28"/>
  <c r="G223" i="28"/>
  <c r="L221" i="28"/>
  <c r="G221" i="28"/>
  <c r="L219" i="28"/>
  <c r="G219" i="28"/>
  <c r="L217" i="28"/>
  <c r="G217" i="28"/>
  <c r="L215" i="28"/>
  <c r="G215" i="28"/>
  <c r="L213" i="28"/>
  <c r="G213" i="28"/>
  <c r="L211" i="28"/>
  <c r="G211" i="28"/>
  <c r="L209" i="28"/>
  <c r="G209" i="28"/>
  <c r="L207" i="28"/>
  <c r="G207" i="28"/>
  <c r="L205" i="28"/>
  <c r="G205" i="28"/>
  <c r="L203" i="28"/>
  <c r="G203" i="28"/>
  <c r="L201" i="28"/>
  <c r="G201" i="28"/>
  <c r="L199" i="28"/>
  <c r="G199" i="28"/>
  <c r="L197" i="28"/>
  <c r="G197" i="28"/>
  <c r="L195" i="28"/>
  <c r="G195" i="28"/>
  <c r="L193" i="28"/>
  <c r="G193" i="28"/>
  <c r="L191" i="28"/>
  <c r="G191" i="28"/>
  <c r="L184" i="28"/>
  <c r="G184" i="28"/>
  <c r="K180" i="28"/>
  <c r="M148" i="28"/>
  <c r="M147" i="28"/>
  <c r="M146" i="28"/>
  <c r="M68" i="28"/>
  <c r="K238" i="28"/>
  <c r="K236" i="28"/>
  <c r="K234" i="28"/>
  <c r="K232" i="28"/>
  <c r="K230" i="28"/>
  <c r="K228" i="28"/>
  <c r="K226" i="28"/>
  <c r="K224" i="28"/>
  <c r="K222" i="28"/>
  <c r="K220" i="28"/>
  <c r="K218" i="28"/>
  <c r="K216" i="28"/>
  <c r="K214" i="28"/>
  <c r="K212" i="28"/>
  <c r="K210" i="28"/>
  <c r="K208" i="28"/>
  <c r="K206" i="28"/>
  <c r="K204" i="28"/>
  <c r="K202" i="28"/>
  <c r="K200" i="28"/>
  <c r="K198" i="28"/>
  <c r="K196" i="28"/>
  <c r="K194" i="28"/>
  <c r="K192" i="28"/>
  <c r="K190" i="28"/>
  <c r="K162" i="28"/>
  <c r="K63" i="28"/>
  <c r="K58" i="28"/>
  <c r="K52" i="28"/>
  <c r="K48" i="28"/>
  <c r="K186" i="28"/>
  <c r="K178" i="28"/>
  <c r="K170" i="28"/>
  <c r="K79" i="28"/>
  <c r="K74" i="28"/>
  <c r="K68" i="28"/>
  <c r="K64" i="28"/>
  <c r="K44" i="28"/>
  <c r="K245" i="28"/>
  <c r="K243" i="28"/>
  <c r="K241" i="28"/>
  <c r="K239" i="28"/>
  <c r="K237" i="28"/>
  <c r="K235" i="28"/>
  <c r="K233" i="28"/>
  <c r="K231" i="28"/>
  <c r="K229" i="28"/>
  <c r="K227" i="28"/>
  <c r="K225" i="28"/>
  <c r="K223" i="28"/>
  <c r="K221" i="28"/>
  <c r="K219" i="28"/>
  <c r="K217" i="28"/>
  <c r="K215" i="28"/>
  <c r="K213" i="28"/>
  <c r="K211" i="28"/>
  <c r="K209" i="28"/>
  <c r="K207" i="28"/>
  <c r="K205" i="28"/>
  <c r="K203" i="28"/>
  <c r="K201" i="28"/>
  <c r="K199" i="28"/>
  <c r="K197" i="28"/>
  <c r="K195" i="28"/>
  <c r="K193" i="28"/>
  <c r="K191" i="28"/>
  <c r="K184" i="28"/>
  <c r="K176" i="28"/>
  <c r="K111" i="28"/>
  <c r="K106" i="28"/>
  <c r="K98" i="28"/>
  <c r="K60" i="28"/>
  <c r="M46" i="27"/>
  <c r="M42" i="27"/>
  <c r="M30" i="27"/>
  <c r="M8" i="27"/>
  <c r="K32" i="28"/>
  <c r="K28" i="28"/>
  <c r="K16" i="28"/>
  <c r="M23" i="27"/>
  <c r="M20" i="27"/>
  <c r="M17" i="27"/>
  <c r="K6" i="28"/>
  <c r="L37" i="28"/>
  <c r="G37" i="28"/>
  <c r="K36" i="28"/>
  <c r="L33" i="28"/>
  <c r="G33" i="28"/>
  <c r="L30" i="28"/>
  <c r="G30" i="28"/>
  <c r="L21" i="28"/>
  <c r="K20" i="28"/>
  <c r="L4" i="28"/>
  <c r="M7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90" i="27"/>
  <c r="M172" i="27"/>
  <c r="M144" i="27"/>
  <c r="M132" i="27"/>
  <c r="M116" i="27"/>
  <c r="M100" i="27"/>
  <c r="M77" i="27"/>
  <c r="M61" i="27"/>
  <c r="M53" i="27"/>
  <c r="M45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G187" i="28"/>
  <c r="G179" i="28"/>
  <c r="L171" i="28"/>
  <c r="M159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M180" i="27"/>
  <c r="M161" i="27"/>
  <c r="M153" i="27"/>
  <c r="M121" i="27"/>
  <c r="M109" i="27"/>
  <c r="M89" i="27"/>
  <c r="M37" i="27"/>
  <c r="M66" i="27"/>
  <c r="M54" i="27"/>
  <c r="M50" i="27"/>
  <c r="M32" i="27"/>
  <c r="M27" i="27"/>
  <c r="M14" i="27"/>
  <c r="M13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5" i="28"/>
  <c r="M208" i="27"/>
  <c r="M204" i="27"/>
  <c r="M200" i="27"/>
  <c r="M187" i="27"/>
  <c r="M182" i="27"/>
  <c r="M179" i="27"/>
  <c r="M175" i="27"/>
  <c r="M160" i="27"/>
  <c r="M155" i="27"/>
  <c r="M151" i="27"/>
  <c r="M140" i="27"/>
  <c r="M124" i="27"/>
  <c r="M108" i="27"/>
  <c r="M92" i="27"/>
  <c r="M76" i="27"/>
  <c r="M4" i="27"/>
  <c r="M217" i="27"/>
  <c r="M216" i="27"/>
  <c r="M213" i="27"/>
  <c r="M212" i="27"/>
  <c r="M210" i="27"/>
  <c r="M209" i="27"/>
  <c r="M203" i="27"/>
  <c r="M197" i="27"/>
  <c r="M196" i="27"/>
  <c r="M195" i="27"/>
  <c r="M194" i="27"/>
  <c r="M192" i="27"/>
  <c r="M191" i="27"/>
  <c r="M39" i="27"/>
  <c r="M40" i="27"/>
  <c r="M188" i="27"/>
  <c r="M184" i="27"/>
  <c r="M183" i="27"/>
  <c r="M181" i="27"/>
  <c r="M41" i="27"/>
  <c r="M171" i="27"/>
  <c r="M169" i="27"/>
  <c r="M165" i="27"/>
  <c r="M164" i="27"/>
  <c r="M156" i="27"/>
  <c r="M149" i="27"/>
  <c r="M145" i="27"/>
  <c r="M143" i="27"/>
  <c r="M137" i="27"/>
  <c r="M133" i="27"/>
  <c r="M129" i="27"/>
  <c r="M117" i="27"/>
  <c r="M113" i="27"/>
  <c r="M101" i="27"/>
  <c r="M97" i="27"/>
  <c r="M85" i="27"/>
  <c r="M81" i="27"/>
  <c r="M88" i="27"/>
  <c r="M80" i="27"/>
  <c r="M72" i="27"/>
  <c r="M65" i="27"/>
  <c r="M57" i="27"/>
  <c r="M49" i="27"/>
  <c r="M31" i="27"/>
  <c r="M28" i="27"/>
  <c r="M21" i="27"/>
  <c r="M12" i="27"/>
  <c r="M214" i="27"/>
  <c r="M178" i="27"/>
  <c r="M177" i="27"/>
  <c r="M174" i="27"/>
  <c r="M173" i="27"/>
  <c r="M170" i="27"/>
  <c r="M168" i="27"/>
  <c r="M166" i="27"/>
  <c r="M163" i="27"/>
  <c r="M162" i="27"/>
  <c r="M158" i="27"/>
  <c r="M157" i="27"/>
  <c r="M154" i="27"/>
  <c r="M152" i="27"/>
  <c r="M150" i="27"/>
  <c r="M147" i="27"/>
  <c r="M146" i="27"/>
  <c r="M142" i="27"/>
  <c r="M141" i="27"/>
  <c r="M138" i="27"/>
  <c r="M136" i="27"/>
  <c r="M134" i="27"/>
  <c r="M130" i="27"/>
  <c r="M128" i="27"/>
  <c r="M126" i="27"/>
  <c r="M122" i="27"/>
  <c r="M120" i="27"/>
  <c r="M118" i="27"/>
  <c r="M114" i="27"/>
  <c r="M112" i="27"/>
  <c r="M110" i="27"/>
  <c r="M106" i="27"/>
  <c r="M104" i="27"/>
  <c r="M102" i="27"/>
  <c r="M98" i="27"/>
  <c r="M96" i="27"/>
  <c r="M94" i="27"/>
  <c r="M207" i="27"/>
  <c r="M206" i="27"/>
  <c r="M202" i="27"/>
  <c r="M38" i="27"/>
  <c r="M199" i="27"/>
  <c r="M189" i="27"/>
  <c r="M185" i="27"/>
  <c r="M90" i="27"/>
  <c r="M86" i="27"/>
  <c r="M82" i="27"/>
  <c r="M78" i="27"/>
  <c r="M74" i="27"/>
  <c r="M70" i="27"/>
  <c r="M67" i="27"/>
  <c r="M63" i="27"/>
  <c r="M59" i="27"/>
  <c r="M55" i="27"/>
  <c r="M51" i="27"/>
  <c r="M47" i="27"/>
  <c r="M43" i="27"/>
  <c r="M35" i="27"/>
  <c r="M33" i="27"/>
  <c r="M26" i="27"/>
  <c r="M25" i="27"/>
  <c r="M18" i="27"/>
  <c r="M15" i="27"/>
  <c r="M11" i="27"/>
  <c r="M5" i="27"/>
  <c r="M135" i="27"/>
  <c r="M131" i="27"/>
  <c r="M127" i="27"/>
  <c r="M123" i="27"/>
  <c r="M119" i="27"/>
  <c r="M115" i="27"/>
  <c r="M111" i="27"/>
  <c r="M107" i="27"/>
  <c r="M103" i="27"/>
  <c r="M99" i="27"/>
  <c r="M95" i="27"/>
  <c r="M91" i="27"/>
  <c r="M87" i="27"/>
  <c r="M83" i="27"/>
  <c r="M79" i="27"/>
  <c r="M75" i="27"/>
  <c r="M71" i="27"/>
  <c r="M68" i="27"/>
  <c r="M64" i="27"/>
  <c r="M60" i="27"/>
  <c r="M56" i="27"/>
  <c r="M52" i="27"/>
  <c r="M48" i="27"/>
  <c r="M44" i="27"/>
  <c r="M36" i="27"/>
  <c r="M34" i="27"/>
  <c r="M29" i="27"/>
  <c r="M24" i="27"/>
  <c r="M19" i="27"/>
  <c r="M16" i="27"/>
  <c r="M9" i="27"/>
  <c r="M6" i="27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G4" i="24" s="1"/>
  <c r="B33" i="24"/>
  <c r="B27" i="24"/>
  <c r="B41" i="24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B28" i="24"/>
  <c r="B29" i="24"/>
  <c r="B30" i="24"/>
  <c r="B31" i="24"/>
  <c r="B32" i="24"/>
  <c r="B34" i="24"/>
  <c r="B35" i="24"/>
  <c r="B36" i="24"/>
  <c r="B37" i="24"/>
  <c r="B38" i="24"/>
  <c r="B39" i="24"/>
  <c r="B40" i="24"/>
  <c r="B5" i="24"/>
  <c r="F5" i="24" s="1"/>
  <c r="B6" i="24"/>
  <c r="F6" i="24" s="1"/>
  <c r="B7" i="24"/>
  <c r="B8" i="24"/>
  <c r="B9" i="24"/>
  <c r="B10" i="24"/>
  <c r="F10" i="24" s="1"/>
  <c r="B11" i="24"/>
  <c r="B12" i="24"/>
  <c r="F12" i="24" s="1"/>
  <c r="B13" i="24"/>
  <c r="F13" i="24" s="1"/>
  <c r="B14" i="24"/>
  <c r="F14" i="24" s="1"/>
  <c r="B15" i="24"/>
  <c r="B16" i="24"/>
  <c r="B17" i="24"/>
  <c r="B18" i="24"/>
  <c r="B19" i="24"/>
  <c r="B20" i="24"/>
  <c r="B21" i="24"/>
  <c r="B22" i="24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K21" i="21"/>
  <c r="L21" i="21"/>
  <c r="M21" i="21"/>
  <c r="N21" i="21"/>
  <c r="D22" i="21"/>
  <c r="E22" i="21"/>
  <c r="F22" i="21"/>
  <c r="H22" i="21"/>
  <c r="I22" i="21"/>
  <c r="K22" i="21"/>
  <c r="L22" i="21"/>
  <c r="M22" i="21"/>
  <c r="N22" i="21"/>
  <c r="D23" i="21"/>
  <c r="H23" i="21" s="1"/>
  <c r="E23" i="21"/>
  <c r="F23" i="21"/>
  <c r="I23" i="21"/>
  <c r="K23" i="21"/>
  <c r="L23" i="21"/>
  <c r="M23" i="21"/>
  <c r="N23" i="21"/>
  <c r="D24" i="21"/>
  <c r="E24" i="21"/>
  <c r="F24" i="21"/>
  <c r="G24" i="21"/>
  <c r="H24" i="21"/>
  <c r="I24" i="21"/>
  <c r="J24" i="21" s="1"/>
  <c r="K24" i="21"/>
  <c r="L24" i="21"/>
  <c r="M24" i="21"/>
  <c r="N24" i="21"/>
  <c r="D25" i="21"/>
  <c r="E25" i="21"/>
  <c r="F25" i="21"/>
  <c r="H25" i="21"/>
  <c r="I25" i="21"/>
  <c r="J25" i="21" s="1"/>
  <c r="K25" i="21"/>
  <c r="L25" i="21"/>
  <c r="M25" i="21"/>
  <c r="N25" i="21"/>
  <c r="D26" i="21"/>
  <c r="E26" i="21"/>
  <c r="F26" i="21"/>
  <c r="H26" i="21"/>
  <c r="I26" i="21"/>
  <c r="J26" i="21" s="1"/>
  <c r="K26" i="21"/>
  <c r="L26" i="21"/>
  <c r="M26" i="21"/>
  <c r="N26" i="21"/>
  <c r="D27" i="21"/>
  <c r="E27" i="21"/>
  <c r="F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 s="1"/>
  <c r="K28" i="21"/>
  <c r="L28" i="21"/>
  <c r="M28" i="21"/>
  <c r="N28" i="21"/>
  <c r="D29" i="21"/>
  <c r="E29" i="21"/>
  <c r="F29" i="21"/>
  <c r="H29" i="21"/>
  <c r="I29" i="21"/>
  <c r="J29" i="21" s="1"/>
  <c r="K29" i="21"/>
  <c r="L29" i="21"/>
  <c r="M29" i="21"/>
  <c r="N29" i="21"/>
  <c r="D30" i="21"/>
  <c r="E30" i="21"/>
  <c r="F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 s="1"/>
  <c r="K32" i="21"/>
  <c r="L32" i="21"/>
  <c r="M32" i="21"/>
  <c r="N32" i="21"/>
  <c r="D33" i="21"/>
  <c r="E33" i="21"/>
  <c r="F33" i="21"/>
  <c r="H33" i="21"/>
  <c r="I33" i="21"/>
  <c r="J33" i="21" s="1"/>
  <c r="K33" i="21"/>
  <c r="L33" i="21"/>
  <c r="M33" i="21"/>
  <c r="N33" i="21"/>
  <c r="D34" i="21"/>
  <c r="E34" i="21"/>
  <c r="F34" i="21"/>
  <c r="H34" i="21"/>
  <c r="I34" i="21"/>
  <c r="J34" i="21" s="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H36" i="21"/>
  <c r="I36" i="21"/>
  <c r="J36" i="21" s="1"/>
  <c r="K36" i="21"/>
  <c r="L36" i="21"/>
  <c r="M36" i="21"/>
  <c r="N36" i="21"/>
  <c r="D37" i="21"/>
  <c r="E37" i="21"/>
  <c r="F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C33" i="21" s="1"/>
  <c r="B34" i="21"/>
  <c r="C34" i="21" s="1"/>
  <c r="B35" i="21"/>
  <c r="C35" i="21" s="1"/>
  <c r="B36" i="21"/>
  <c r="C36" i="21" s="1"/>
  <c r="B37" i="21"/>
  <c r="C37" i="21" s="1"/>
  <c r="B38" i="21"/>
  <c r="C38" i="21" s="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C22" i="21" s="1"/>
  <c r="B23" i="21"/>
  <c r="B24" i="21"/>
  <c r="C24" i="21" s="1"/>
  <c r="B25" i="21"/>
  <c r="C25" i="21" s="1"/>
  <c r="B26" i="21"/>
  <c r="C26" i="21" s="1"/>
  <c r="B27" i="21"/>
  <c r="C27" i="21" s="1"/>
  <c r="B28" i="21"/>
  <c r="C28" i="21" s="1"/>
  <c r="B29" i="21"/>
  <c r="C29" i="21" s="1"/>
  <c r="B30" i="21"/>
  <c r="C30" i="21" s="1"/>
  <c r="B31" i="21"/>
  <c r="C31" i="21" s="1"/>
  <c r="B32" i="21"/>
  <c r="C32" i="21" s="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H12" i="20" s="1"/>
  <c r="G13" i="20"/>
  <c r="G14" i="20"/>
  <c r="G15" i="20"/>
  <c r="H15" i="20" s="1"/>
  <c r="G16" i="20"/>
  <c r="H16" i="20" s="1"/>
  <c r="G17" i="20"/>
  <c r="H17" i="20" s="1"/>
  <c r="G18" i="20"/>
  <c r="H18" i="20" s="1"/>
  <c r="G19" i="20"/>
  <c r="H19" i="20" s="1"/>
  <c r="G20" i="20"/>
  <c r="H20" i="20" s="1"/>
  <c r="G21" i="20"/>
  <c r="H21" i="20" s="1"/>
  <c r="G22" i="20"/>
  <c r="H22" i="20" s="1"/>
  <c r="G23" i="20"/>
  <c r="H23" i="20" s="1"/>
  <c r="G24" i="20"/>
  <c r="H24" i="20" s="1"/>
  <c r="G25" i="20"/>
  <c r="H25" i="20" s="1"/>
  <c r="G26" i="20"/>
  <c r="H26" i="20" s="1"/>
  <c r="G27" i="20"/>
  <c r="H27" i="20" s="1"/>
  <c r="G28" i="20"/>
  <c r="H28" i="20" s="1"/>
  <c r="G29" i="20"/>
  <c r="H29" i="20" s="1"/>
  <c r="E4" i="20"/>
  <c r="E5" i="20"/>
  <c r="E6" i="20"/>
  <c r="E7" i="20"/>
  <c r="E8" i="20"/>
  <c r="E9" i="20"/>
  <c r="E10" i="20"/>
  <c r="E11" i="20"/>
  <c r="E12" i="20"/>
  <c r="E13" i="20"/>
  <c r="E14" i="20"/>
  <c r="F14" i="20" s="1"/>
  <c r="E15" i="20"/>
  <c r="E16" i="20"/>
  <c r="F16" i="20" s="1"/>
  <c r="E17" i="20"/>
  <c r="F17" i="20" s="1"/>
  <c r="E18" i="20"/>
  <c r="F18" i="20" s="1"/>
  <c r="E19" i="20"/>
  <c r="F19" i="20" s="1"/>
  <c r="E20" i="20"/>
  <c r="F20" i="20" s="1"/>
  <c r="E21" i="20"/>
  <c r="F21" i="20" s="1"/>
  <c r="E22" i="20"/>
  <c r="F22" i="20" s="1"/>
  <c r="E23" i="20"/>
  <c r="F23" i="20" s="1"/>
  <c r="E24" i="20"/>
  <c r="F24" i="20" s="1"/>
  <c r="E25" i="20"/>
  <c r="F25" i="20" s="1"/>
  <c r="E26" i="20"/>
  <c r="F26" i="20" s="1"/>
  <c r="E27" i="20"/>
  <c r="F27" i="20" s="1"/>
  <c r="E28" i="20"/>
  <c r="F28" i="20" s="1"/>
  <c r="E29" i="20"/>
  <c r="F29" i="20" s="1"/>
  <c r="D5" i="20"/>
  <c r="D6" i="20"/>
  <c r="D7" i="20"/>
  <c r="D8" i="20"/>
  <c r="D9" i="20"/>
  <c r="D10" i="20"/>
  <c r="D11" i="20"/>
  <c r="D12" i="20"/>
  <c r="D13" i="20"/>
  <c r="H13" i="20" s="1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J21" i="24" l="1"/>
  <c r="F21" i="24"/>
  <c r="E21" i="24"/>
  <c r="F17" i="24"/>
  <c r="E17" i="24"/>
  <c r="E9" i="24"/>
  <c r="F9" i="24"/>
  <c r="C37" i="24"/>
  <c r="F37" i="24"/>
  <c r="E37" i="24"/>
  <c r="C32" i="24"/>
  <c r="F32" i="24"/>
  <c r="E32" i="24"/>
  <c r="F28" i="24"/>
  <c r="E28" i="24"/>
  <c r="E27" i="24"/>
  <c r="F27" i="24"/>
  <c r="G20" i="24"/>
  <c r="F20" i="24"/>
  <c r="E20" i="24"/>
  <c r="F16" i="24"/>
  <c r="E16" i="24"/>
  <c r="E8" i="24"/>
  <c r="F8" i="24"/>
  <c r="C40" i="24"/>
  <c r="E40" i="24"/>
  <c r="C36" i="24"/>
  <c r="F36" i="24"/>
  <c r="E36" i="24"/>
  <c r="C31" i="24"/>
  <c r="E31" i="24"/>
  <c r="F31" i="24"/>
  <c r="F26" i="24"/>
  <c r="E26" i="24"/>
  <c r="K33" i="24"/>
  <c r="F33" i="24"/>
  <c r="E33" i="24"/>
  <c r="E23" i="24"/>
  <c r="F23" i="24"/>
  <c r="E19" i="24"/>
  <c r="F19" i="24"/>
  <c r="E15" i="24"/>
  <c r="F15" i="24"/>
  <c r="E11" i="24"/>
  <c r="F11" i="24"/>
  <c r="E7" i="24"/>
  <c r="F7" i="24"/>
  <c r="C39" i="24"/>
  <c r="E39" i="24"/>
  <c r="C35" i="24"/>
  <c r="E35" i="24"/>
  <c r="F35" i="24"/>
  <c r="C30" i="24"/>
  <c r="F30" i="24"/>
  <c r="E30" i="24"/>
  <c r="F25" i="24"/>
  <c r="E25" i="24"/>
  <c r="J22" i="24"/>
  <c r="F22" i="24"/>
  <c r="E22" i="24"/>
  <c r="F18" i="24"/>
  <c r="E18" i="24"/>
  <c r="C38" i="24"/>
  <c r="E38" i="24"/>
  <c r="C34" i="24"/>
  <c r="F34" i="24"/>
  <c r="E34" i="24"/>
  <c r="F29" i="24"/>
  <c r="E29" i="24"/>
  <c r="F24" i="24"/>
  <c r="E24" i="24"/>
  <c r="C41" i="24"/>
  <c r="E41" i="24"/>
  <c r="J13" i="24"/>
  <c r="E13" i="24"/>
  <c r="J5" i="24"/>
  <c r="E5" i="24"/>
  <c r="K12" i="24"/>
  <c r="E12" i="24"/>
  <c r="K8" i="24"/>
  <c r="C4" i="24"/>
  <c r="E4" i="24"/>
  <c r="J14" i="24"/>
  <c r="E14" i="24"/>
  <c r="E10" i="24"/>
  <c r="J6" i="24"/>
  <c r="E6" i="24"/>
  <c r="J22" i="21"/>
  <c r="G17" i="21"/>
  <c r="C17" i="21"/>
  <c r="C9" i="21"/>
  <c r="G9" i="21"/>
  <c r="J32" i="24"/>
  <c r="G21" i="21"/>
  <c r="C21" i="21"/>
  <c r="C13" i="21"/>
  <c r="G13" i="21"/>
  <c r="C5" i="21"/>
  <c r="G5" i="21"/>
  <c r="F44" i="24"/>
  <c r="F15" i="20"/>
  <c r="F12" i="20"/>
  <c r="H14" i="20"/>
  <c r="G20" i="21"/>
  <c r="C20" i="21"/>
  <c r="G16" i="21"/>
  <c r="C16" i="21"/>
  <c r="G12" i="21"/>
  <c r="C12" i="21"/>
  <c r="G8" i="21"/>
  <c r="C8" i="21"/>
  <c r="G4" i="21"/>
  <c r="C4" i="21"/>
  <c r="G37" i="21"/>
  <c r="G34" i="21"/>
  <c r="G29" i="21"/>
  <c r="G26" i="21"/>
  <c r="G22" i="21"/>
  <c r="J21" i="21"/>
  <c r="K34" i="24"/>
  <c r="F13" i="20"/>
  <c r="G36" i="21"/>
  <c r="G23" i="21"/>
  <c r="C23" i="21"/>
  <c r="G19" i="21"/>
  <c r="C19" i="21"/>
  <c r="G15" i="21"/>
  <c r="C15" i="21"/>
  <c r="G11" i="21"/>
  <c r="C11" i="21"/>
  <c r="G7" i="21"/>
  <c r="C7" i="21"/>
  <c r="G27" i="21"/>
  <c r="J23" i="21"/>
  <c r="G18" i="21"/>
  <c r="C18" i="21"/>
  <c r="G14" i="21"/>
  <c r="C14" i="21"/>
  <c r="G10" i="21"/>
  <c r="C10" i="21"/>
  <c r="G6" i="21"/>
  <c r="C6" i="21"/>
  <c r="G33" i="21"/>
  <c r="G30" i="21"/>
  <c r="G25" i="21"/>
  <c r="J44" i="24"/>
  <c r="K49" i="24"/>
  <c r="F48" i="24"/>
  <c r="K41" i="24"/>
  <c r="K50" i="24"/>
  <c r="F52" i="24"/>
  <c r="G37" i="24"/>
  <c r="K42" i="24"/>
  <c r="E46" i="24"/>
  <c r="G30" i="24"/>
  <c r="K30" i="24"/>
  <c r="G49" i="24"/>
  <c r="G45" i="24"/>
  <c r="G41" i="24"/>
  <c r="J52" i="24"/>
  <c r="K46" i="24"/>
  <c r="K38" i="24"/>
  <c r="K28" i="24"/>
  <c r="E50" i="24"/>
  <c r="E42" i="24"/>
  <c r="G52" i="24"/>
  <c r="G48" i="24"/>
  <c r="G44" i="24"/>
  <c r="F39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C24" i="24"/>
  <c r="E52" i="24"/>
  <c r="G50" i="24"/>
  <c r="F49" i="24"/>
  <c r="E48" i="24"/>
  <c r="G46" i="24"/>
  <c r="F45" i="24"/>
  <c r="E44" i="24"/>
  <c r="G42" i="24"/>
  <c r="F41" i="24"/>
  <c r="G38" i="24"/>
  <c r="G34" i="24"/>
  <c r="G32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C20" i="24"/>
  <c r="C16" i="24"/>
  <c r="C12" i="24"/>
  <c r="C8" i="24"/>
  <c r="G26" i="24"/>
  <c r="C26" i="24"/>
  <c r="F43" i="24"/>
  <c r="G40" i="24"/>
  <c r="G36" i="24"/>
  <c r="G12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G33" i="24"/>
  <c r="G31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51" i="24"/>
  <c r="F50" i="24"/>
  <c r="E49" i="24"/>
  <c r="G47" i="24"/>
  <c r="F46" i="24"/>
  <c r="E45" i="24"/>
  <c r="G43" i="24"/>
  <c r="F42" i="24"/>
  <c r="G39" i="24"/>
  <c r="F38" i="24"/>
  <c r="G35" i="24"/>
  <c r="G29" i="24"/>
  <c r="G8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G23" i="24"/>
  <c r="G19" i="24"/>
  <c r="G15" i="24"/>
  <c r="G11" i="24"/>
  <c r="J29" i="24"/>
  <c r="J25" i="24"/>
  <c r="K27" i="24"/>
  <c r="K23" i="24"/>
  <c r="K19" i="24"/>
  <c r="K15" i="24"/>
  <c r="K7" i="24"/>
  <c r="G25" i="24"/>
  <c r="G21" i="24"/>
  <c r="G17" i="24"/>
  <c r="G13" i="24"/>
  <c r="G9" i="24"/>
  <c r="G5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G24" i="24"/>
  <c r="K11" i="24"/>
  <c r="F4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D10" i="19" s="1"/>
  <c r="E10" i="19"/>
  <c r="F10" i="19"/>
  <c r="I10" i="19" s="1"/>
  <c r="G10" i="19"/>
  <c r="J10" i="19"/>
  <c r="K10" i="19"/>
  <c r="L10" i="19"/>
  <c r="M10" i="19"/>
  <c r="N10" i="19"/>
  <c r="O10" i="19"/>
  <c r="P10" i="19"/>
  <c r="Q10" i="19"/>
  <c r="R10" i="19"/>
  <c r="C11" i="19"/>
  <c r="D11" i="19" s="1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D12" i="19" s="1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D13" i="19" s="1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13" i="24" l="1"/>
  <c r="I52" i="24"/>
  <c r="I10" i="24"/>
  <c r="I41" i="24"/>
  <c r="I46" i="24"/>
  <c r="I39" i="24"/>
  <c r="I26" i="24"/>
  <c r="I5" i="24"/>
  <c r="I21" i="24"/>
  <c r="I6" i="24"/>
  <c r="I14" i="24"/>
  <c r="I22" i="24"/>
  <c r="H10" i="19"/>
  <c r="I36" i="24"/>
  <c r="I17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<sst xmlns="http://schemas.openxmlformats.org/spreadsheetml/2006/main" count="20840" uniqueCount="958">
  <si>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</si>
  <si>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</si>
  <si>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</si>
  <si>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</si>
  <si>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</si>
  <si>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</si>
  <si>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</si>
  <si>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</si>
  <si>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</si>
  <si>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</si>
  <si>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</si>
  <si>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</si>
  <si>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</si>
  <si>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</si>
  <si>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</si>
  <si>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</si>
  <si>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</si>
  <si>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</si>
  <si>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</si>
  <si>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</si>
  <si>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</si>
  <si>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</si>
  <si>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</si>
  <si>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</si>
  <si>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</si>
  <si>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</si>
  <si>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</si>
  <si>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</si>
  <si>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</si>
  <si>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</si>
  <si>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</si>
  <si>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</si>
  <si>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</si>
  <si>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</si>
  <si>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</si>
  <si>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</si>
  <si>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</si>
  <si>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</si>
  <si>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</si>
  <si>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</si>
  <si>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</si>
  <si>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</si>
  <si>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</si>
  <si>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</si>
  <si>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</si>
  <si>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</si>
  <si>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</si>
  <si>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</si>
  <si>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</si>
  <si>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</si>
  <si>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</si>
  <si>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</si>
  <si>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</si>
  <si>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</si>
  <si>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</si>
  <si>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</si>
  <si>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</si>
  <si>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</si>
  <si>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</si>
  <si>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</si>
  <si>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</si>
  <si>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</si>
  <si>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</si>
  <si>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</si>
  <si>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</si>
  <si>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</si>
  <si>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</si>
  <si>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</si>
  <si>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</si>
  <si>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</si>
  <si>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</si>
  <si>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</si>
  <si>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</si>
  <si>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</si>
  <si>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</si>
  <si>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</si>
  <si>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</si>
  <si>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</si>
  <si>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</si>
  <si>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</si>
  <si>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</si>
  <si>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</si>
  <si>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</si>
  <si>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</si>
  <si>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</si>
  <si>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</si>
  <si>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</si>
  <si>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</si>
  <si>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</si>
  <si>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</si>
  <si>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</si>
  <si>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</si>
  <si>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</si>
  <si>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</si>
  <si>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</si>
  <si>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</si>
  <si>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</si>
  <si>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</si>
  <si>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</si>
  <si>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</si>
  <si>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</si>
  <si>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</si>
  <si>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</si>
  <si>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</si>
  <si>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</si>
  <si>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</si>
  <si>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</si>
  <si>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</si>
  <si>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</si>
  <si>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</si>
  <si>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</si>
  <si>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</si>
  <si>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</si>
  <si>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</si>
  <si>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</si>
  <si>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</si>
  <si>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</si>
  <si>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</si>
  <si>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</si>
  <si>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</si>
  <si>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</si>
  <si>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</si>
  <si>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</si>
  <si>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</si>
  <si>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</si>
  <si>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</si>
  <si>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</si>
  <si>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</si>
  <si>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</si>
  <si>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</si>
  <si>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</si>
  <si>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</si>
  <si>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</si>
  <si>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</si>
  <si>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</si>
  <si>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</si>
  <si>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</si>
  <si>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</si>
  <si>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</si>
  <si>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</si>
  <si>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</si>
  <si>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</si>
  <si>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</si>
  <si>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</si>
  <si>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</si>
  <si>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</si>
  <si>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</si>
  <si>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</si>
  <si>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</si>
  <si>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</si>
  <si>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</si>
  <si>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</si>
  <si>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</si>
  <si>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</si>
  <si>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</si>
  <si>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</si>
  <si>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</si>
  <si>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</si>
  <si>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</si>
  <si>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</si>
  <si>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</si>
  <si>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</si>
  <si>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</si>
  <si>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FB</t>
  </si>
  <si>
    <t>P</t>
  </si>
  <si>
    <t>DE</t>
  </si>
  <si>
    <t>C</t>
  </si>
  <si>
    <t>DT</t>
  </si>
  <si>
    <t>OT</t>
  </si>
  <si>
    <t>OG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</si>
  <si>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</si>
  <si>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</si>
  <si>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</si>
  <si>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</si>
  <si>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</si>
  <si>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</si>
  <si>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</si>
  <si>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</si>
  <si>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</si>
  <si>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</si>
  <si>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</si>
  <si>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195</t>
  </si>
  <si>
    <t>185</t>
  </si>
  <si>
    <t>190</t>
  </si>
  <si>
    <t>200</t>
  </si>
  <si>
    <t>230</t>
  </si>
  <si>
    <t>180</t>
  </si>
  <si>
    <t>210</t>
  </si>
  <si>
    <t>220</t>
  </si>
  <si>
    <t>208</t>
  </si>
  <si>
    <t>209</t>
  </si>
  <si>
    <t>305</t>
  </si>
  <si>
    <t>290</t>
  </si>
  <si>
    <t>325</t>
  </si>
  <si>
    <t>228</t>
  </si>
  <si>
    <t>213</t>
  </si>
  <si>
    <t>320</t>
  </si>
  <si>
    <t>No.</t>
  </si>
  <si>
    <t>Name - Number</t>
  </si>
  <si>
    <t>Wt</t>
  </si>
  <si>
    <t>Year</t>
  </si>
  <si>
    <t>(Multiple Items)</t>
  </si>
  <si>
    <t>SN</t>
  </si>
  <si>
    <t>280</t>
  </si>
  <si>
    <t>196</t>
  </si>
  <si>
    <t>First</t>
  </si>
  <si>
    <t>183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</si>
  <si>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</si>
  <si>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</si>
  <si>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</si>
  <si>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</si>
  <si>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</si>
  <si>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</si>
  <si>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</si>
  <si>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</si>
  <si>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</si>
  <si>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</si>
  <si>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</si>
  <si>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</si>
  <si>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</si>
  <si>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</si>
  <si>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</si>
  <si>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</si>
  <si>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</si>
  <si>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</si>
  <si>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</si>
  <si>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</si>
  <si>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</si>
  <si>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</si>
  <si>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</si>
  <si>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</si>
  <si>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</si>
  <si>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</si>
  <si>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</si>
  <si>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(blank)</t>
  </si>
  <si>
    <t>FR</t>
  </si>
  <si>
    <t>215</t>
  </si>
  <si>
    <t>JR</t>
  </si>
  <si>
    <t>SR</t>
  </si>
  <si>
    <t>SO</t>
  </si>
  <si>
    <t>205</t>
  </si>
  <si>
    <t>192</t>
  </si>
  <si>
    <t>240</t>
  </si>
  <si>
    <t>187</t>
  </si>
  <si>
    <t>207</t>
  </si>
  <si>
    <t>225</t>
  </si>
  <si>
    <t>6-7</t>
  </si>
  <si>
    <t>170</t>
  </si>
  <si>
    <t>248</t>
  </si>
  <si>
    <t>300</t>
  </si>
  <si>
    <t>165</t>
  </si>
  <si>
    <t>203</t>
  </si>
  <si>
    <t>LS</t>
  </si>
  <si>
    <t>275</t>
  </si>
  <si>
    <t>265</t>
  </si>
  <si>
    <t>350</t>
  </si>
  <si>
    <t>250</t>
  </si>
  <si>
    <t>272</t>
  </si>
  <si>
    <t>Last</t>
  </si>
  <si>
    <t>Keith</t>
  </si>
  <si>
    <t>Michael</t>
  </si>
  <si>
    <t>Carter</t>
  </si>
  <si>
    <t>Jacob</t>
  </si>
  <si>
    <t>Shaun</t>
  </si>
  <si>
    <t>Blake</t>
  </si>
  <si>
    <t>James</t>
  </si>
  <si>
    <t>Davis</t>
  </si>
  <si>
    <t>Jones</t>
  </si>
  <si>
    <t>Douglas</t>
  </si>
  <si>
    <t>Jonah</t>
  </si>
  <si>
    <t>Williams</t>
  </si>
  <si>
    <t>Ben</t>
  </si>
  <si>
    <t>Mitchell</t>
  </si>
  <si>
    <t>Nick</t>
  </si>
  <si>
    <t>Kyle</t>
  </si>
  <si>
    <t>Chris</t>
  </si>
  <si>
    <t>Aaron</t>
  </si>
  <si>
    <t>Devin</t>
  </si>
  <si>
    <t>Johnson</t>
  </si>
  <si>
    <t>Dominic</t>
  </si>
  <si>
    <t>Corey</t>
  </si>
  <si>
    <t>Moore</t>
  </si>
  <si>
    <t>Jared</t>
  </si>
  <si>
    <t>Ray</t>
  </si>
  <si>
    <t>Drew</t>
  </si>
  <si>
    <t>Hicks</t>
  </si>
  <si>
    <t>Nathan</t>
  </si>
  <si>
    <t>Wilson</t>
  </si>
  <si>
    <t>Brandon</t>
  </si>
  <si>
    <t>Josh</t>
  </si>
  <si>
    <t>David</t>
  </si>
  <si>
    <t>Hunter</t>
  </si>
  <si>
    <t>John</t>
  </si>
  <si>
    <t>Zach</t>
  </si>
  <si>
    <t>Isaiah</t>
  </si>
  <si>
    <t>Jack</t>
  </si>
  <si>
    <t>Justin</t>
  </si>
  <si>
    <t>Patrick</t>
  </si>
  <si>
    <t>Mayes</t>
  </si>
  <si>
    <t>Thomas</t>
  </si>
  <si>
    <t>Mike</t>
  </si>
  <si>
    <t>Adam</t>
  </si>
  <si>
    <t>Rogers</t>
  </si>
  <si>
    <t>Ryan</t>
  </si>
  <si>
    <t>Will</t>
  </si>
  <si>
    <t>Andrew</t>
  </si>
  <si>
    <t>L.J.</t>
  </si>
  <si>
    <t>Scott</t>
  </si>
  <si>
    <t>Stacy</t>
  </si>
  <si>
    <t>George</t>
  </si>
  <si>
    <t>Luke</t>
  </si>
  <si>
    <t>Isaac</t>
  </si>
  <si>
    <t>Stewart</t>
  </si>
  <si>
    <t>Jon</t>
  </si>
  <si>
    <t>Jake</t>
  </si>
  <si>
    <t>Smith</t>
  </si>
  <si>
    <t>Miller</t>
  </si>
  <si>
    <t>Matt</t>
  </si>
  <si>
    <t>Milton</t>
  </si>
  <si>
    <t>Richardson</t>
  </si>
  <si>
    <t>Emanuel</t>
  </si>
  <si>
    <t>Porter</t>
  </si>
  <si>
    <t>2</t>
  </si>
  <si>
    <t>Trevone</t>
  </si>
  <si>
    <t>Boykin</t>
  </si>
  <si>
    <t>Corry</t>
  </si>
  <si>
    <t>O’Meally</t>
  </si>
  <si>
    <t>Nixon</t>
  </si>
  <si>
    <t>Niko</t>
  </si>
  <si>
    <t>Small</t>
  </si>
  <si>
    <t>S</t>
  </si>
  <si>
    <t>Kenny</t>
  </si>
  <si>
    <t>Iloka</t>
  </si>
  <si>
    <t>Bram</t>
  </si>
  <si>
    <t>Kohlhausen</t>
  </si>
  <si>
    <t>Arico</t>
  </si>
  <si>
    <t>Evans</t>
  </si>
  <si>
    <t>Hill</t>
  </si>
  <si>
    <t>Kolby</t>
  </si>
  <si>
    <t>Listenbee</t>
  </si>
  <si>
    <t>Doctson</t>
  </si>
  <si>
    <t>Desmon</t>
  </si>
  <si>
    <t>White</t>
  </si>
  <si>
    <t>Allen</t>
  </si>
  <si>
    <t>Ranthony</t>
  </si>
  <si>
    <t>Texada</t>
  </si>
  <si>
    <t>Foster</t>
  </si>
  <si>
    <t>Sawyer</t>
  </si>
  <si>
    <t>Ty</t>
  </si>
  <si>
    <t>Slanina</t>
  </si>
  <si>
    <t>Jeff</t>
  </si>
  <si>
    <t>Gladney</t>
  </si>
  <si>
    <t>Jarrison</t>
  </si>
  <si>
    <t>Steve</t>
  </si>
  <si>
    <t>Wesley</t>
  </si>
  <si>
    <t>Torrance</t>
  </si>
  <si>
    <t>Mosley</t>
  </si>
  <si>
    <t>Grayson</t>
  </si>
  <si>
    <t>Muehlstein</t>
  </si>
  <si>
    <t>DeShawn</t>
  </si>
  <si>
    <t>Raymond</t>
  </si>
  <si>
    <t>Jaelan</t>
  </si>
  <si>
    <t>Austin</t>
  </si>
  <si>
    <t>Orr</t>
  </si>
  <si>
    <t>Cyd</t>
  </si>
  <si>
    <t>Calvin</t>
  </si>
  <si>
    <t>Travis</t>
  </si>
  <si>
    <t>Hanes</t>
  </si>
  <si>
    <t>Deante’</t>
  </si>
  <si>
    <t>Gray</t>
  </si>
  <si>
    <t>Montrel</t>
  </si>
  <si>
    <t>Green</t>
  </si>
  <si>
    <t>Alec</t>
  </si>
  <si>
    <t>Dunham</t>
  </si>
  <si>
    <t>Watkins</t>
  </si>
  <si>
    <t>Trevorris</t>
  </si>
  <si>
    <t>Julius</t>
  </si>
  <si>
    <t>Lewis</t>
  </si>
  <si>
    <t>Downing</t>
  </si>
  <si>
    <t>KaVontae</t>
  </si>
  <si>
    <t>Turpin</t>
  </si>
  <si>
    <t>Colten</t>
  </si>
  <si>
    <t>Christensen</t>
  </si>
  <si>
    <t>Derrick</t>
  </si>
  <si>
    <t>Kindred</t>
  </si>
  <si>
    <t>Alexander</t>
  </si>
  <si>
    <t>Tony</t>
  </si>
  <si>
    <t>Zeller</t>
  </si>
  <si>
    <t>Nunez</t>
  </si>
  <si>
    <t>Rocket</t>
  </si>
  <si>
    <t>Denzel</t>
  </si>
  <si>
    <t>Ridwan</t>
  </si>
  <si>
    <t>Issahaku</t>
  </si>
  <si>
    <t>Killpatrick</t>
  </si>
  <si>
    <t>Travin</t>
  </si>
  <si>
    <t>Howard</t>
  </si>
  <si>
    <t>Jaden</t>
  </si>
  <si>
    <t>Oberkrom</t>
  </si>
  <si>
    <t>Robert</t>
  </si>
  <si>
    <t>Ricky</t>
  </si>
  <si>
    <t>Musgrove</t>
  </si>
  <si>
    <t>Freeze</t>
  </si>
  <si>
    <t>Preston</t>
  </si>
  <si>
    <t>Daniel</t>
  </si>
  <si>
    <t>Walsh</t>
  </si>
  <si>
    <t>Sammy</t>
  </si>
  <si>
    <t>Graf</t>
  </si>
  <si>
    <t>Ethan</t>
  </si>
  <si>
    <t>Perry</t>
  </si>
  <si>
    <t>Connor</t>
  </si>
  <si>
    <t>Osborne</t>
  </si>
  <si>
    <t>Boyd</t>
  </si>
  <si>
    <t>Justus</t>
  </si>
  <si>
    <t>Canfield</t>
  </si>
  <si>
    <t>McFarland</t>
  </si>
  <si>
    <t>Summers</t>
  </si>
  <si>
    <t>Carroll</t>
  </si>
  <si>
    <t>Devereaux</t>
  </si>
  <si>
    <t>Paul</t>
  </si>
  <si>
    <t>Whitmill</t>
  </si>
  <si>
    <t>Jonathan</t>
  </si>
  <si>
    <t>Song</t>
  </si>
  <si>
    <t>Tipa</t>
  </si>
  <si>
    <t>Galeai</t>
  </si>
  <si>
    <t>Whittenburg</t>
  </si>
  <si>
    <t>Hatfield</t>
  </si>
  <si>
    <t>Garrett</t>
  </si>
  <si>
    <t>Kaufman</t>
  </si>
  <si>
    <t>Semaj</t>
  </si>
  <si>
    <t>Harrison</t>
  </si>
  <si>
    <t>Gillaspy</t>
  </si>
  <si>
    <t>Schlottman</t>
  </si>
  <si>
    <t>Trey</t>
  </si>
  <si>
    <t>Elliott</t>
  </si>
  <si>
    <t>Cullen</t>
  </si>
  <si>
    <t>Joseph</t>
  </si>
  <si>
    <t>Broadnax</t>
  </si>
  <si>
    <t>Joey</t>
  </si>
  <si>
    <t>Hunt</t>
  </si>
  <si>
    <t>Davion</t>
  </si>
  <si>
    <t>Pierson</t>
  </si>
  <si>
    <t>Morris</t>
  </si>
  <si>
    <t>MacCrory</t>
  </si>
  <si>
    <t>Bolisomi</t>
  </si>
  <si>
    <t>Altman</t>
  </si>
  <si>
    <t>Pryor</t>
  </si>
  <si>
    <t>Brady</t>
  </si>
  <si>
    <t>Foltz</t>
  </si>
  <si>
    <t>Pakamiaiaea</t>
  </si>
  <si>
    <t>Cole</t>
  </si>
  <si>
    <t>Graham</t>
  </si>
  <si>
    <t>Noteboom</t>
  </si>
  <si>
    <t>Aviante</t>
  </si>
  <si>
    <t>Collins</t>
  </si>
  <si>
    <t>Cordel</t>
  </si>
  <si>
    <t>Iwuagwu</t>
  </si>
  <si>
    <t>Boggs</t>
  </si>
  <si>
    <t>Bobby</t>
  </si>
  <si>
    <t>Thompson</t>
  </si>
  <si>
    <t>Jozie</t>
  </si>
  <si>
    <t>Halapoulivaati</t>
  </si>
  <si>
    <t>Vaitai</t>
  </si>
  <si>
    <t>Griswold</t>
  </si>
  <si>
    <t>Sam</t>
  </si>
  <si>
    <t>Awolope</t>
  </si>
  <si>
    <t>Jamelle</t>
  </si>
  <si>
    <t>Naff</t>
  </si>
  <si>
    <t>Barrett</t>
  </si>
  <si>
    <t>Benuska</t>
  </si>
  <si>
    <t>Buck</t>
  </si>
  <si>
    <t>Ja’Juan</t>
  </si>
  <si>
    <t>Story</t>
  </si>
  <si>
    <t>Charlie</t>
  </si>
  <si>
    <t>Reid</t>
  </si>
  <si>
    <t>Keaton</t>
  </si>
  <si>
    <t>Duhon</t>
  </si>
  <si>
    <t>Merka</t>
  </si>
  <si>
    <t>McBride</t>
  </si>
  <si>
    <t>Bryson</t>
  </si>
  <si>
    <t>Burtnett</t>
  </si>
  <si>
    <t>TreVontae</t>
  </si>
  <si>
    <t>Hights</t>
  </si>
  <si>
    <t>Hernandez</t>
  </si>
  <si>
    <t>Novak</t>
  </si>
  <si>
    <t>Andre</t>
  </si>
  <si>
    <t>Petties-Wilson</t>
  </si>
  <si>
    <t>Terrell</t>
  </si>
  <si>
    <t>Lathan</t>
  </si>
  <si>
    <t>Collier</t>
  </si>
  <si>
    <t>Henderson</t>
  </si>
  <si>
    <t>Mosharrafa</t>
  </si>
  <si>
    <t>Tuaua</t>
  </si>
  <si>
    <t>Carraway</t>
  </si>
  <si>
    <t>Curry</t>
  </si>
  <si>
    <t>Breylin</t>
  </si>
  <si>
    <t>Bradley</t>
  </si>
  <si>
    <t>Casey</t>
  </si>
  <si>
    <t>Tevin</t>
  </si>
  <si>
    <t>Lawson</t>
  </si>
  <si>
    <t>5-7</t>
  </si>
  <si>
    <t>150</t>
  </si>
  <si>
    <t>193</t>
  </si>
  <si>
    <t>175</t>
  </si>
  <si>
    <t>160</t>
  </si>
  <si>
    <t>166</t>
  </si>
  <si>
    <t>221</t>
  </si>
  <si>
    <t>152</t>
  </si>
  <si>
    <t>156</t>
  </si>
  <si>
    <t>5-5</t>
  </si>
  <si>
    <t>255</t>
  </si>
  <si>
    <t>295</t>
  </si>
  <si>
    <t>204</t>
  </si>
  <si>
    <t>310</t>
  </si>
  <si>
    <t>315</t>
  </si>
  <si>
    <t>270</t>
  </si>
  <si>
    <t>316</t>
  </si>
  <si>
    <t>253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</si>
  <si>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</si>
  <si>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</si>
  <si>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</si>
  <si>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</si>
  <si>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</si>
  <si>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</si>
  <si>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</si>
  <si>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</si>
  <si>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</si>
  <si>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</si>
  <si>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</si>
  <si>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</si>
  <si>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</si>
  <si>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</si>
  <si>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</si>
  <si>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</si>
  <si>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</si>
  <si>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</si>
  <si>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</si>
  <si>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</si>
  <si>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</si>
  <si>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</si>
  <si>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</si>
  <si>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</si>
  <si>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</si>
  <si>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</si>
  <si>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</si>
  <si>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</si>
  <si>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</si>
  <si>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</si>
  <si>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</si>
  <si>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</si>
  <si>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</si>
  <si>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</si>
  <si>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</si>
  <si>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</si>
  <si>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</si>
  <si>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</si>
  <si>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</si>
  <si>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</si>
  <si>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</si>
  <si>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</si>
  <si>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</si>
  <si>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</si>
  <si>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</si>
  <si>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</si>
  <si>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</si>
  <si>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</si>
  <si>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</si>
  <si>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</si>
  <si>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</si>
  <si>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</si>
  <si>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</si>
  <si>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</si>
  <si>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</si>
  <si>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</si>
  <si>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</si>
  <si>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</si>
  <si>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</si>
  <si>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</si>
  <si>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</si>
  <si>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</si>
  <si>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</si>
  <si>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</si>
  <si>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</si>
  <si>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</si>
  <si>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</si>
  <si>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</si>
  <si>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</si>
  <si>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</si>
  <si>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</si>
  <si>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</si>
  <si>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</si>
  <si>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</si>
  <si>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</si>
  <si>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</si>
  <si>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</si>
  <si>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</si>
  <si>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</si>
  <si>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</si>
  <si>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</si>
  <si>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</si>
  <si>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</si>
  <si>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</si>
  <si>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</si>
  <si>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</si>
  <si>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</si>
  <si>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</si>
  <si>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</si>
  <si>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</si>
  <si>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</si>
  <si>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</si>
  <si>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</si>
  <si>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</si>
  <si>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</si>
  <si>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</si>
  <si>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</si>
  <si>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</si>
  <si>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</si>
  <si>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</si>
  <si>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</si>
  <si>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</si>
  <si>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</si>
  <si>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</si>
  <si>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</si>
  <si>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</si>
  <si>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</si>
  <si>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</si>
  <si>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</si>
  <si>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</si>
  <si>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</si>
  <si>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</si>
  <si>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</si>
  <si>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</si>
  <si>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</si>
  <si>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</si>
  <si>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</si>
  <si>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</si>
  <si>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</si>
  <si>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TCU</t>
  </si>
  <si>
    <t>McDermott Vai</t>
  </si>
  <si>
    <t>Casey McDermott Vai 98</t>
  </si>
  <si>
    <t>Ismail Jr.</t>
  </si>
  <si>
    <t>KJ</t>
  </si>
  <si>
    <t>Maye</t>
  </si>
  <si>
    <t>Gentry</t>
  </si>
  <si>
    <t>Dior</t>
  </si>
  <si>
    <t>Jerry</t>
  </si>
  <si>
    <t>Gibson</t>
  </si>
  <si>
    <t>Adekunle</t>
  </si>
  <si>
    <t>Ayinde</t>
  </si>
  <si>
    <t>Streveler</t>
  </si>
  <si>
    <t>Jalen</t>
  </si>
  <si>
    <t>Myrick</t>
  </si>
  <si>
    <t>Ace</t>
  </si>
  <si>
    <t>Mitch</t>
  </si>
  <si>
    <t>Leidner</t>
  </si>
  <si>
    <t>Damarius</t>
  </si>
  <si>
    <t>Duke</t>
  </si>
  <si>
    <t>McGhee</t>
  </si>
  <si>
    <t>Shannon</t>
  </si>
  <si>
    <t>Brooks</t>
  </si>
  <si>
    <t>Alex</t>
  </si>
  <si>
    <t>Eric</t>
  </si>
  <si>
    <t>Demry</t>
  </si>
  <si>
    <t>Croft</t>
  </si>
  <si>
    <t>Antonio</t>
  </si>
  <si>
    <t>Register</t>
  </si>
  <si>
    <t>Cody</t>
  </si>
  <si>
    <t>Poock</t>
  </si>
  <si>
    <t>Desmond</t>
  </si>
  <si>
    <t>Gant</t>
  </si>
  <si>
    <t>Celestin</t>
  </si>
  <si>
    <t>Zo</t>
  </si>
  <si>
    <t>Craighton</t>
  </si>
  <si>
    <t>Conor</t>
  </si>
  <si>
    <t>Rhoda</t>
  </si>
  <si>
    <t>Hall</t>
  </si>
  <si>
    <t>Everett</t>
  </si>
  <si>
    <t>Huff</t>
  </si>
  <si>
    <t>Santoso</t>
  </si>
  <si>
    <t>Jacques</t>
  </si>
  <si>
    <t>Perra</t>
  </si>
  <si>
    <t>Peter</t>
  </si>
  <si>
    <t>Westerhaus</t>
  </si>
  <si>
    <t>Conway</t>
  </si>
  <si>
    <t>Gary</t>
  </si>
  <si>
    <t>Cedric</t>
  </si>
  <si>
    <t>Dicke</t>
  </si>
  <si>
    <t>Mayer</t>
  </si>
  <si>
    <t>Julian</t>
  </si>
  <si>
    <t>Melvin</t>
  </si>
  <si>
    <t>Craig</t>
  </si>
  <si>
    <t>Borchardt</t>
  </si>
  <si>
    <t>EJ</t>
  </si>
  <si>
    <t>Sardinha</t>
  </si>
  <si>
    <t>Rodney</t>
  </si>
  <si>
    <t>KiAnte</t>
  </si>
  <si>
    <t>Hardin</t>
  </si>
  <si>
    <t>Buford</t>
  </si>
  <si>
    <t>Payton</t>
  </si>
  <si>
    <t>Jordahl</t>
  </si>
  <si>
    <t>De'Vondre</t>
  </si>
  <si>
    <t>Campbell</t>
  </si>
  <si>
    <t>Brian</t>
  </si>
  <si>
    <t>Johannesson</t>
  </si>
  <si>
    <t>Briean</t>
  </si>
  <si>
    <t>Louis</t>
  </si>
  <si>
    <t>Tuszynski</t>
  </si>
  <si>
    <t>Wipson</t>
  </si>
  <si>
    <t>Murray</t>
  </si>
  <si>
    <t>Berkley</t>
  </si>
  <si>
    <t>Edwards</t>
  </si>
  <si>
    <t>Harte</t>
  </si>
  <si>
    <t>McKelvey</t>
  </si>
  <si>
    <t>Logan</t>
  </si>
  <si>
    <t>McElfresh</t>
  </si>
  <si>
    <t>Shenault</t>
  </si>
  <si>
    <t>Jaylen</t>
  </si>
  <si>
    <t>Waters</t>
  </si>
  <si>
    <t>Rodrick</t>
  </si>
  <si>
    <t>Cashman</t>
  </si>
  <si>
    <t>Mortell</t>
  </si>
  <si>
    <t>Emmit</t>
  </si>
  <si>
    <t>Carpenter</t>
  </si>
  <si>
    <t>Hansen</t>
  </si>
  <si>
    <t>Starks</t>
  </si>
  <si>
    <t>Chase</t>
  </si>
  <si>
    <t>Samuels</t>
  </si>
  <si>
    <t>Miles</t>
  </si>
  <si>
    <t>Juenemann</t>
  </si>
  <si>
    <t>Tyler</t>
  </si>
  <si>
    <t>Hartmann</t>
  </si>
  <si>
    <t>Colton</t>
  </si>
  <si>
    <t>Beebe</t>
  </si>
  <si>
    <t>Kirsch</t>
  </si>
  <si>
    <t>Hart</t>
  </si>
  <si>
    <t>Winston</t>
  </si>
  <si>
    <t>DeLattiboudere</t>
  </si>
  <si>
    <t>Herbers</t>
  </si>
  <si>
    <t>Weber</t>
  </si>
  <si>
    <t>Bryce</t>
  </si>
  <si>
    <t>Witham</t>
  </si>
  <si>
    <t>Lynn</t>
  </si>
  <si>
    <t>Yoshoub</t>
  </si>
  <si>
    <t>Timms</t>
  </si>
  <si>
    <t>Rasmussen</t>
  </si>
  <si>
    <t>Theiren</t>
  </si>
  <si>
    <t>Cockran</t>
  </si>
  <si>
    <t>Rallis</t>
  </si>
  <si>
    <t>Mydra</t>
  </si>
  <si>
    <t>Quinn</t>
  </si>
  <si>
    <t>Oseland</t>
  </si>
  <si>
    <t>Dixon</t>
  </si>
  <si>
    <t>Bronson</t>
  </si>
  <si>
    <t>Dovich</t>
  </si>
  <si>
    <t>Weyler</t>
  </si>
  <si>
    <t>Christenson</t>
  </si>
  <si>
    <t>Oldenkamp</t>
  </si>
  <si>
    <t>Campion</t>
  </si>
  <si>
    <t>Ted</t>
  </si>
  <si>
    <t>Stieber</t>
  </si>
  <si>
    <t>Bobek</t>
  </si>
  <si>
    <t>Hayes</t>
  </si>
  <si>
    <t>Carr</t>
  </si>
  <si>
    <t>Chad</t>
  </si>
  <si>
    <t>Fahning</t>
  </si>
  <si>
    <t>Joe</t>
  </si>
  <si>
    <t>Bjorklund</t>
  </si>
  <si>
    <t>Connelly</t>
  </si>
  <si>
    <t>Noah</t>
  </si>
  <si>
    <t>Kuehn</t>
  </si>
  <si>
    <t>Bush</t>
  </si>
  <si>
    <t>Lauer</t>
  </si>
  <si>
    <t>Pirsig</t>
  </si>
  <si>
    <t>Nate</t>
  </si>
  <si>
    <t>Wozniak</t>
  </si>
  <si>
    <t>Anyanwu</t>
  </si>
  <si>
    <t>Wolitarsky</t>
  </si>
  <si>
    <t>Scarver</t>
  </si>
  <si>
    <t>Reger</t>
  </si>
  <si>
    <t>Lincoln</t>
  </si>
  <si>
    <t>Plsek</t>
  </si>
  <si>
    <t>Lingen</t>
  </si>
  <si>
    <t>Gaelin</t>
  </si>
  <si>
    <t>Elmore</t>
  </si>
  <si>
    <t>Cavonte</t>
  </si>
  <si>
    <t>Rashad</t>
  </si>
  <si>
    <t>Still</t>
  </si>
  <si>
    <t>Morse</t>
  </si>
  <si>
    <t>Renner</t>
  </si>
  <si>
    <t>Julien</t>
  </si>
  <si>
    <t>Kafo</t>
  </si>
  <si>
    <t>Mose</t>
  </si>
  <si>
    <t>Hendrick</t>
  </si>
  <si>
    <t>Ekpe</t>
  </si>
  <si>
    <t>Steven</t>
  </si>
  <si>
    <t>Stelter</t>
  </si>
  <si>
    <t>Ndondo Lay</t>
  </si>
  <si>
    <t>MINN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</si>
  <si>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</si>
  <si>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</si>
  <si>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</si>
  <si>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</si>
  <si>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</si>
  <si>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</si>
  <si>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</si>
  <si>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</si>
  <si>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</si>
  <si>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</si>
  <si>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</si>
  <si>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</si>
  <si>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</si>
  <si>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</si>
  <si>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</si>
  <si>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</si>
  <si>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</si>
  <si>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</si>
  <si>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</si>
  <si>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</si>
  <si>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</si>
  <si>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</si>
  <si>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</si>
  <si>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</si>
  <si>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</si>
  <si>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</si>
  <si>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</si>
  <si>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</si>
  <si>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</si>
  <si>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</si>
  <si>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</si>
  <si>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</si>
  <si>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</si>
  <si>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</si>
  <si>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</si>
  <si>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</si>
  <si>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</si>
  <si>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</si>
  <si>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</si>
  <si>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</si>
  <si>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</si>
  <si>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</si>
  <si>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</si>
  <si>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</si>
  <si>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</si>
  <si>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</si>
  <si>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</si>
  <si>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</si>
  <si>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</si>
  <si>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</si>
  <si>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</si>
  <si>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</si>
  <si>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</si>
  <si>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</si>
  <si>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</si>
  <si>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</si>
  <si>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</si>
  <si>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</si>
  <si>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</si>
  <si>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</si>
  <si>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</si>
  <si>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</si>
  <si>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</si>
  <si>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</si>
  <si>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</si>
  <si>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</si>
  <si>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</si>
  <si>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</si>
  <si>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</si>
  <si>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</si>
  <si>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</si>
  <si>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</si>
  <si>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</si>
  <si>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</si>
  <si>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</si>
  <si>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</si>
  <si>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</si>
  <si>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</si>
  <si>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</si>
  <si>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</si>
  <si>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</si>
  <si>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</si>
  <si>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</si>
  <si>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</si>
  <si>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</si>
  <si>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</si>
  <si>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</si>
  <si>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</si>
  <si>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</si>
  <si>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</si>
  <si>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</si>
  <si>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</si>
  <si>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</si>
  <si>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</si>
  <si>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</si>
  <si>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</si>
  <si>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</si>
  <si>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</si>
  <si>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</si>
  <si>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</si>
  <si>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</si>
  <si>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</si>
  <si>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</si>
  <si>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</si>
  <si>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</si>
  <si>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</si>
  <si>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</si>
  <si>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</si>
  <si>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</si>
  <si>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</si>
  <si>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</si>
  <si>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</si>
  <si>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</si>
  <si>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</si>
  <si>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</si>
  <si>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Holland Jr.</t>
  </si>
  <si>
    <t>Femi-Cole</t>
  </si>
  <si>
    <t>Boddy-Calhoun</t>
  </si>
  <si>
    <t>Williams Jr.</t>
  </si>
  <si>
    <t>Melvin Holland Jr. 21</t>
  </si>
  <si>
    <t>Jonathan Femi-Cole 28</t>
  </si>
  <si>
    <t>Briean Boddy-Calhoun 29</t>
  </si>
  <si>
    <t>Rodrick Williams Jr. 35</t>
  </si>
  <si>
    <t>6-9</t>
  </si>
  <si>
    <t>6-10</t>
  </si>
  <si>
    <t>KO</t>
  </si>
  <si>
    <t>SG</t>
  </si>
  <si>
    <t>MID</t>
  </si>
  <si>
    <t>FIRST</t>
  </si>
  <si>
    <t>LEFT</t>
  </si>
  <si>
    <t>OWN</t>
  </si>
  <si>
    <t>RIGHT</t>
  </si>
  <si>
    <t>OPP</t>
  </si>
  <si>
    <t>False Start</t>
  </si>
  <si>
    <t>OV</t>
  </si>
  <si>
    <t>OV Pass</t>
  </si>
  <si>
    <t>BH</t>
  </si>
  <si>
    <t>FG</t>
  </si>
  <si>
    <t>RT</t>
  </si>
  <si>
    <t>RG</t>
  </si>
  <si>
    <t>LT</t>
  </si>
  <si>
    <t>TO</t>
  </si>
  <si>
    <t>Delay of Game</t>
  </si>
  <si>
    <t>UC</t>
  </si>
  <si>
    <t>Flea Flicker</t>
  </si>
  <si>
    <t>Stumbled and fell</t>
  </si>
  <si>
    <t>MISS FG</t>
  </si>
  <si>
    <t>Left Post</t>
  </si>
  <si>
    <t>KNEE</t>
  </si>
  <si>
    <t xml:space="preserve"> LEFT</t>
  </si>
  <si>
    <t>Personal Foul</t>
  </si>
  <si>
    <t>Dec</t>
  </si>
  <si>
    <t>PUNT</t>
  </si>
  <si>
    <t>Blown Coverage</t>
  </si>
  <si>
    <t>INT Caused</t>
  </si>
  <si>
    <t>INT</t>
  </si>
  <si>
    <t>GL</t>
  </si>
  <si>
    <t>Right</t>
  </si>
  <si>
    <t>Holding</t>
  </si>
  <si>
    <t>Left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</si>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</sst>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0" xfId="0" applyFont="1" applyFill="1"/>
    <xf numFmtId="0" fontId="0" fillId="9" borderId="0" xfId="0" applyFill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7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53.421662152781" createdVersion="4" refreshedVersion="4" minRefreshableVersion="3" recordCount="590">
  <cacheSource type="worksheet">
    <worksheetSource ref="A2:DN592" sheet="Data"/>
  </cacheSource>
  <cacheFields count="118">
    <cacheField name="Play#" numFmtId="0">
      <sharedItems containsMixedTypes="1" containsNumber="1" containsInteger="1" minValue="1" maxValue="201"/>
    </cacheField>
    <cacheField name="Off" numFmtId="0">
      <sharedItems/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26"/>
    </cacheField>
    <cacheField name="Half" numFmtId="0">
      <sharedItems/>
    </cacheField>
    <cacheField name="Yd Ln" numFmtId="0">
      <sharedItems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54"/>
    </cacheField>
    <cacheField name="Tyds" numFmtId="0">
      <sharedItems containsString="0" containsBlank="1" containsNumber="1" containsInteger="1" minValue="-1" maxValue="36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NonDate="0" containsString="0" containsBlank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3" maxValue="19"/>
    </cacheField>
    <cacheField name="YAC" numFmtId="0">
      <sharedItems containsString="0" containsBlank="1" containsNumber="1" containsInteger="1" minValue="1" maxValue="8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1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4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Brandon Radcliff 23" u="1"/>
        <s v="Jalyn Powell 35" u="1"/>
        <s v="Cordell Dorsey 17" u="1"/>
        <s v="Enoch Smith Jr 56" u="1"/>
        <s v="Nick Padla 77" u="1"/>
        <s v="Connor Cook 18" u="1"/>
        <s v="Darian Hicks 2" u="1"/>
        <s v="SONY MICHEL 1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keith towbridge 89" u="1"/>
        <s v="Dylan Chmura 80" u="1"/>
        <s v="Jeb Blazevich 83" u="1"/>
        <s v="Leland Ewing 56" u="1"/>
        <s v="Shock Linwood 32" u="1"/>
        <s v="Gerald christian 18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DeVante Parker 9" u="1"/>
        <s v="Aaron Burbridge 16" u="1"/>
        <s v="Brandon Clemons 64" u="1"/>
        <s v="Brian Allen 65" u="1"/>
        <s v="matt milton 86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kenneth towns 9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Chris Conley 31" u="1"/>
        <s v="KAI DE LA CRUZ 12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ELI ROGERS 6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James Quick 17" u="1"/>
        <s v="Chris Frey 23" u="1"/>
        <s v="Justin Scott-Wesley 86" u="1"/>
        <s v="Evan Jones 85" u="1"/>
        <s v="Drew Earnest 66" u="1"/>
        <s v="QUAYVON HICKS 48" u="1"/>
        <s v="Kendall Ehrlich 16" u="1"/>
        <s v="Montae Nicholson 9" u="1"/>
        <s v="Andrew Gleichert 84" u="1"/>
        <s v="Lynx Hawthorne 7" u="1"/>
        <s v="Tyler O’Connor 7" u="1"/>
        <s v="DeAnthony Arnett 5" u="1"/>
        <s v="Malcolm Mitchell 26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MICHAEL BENNETT 82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0"/>
        <n v="11" u="1"/>
      </sharedItems>
    </cacheField>
    <cacheField name="AirYds2" numFmtId="0">
      <sharedItems containsString="0" containsBlank="1" containsNumber="1" containsInteger="1" minValue="-6" maxValue="54"/>
    </cacheField>
    <cacheField name="Tyds2" numFmtId="0">
      <sharedItems containsString="0" containsBlank="1" containsNumber="1" containsInteger="1" minValue="-1" maxValue="36"/>
    </cacheField>
    <cacheField name="YAC2" numFmtId="0">
      <sharedItems containsString="0" containsBlank="1" containsNumber="1" containsInteger="1" minValue="0" maxValue="27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NonDate="0" containsString="0" containsBlank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60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mian Swann 5" u="1"/>
        <s v="Darian Hicks 2" u="1"/>
        <s v="Corey Moore 39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DeAngelo Brown 97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Davin Bellamy 17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terell floyd 19" u="1"/>
        <s v="David Fennell 96" u="1"/>
        <s v="Johnny Richardson 90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Mike Thornton 96" u="1"/>
        <s v="Ray Drew 47" u="1"/>
        <s v="Spencer Roth 36" u="1"/>
        <s v="Dennis Finley 73" u="1"/>
        <s v="Miguel Machado 55" u="1"/>
        <s v="Ryan Reid 9" u="1"/>
        <s v="Chance Waz 18" u="1"/>
        <s v="John Atkins 97" u="1"/>
        <s v="Josh Dawson 91" u="1"/>
        <s v="Shawn Oakman 2" u="1"/>
        <s v="Corey Coleman 1" u="1"/>
        <s v="John Jakubik 89" u="1"/>
        <s v="James Burgess 13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Chris Mayes 93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Lorenzo Carter 7" u="1"/>
        <s v="Malkom Parrish 14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Sheldon Rankins 98" u="1"/>
        <s v="Sterling Bailey 58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ordan Jenkins 59" u="1"/>
        <s v="Jack Conklin 74" u="1"/>
        <s v="Toby Johnson 88" u="1"/>
        <s v="Bryce Hager 44" u="1"/>
        <s v="Michael Geiger 4" u="1"/>
        <s v="Phillip-Michael Williams 36" u="1"/>
        <s v="T.J. Harrell 31" u="1"/>
        <s v="David Beedle 59" u="1"/>
        <s v="Keith Kelsey 55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arles Gaines 3" u="1"/>
        <s v="Nick Dawson-Brents 52" u="1"/>
        <s v="Ramik Wilson 51" u="1"/>
        <s v="Chris Laneaux 14" u="1"/>
        <s v="Dominick Sanders 24" u="1"/>
        <s v="Nick Hill 20" u="1"/>
        <s v="Travon Blanchard 48" u="1"/>
        <s v="Javonte Magee 90" u="1"/>
        <s v="Damon Knox 93" u="1"/>
        <s v="Quincy Mauger 20" u="1"/>
        <s v="Amarlo Herrera 52" u="1"/>
        <s v="Lorenzo Mauldin 94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Gerod Holliman 8" u="1"/>
        <s v="Chris Frey 23" u="1"/>
        <s v="Evan Jones 85" u="1"/>
        <s v="Drew Earnest 66" u="1"/>
        <s v="Kendall Ehrlich 16" u="1"/>
        <s v="Montae Nicholson 9" u="1"/>
        <s v="Andrew Gleichert 84" u="1"/>
        <s v="Pio Vatuvei 4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SHAUN MCGEE 8" u="1"/>
        <s v="B.J. Dubose 11" u="1"/>
        <s v="Tyler Topolinski 62" u="1"/>
        <s v="Taion Sells 26" u="1"/>
        <s v="James Sample 2" u="1"/>
        <s v="Patrick Levels 21" u="1"/>
        <s v="Delton Williams 22" u="1"/>
        <s v="Aaron Davis 35" u="1"/>
        <s v="Kodi Kieler 79" u="1"/>
        <s v="Andrew Johnson 15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Jermaine Reve 27" u="1"/>
        <s v="Deiontrez Mount 48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61" maxValue="75"/>
    </cacheField>
    <cacheField name="TB-K" numFmtId="0">
      <sharedItems containsString="0" containsBlank="1" containsNumber="1" containsInteger="1" minValue="1" maxValue="1"/>
    </cacheField>
    <cacheField name="OOB-K" numFmtId="0">
      <sharedItems containsString="0" containsBlank="1" containsNumber="1" containsInteger="1" minValue="1" maxValue="1"/>
    </cacheField>
    <cacheField name="Yds-P" numFmtId="0">
      <sharedItems containsString="0" containsBlank="1" containsNumber="1" containsInteger="1" minValue="31" maxValue="58"/>
    </cacheField>
    <cacheField name="In20-P" numFmtId="0">
      <sharedItems containsString="0" containsBlank="1" containsNumber="1" containsInteger="1" minValue="1" maxValue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5" maxValue="25"/>
    </cacheField>
    <cacheField name="KR fr EZ" numFmtId="0">
      <sharedItems containsString="0" containsBlank="1" containsNumber="1" containsInteger="1" minValue="1" maxValue="25"/>
    </cacheField>
    <cacheField name="KR in 20" numFmtId="0">
      <sharedItems containsString="0" containsBlank="1" containsNumber="1" containsInteger="1" minValue="1" maxValue="1"/>
    </cacheField>
    <cacheField name="KR-MT" numFmtId="0">
      <sharedItems containsNonDate="0" containsString="0" containsBlank="1"/>
    </cacheField>
    <cacheField name="PR-MT" numFmtId="0">
      <sharedItems containsString="0" containsBlank="1" containsNumber="1" containsInteger="1" minValue="1" maxValue="2"/>
    </cacheField>
    <cacheField name="PR-Yds" numFmtId="0">
      <sharedItems containsString="0" containsBlank="1" containsNumber="1" containsInteger="1" minValue="0" maxValue="8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19" maxValue="43"/>
    </cacheField>
    <cacheField name="Yds4" numFmtId="0">
      <sharedItems containsString="0" containsBlank="1" containsNumber="1" containsInteger="1" minValue="29" maxValue="53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53.445160532407" createdVersion="4" refreshedVersion="4" minRefreshableVersion="3" recordCount="590">
  <cacheSource type="worksheet">
    <worksheetSource ref="A2:CL592" sheet="Data"/>
  </cacheSource>
  <cacheFields count="90">
    <cacheField name="Play#" numFmtId="0">
      <sharedItems containsMixedTypes="1" containsNumber="1" containsInteger="1" minValue="1" maxValue="201"/>
    </cacheField>
    <cacheField name="Off" numFmtId="0">
      <sharedItems containsBlank="1" count="10">
        <s v=" "/>
        <s v="TCU"/>
        <s v="MINN"/>
        <m u="1"/>
        <s v="MSU" u="1"/>
        <s v="BAY" u="1"/>
        <s v="ND" u="1"/>
        <s v="LOU" u="1"/>
        <s v="UGA" u="1"/>
        <s v="LS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26"/>
    </cacheField>
    <cacheField name="Half" numFmtId="0">
      <sharedItems/>
    </cacheField>
    <cacheField name="Yd Ln" numFmtId="0">
      <sharedItems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 count="722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s v="SG"/>
        <m/>
        <s v="UC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54" count="52">
        <m/>
        <n v="5"/>
        <n v="4"/>
        <n v="-6"/>
        <n v="6"/>
        <n v="7"/>
        <n v="9"/>
        <n v="19"/>
        <n v="11"/>
        <n v="-1"/>
        <n v="-2"/>
        <n v="10"/>
        <n v="0"/>
        <n v="40"/>
        <n v="54"/>
        <n v="3"/>
        <n v="44"/>
        <n v="36"/>
        <n v="37"/>
        <n v="8"/>
        <n v="45"/>
        <n v="16"/>
        <n v="18"/>
        <n v="-3"/>
        <n v="35"/>
        <n v="13"/>
        <n v="25"/>
        <n v="26"/>
        <n v="33"/>
        <n v="14"/>
        <n v="27"/>
        <n v="28"/>
        <n v="1"/>
        <n v="-5"/>
        <n v="12"/>
        <n v="2"/>
        <n v="15" u="1"/>
        <n v="17" u="1"/>
        <n v="50" u="1"/>
        <n v="20" u="1"/>
        <n v="-4" u="1"/>
        <n v="21" u="1"/>
        <n v="22" u="1"/>
        <n v="23" u="1"/>
        <n v="39" u="1"/>
        <n v="24" u="1"/>
        <n v="41" u="1"/>
        <n v="43" u="1"/>
        <n v="47" u="1"/>
        <n v="29" u="1"/>
        <n v="30" u="1"/>
        <n v="32" u="1"/>
      </sharedItems>
    </cacheField>
    <cacheField name="Tyds" numFmtId="0">
      <sharedItems containsString="0" containsBlank="1" containsNumber="1" containsInteger="1" minValue="-1" maxValue="36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5">
        <s v=" "/>
        <s v="OV"/>
        <s v="BH"/>
        <m/>
        <s v="un" u="1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NonDate="0" containsString="0" containsBlank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 count="724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3" maxValue="19"/>
    </cacheField>
    <cacheField name="YAC" numFmtId="0">
      <sharedItems containsString="0" containsBlank="1" containsNumber="1" containsInteger="1" minValue="1" maxValue="8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1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733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54" count="51">
        <m/>
        <n v="5"/>
        <n v="4"/>
        <n v="-6"/>
        <n v="6"/>
        <n v="7"/>
        <n v="9"/>
        <n v="19"/>
        <n v="11"/>
        <n v="-1"/>
        <n v="-2"/>
        <n v="10"/>
        <n v="0"/>
        <n v="40"/>
        <n v="54"/>
        <n v="3"/>
        <n v="36"/>
        <n v="37"/>
        <n v="8"/>
        <n v="16"/>
        <n v="18"/>
        <n v="-3"/>
        <n v="13"/>
        <n v="25"/>
        <n v="26"/>
        <n v="33"/>
        <n v="27"/>
        <n v="14"/>
        <n v="28"/>
        <n v="1"/>
        <n v="-5"/>
        <n v="2"/>
        <n v="15" u="1"/>
        <n v="44" u="1"/>
        <n v="17" u="1"/>
        <n v="50" u="1"/>
        <n v="20" u="1"/>
        <n v="-4" u="1"/>
        <n v="21" u="1"/>
        <n v="35" u="1"/>
        <n v="22" u="1"/>
        <n v="23" u="1"/>
        <n v="39" u="1"/>
        <n v="24" u="1"/>
        <n v="41" u="1"/>
        <n v="43" u="1"/>
        <n v="47" u="1"/>
        <n v="29" u="1"/>
        <n v="30" u="1"/>
        <n v="12" u="1"/>
        <n v="32" u="1"/>
      </sharedItems>
    </cacheField>
    <cacheField name="Tyds2" numFmtId="0">
      <sharedItems containsString="0" containsBlank="1" containsNumber="1" containsInteger="1" minValue="-1" maxValue="36"/>
    </cacheField>
    <cacheField name="YAC2" numFmtId="0">
      <sharedItems containsString="0" containsBlank="1" containsNumber="1" containsInteger="1" minValue="0" maxValue="27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NonDate="0" containsString="0" containsBlank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Blank="1"/>
    </cacheField>
    <cacheField name="OL" numFmtId="0">
      <sharedItems containsBlank="1" count="729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Blank="1"/>
    </cacheField>
    <cacheField name="Player" numFmtId="0">
      <sharedItems containsBlank="1" count="723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752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3.44733703704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String="0" containsBlank="1" containsNumber="1" containsInteger="1" minValue="2" maxValue="201"/>
    </cacheField>
    <cacheField name="TM" numFmtId="0">
      <sharedItems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 u="1"/>
      </sharedItems>
    </cacheField>
    <cacheField name="Pos" numFmtId="0">
      <sharedItems containsBlank="1" count="8">
        <m/>
        <s v="RT"/>
        <s v="RG"/>
        <s v="C"/>
        <s v="LG"/>
        <s v="LT"/>
        <s v="RB"/>
        <s v="TE"/>
      </sharedItems>
    </cacheField>
    <cacheField name="PB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0">
  <r>
    <s v=" "/>
    <s v=" "/>
    <s v=" "/>
    <s v=" "/>
    <s v=" "/>
    <s v=" "/>
    <s v=" "/>
    <s v=" "/>
    <s v=" "/>
    <s v="Emanuel Porter 1"/>
    <s v=" "/>
    <m/>
    <s v=" "/>
    <s v=" "/>
    <m/>
    <m/>
    <m/>
    <m/>
    <m/>
    <s v=" "/>
    <m/>
    <m/>
    <m/>
    <m/>
    <m/>
    <m/>
    <m/>
    <m/>
    <m/>
    <m/>
    <s v="Emanuel Porter 1"/>
    <m/>
    <m/>
    <m/>
    <m/>
    <m/>
    <m/>
    <m/>
    <m/>
    <m/>
    <m/>
    <x v="0"/>
    <x v="0"/>
    <m/>
    <x v="0"/>
    <m/>
    <m/>
    <m/>
    <m/>
    <m/>
    <m/>
    <m/>
    <m/>
    <m/>
    <m/>
    <s v="Emanuel Porter 1"/>
    <s v=" "/>
    <m/>
    <m/>
    <m/>
    <m/>
    <s v="Emanuel Porter 1"/>
    <s v=" "/>
    <m/>
    <m/>
    <m/>
    <x v="0"/>
    <m/>
    <m/>
    <m/>
    <m/>
    <m/>
    <m/>
    <m/>
    <m/>
    <m/>
    <m/>
    <x v="0"/>
    <m/>
    <x v="0"/>
    <m/>
    <m/>
    <m/>
    <m/>
    <m/>
    <s v="Emanuel Porter 1"/>
    <s v=" "/>
    <m/>
    <m/>
    <s v=" "/>
    <s v="Emanuel Porter 1"/>
    <m/>
    <m/>
    <m/>
    <m/>
    <m/>
    <m/>
    <m/>
    <m/>
    <s v="Emanuel Porter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olby Listenbee 7"/>
    <s v=" "/>
    <m/>
    <s v=" "/>
    <s v=" "/>
    <m/>
    <m/>
    <m/>
    <m/>
    <m/>
    <s v=" "/>
    <m/>
    <m/>
    <m/>
    <m/>
    <m/>
    <m/>
    <m/>
    <m/>
    <m/>
    <m/>
    <s v="Kolby Listenbee 7"/>
    <m/>
    <m/>
    <m/>
    <m/>
    <m/>
    <m/>
    <m/>
    <m/>
    <m/>
    <m/>
    <x v="1"/>
    <x v="0"/>
    <m/>
    <x v="0"/>
    <m/>
    <m/>
    <m/>
    <m/>
    <m/>
    <m/>
    <m/>
    <m/>
    <m/>
    <m/>
    <s v="Kolby Listenbee 7"/>
    <s v=" "/>
    <m/>
    <m/>
    <m/>
    <m/>
    <s v="Kolby Listenbee 7"/>
    <s v=" "/>
    <m/>
    <m/>
    <m/>
    <x v="1"/>
    <m/>
    <m/>
    <m/>
    <m/>
    <m/>
    <m/>
    <m/>
    <m/>
    <m/>
    <m/>
    <x v="0"/>
    <m/>
    <x v="0"/>
    <m/>
    <m/>
    <m/>
    <m/>
    <m/>
    <s v="Kolby Listenbee 7"/>
    <s v=" "/>
    <m/>
    <m/>
    <s v=" "/>
    <s v="Kolby Listenbee 7"/>
    <m/>
    <m/>
    <m/>
    <m/>
    <m/>
    <m/>
    <m/>
    <m/>
    <s v="Kolby Listenbee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Doctson 9"/>
    <s v=" "/>
    <m/>
    <s v=" "/>
    <s v=" "/>
    <m/>
    <m/>
    <m/>
    <m/>
    <m/>
    <s v=" "/>
    <m/>
    <m/>
    <m/>
    <m/>
    <m/>
    <m/>
    <m/>
    <m/>
    <m/>
    <m/>
    <s v="Josh Doctson 9"/>
    <m/>
    <m/>
    <m/>
    <m/>
    <m/>
    <m/>
    <m/>
    <m/>
    <m/>
    <m/>
    <x v="2"/>
    <x v="0"/>
    <m/>
    <x v="0"/>
    <m/>
    <m/>
    <m/>
    <m/>
    <m/>
    <m/>
    <m/>
    <m/>
    <m/>
    <m/>
    <s v="Josh Doctson 9"/>
    <s v=" "/>
    <m/>
    <m/>
    <m/>
    <m/>
    <s v="Josh Doctson 9"/>
    <s v=" "/>
    <m/>
    <m/>
    <m/>
    <x v="2"/>
    <m/>
    <m/>
    <m/>
    <m/>
    <m/>
    <m/>
    <m/>
    <m/>
    <m/>
    <m/>
    <x v="0"/>
    <m/>
    <x v="0"/>
    <m/>
    <m/>
    <m/>
    <m/>
    <m/>
    <s v="Josh Doctson 9"/>
    <s v=" "/>
    <m/>
    <m/>
    <s v=" "/>
    <s v="Josh Doctson 9"/>
    <m/>
    <m/>
    <m/>
    <m/>
    <m/>
    <m/>
    <m/>
    <m/>
    <s v="Josh Doctson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mon White 10"/>
    <s v=" "/>
    <m/>
    <s v=" "/>
    <s v=" "/>
    <m/>
    <m/>
    <m/>
    <m/>
    <m/>
    <s v=" "/>
    <m/>
    <m/>
    <m/>
    <m/>
    <m/>
    <m/>
    <m/>
    <m/>
    <m/>
    <m/>
    <s v="Desmon White 10"/>
    <m/>
    <m/>
    <m/>
    <m/>
    <m/>
    <m/>
    <m/>
    <m/>
    <m/>
    <m/>
    <x v="3"/>
    <x v="0"/>
    <m/>
    <x v="0"/>
    <m/>
    <m/>
    <m/>
    <m/>
    <m/>
    <m/>
    <m/>
    <m/>
    <m/>
    <m/>
    <s v="Desmon White 10"/>
    <s v=" "/>
    <m/>
    <m/>
    <m/>
    <m/>
    <s v="Desmon White 10"/>
    <s v=" "/>
    <m/>
    <m/>
    <m/>
    <x v="3"/>
    <m/>
    <m/>
    <m/>
    <m/>
    <m/>
    <m/>
    <m/>
    <m/>
    <m/>
    <m/>
    <x v="0"/>
    <m/>
    <x v="0"/>
    <m/>
    <m/>
    <m/>
    <m/>
    <m/>
    <s v="Desmon White 10"/>
    <s v=" "/>
    <m/>
    <m/>
    <s v=" "/>
    <s v="Desmon White 10"/>
    <m/>
    <m/>
    <m/>
    <m/>
    <m/>
    <m/>
    <m/>
    <m/>
    <s v="Desmon White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ch Allen 11"/>
    <s v=" "/>
    <m/>
    <s v=" "/>
    <s v=" "/>
    <m/>
    <m/>
    <m/>
    <m/>
    <m/>
    <s v=" "/>
    <m/>
    <m/>
    <m/>
    <m/>
    <m/>
    <m/>
    <m/>
    <m/>
    <m/>
    <m/>
    <s v="Zach Allen 11"/>
    <m/>
    <m/>
    <m/>
    <m/>
    <m/>
    <m/>
    <m/>
    <m/>
    <m/>
    <m/>
    <x v="4"/>
    <x v="0"/>
    <m/>
    <x v="0"/>
    <m/>
    <m/>
    <m/>
    <m/>
    <m/>
    <m/>
    <m/>
    <m/>
    <m/>
    <m/>
    <s v="Zach Allen 11"/>
    <s v=" "/>
    <m/>
    <m/>
    <m/>
    <m/>
    <s v="Zach Allen 11"/>
    <s v=" "/>
    <m/>
    <m/>
    <m/>
    <x v="4"/>
    <m/>
    <m/>
    <m/>
    <m/>
    <m/>
    <m/>
    <m/>
    <m/>
    <m/>
    <m/>
    <x v="0"/>
    <m/>
    <x v="0"/>
    <m/>
    <m/>
    <m/>
    <m/>
    <m/>
    <s v="Zach Allen 11"/>
    <s v=" "/>
    <m/>
    <m/>
    <s v=" "/>
    <s v="Zach Allen 11"/>
    <m/>
    <m/>
    <m/>
    <m/>
    <m/>
    <m/>
    <m/>
    <m/>
    <s v="Zach Allen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 Slanina 13"/>
    <s v=" "/>
    <m/>
    <s v=" "/>
    <s v=" "/>
    <m/>
    <m/>
    <m/>
    <m/>
    <m/>
    <s v=" "/>
    <m/>
    <m/>
    <m/>
    <m/>
    <m/>
    <m/>
    <m/>
    <m/>
    <m/>
    <m/>
    <s v="Ty Slanina 13"/>
    <m/>
    <m/>
    <m/>
    <m/>
    <m/>
    <m/>
    <m/>
    <m/>
    <m/>
    <m/>
    <x v="5"/>
    <x v="0"/>
    <m/>
    <x v="0"/>
    <m/>
    <m/>
    <m/>
    <m/>
    <m/>
    <m/>
    <m/>
    <m/>
    <m/>
    <m/>
    <s v="Ty Slanina 13"/>
    <s v=" "/>
    <m/>
    <m/>
    <m/>
    <m/>
    <s v="Ty Slanina 13"/>
    <s v=" "/>
    <m/>
    <m/>
    <m/>
    <x v="5"/>
    <m/>
    <m/>
    <m/>
    <m/>
    <m/>
    <m/>
    <m/>
    <m/>
    <m/>
    <m/>
    <x v="0"/>
    <m/>
    <x v="0"/>
    <m/>
    <m/>
    <m/>
    <m/>
    <m/>
    <s v="Ty Slanina 13"/>
    <s v=" "/>
    <m/>
    <m/>
    <s v=" "/>
    <s v="Ty Slanina 13"/>
    <m/>
    <m/>
    <m/>
    <m/>
    <m/>
    <m/>
    <m/>
    <m/>
    <s v="Ty Slanina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rison Stewart 14"/>
    <s v=" "/>
    <m/>
    <s v=" "/>
    <s v=" "/>
    <m/>
    <m/>
    <m/>
    <m/>
    <m/>
    <s v=" "/>
    <m/>
    <m/>
    <m/>
    <m/>
    <m/>
    <m/>
    <m/>
    <m/>
    <m/>
    <m/>
    <s v="Jarrison Stewart 14"/>
    <m/>
    <m/>
    <m/>
    <m/>
    <m/>
    <m/>
    <m/>
    <m/>
    <m/>
    <m/>
    <x v="6"/>
    <x v="0"/>
    <m/>
    <x v="0"/>
    <m/>
    <m/>
    <m/>
    <m/>
    <m/>
    <m/>
    <m/>
    <m/>
    <m/>
    <m/>
    <s v="Jarrison Stewart 14"/>
    <s v=" "/>
    <m/>
    <m/>
    <m/>
    <m/>
    <s v="Jarrison Stewart 14"/>
    <s v=" "/>
    <m/>
    <m/>
    <m/>
    <x v="6"/>
    <m/>
    <m/>
    <m/>
    <m/>
    <m/>
    <m/>
    <m/>
    <m/>
    <m/>
    <m/>
    <x v="0"/>
    <m/>
    <x v="0"/>
    <m/>
    <m/>
    <m/>
    <m/>
    <m/>
    <s v="Jarrison Stewart 14"/>
    <s v=" "/>
    <m/>
    <m/>
    <s v=" "/>
    <s v="Jarrison Stewart 14"/>
    <m/>
    <m/>
    <m/>
    <m/>
    <m/>
    <m/>
    <m/>
    <m/>
    <s v="Jarrison Stewart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elan Austin 18"/>
    <s v=" "/>
    <m/>
    <s v=" "/>
    <s v=" "/>
    <m/>
    <m/>
    <m/>
    <m/>
    <m/>
    <s v=" "/>
    <m/>
    <m/>
    <m/>
    <m/>
    <m/>
    <m/>
    <m/>
    <m/>
    <m/>
    <m/>
    <s v="Jaelan Austin 18"/>
    <m/>
    <m/>
    <m/>
    <m/>
    <m/>
    <m/>
    <m/>
    <m/>
    <m/>
    <m/>
    <x v="7"/>
    <x v="0"/>
    <m/>
    <x v="0"/>
    <m/>
    <m/>
    <m/>
    <m/>
    <m/>
    <m/>
    <m/>
    <m/>
    <m/>
    <m/>
    <s v="Jaelan Austin 18"/>
    <s v=" "/>
    <m/>
    <m/>
    <m/>
    <m/>
    <s v="Jaelan Austin 18"/>
    <s v=" "/>
    <m/>
    <m/>
    <m/>
    <x v="7"/>
    <m/>
    <m/>
    <m/>
    <m/>
    <m/>
    <m/>
    <m/>
    <m/>
    <m/>
    <m/>
    <x v="0"/>
    <m/>
    <x v="0"/>
    <m/>
    <m/>
    <m/>
    <m/>
    <m/>
    <s v="Jaelan Austin 18"/>
    <s v=" "/>
    <m/>
    <m/>
    <s v=" "/>
    <s v="Jaelan Austin 18"/>
    <m/>
    <m/>
    <m/>
    <m/>
    <m/>
    <m/>
    <m/>
    <m/>
    <s v="Jaelan Austin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avis Hanes 19"/>
    <s v=" "/>
    <m/>
    <s v=" "/>
    <s v=" "/>
    <m/>
    <m/>
    <m/>
    <m/>
    <m/>
    <s v=" "/>
    <m/>
    <m/>
    <m/>
    <m/>
    <m/>
    <m/>
    <m/>
    <m/>
    <m/>
    <m/>
    <s v="Travis Hanes 19"/>
    <m/>
    <m/>
    <m/>
    <m/>
    <m/>
    <m/>
    <m/>
    <m/>
    <m/>
    <m/>
    <x v="8"/>
    <x v="0"/>
    <m/>
    <x v="0"/>
    <m/>
    <m/>
    <m/>
    <m/>
    <m/>
    <m/>
    <m/>
    <m/>
    <m/>
    <m/>
    <s v="Travis Hanes 19"/>
    <s v=" "/>
    <m/>
    <m/>
    <m/>
    <m/>
    <s v="Travis Hanes 19"/>
    <s v=" "/>
    <m/>
    <m/>
    <m/>
    <x v="8"/>
    <m/>
    <m/>
    <m/>
    <m/>
    <m/>
    <m/>
    <m/>
    <m/>
    <m/>
    <m/>
    <x v="0"/>
    <m/>
    <x v="0"/>
    <m/>
    <m/>
    <m/>
    <m/>
    <m/>
    <s v="Travis Hanes 19"/>
    <s v=" "/>
    <m/>
    <m/>
    <s v=" "/>
    <s v="Travis Hanes 19"/>
    <m/>
    <m/>
    <m/>
    <m/>
    <m/>
    <m/>
    <m/>
    <m/>
    <s v="Travis Hanes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ante’ Gray 20"/>
    <s v=" "/>
    <m/>
    <s v=" "/>
    <s v=" "/>
    <m/>
    <m/>
    <m/>
    <m/>
    <m/>
    <s v=" "/>
    <m/>
    <m/>
    <m/>
    <m/>
    <m/>
    <m/>
    <m/>
    <m/>
    <m/>
    <m/>
    <s v="Deante’ Gray 20"/>
    <m/>
    <m/>
    <m/>
    <m/>
    <m/>
    <m/>
    <m/>
    <m/>
    <m/>
    <m/>
    <x v="9"/>
    <x v="0"/>
    <m/>
    <x v="0"/>
    <m/>
    <m/>
    <m/>
    <m/>
    <m/>
    <m/>
    <m/>
    <m/>
    <m/>
    <m/>
    <s v="Deante’ Gray 20"/>
    <s v=" "/>
    <m/>
    <m/>
    <m/>
    <m/>
    <s v="Deante’ Gray 20"/>
    <s v=" "/>
    <m/>
    <m/>
    <m/>
    <x v="9"/>
    <m/>
    <m/>
    <m/>
    <m/>
    <m/>
    <m/>
    <m/>
    <m/>
    <m/>
    <m/>
    <x v="0"/>
    <m/>
    <x v="0"/>
    <m/>
    <m/>
    <m/>
    <m/>
    <m/>
    <s v="Deante’ Gray 20"/>
    <s v=" "/>
    <m/>
    <m/>
    <s v=" "/>
    <s v="Deante’ Gray 20"/>
    <m/>
    <m/>
    <m/>
    <m/>
    <m/>
    <m/>
    <m/>
    <m/>
    <s v="Deante’ Gray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aVontae Turpin 25"/>
    <s v=" "/>
    <m/>
    <s v=" "/>
    <s v=" "/>
    <m/>
    <m/>
    <m/>
    <m/>
    <m/>
    <s v=" "/>
    <m/>
    <m/>
    <m/>
    <m/>
    <m/>
    <m/>
    <m/>
    <m/>
    <m/>
    <m/>
    <s v="KaVontae Turpin 25"/>
    <m/>
    <m/>
    <m/>
    <m/>
    <m/>
    <m/>
    <m/>
    <m/>
    <m/>
    <m/>
    <x v="10"/>
    <x v="0"/>
    <m/>
    <x v="0"/>
    <m/>
    <m/>
    <m/>
    <m/>
    <m/>
    <m/>
    <m/>
    <m/>
    <m/>
    <m/>
    <s v="KaVontae Turpin 25"/>
    <s v=" "/>
    <m/>
    <m/>
    <m/>
    <m/>
    <s v="KaVontae Turpin 25"/>
    <s v=" "/>
    <m/>
    <m/>
    <m/>
    <x v="10"/>
    <m/>
    <m/>
    <m/>
    <m/>
    <m/>
    <m/>
    <m/>
    <m/>
    <m/>
    <m/>
    <x v="0"/>
    <m/>
    <x v="0"/>
    <m/>
    <m/>
    <m/>
    <m/>
    <m/>
    <s v="KaVontae Turpin 25"/>
    <s v=" "/>
    <m/>
    <m/>
    <s v=" "/>
    <s v="KaVontae Turpin 25"/>
    <m/>
    <m/>
    <m/>
    <m/>
    <m/>
    <m/>
    <m/>
    <m/>
    <s v="KaVontae Turpin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aiah Alexander 28"/>
    <s v=" "/>
    <m/>
    <s v=" "/>
    <s v=" "/>
    <m/>
    <m/>
    <m/>
    <m/>
    <m/>
    <s v=" "/>
    <m/>
    <m/>
    <m/>
    <m/>
    <m/>
    <m/>
    <m/>
    <m/>
    <m/>
    <m/>
    <s v="Isaiah Alexander 28"/>
    <m/>
    <m/>
    <m/>
    <m/>
    <m/>
    <m/>
    <m/>
    <m/>
    <m/>
    <m/>
    <x v="11"/>
    <x v="0"/>
    <m/>
    <x v="0"/>
    <m/>
    <m/>
    <m/>
    <m/>
    <m/>
    <m/>
    <m/>
    <m/>
    <m/>
    <m/>
    <s v="Isaiah Alexander 28"/>
    <s v=" "/>
    <m/>
    <m/>
    <m/>
    <m/>
    <s v="Isaiah Alexander 28"/>
    <s v=" "/>
    <m/>
    <m/>
    <m/>
    <x v="11"/>
    <m/>
    <m/>
    <m/>
    <m/>
    <m/>
    <m/>
    <m/>
    <m/>
    <m/>
    <m/>
    <x v="0"/>
    <m/>
    <x v="0"/>
    <m/>
    <m/>
    <m/>
    <m/>
    <m/>
    <s v="Isaiah Alexander 28"/>
    <s v=" "/>
    <m/>
    <m/>
    <s v=" "/>
    <s v="Isaiah Alexander 28"/>
    <m/>
    <m/>
    <m/>
    <m/>
    <m/>
    <m/>
    <m/>
    <m/>
    <s v="Isaiah Alexander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ny James 28"/>
    <s v=" "/>
    <m/>
    <s v=" "/>
    <s v=" "/>
    <m/>
    <m/>
    <m/>
    <m/>
    <m/>
    <s v=" "/>
    <m/>
    <m/>
    <m/>
    <m/>
    <m/>
    <m/>
    <m/>
    <m/>
    <m/>
    <m/>
    <s v="Tony James 28"/>
    <m/>
    <m/>
    <m/>
    <m/>
    <m/>
    <m/>
    <m/>
    <m/>
    <m/>
    <m/>
    <x v="12"/>
    <x v="0"/>
    <m/>
    <x v="0"/>
    <m/>
    <m/>
    <m/>
    <m/>
    <m/>
    <m/>
    <m/>
    <m/>
    <m/>
    <m/>
    <s v="Tony James 28"/>
    <s v=" "/>
    <m/>
    <m/>
    <m/>
    <m/>
    <s v="Tony James 28"/>
    <s v=" "/>
    <m/>
    <m/>
    <m/>
    <x v="12"/>
    <m/>
    <m/>
    <m/>
    <m/>
    <m/>
    <m/>
    <m/>
    <m/>
    <m/>
    <m/>
    <x v="0"/>
    <m/>
    <x v="0"/>
    <m/>
    <m/>
    <m/>
    <m/>
    <m/>
    <s v="Tony James 28"/>
    <s v=" "/>
    <m/>
    <m/>
    <s v=" "/>
    <s v="Tony James 28"/>
    <m/>
    <m/>
    <m/>
    <m/>
    <m/>
    <m/>
    <m/>
    <m/>
    <s v="Tony James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Zeller 28"/>
    <s v=" "/>
    <m/>
    <s v=" "/>
    <s v=" "/>
    <m/>
    <m/>
    <m/>
    <m/>
    <m/>
    <s v=" "/>
    <m/>
    <m/>
    <m/>
    <m/>
    <m/>
    <m/>
    <m/>
    <m/>
    <m/>
    <m/>
    <s v="Patrick Zeller 28"/>
    <m/>
    <m/>
    <m/>
    <m/>
    <m/>
    <m/>
    <m/>
    <m/>
    <m/>
    <m/>
    <x v="13"/>
    <x v="0"/>
    <m/>
    <x v="0"/>
    <m/>
    <m/>
    <m/>
    <m/>
    <m/>
    <m/>
    <m/>
    <m/>
    <m/>
    <m/>
    <s v="Patrick Zeller 28"/>
    <s v=" "/>
    <m/>
    <m/>
    <m/>
    <m/>
    <s v="Patrick Zeller 28"/>
    <s v=" "/>
    <m/>
    <m/>
    <m/>
    <x v="13"/>
    <m/>
    <m/>
    <m/>
    <m/>
    <m/>
    <m/>
    <m/>
    <m/>
    <m/>
    <m/>
    <x v="0"/>
    <m/>
    <x v="0"/>
    <m/>
    <m/>
    <m/>
    <m/>
    <m/>
    <s v="Patrick Zeller 28"/>
    <s v=" "/>
    <m/>
    <m/>
    <s v=" "/>
    <s v="Patrick Zeller 28"/>
    <m/>
    <m/>
    <m/>
    <m/>
    <m/>
    <m/>
    <m/>
    <m/>
    <s v="Patrick Zeller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cket Ismail 30"/>
    <s v=" "/>
    <m/>
    <s v=" "/>
    <s v=" "/>
    <m/>
    <m/>
    <m/>
    <m/>
    <m/>
    <s v=" "/>
    <m/>
    <m/>
    <m/>
    <m/>
    <m/>
    <m/>
    <m/>
    <m/>
    <m/>
    <m/>
    <s v="Rocket Ismail 30"/>
    <m/>
    <m/>
    <m/>
    <m/>
    <m/>
    <m/>
    <m/>
    <m/>
    <m/>
    <m/>
    <x v="14"/>
    <x v="0"/>
    <m/>
    <x v="0"/>
    <m/>
    <m/>
    <m/>
    <m/>
    <m/>
    <m/>
    <m/>
    <m/>
    <m/>
    <m/>
    <s v="Rocket Ismail 30"/>
    <s v=" "/>
    <m/>
    <m/>
    <m/>
    <m/>
    <s v="Rocket Ismail 30"/>
    <s v=" "/>
    <m/>
    <m/>
    <m/>
    <x v="14"/>
    <m/>
    <m/>
    <m/>
    <m/>
    <m/>
    <m/>
    <m/>
    <m/>
    <m/>
    <m/>
    <x v="0"/>
    <m/>
    <x v="0"/>
    <m/>
    <m/>
    <m/>
    <m/>
    <m/>
    <s v="Rocket Ismail 30"/>
    <s v=" "/>
    <m/>
    <m/>
    <s v=" "/>
    <s v="Rocket Ismail 30"/>
    <m/>
    <m/>
    <m/>
    <m/>
    <m/>
    <m/>
    <m/>
    <m/>
    <s v="Rocket Ismail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reston Miller 34"/>
    <s v=" "/>
    <m/>
    <s v=" "/>
    <s v=" "/>
    <m/>
    <m/>
    <m/>
    <m/>
    <m/>
    <s v=" "/>
    <m/>
    <m/>
    <m/>
    <m/>
    <m/>
    <m/>
    <m/>
    <m/>
    <m/>
    <m/>
    <s v="Preston Miller 34"/>
    <m/>
    <m/>
    <m/>
    <m/>
    <m/>
    <m/>
    <m/>
    <m/>
    <m/>
    <m/>
    <x v="15"/>
    <x v="0"/>
    <m/>
    <x v="0"/>
    <m/>
    <m/>
    <m/>
    <m/>
    <m/>
    <m/>
    <m/>
    <m/>
    <m/>
    <m/>
    <s v="Preston Miller 34"/>
    <s v=" "/>
    <m/>
    <m/>
    <m/>
    <m/>
    <s v="Preston Miller 34"/>
    <s v=" "/>
    <m/>
    <m/>
    <m/>
    <x v="15"/>
    <m/>
    <m/>
    <m/>
    <m/>
    <m/>
    <m/>
    <m/>
    <m/>
    <m/>
    <m/>
    <x v="0"/>
    <m/>
    <x v="0"/>
    <m/>
    <m/>
    <m/>
    <m/>
    <m/>
    <s v="Preston Miller 34"/>
    <s v=" "/>
    <m/>
    <m/>
    <s v=" "/>
    <s v="Preston Miller 34"/>
    <m/>
    <m/>
    <m/>
    <m/>
    <m/>
    <m/>
    <m/>
    <m/>
    <s v="Preston Miller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niel Walsh 34"/>
    <s v=" "/>
    <m/>
    <s v=" "/>
    <s v=" "/>
    <m/>
    <m/>
    <m/>
    <m/>
    <m/>
    <s v=" "/>
    <m/>
    <m/>
    <m/>
    <m/>
    <m/>
    <m/>
    <m/>
    <m/>
    <m/>
    <m/>
    <s v="Daniel Walsh 34"/>
    <m/>
    <m/>
    <m/>
    <m/>
    <m/>
    <m/>
    <m/>
    <m/>
    <m/>
    <m/>
    <x v="16"/>
    <x v="0"/>
    <m/>
    <x v="0"/>
    <m/>
    <m/>
    <m/>
    <m/>
    <m/>
    <m/>
    <m/>
    <m/>
    <m/>
    <m/>
    <s v="Daniel Walsh 34"/>
    <s v=" "/>
    <m/>
    <m/>
    <m/>
    <m/>
    <s v="Daniel Walsh 34"/>
    <s v=" "/>
    <m/>
    <m/>
    <m/>
    <x v="16"/>
    <m/>
    <m/>
    <m/>
    <m/>
    <m/>
    <m/>
    <m/>
    <m/>
    <m/>
    <m/>
    <x v="0"/>
    <m/>
    <x v="0"/>
    <m/>
    <m/>
    <m/>
    <m/>
    <m/>
    <s v="Daniel Walsh 34"/>
    <s v=" "/>
    <m/>
    <m/>
    <s v=" "/>
    <s v="Daniel Walsh 34"/>
    <m/>
    <m/>
    <m/>
    <m/>
    <m/>
    <m/>
    <m/>
    <m/>
    <s v="Daniel Walsh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Osborne 38"/>
    <s v=" "/>
    <m/>
    <s v=" "/>
    <s v=" "/>
    <m/>
    <m/>
    <m/>
    <m/>
    <m/>
    <s v=" "/>
    <m/>
    <m/>
    <m/>
    <m/>
    <m/>
    <m/>
    <m/>
    <m/>
    <m/>
    <m/>
    <s v="Connor Osborne 38"/>
    <m/>
    <m/>
    <m/>
    <m/>
    <m/>
    <m/>
    <m/>
    <m/>
    <m/>
    <m/>
    <x v="17"/>
    <x v="0"/>
    <m/>
    <x v="0"/>
    <m/>
    <m/>
    <m/>
    <m/>
    <m/>
    <m/>
    <m/>
    <m/>
    <m/>
    <m/>
    <s v="Connor Osborne 38"/>
    <s v=" "/>
    <m/>
    <m/>
    <m/>
    <m/>
    <s v="Connor Osborne 38"/>
    <s v=" "/>
    <m/>
    <m/>
    <m/>
    <x v="17"/>
    <m/>
    <m/>
    <m/>
    <m/>
    <m/>
    <m/>
    <m/>
    <m/>
    <m/>
    <m/>
    <x v="0"/>
    <m/>
    <x v="0"/>
    <m/>
    <m/>
    <m/>
    <m/>
    <m/>
    <s v="Connor Osborne 38"/>
    <s v=" "/>
    <m/>
    <m/>
    <s v=" "/>
    <s v="Connor Osborne 38"/>
    <m/>
    <m/>
    <m/>
    <m/>
    <m/>
    <m/>
    <m/>
    <m/>
    <s v="Connor Osborne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us Canfield 39"/>
    <s v=" "/>
    <m/>
    <s v=" "/>
    <s v=" "/>
    <m/>
    <m/>
    <m/>
    <m/>
    <m/>
    <s v=" "/>
    <m/>
    <m/>
    <m/>
    <m/>
    <m/>
    <m/>
    <m/>
    <m/>
    <m/>
    <m/>
    <s v="Justus Canfield 39"/>
    <m/>
    <m/>
    <m/>
    <m/>
    <m/>
    <m/>
    <m/>
    <m/>
    <m/>
    <m/>
    <x v="18"/>
    <x v="0"/>
    <m/>
    <x v="0"/>
    <m/>
    <m/>
    <m/>
    <m/>
    <m/>
    <m/>
    <m/>
    <m/>
    <m/>
    <m/>
    <s v="Justus Canfield 39"/>
    <s v=" "/>
    <m/>
    <m/>
    <m/>
    <m/>
    <s v="Justus Canfield 39"/>
    <s v=" "/>
    <m/>
    <m/>
    <m/>
    <x v="18"/>
    <m/>
    <m/>
    <m/>
    <m/>
    <m/>
    <m/>
    <m/>
    <m/>
    <m/>
    <m/>
    <x v="0"/>
    <m/>
    <x v="0"/>
    <m/>
    <m/>
    <m/>
    <m/>
    <m/>
    <s v="Justus Canfield 39"/>
    <s v=" "/>
    <m/>
    <m/>
    <s v=" "/>
    <s v="Justus Canfield 39"/>
    <m/>
    <m/>
    <m/>
    <m/>
    <m/>
    <m/>
    <m/>
    <m/>
    <s v="Justus Canfield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Carroll 43"/>
    <s v=" "/>
    <m/>
    <s v=" "/>
    <s v=" "/>
    <m/>
    <m/>
    <m/>
    <m/>
    <m/>
    <s v=" "/>
    <m/>
    <m/>
    <m/>
    <m/>
    <m/>
    <m/>
    <m/>
    <m/>
    <m/>
    <m/>
    <s v="Michael Carroll 43"/>
    <m/>
    <m/>
    <m/>
    <m/>
    <m/>
    <m/>
    <m/>
    <m/>
    <m/>
    <m/>
    <x v="19"/>
    <x v="0"/>
    <m/>
    <x v="0"/>
    <m/>
    <m/>
    <m/>
    <m/>
    <m/>
    <m/>
    <m/>
    <m/>
    <m/>
    <m/>
    <s v="Michael Carroll 43"/>
    <s v=" "/>
    <m/>
    <m/>
    <m/>
    <m/>
    <s v="Michael Carroll 43"/>
    <s v=" "/>
    <m/>
    <m/>
    <m/>
    <x v="19"/>
    <m/>
    <m/>
    <m/>
    <m/>
    <m/>
    <m/>
    <m/>
    <m/>
    <m/>
    <m/>
    <x v="0"/>
    <m/>
    <x v="0"/>
    <m/>
    <m/>
    <m/>
    <m/>
    <m/>
    <s v="Michael Carroll 43"/>
    <s v=" "/>
    <m/>
    <m/>
    <s v=" "/>
    <s v="Michael Carroll 43"/>
    <m/>
    <m/>
    <m/>
    <m/>
    <m/>
    <m/>
    <m/>
    <m/>
    <s v="Michael Carroll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Whittenburg 47"/>
    <s v=" "/>
    <m/>
    <s v=" "/>
    <s v=" "/>
    <m/>
    <m/>
    <m/>
    <m/>
    <m/>
    <s v=" "/>
    <m/>
    <m/>
    <m/>
    <m/>
    <m/>
    <m/>
    <m/>
    <m/>
    <m/>
    <m/>
    <s v="Jake Whittenburg 47"/>
    <m/>
    <m/>
    <m/>
    <m/>
    <m/>
    <m/>
    <m/>
    <m/>
    <m/>
    <m/>
    <x v="20"/>
    <x v="0"/>
    <m/>
    <x v="0"/>
    <m/>
    <m/>
    <m/>
    <m/>
    <m/>
    <m/>
    <m/>
    <m/>
    <m/>
    <m/>
    <s v="Jake Whittenburg 47"/>
    <s v=" "/>
    <m/>
    <m/>
    <m/>
    <m/>
    <s v="Jake Whittenburg 47"/>
    <s v=" "/>
    <m/>
    <m/>
    <m/>
    <x v="20"/>
    <m/>
    <m/>
    <m/>
    <m/>
    <m/>
    <m/>
    <m/>
    <m/>
    <m/>
    <m/>
    <x v="0"/>
    <m/>
    <x v="0"/>
    <m/>
    <m/>
    <m/>
    <m/>
    <m/>
    <s v="Jake Whittenburg 47"/>
    <s v=" "/>
    <m/>
    <m/>
    <s v=" "/>
    <s v="Jake Whittenburg 47"/>
    <m/>
    <m/>
    <m/>
    <m/>
    <m/>
    <m/>
    <m/>
    <m/>
    <s v="Jake Whittenburg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’Juan Story 81"/>
    <s v=" "/>
    <m/>
    <s v=" "/>
    <s v=" "/>
    <m/>
    <m/>
    <m/>
    <m/>
    <m/>
    <s v=" "/>
    <m/>
    <m/>
    <m/>
    <m/>
    <m/>
    <m/>
    <m/>
    <m/>
    <m/>
    <m/>
    <s v="Ja’Juan Story 81"/>
    <m/>
    <m/>
    <m/>
    <m/>
    <m/>
    <m/>
    <m/>
    <m/>
    <m/>
    <m/>
    <x v="21"/>
    <x v="0"/>
    <m/>
    <x v="0"/>
    <m/>
    <m/>
    <m/>
    <m/>
    <m/>
    <m/>
    <m/>
    <m/>
    <m/>
    <m/>
    <s v="Ja’Juan Story 81"/>
    <s v=" "/>
    <m/>
    <m/>
    <m/>
    <m/>
    <s v="Ja’Juan Story 81"/>
    <s v=" "/>
    <m/>
    <m/>
    <m/>
    <x v="21"/>
    <m/>
    <m/>
    <m/>
    <m/>
    <m/>
    <m/>
    <m/>
    <m/>
    <m/>
    <m/>
    <x v="0"/>
    <m/>
    <x v="0"/>
    <m/>
    <m/>
    <m/>
    <m/>
    <m/>
    <s v="Ja’Juan Story 81"/>
    <s v=" "/>
    <m/>
    <m/>
    <s v=" "/>
    <s v="Ja’Juan Story 81"/>
    <m/>
    <m/>
    <m/>
    <m/>
    <m/>
    <m/>
    <m/>
    <m/>
    <s v="Ja’Juan Story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rlie Reid 82"/>
    <s v=" "/>
    <m/>
    <s v=" "/>
    <s v=" "/>
    <m/>
    <m/>
    <m/>
    <m/>
    <m/>
    <s v=" "/>
    <m/>
    <m/>
    <m/>
    <m/>
    <m/>
    <m/>
    <m/>
    <m/>
    <m/>
    <m/>
    <s v="Charlie Reid 82"/>
    <m/>
    <m/>
    <m/>
    <m/>
    <m/>
    <m/>
    <m/>
    <m/>
    <m/>
    <m/>
    <x v="22"/>
    <x v="0"/>
    <m/>
    <x v="0"/>
    <m/>
    <m/>
    <m/>
    <m/>
    <m/>
    <m/>
    <m/>
    <m/>
    <m/>
    <m/>
    <s v="Charlie Reid 82"/>
    <s v=" "/>
    <m/>
    <m/>
    <m/>
    <m/>
    <s v="Charlie Reid 82"/>
    <s v=" "/>
    <m/>
    <m/>
    <m/>
    <x v="22"/>
    <m/>
    <m/>
    <m/>
    <m/>
    <m/>
    <m/>
    <m/>
    <m/>
    <m/>
    <m/>
    <x v="0"/>
    <m/>
    <x v="0"/>
    <m/>
    <m/>
    <m/>
    <m/>
    <m/>
    <s v="Charlie Reid 82"/>
    <s v=" "/>
    <m/>
    <m/>
    <s v=" "/>
    <s v="Charlie Reid 82"/>
    <m/>
    <m/>
    <m/>
    <m/>
    <m/>
    <m/>
    <m/>
    <m/>
    <s v="Charlie Reid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aton Duhon 83"/>
    <s v=" "/>
    <m/>
    <s v=" "/>
    <s v=" "/>
    <m/>
    <m/>
    <m/>
    <m/>
    <m/>
    <s v=" "/>
    <m/>
    <m/>
    <m/>
    <m/>
    <m/>
    <m/>
    <m/>
    <m/>
    <m/>
    <m/>
    <s v="Keaton Duhon 83"/>
    <m/>
    <m/>
    <m/>
    <m/>
    <m/>
    <m/>
    <m/>
    <m/>
    <m/>
    <m/>
    <x v="23"/>
    <x v="0"/>
    <m/>
    <x v="0"/>
    <m/>
    <m/>
    <m/>
    <m/>
    <m/>
    <m/>
    <m/>
    <m/>
    <m/>
    <m/>
    <s v="Keaton Duhon 83"/>
    <s v=" "/>
    <m/>
    <m/>
    <m/>
    <m/>
    <s v="Keaton Duhon 83"/>
    <s v=" "/>
    <m/>
    <m/>
    <m/>
    <x v="23"/>
    <m/>
    <m/>
    <m/>
    <m/>
    <m/>
    <m/>
    <m/>
    <m/>
    <m/>
    <m/>
    <x v="0"/>
    <m/>
    <x v="0"/>
    <m/>
    <m/>
    <m/>
    <m/>
    <m/>
    <s v="Keaton Duhon 83"/>
    <s v=" "/>
    <m/>
    <m/>
    <s v=" "/>
    <s v="Keaton Duhon 83"/>
    <m/>
    <m/>
    <m/>
    <m/>
    <m/>
    <m/>
    <m/>
    <m/>
    <s v="Keaton Duhon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rey McBride 85"/>
    <s v=" "/>
    <m/>
    <s v=" "/>
    <s v=" "/>
    <m/>
    <m/>
    <m/>
    <m/>
    <m/>
    <s v=" "/>
    <m/>
    <m/>
    <m/>
    <m/>
    <m/>
    <m/>
    <m/>
    <m/>
    <m/>
    <m/>
    <s v="Corey McBride 85"/>
    <m/>
    <m/>
    <m/>
    <m/>
    <m/>
    <m/>
    <m/>
    <m/>
    <m/>
    <m/>
    <x v="24"/>
    <x v="0"/>
    <m/>
    <x v="0"/>
    <m/>
    <m/>
    <m/>
    <m/>
    <m/>
    <m/>
    <m/>
    <m/>
    <m/>
    <m/>
    <s v="Corey McBride 85"/>
    <s v=" "/>
    <m/>
    <m/>
    <m/>
    <m/>
    <s v="Corey McBride 85"/>
    <s v=" "/>
    <m/>
    <m/>
    <m/>
    <x v="24"/>
    <m/>
    <m/>
    <m/>
    <m/>
    <m/>
    <m/>
    <m/>
    <m/>
    <m/>
    <m/>
    <x v="0"/>
    <m/>
    <x v="0"/>
    <m/>
    <m/>
    <m/>
    <m/>
    <m/>
    <s v="Corey McBride 85"/>
    <s v=" "/>
    <m/>
    <m/>
    <s v=" "/>
    <s v="Corey McBride 85"/>
    <m/>
    <m/>
    <m/>
    <m/>
    <m/>
    <m/>
    <m/>
    <m/>
    <s v="Corey McBride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Vontae Hights 87"/>
    <s v=" "/>
    <m/>
    <s v=" "/>
    <s v=" "/>
    <m/>
    <m/>
    <m/>
    <m/>
    <m/>
    <s v=" "/>
    <m/>
    <m/>
    <m/>
    <m/>
    <m/>
    <m/>
    <m/>
    <m/>
    <m/>
    <m/>
    <s v="TreVontae Hights 87"/>
    <m/>
    <m/>
    <m/>
    <m/>
    <m/>
    <m/>
    <m/>
    <m/>
    <m/>
    <m/>
    <x v="25"/>
    <x v="0"/>
    <m/>
    <x v="0"/>
    <m/>
    <m/>
    <m/>
    <m/>
    <m/>
    <m/>
    <m/>
    <m/>
    <m/>
    <m/>
    <s v="TreVontae Hights 87"/>
    <s v=" "/>
    <m/>
    <m/>
    <m/>
    <m/>
    <s v="TreVontae Hights 87"/>
    <s v=" "/>
    <m/>
    <m/>
    <m/>
    <x v="25"/>
    <m/>
    <m/>
    <m/>
    <m/>
    <m/>
    <m/>
    <m/>
    <m/>
    <m/>
    <m/>
    <x v="0"/>
    <m/>
    <x v="0"/>
    <m/>
    <m/>
    <m/>
    <m/>
    <m/>
    <s v="TreVontae Hights 87"/>
    <s v=" "/>
    <m/>
    <m/>
    <s v=" "/>
    <s v="TreVontae Hights 87"/>
    <m/>
    <m/>
    <m/>
    <m/>
    <m/>
    <m/>
    <m/>
    <m/>
    <s v="TreVontae Hights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athan Hernandez 88"/>
    <s v=" "/>
    <m/>
    <s v=" "/>
    <s v=" "/>
    <m/>
    <m/>
    <m/>
    <m/>
    <m/>
    <s v=" "/>
    <m/>
    <m/>
    <m/>
    <m/>
    <m/>
    <m/>
    <m/>
    <m/>
    <m/>
    <m/>
    <s v="Nathan Hernandez 88"/>
    <m/>
    <m/>
    <m/>
    <m/>
    <m/>
    <m/>
    <m/>
    <m/>
    <m/>
    <m/>
    <x v="26"/>
    <x v="0"/>
    <m/>
    <x v="0"/>
    <m/>
    <m/>
    <m/>
    <m/>
    <m/>
    <m/>
    <m/>
    <m/>
    <m/>
    <m/>
    <s v="Nathan Hernandez 88"/>
    <s v=" "/>
    <m/>
    <m/>
    <m/>
    <m/>
    <s v="Nathan Hernandez 88"/>
    <s v=" "/>
    <m/>
    <m/>
    <m/>
    <x v="26"/>
    <m/>
    <m/>
    <m/>
    <m/>
    <m/>
    <m/>
    <m/>
    <m/>
    <m/>
    <m/>
    <x v="0"/>
    <m/>
    <x v="0"/>
    <m/>
    <m/>
    <m/>
    <m/>
    <m/>
    <s v="Nathan Hernandez 88"/>
    <s v=" "/>
    <m/>
    <m/>
    <s v=" "/>
    <s v="Nathan Hernandez 88"/>
    <m/>
    <m/>
    <m/>
    <m/>
    <m/>
    <m/>
    <m/>
    <m/>
    <s v="Nathan Hernandez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 Petties-Wilson 89"/>
    <s v=" "/>
    <m/>
    <s v=" "/>
    <s v=" "/>
    <m/>
    <m/>
    <m/>
    <m/>
    <m/>
    <s v=" "/>
    <m/>
    <m/>
    <m/>
    <m/>
    <m/>
    <m/>
    <m/>
    <m/>
    <m/>
    <m/>
    <s v="Andre Petties-Wilson 89"/>
    <m/>
    <m/>
    <m/>
    <m/>
    <m/>
    <m/>
    <m/>
    <m/>
    <m/>
    <m/>
    <x v="27"/>
    <x v="0"/>
    <m/>
    <x v="0"/>
    <m/>
    <m/>
    <m/>
    <m/>
    <m/>
    <m/>
    <m/>
    <m/>
    <m/>
    <m/>
    <s v="Andre Petties-Wilson 89"/>
    <s v=" "/>
    <m/>
    <m/>
    <m/>
    <m/>
    <s v="Andre Petties-Wilson 89"/>
    <s v=" "/>
    <m/>
    <m/>
    <m/>
    <x v="27"/>
    <m/>
    <m/>
    <m/>
    <m/>
    <m/>
    <m/>
    <m/>
    <m/>
    <m/>
    <m/>
    <x v="0"/>
    <m/>
    <x v="0"/>
    <m/>
    <m/>
    <m/>
    <m/>
    <m/>
    <s v="Andre Petties-Wilson 89"/>
    <s v=" "/>
    <m/>
    <m/>
    <s v=" "/>
    <s v="Andre Petties-Wilson 89"/>
    <m/>
    <m/>
    <m/>
    <m/>
    <m/>
    <m/>
    <m/>
    <m/>
    <s v="Andre Petties-Wilson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uck Jones 80"/>
    <s v=" "/>
    <m/>
    <s v=" "/>
    <s v=" "/>
    <m/>
    <m/>
    <m/>
    <m/>
    <m/>
    <s v=" "/>
    <m/>
    <m/>
    <m/>
    <m/>
    <m/>
    <m/>
    <m/>
    <m/>
    <m/>
    <m/>
    <s v="Buck Jones 80"/>
    <m/>
    <m/>
    <m/>
    <m/>
    <m/>
    <m/>
    <m/>
    <m/>
    <m/>
    <m/>
    <x v="28"/>
    <x v="0"/>
    <m/>
    <x v="0"/>
    <m/>
    <m/>
    <m/>
    <m/>
    <m/>
    <m/>
    <m/>
    <m/>
    <m/>
    <m/>
    <s v="Buck Jones 80"/>
    <s v=" "/>
    <m/>
    <m/>
    <m/>
    <m/>
    <s v="Buck Jones 80"/>
    <s v=" "/>
    <m/>
    <m/>
    <m/>
    <x v="28"/>
    <m/>
    <m/>
    <m/>
    <m/>
    <m/>
    <m/>
    <m/>
    <m/>
    <m/>
    <m/>
    <x v="0"/>
    <m/>
    <x v="0"/>
    <m/>
    <m/>
    <m/>
    <m/>
    <m/>
    <s v="Buck Jones 80"/>
    <s v=" "/>
    <m/>
    <m/>
    <s v=" "/>
    <s v="Buck Jones 80"/>
    <m/>
    <m/>
    <m/>
    <m/>
    <m/>
    <m/>
    <m/>
    <m/>
    <s v="Buck Jones 8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ominic Merka 84"/>
    <s v=" "/>
    <m/>
    <s v=" "/>
    <s v=" "/>
    <m/>
    <m/>
    <m/>
    <m/>
    <m/>
    <s v=" "/>
    <m/>
    <m/>
    <m/>
    <m/>
    <m/>
    <m/>
    <m/>
    <m/>
    <m/>
    <m/>
    <s v="Dominic Merka 84"/>
    <m/>
    <m/>
    <m/>
    <m/>
    <m/>
    <m/>
    <m/>
    <m/>
    <m/>
    <m/>
    <x v="29"/>
    <x v="0"/>
    <m/>
    <x v="0"/>
    <m/>
    <m/>
    <m/>
    <m/>
    <m/>
    <m/>
    <m/>
    <m/>
    <m/>
    <m/>
    <s v="Dominic Merka 84"/>
    <s v=" "/>
    <m/>
    <m/>
    <m/>
    <m/>
    <s v="Dominic Merka 84"/>
    <s v=" "/>
    <m/>
    <m/>
    <m/>
    <x v="29"/>
    <m/>
    <m/>
    <m/>
    <m/>
    <m/>
    <m/>
    <m/>
    <m/>
    <m/>
    <m/>
    <x v="0"/>
    <m/>
    <x v="0"/>
    <m/>
    <m/>
    <m/>
    <m/>
    <m/>
    <s v="Dominic Merka 84"/>
    <s v=" "/>
    <m/>
    <m/>
    <s v=" "/>
    <s v="Dominic Merka 84"/>
    <m/>
    <m/>
    <m/>
    <m/>
    <m/>
    <m/>
    <m/>
    <m/>
    <s v="Dominic Merka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yson Burtnett 86"/>
    <s v=" "/>
    <m/>
    <s v=" "/>
    <s v=" "/>
    <m/>
    <m/>
    <m/>
    <m/>
    <m/>
    <s v=" "/>
    <m/>
    <m/>
    <m/>
    <m/>
    <m/>
    <m/>
    <m/>
    <m/>
    <m/>
    <m/>
    <s v="Bryson Burtnett 86"/>
    <m/>
    <m/>
    <m/>
    <m/>
    <m/>
    <m/>
    <m/>
    <m/>
    <m/>
    <m/>
    <x v="30"/>
    <x v="0"/>
    <m/>
    <x v="0"/>
    <m/>
    <m/>
    <m/>
    <m/>
    <m/>
    <m/>
    <m/>
    <m/>
    <m/>
    <m/>
    <s v="Bryson Burtnett 86"/>
    <s v=" "/>
    <m/>
    <m/>
    <m/>
    <m/>
    <s v="Bryson Burtnett 86"/>
    <s v=" "/>
    <m/>
    <m/>
    <m/>
    <x v="30"/>
    <m/>
    <m/>
    <m/>
    <m/>
    <m/>
    <m/>
    <m/>
    <m/>
    <m/>
    <m/>
    <x v="0"/>
    <m/>
    <x v="0"/>
    <m/>
    <m/>
    <m/>
    <m/>
    <m/>
    <s v="Bryson Burtnett 86"/>
    <s v=" "/>
    <m/>
    <m/>
    <s v=" "/>
    <s v="Bryson Burtnett 86"/>
    <m/>
    <m/>
    <m/>
    <m/>
    <m/>
    <m/>
    <m/>
    <m/>
    <s v="Bryson Burtnett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e Novak 88"/>
    <s v=" "/>
    <m/>
    <s v=" "/>
    <s v=" "/>
    <m/>
    <m/>
    <m/>
    <m/>
    <m/>
    <s v=" "/>
    <m/>
    <m/>
    <m/>
    <m/>
    <m/>
    <m/>
    <m/>
    <m/>
    <m/>
    <m/>
    <s v="Cole Novak 88"/>
    <m/>
    <m/>
    <m/>
    <m/>
    <m/>
    <m/>
    <m/>
    <m/>
    <m/>
    <m/>
    <x v="31"/>
    <x v="0"/>
    <m/>
    <x v="0"/>
    <m/>
    <m/>
    <m/>
    <m/>
    <m/>
    <m/>
    <m/>
    <m/>
    <m/>
    <m/>
    <s v="Cole Novak 88"/>
    <s v=" "/>
    <m/>
    <m/>
    <m/>
    <m/>
    <s v="Cole Novak 88"/>
    <s v=" "/>
    <m/>
    <m/>
    <m/>
    <x v="31"/>
    <m/>
    <m/>
    <m/>
    <m/>
    <m/>
    <m/>
    <m/>
    <m/>
    <m/>
    <m/>
    <x v="0"/>
    <m/>
    <x v="0"/>
    <m/>
    <m/>
    <m/>
    <m/>
    <m/>
    <s v="Cole Novak 88"/>
    <s v=" "/>
    <m/>
    <m/>
    <s v=" "/>
    <s v="Cole Novak 88"/>
    <m/>
    <m/>
    <m/>
    <m/>
    <m/>
    <m/>
    <m/>
    <m/>
    <s v="Cole Novak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un Nixon 3"/>
    <s v=" "/>
    <m/>
    <s v=" "/>
    <s v=" "/>
    <m/>
    <m/>
    <m/>
    <m/>
    <m/>
    <s v=" "/>
    <m/>
    <m/>
    <m/>
    <m/>
    <m/>
    <m/>
    <m/>
    <m/>
    <m/>
    <m/>
    <s v="Shaun Nixon 3"/>
    <m/>
    <m/>
    <m/>
    <m/>
    <m/>
    <m/>
    <m/>
    <m/>
    <m/>
    <m/>
    <x v="32"/>
    <x v="0"/>
    <m/>
    <x v="0"/>
    <m/>
    <m/>
    <m/>
    <m/>
    <m/>
    <m/>
    <m/>
    <m/>
    <m/>
    <m/>
    <s v="Shaun Nixon 3"/>
    <s v=" "/>
    <m/>
    <m/>
    <m/>
    <m/>
    <s v="Shaun Nixon 3"/>
    <s v=" "/>
    <m/>
    <m/>
    <m/>
    <x v="32"/>
    <m/>
    <m/>
    <m/>
    <m/>
    <m/>
    <m/>
    <m/>
    <m/>
    <m/>
    <m/>
    <x v="0"/>
    <m/>
    <x v="0"/>
    <m/>
    <m/>
    <m/>
    <m/>
    <m/>
    <s v="Shaun Nixon 3"/>
    <s v=" "/>
    <m/>
    <m/>
    <s v=" "/>
    <s v="Shaun Nixon 3"/>
    <m/>
    <m/>
    <m/>
    <m/>
    <m/>
    <m/>
    <m/>
    <m/>
    <s v="Shaun Nixon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yle Hicks 21"/>
    <s v=" "/>
    <m/>
    <s v=" "/>
    <s v=" "/>
    <m/>
    <m/>
    <m/>
    <m/>
    <m/>
    <s v=" "/>
    <m/>
    <m/>
    <m/>
    <m/>
    <m/>
    <m/>
    <m/>
    <m/>
    <m/>
    <m/>
    <s v="Kyle Hicks 21"/>
    <m/>
    <m/>
    <m/>
    <m/>
    <m/>
    <m/>
    <m/>
    <m/>
    <m/>
    <m/>
    <x v="33"/>
    <x v="0"/>
    <m/>
    <x v="0"/>
    <m/>
    <m/>
    <m/>
    <m/>
    <m/>
    <m/>
    <m/>
    <m/>
    <m/>
    <m/>
    <s v="Kyle Hicks 21"/>
    <s v=" "/>
    <m/>
    <m/>
    <m/>
    <m/>
    <s v="Kyle Hicks 21"/>
    <s v=" "/>
    <m/>
    <m/>
    <m/>
    <x v="33"/>
    <m/>
    <m/>
    <m/>
    <m/>
    <m/>
    <m/>
    <m/>
    <m/>
    <m/>
    <m/>
    <x v="0"/>
    <m/>
    <x v="0"/>
    <m/>
    <m/>
    <m/>
    <m/>
    <m/>
    <s v="Kyle Hicks 21"/>
    <s v=" "/>
    <m/>
    <m/>
    <s v=" "/>
    <s v="Kyle Hicks 21"/>
    <m/>
    <m/>
    <m/>
    <m/>
    <m/>
    <m/>
    <m/>
    <m/>
    <s v="Kyle Hicks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aron Green 22"/>
    <s v=" "/>
    <m/>
    <s v=" "/>
    <s v=" "/>
    <m/>
    <m/>
    <m/>
    <m/>
    <m/>
    <s v=" "/>
    <m/>
    <m/>
    <m/>
    <m/>
    <m/>
    <m/>
    <m/>
    <m/>
    <m/>
    <m/>
    <s v="Aaron Green 22"/>
    <m/>
    <m/>
    <m/>
    <m/>
    <m/>
    <m/>
    <m/>
    <m/>
    <m/>
    <m/>
    <x v="34"/>
    <x v="0"/>
    <m/>
    <x v="0"/>
    <m/>
    <m/>
    <m/>
    <m/>
    <m/>
    <m/>
    <m/>
    <m/>
    <m/>
    <m/>
    <s v="Aaron Green 22"/>
    <s v=" "/>
    <m/>
    <m/>
    <m/>
    <m/>
    <s v="Aaron Green 22"/>
    <s v=" "/>
    <m/>
    <m/>
    <m/>
    <x v="34"/>
    <m/>
    <m/>
    <m/>
    <m/>
    <m/>
    <m/>
    <m/>
    <m/>
    <m/>
    <m/>
    <x v="0"/>
    <m/>
    <x v="0"/>
    <m/>
    <m/>
    <m/>
    <m/>
    <m/>
    <s v="Aaron Green 22"/>
    <s v=" "/>
    <m/>
    <m/>
    <s v=" "/>
    <s v="Aaron Green 22"/>
    <m/>
    <m/>
    <m/>
    <m/>
    <m/>
    <m/>
    <m/>
    <m/>
    <s v="Aaron Green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vorris Johnson 24"/>
    <s v=" "/>
    <m/>
    <s v=" "/>
    <s v=" "/>
    <m/>
    <m/>
    <m/>
    <m/>
    <m/>
    <s v=" "/>
    <m/>
    <m/>
    <m/>
    <m/>
    <m/>
    <m/>
    <m/>
    <m/>
    <m/>
    <m/>
    <s v="Trevorris Johnson 24"/>
    <m/>
    <m/>
    <m/>
    <m/>
    <m/>
    <m/>
    <m/>
    <m/>
    <m/>
    <m/>
    <x v="35"/>
    <x v="0"/>
    <m/>
    <x v="0"/>
    <m/>
    <m/>
    <m/>
    <m/>
    <m/>
    <m/>
    <m/>
    <m/>
    <m/>
    <m/>
    <s v="Trevorris Johnson 24"/>
    <s v=" "/>
    <m/>
    <m/>
    <m/>
    <m/>
    <s v="Trevorris Johnson 24"/>
    <s v=" "/>
    <m/>
    <m/>
    <m/>
    <x v="35"/>
    <m/>
    <m/>
    <m/>
    <m/>
    <m/>
    <m/>
    <m/>
    <m/>
    <m/>
    <m/>
    <x v="0"/>
    <m/>
    <x v="0"/>
    <m/>
    <m/>
    <m/>
    <m/>
    <m/>
    <s v="Trevorris Johnson 24"/>
    <s v=" "/>
    <m/>
    <m/>
    <s v=" "/>
    <s v="Trevorris Johnson 24"/>
    <m/>
    <m/>
    <m/>
    <m/>
    <m/>
    <m/>
    <m/>
    <m/>
    <s v="Trevorris Johnson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ten Christensen 26"/>
    <s v=" "/>
    <m/>
    <s v=" "/>
    <s v=" "/>
    <m/>
    <m/>
    <m/>
    <m/>
    <m/>
    <s v=" "/>
    <m/>
    <m/>
    <m/>
    <m/>
    <m/>
    <m/>
    <m/>
    <m/>
    <m/>
    <m/>
    <s v="Colten Christensen 26"/>
    <m/>
    <m/>
    <m/>
    <m/>
    <m/>
    <m/>
    <m/>
    <m/>
    <m/>
    <m/>
    <x v="36"/>
    <x v="0"/>
    <m/>
    <x v="0"/>
    <m/>
    <m/>
    <m/>
    <m/>
    <m/>
    <m/>
    <m/>
    <m/>
    <m/>
    <m/>
    <s v="Colten Christensen 26"/>
    <s v=" "/>
    <m/>
    <m/>
    <m/>
    <m/>
    <s v="Colten Christensen 26"/>
    <s v=" "/>
    <m/>
    <m/>
    <m/>
    <x v="36"/>
    <m/>
    <m/>
    <m/>
    <m/>
    <m/>
    <m/>
    <m/>
    <m/>
    <m/>
    <m/>
    <x v="0"/>
    <m/>
    <x v="0"/>
    <m/>
    <m/>
    <m/>
    <m/>
    <m/>
    <s v="Colten Christensen 26"/>
    <s v=" "/>
    <m/>
    <m/>
    <s v=" "/>
    <s v="Colten Christensen 26"/>
    <m/>
    <m/>
    <m/>
    <m/>
    <m/>
    <m/>
    <m/>
    <m/>
    <s v="Colten Christensen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tacy Boyd 39"/>
    <s v=" "/>
    <m/>
    <s v=" "/>
    <s v=" "/>
    <m/>
    <m/>
    <m/>
    <m/>
    <m/>
    <s v=" "/>
    <m/>
    <m/>
    <m/>
    <m/>
    <m/>
    <m/>
    <m/>
    <m/>
    <m/>
    <m/>
    <s v="Stacy Boyd 39"/>
    <m/>
    <m/>
    <m/>
    <m/>
    <m/>
    <m/>
    <m/>
    <m/>
    <m/>
    <m/>
    <x v="37"/>
    <x v="0"/>
    <m/>
    <x v="0"/>
    <m/>
    <m/>
    <m/>
    <m/>
    <m/>
    <m/>
    <m/>
    <m/>
    <m/>
    <m/>
    <s v="Stacy Boyd 39"/>
    <s v=" "/>
    <m/>
    <m/>
    <m/>
    <m/>
    <s v="Stacy Boyd 39"/>
    <s v=" "/>
    <m/>
    <m/>
    <m/>
    <x v="37"/>
    <m/>
    <m/>
    <m/>
    <m/>
    <m/>
    <m/>
    <m/>
    <m/>
    <m/>
    <m/>
    <x v="0"/>
    <m/>
    <x v="0"/>
    <m/>
    <m/>
    <m/>
    <m/>
    <m/>
    <s v="Stacy Boyd 39"/>
    <s v=" "/>
    <m/>
    <m/>
    <s v=" "/>
    <s v="Stacy Boyd 39"/>
    <m/>
    <m/>
    <m/>
    <m/>
    <m/>
    <m/>
    <m/>
    <m/>
    <s v="Stacy Boyd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e Graham 67"/>
    <s v=" "/>
    <m/>
    <s v=" "/>
    <s v=" "/>
    <m/>
    <m/>
    <m/>
    <m/>
    <m/>
    <s v=" "/>
    <m/>
    <m/>
    <m/>
    <m/>
    <m/>
    <m/>
    <m/>
    <m/>
    <m/>
    <m/>
    <s v="Cole Graham 67"/>
    <m/>
    <m/>
    <m/>
    <m/>
    <m/>
    <m/>
    <m/>
    <m/>
    <m/>
    <m/>
    <x v="38"/>
    <x v="0"/>
    <m/>
    <x v="0"/>
    <m/>
    <m/>
    <m/>
    <m/>
    <m/>
    <m/>
    <m/>
    <m/>
    <m/>
    <m/>
    <s v="Cole Graham 67"/>
    <s v=" "/>
    <m/>
    <m/>
    <m/>
    <m/>
    <s v="Cole Graham 67"/>
    <s v=" "/>
    <m/>
    <m/>
    <m/>
    <x v="38"/>
    <m/>
    <m/>
    <m/>
    <m/>
    <m/>
    <m/>
    <m/>
    <m/>
    <m/>
    <m/>
    <x v="0"/>
    <m/>
    <x v="0"/>
    <m/>
    <m/>
    <m/>
    <m/>
    <m/>
    <s v="Cole Graham 67"/>
    <s v=" "/>
    <m/>
    <m/>
    <s v=" "/>
    <s v="Cole Graham 67"/>
    <m/>
    <m/>
    <m/>
    <m/>
    <m/>
    <m/>
    <m/>
    <m/>
    <s v="Cole Graham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Boggs 71"/>
    <s v=" "/>
    <m/>
    <s v=" "/>
    <s v=" "/>
    <m/>
    <m/>
    <m/>
    <m/>
    <m/>
    <s v=" "/>
    <m/>
    <m/>
    <m/>
    <m/>
    <m/>
    <m/>
    <m/>
    <m/>
    <m/>
    <m/>
    <s v="Matt Boggs 71"/>
    <m/>
    <m/>
    <m/>
    <m/>
    <m/>
    <m/>
    <m/>
    <m/>
    <m/>
    <m/>
    <x v="39"/>
    <x v="0"/>
    <m/>
    <x v="0"/>
    <m/>
    <m/>
    <m/>
    <m/>
    <m/>
    <m/>
    <m/>
    <m/>
    <m/>
    <m/>
    <s v="Matt Boggs 71"/>
    <s v=" "/>
    <m/>
    <m/>
    <m/>
    <m/>
    <s v="Matt Boggs 71"/>
    <s v=" "/>
    <m/>
    <m/>
    <m/>
    <x v="39"/>
    <m/>
    <m/>
    <m/>
    <m/>
    <m/>
    <m/>
    <m/>
    <m/>
    <m/>
    <m/>
    <x v="0"/>
    <m/>
    <x v="0"/>
    <m/>
    <m/>
    <m/>
    <m/>
    <m/>
    <s v="Matt Boggs 71"/>
    <s v=" "/>
    <m/>
    <m/>
    <s v=" "/>
    <s v="Matt Boggs 71"/>
    <m/>
    <m/>
    <m/>
    <m/>
    <m/>
    <m/>
    <m/>
    <m/>
    <s v="Matt Boggs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ko Small 4"/>
    <s v=" "/>
    <m/>
    <s v=" "/>
    <s v=" "/>
    <m/>
    <m/>
    <m/>
    <m/>
    <m/>
    <s v=" "/>
    <m/>
    <m/>
    <m/>
    <m/>
    <m/>
    <m/>
    <m/>
    <m/>
    <m/>
    <m/>
    <s v="Niko Small 4"/>
    <m/>
    <m/>
    <m/>
    <m/>
    <m/>
    <m/>
    <m/>
    <m/>
    <m/>
    <m/>
    <x v="40"/>
    <x v="0"/>
    <m/>
    <x v="0"/>
    <m/>
    <m/>
    <m/>
    <m/>
    <m/>
    <m/>
    <m/>
    <m/>
    <m/>
    <m/>
    <s v="Niko Small 4"/>
    <s v=" "/>
    <m/>
    <m/>
    <m/>
    <m/>
    <s v="Niko Small 4"/>
    <s v=" "/>
    <m/>
    <m/>
    <m/>
    <x v="40"/>
    <m/>
    <m/>
    <m/>
    <m/>
    <m/>
    <m/>
    <m/>
    <m/>
    <m/>
    <m/>
    <x v="0"/>
    <m/>
    <x v="0"/>
    <m/>
    <m/>
    <m/>
    <m/>
    <m/>
    <s v="Niko Small 4"/>
    <s v=" "/>
    <m/>
    <m/>
    <s v=" "/>
    <s v="Niko Small 4"/>
    <m/>
    <m/>
    <m/>
    <m/>
    <m/>
    <m/>
    <m/>
    <m/>
    <s v="Niko Small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nny Iloka 6"/>
    <s v=" "/>
    <m/>
    <s v=" "/>
    <s v=" "/>
    <m/>
    <m/>
    <m/>
    <m/>
    <m/>
    <s v=" "/>
    <m/>
    <m/>
    <m/>
    <m/>
    <m/>
    <m/>
    <m/>
    <m/>
    <m/>
    <m/>
    <s v="Kenny Iloka 6"/>
    <m/>
    <m/>
    <m/>
    <m/>
    <m/>
    <m/>
    <m/>
    <m/>
    <m/>
    <m/>
    <x v="41"/>
    <x v="0"/>
    <m/>
    <x v="0"/>
    <m/>
    <m/>
    <m/>
    <m/>
    <m/>
    <m/>
    <m/>
    <m/>
    <m/>
    <m/>
    <s v="Kenny Iloka 6"/>
    <s v=" "/>
    <m/>
    <m/>
    <m/>
    <m/>
    <s v="Kenny Iloka 6"/>
    <s v=" "/>
    <m/>
    <m/>
    <m/>
    <x v="41"/>
    <m/>
    <m/>
    <m/>
    <m/>
    <m/>
    <m/>
    <m/>
    <m/>
    <m/>
    <m/>
    <x v="0"/>
    <m/>
    <x v="0"/>
    <m/>
    <m/>
    <m/>
    <m/>
    <m/>
    <s v="Kenny Iloka 6"/>
    <s v=" "/>
    <m/>
    <m/>
    <s v=" "/>
    <s v="Kenny Iloka 6"/>
    <m/>
    <m/>
    <m/>
    <m/>
    <m/>
    <m/>
    <m/>
    <m/>
    <s v="Kenny Iloka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ico Evans 7"/>
    <s v=" "/>
    <m/>
    <s v=" "/>
    <s v=" "/>
    <m/>
    <m/>
    <m/>
    <m/>
    <m/>
    <s v=" "/>
    <m/>
    <m/>
    <m/>
    <m/>
    <m/>
    <m/>
    <m/>
    <m/>
    <m/>
    <m/>
    <s v="Arico Evans 7"/>
    <m/>
    <m/>
    <m/>
    <m/>
    <m/>
    <m/>
    <m/>
    <m/>
    <m/>
    <m/>
    <x v="42"/>
    <x v="0"/>
    <m/>
    <x v="0"/>
    <m/>
    <m/>
    <m/>
    <m/>
    <m/>
    <m/>
    <m/>
    <m/>
    <m/>
    <m/>
    <s v="Arico Evans 7"/>
    <s v=" "/>
    <m/>
    <m/>
    <m/>
    <m/>
    <s v="Arico Evans 7"/>
    <s v=" "/>
    <m/>
    <m/>
    <m/>
    <x v="42"/>
    <m/>
    <m/>
    <m/>
    <m/>
    <m/>
    <m/>
    <m/>
    <m/>
    <m/>
    <m/>
    <x v="0"/>
    <m/>
    <x v="0"/>
    <m/>
    <m/>
    <m/>
    <m/>
    <m/>
    <s v="Arico Evans 7"/>
    <s v=" "/>
    <m/>
    <m/>
    <s v=" "/>
    <s v="Arico Evans 7"/>
    <m/>
    <m/>
    <m/>
    <m/>
    <m/>
    <m/>
    <m/>
    <m/>
    <s v="Arico Evans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teve Wesley 15"/>
    <s v=" "/>
    <m/>
    <s v=" "/>
    <s v=" "/>
    <m/>
    <m/>
    <m/>
    <m/>
    <m/>
    <s v=" "/>
    <m/>
    <m/>
    <m/>
    <m/>
    <m/>
    <m/>
    <m/>
    <m/>
    <m/>
    <m/>
    <s v="Steve Wesley 15"/>
    <m/>
    <m/>
    <m/>
    <m/>
    <m/>
    <m/>
    <m/>
    <m/>
    <m/>
    <m/>
    <x v="43"/>
    <x v="0"/>
    <m/>
    <x v="0"/>
    <m/>
    <m/>
    <m/>
    <m/>
    <m/>
    <m/>
    <m/>
    <m/>
    <m/>
    <m/>
    <s v="Steve Wesley 15"/>
    <s v=" "/>
    <m/>
    <m/>
    <m/>
    <m/>
    <s v="Steve Wesley 15"/>
    <s v=" "/>
    <m/>
    <m/>
    <m/>
    <x v="43"/>
    <m/>
    <m/>
    <m/>
    <m/>
    <m/>
    <m/>
    <m/>
    <m/>
    <m/>
    <m/>
    <x v="0"/>
    <m/>
    <x v="0"/>
    <m/>
    <m/>
    <m/>
    <m/>
    <m/>
    <s v="Steve Wesley 15"/>
    <s v=" "/>
    <m/>
    <m/>
    <s v=" "/>
    <s v="Steve Wesley 15"/>
    <m/>
    <m/>
    <m/>
    <m/>
    <m/>
    <m/>
    <m/>
    <m/>
    <s v="Steve Wesley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Orr 18"/>
    <s v=" "/>
    <m/>
    <s v=" "/>
    <s v=" "/>
    <m/>
    <m/>
    <m/>
    <m/>
    <m/>
    <s v=" "/>
    <m/>
    <m/>
    <m/>
    <m/>
    <m/>
    <m/>
    <m/>
    <m/>
    <m/>
    <m/>
    <s v="Nick Orr 18"/>
    <m/>
    <m/>
    <m/>
    <m/>
    <m/>
    <m/>
    <m/>
    <m/>
    <m/>
    <m/>
    <x v="44"/>
    <x v="0"/>
    <m/>
    <x v="0"/>
    <m/>
    <m/>
    <m/>
    <m/>
    <m/>
    <m/>
    <m/>
    <m/>
    <m/>
    <m/>
    <s v="Nick Orr 18"/>
    <s v=" "/>
    <m/>
    <m/>
    <m/>
    <m/>
    <s v="Nick Orr 18"/>
    <s v=" "/>
    <m/>
    <m/>
    <m/>
    <x v="44"/>
    <m/>
    <m/>
    <m/>
    <m/>
    <m/>
    <m/>
    <m/>
    <m/>
    <m/>
    <m/>
    <x v="0"/>
    <m/>
    <x v="0"/>
    <m/>
    <m/>
    <m/>
    <m/>
    <m/>
    <s v="Nick Orr 18"/>
    <s v=" "/>
    <m/>
    <m/>
    <s v=" "/>
    <s v="Nick Orr 18"/>
    <m/>
    <m/>
    <m/>
    <m/>
    <m/>
    <m/>
    <m/>
    <m/>
    <s v="Nick Orr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Downing 25"/>
    <s v=" "/>
    <m/>
    <s v=" "/>
    <s v=" "/>
    <m/>
    <m/>
    <m/>
    <m/>
    <m/>
    <s v=" "/>
    <m/>
    <m/>
    <m/>
    <m/>
    <m/>
    <m/>
    <m/>
    <m/>
    <m/>
    <m/>
    <s v="Michael Downing 25"/>
    <m/>
    <m/>
    <m/>
    <m/>
    <m/>
    <m/>
    <m/>
    <m/>
    <m/>
    <m/>
    <x v="45"/>
    <x v="0"/>
    <m/>
    <x v="0"/>
    <m/>
    <m/>
    <m/>
    <m/>
    <m/>
    <m/>
    <m/>
    <m/>
    <m/>
    <m/>
    <s v="Michael Downing 25"/>
    <s v=" "/>
    <m/>
    <m/>
    <m/>
    <m/>
    <s v="Michael Downing 25"/>
    <s v=" "/>
    <m/>
    <m/>
    <m/>
    <x v="45"/>
    <m/>
    <m/>
    <m/>
    <m/>
    <m/>
    <m/>
    <m/>
    <m/>
    <m/>
    <m/>
    <x v="0"/>
    <m/>
    <x v="0"/>
    <m/>
    <m/>
    <m/>
    <m/>
    <m/>
    <s v="Michael Downing 25"/>
    <s v=" "/>
    <m/>
    <m/>
    <s v=" "/>
    <s v="Michael Downing 25"/>
    <m/>
    <m/>
    <m/>
    <m/>
    <m/>
    <m/>
    <m/>
    <m/>
    <s v="Michael Downing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rick Kindred 26"/>
    <s v=" "/>
    <m/>
    <s v=" "/>
    <s v=" "/>
    <m/>
    <m/>
    <m/>
    <m/>
    <m/>
    <s v=" "/>
    <m/>
    <m/>
    <m/>
    <m/>
    <m/>
    <m/>
    <m/>
    <m/>
    <m/>
    <m/>
    <s v="Derrick Kindred 26"/>
    <m/>
    <m/>
    <m/>
    <m/>
    <m/>
    <m/>
    <m/>
    <m/>
    <m/>
    <m/>
    <x v="46"/>
    <x v="0"/>
    <m/>
    <x v="0"/>
    <m/>
    <m/>
    <m/>
    <m/>
    <m/>
    <m/>
    <m/>
    <m/>
    <m/>
    <m/>
    <s v="Derrick Kindred 26"/>
    <s v=" "/>
    <m/>
    <m/>
    <m/>
    <m/>
    <s v="Derrick Kindred 26"/>
    <s v=" "/>
    <m/>
    <m/>
    <m/>
    <x v="46"/>
    <m/>
    <m/>
    <m/>
    <m/>
    <m/>
    <m/>
    <m/>
    <m/>
    <m/>
    <m/>
    <x v="0"/>
    <m/>
    <x v="0"/>
    <m/>
    <m/>
    <m/>
    <m/>
    <m/>
    <s v="Derrick Kindred 26"/>
    <s v=" "/>
    <m/>
    <m/>
    <s v=" "/>
    <s v="Derrick Kindred 26"/>
    <m/>
    <m/>
    <m/>
    <m/>
    <m/>
    <m/>
    <m/>
    <m/>
    <s v="Derrick Kindred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nzel Johnson 30"/>
    <s v=" "/>
    <m/>
    <s v=" "/>
    <s v=" "/>
    <m/>
    <m/>
    <m/>
    <m/>
    <m/>
    <s v=" "/>
    <m/>
    <m/>
    <m/>
    <m/>
    <m/>
    <m/>
    <m/>
    <m/>
    <m/>
    <m/>
    <s v="Denzel Johnson 30"/>
    <m/>
    <m/>
    <m/>
    <m/>
    <m/>
    <m/>
    <m/>
    <m/>
    <m/>
    <m/>
    <x v="47"/>
    <x v="0"/>
    <m/>
    <x v="0"/>
    <m/>
    <m/>
    <m/>
    <m/>
    <m/>
    <m/>
    <m/>
    <m/>
    <m/>
    <m/>
    <s v="Denzel Johnson 30"/>
    <s v=" "/>
    <m/>
    <m/>
    <m/>
    <m/>
    <s v="Denzel Johnson 30"/>
    <s v=" "/>
    <m/>
    <m/>
    <m/>
    <x v="47"/>
    <m/>
    <m/>
    <m/>
    <m/>
    <m/>
    <m/>
    <m/>
    <m/>
    <m/>
    <m/>
    <x v="0"/>
    <m/>
    <x v="0"/>
    <m/>
    <m/>
    <m/>
    <m/>
    <m/>
    <s v="Denzel Johnson 30"/>
    <s v=" "/>
    <m/>
    <m/>
    <s v=" "/>
    <s v="Denzel Johnson 30"/>
    <m/>
    <m/>
    <m/>
    <m/>
    <m/>
    <m/>
    <m/>
    <m/>
    <s v="Denzel Johnson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idwan Issahaku 31"/>
    <s v=" "/>
    <m/>
    <s v=" "/>
    <s v=" "/>
    <m/>
    <m/>
    <m/>
    <m/>
    <m/>
    <s v=" "/>
    <m/>
    <m/>
    <m/>
    <m/>
    <m/>
    <m/>
    <m/>
    <m/>
    <m/>
    <m/>
    <s v="Ridwan Issahaku 31"/>
    <m/>
    <m/>
    <m/>
    <m/>
    <m/>
    <m/>
    <m/>
    <m/>
    <m/>
    <m/>
    <x v="48"/>
    <x v="0"/>
    <m/>
    <x v="0"/>
    <m/>
    <m/>
    <m/>
    <m/>
    <m/>
    <m/>
    <m/>
    <m/>
    <m/>
    <m/>
    <s v="Ridwan Issahaku 31"/>
    <s v=" "/>
    <m/>
    <m/>
    <m/>
    <m/>
    <s v="Ridwan Issahaku 31"/>
    <s v=" "/>
    <m/>
    <m/>
    <m/>
    <x v="48"/>
    <m/>
    <m/>
    <m/>
    <m/>
    <m/>
    <m/>
    <m/>
    <m/>
    <m/>
    <m/>
    <x v="0"/>
    <m/>
    <x v="0"/>
    <m/>
    <m/>
    <m/>
    <m/>
    <m/>
    <s v="Ridwan Issahaku 31"/>
    <s v=" "/>
    <m/>
    <m/>
    <s v=" "/>
    <s v="Ridwan Issahaku 31"/>
    <m/>
    <m/>
    <m/>
    <m/>
    <m/>
    <m/>
    <m/>
    <m/>
    <s v="Ridwan Issahaku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avin Howard 32"/>
    <s v=" "/>
    <m/>
    <s v=" "/>
    <s v=" "/>
    <m/>
    <m/>
    <m/>
    <m/>
    <m/>
    <s v=" "/>
    <m/>
    <m/>
    <m/>
    <m/>
    <m/>
    <m/>
    <m/>
    <m/>
    <m/>
    <m/>
    <s v="Travin Howard 32"/>
    <m/>
    <m/>
    <m/>
    <m/>
    <m/>
    <m/>
    <m/>
    <m/>
    <m/>
    <m/>
    <x v="49"/>
    <x v="0"/>
    <m/>
    <x v="0"/>
    <m/>
    <m/>
    <m/>
    <m/>
    <m/>
    <m/>
    <m/>
    <m/>
    <m/>
    <m/>
    <s v="Travin Howard 32"/>
    <s v=" "/>
    <m/>
    <m/>
    <m/>
    <m/>
    <s v="Travin Howard 32"/>
    <s v=" "/>
    <m/>
    <m/>
    <m/>
    <x v="49"/>
    <m/>
    <m/>
    <m/>
    <m/>
    <m/>
    <m/>
    <m/>
    <m/>
    <m/>
    <m/>
    <x v="0"/>
    <m/>
    <x v="0"/>
    <m/>
    <m/>
    <m/>
    <m/>
    <m/>
    <s v="Travin Howard 32"/>
    <s v=" "/>
    <m/>
    <m/>
    <s v=" "/>
    <s v="Travin Howard 32"/>
    <m/>
    <m/>
    <m/>
    <m/>
    <m/>
    <m/>
    <m/>
    <m/>
    <s v="Travin Howard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vone Boykin 2"/>
    <s v=" "/>
    <m/>
    <s v=" "/>
    <s v=" "/>
    <m/>
    <m/>
    <m/>
    <m/>
    <m/>
    <s v=" "/>
    <m/>
    <m/>
    <m/>
    <m/>
    <m/>
    <m/>
    <m/>
    <m/>
    <m/>
    <m/>
    <s v="Trevone Boykin 2"/>
    <m/>
    <m/>
    <m/>
    <m/>
    <m/>
    <m/>
    <m/>
    <m/>
    <m/>
    <m/>
    <x v="50"/>
    <x v="0"/>
    <m/>
    <x v="0"/>
    <m/>
    <m/>
    <m/>
    <m/>
    <m/>
    <m/>
    <m/>
    <m/>
    <m/>
    <m/>
    <s v="Trevone Boykin 2"/>
    <s v=" "/>
    <m/>
    <m/>
    <m/>
    <m/>
    <s v="Trevone Boykin 2"/>
    <s v=" "/>
    <m/>
    <m/>
    <m/>
    <x v="50"/>
    <m/>
    <m/>
    <m/>
    <m/>
    <m/>
    <m/>
    <m/>
    <m/>
    <m/>
    <m/>
    <x v="0"/>
    <m/>
    <x v="0"/>
    <m/>
    <m/>
    <m/>
    <m/>
    <m/>
    <s v="Trevone Boykin 2"/>
    <s v=" "/>
    <m/>
    <m/>
    <s v=" "/>
    <s v="Trevone Boykin 2"/>
    <m/>
    <m/>
    <m/>
    <m/>
    <m/>
    <m/>
    <m/>
    <m/>
    <s v="Trevone Boykin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m Kohlhausen 6"/>
    <s v=" "/>
    <m/>
    <s v=" "/>
    <s v=" "/>
    <m/>
    <m/>
    <m/>
    <m/>
    <m/>
    <s v=" "/>
    <m/>
    <m/>
    <m/>
    <m/>
    <m/>
    <m/>
    <m/>
    <m/>
    <m/>
    <m/>
    <s v="Bram Kohlhausen 6"/>
    <m/>
    <m/>
    <m/>
    <m/>
    <m/>
    <m/>
    <m/>
    <m/>
    <m/>
    <m/>
    <x v="51"/>
    <x v="0"/>
    <m/>
    <x v="0"/>
    <m/>
    <m/>
    <m/>
    <m/>
    <m/>
    <m/>
    <m/>
    <m/>
    <m/>
    <m/>
    <s v="Bram Kohlhausen 6"/>
    <s v=" "/>
    <m/>
    <m/>
    <m/>
    <m/>
    <s v="Bram Kohlhausen 6"/>
    <s v=" "/>
    <m/>
    <m/>
    <m/>
    <x v="51"/>
    <m/>
    <m/>
    <m/>
    <m/>
    <m/>
    <m/>
    <m/>
    <m/>
    <m/>
    <m/>
    <x v="0"/>
    <m/>
    <x v="0"/>
    <m/>
    <m/>
    <m/>
    <m/>
    <m/>
    <s v="Bram Kohlhausen 6"/>
    <s v=" "/>
    <m/>
    <m/>
    <s v=" "/>
    <s v="Bram Kohlhausen 6"/>
    <m/>
    <m/>
    <m/>
    <m/>
    <m/>
    <m/>
    <m/>
    <m/>
    <s v="Bram Kohlhausen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nny Hill 7"/>
    <s v=" "/>
    <m/>
    <s v=" "/>
    <s v=" "/>
    <m/>
    <m/>
    <m/>
    <m/>
    <m/>
    <s v=" "/>
    <m/>
    <m/>
    <m/>
    <m/>
    <m/>
    <m/>
    <m/>
    <m/>
    <m/>
    <m/>
    <s v="Kenny Hill 7"/>
    <m/>
    <m/>
    <m/>
    <m/>
    <m/>
    <m/>
    <m/>
    <m/>
    <m/>
    <m/>
    <x v="52"/>
    <x v="0"/>
    <m/>
    <x v="0"/>
    <m/>
    <m/>
    <m/>
    <m/>
    <m/>
    <m/>
    <m/>
    <m/>
    <m/>
    <m/>
    <s v="Kenny Hill 7"/>
    <s v=" "/>
    <m/>
    <m/>
    <m/>
    <m/>
    <s v="Kenny Hill 7"/>
    <s v=" "/>
    <m/>
    <m/>
    <m/>
    <x v="52"/>
    <m/>
    <m/>
    <m/>
    <m/>
    <m/>
    <m/>
    <m/>
    <m/>
    <m/>
    <m/>
    <x v="0"/>
    <m/>
    <x v="0"/>
    <m/>
    <m/>
    <m/>
    <m/>
    <m/>
    <s v="Kenny Hill 7"/>
    <s v=" "/>
    <m/>
    <m/>
    <s v=" "/>
    <s v="Kenny Hill 7"/>
    <m/>
    <m/>
    <m/>
    <m/>
    <m/>
    <m/>
    <m/>
    <m/>
    <s v="Kenny Hill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Foster Sawyer 12"/>
    <s v=" "/>
    <m/>
    <s v=" "/>
    <s v=" "/>
    <m/>
    <m/>
    <m/>
    <m/>
    <m/>
    <s v=" "/>
    <m/>
    <m/>
    <m/>
    <m/>
    <m/>
    <m/>
    <m/>
    <m/>
    <m/>
    <m/>
    <s v="Foster Sawyer 12"/>
    <m/>
    <m/>
    <m/>
    <m/>
    <m/>
    <m/>
    <m/>
    <m/>
    <m/>
    <m/>
    <x v="53"/>
    <x v="0"/>
    <m/>
    <x v="0"/>
    <m/>
    <m/>
    <m/>
    <m/>
    <m/>
    <m/>
    <m/>
    <m/>
    <m/>
    <m/>
    <s v="Foster Sawyer 12"/>
    <s v=" "/>
    <m/>
    <m/>
    <m/>
    <m/>
    <s v="Foster Sawyer 12"/>
    <s v=" "/>
    <m/>
    <m/>
    <m/>
    <x v="53"/>
    <m/>
    <m/>
    <m/>
    <m/>
    <m/>
    <m/>
    <m/>
    <m/>
    <m/>
    <m/>
    <x v="0"/>
    <m/>
    <x v="0"/>
    <m/>
    <m/>
    <m/>
    <m/>
    <m/>
    <s v="Foster Sawyer 12"/>
    <s v=" "/>
    <m/>
    <m/>
    <s v=" "/>
    <s v="Foster Sawyer 12"/>
    <m/>
    <m/>
    <m/>
    <m/>
    <m/>
    <m/>
    <m/>
    <m/>
    <s v="Foster Sawyer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rayson Muehlstein 17"/>
    <s v=" "/>
    <m/>
    <s v=" "/>
    <s v=" "/>
    <m/>
    <m/>
    <m/>
    <m/>
    <m/>
    <s v=" "/>
    <m/>
    <m/>
    <m/>
    <m/>
    <m/>
    <m/>
    <m/>
    <m/>
    <m/>
    <m/>
    <s v="Grayson Muehlstein 17"/>
    <m/>
    <m/>
    <m/>
    <m/>
    <m/>
    <m/>
    <m/>
    <m/>
    <m/>
    <m/>
    <x v="54"/>
    <x v="0"/>
    <m/>
    <x v="0"/>
    <m/>
    <m/>
    <m/>
    <m/>
    <m/>
    <m/>
    <m/>
    <m/>
    <m/>
    <m/>
    <s v="Grayson Muehlstein 17"/>
    <s v=" "/>
    <m/>
    <m/>
    <m/>
    <m/>
    <s v="Grayson Muehlstein 17"/>
    <s v=" "/>
    <m/>
    <m/>
    <m/>
    <x v="54"/>
    <m/>
    <m/>
    <m/>
    <m/>
    <m/>
    <m/>
    <m/>
    <m/>
    <m/>
    <m/>
    <x v="0"/>
    <m/>
    <x v="0"/>
    <m/>
    <m/>
    <m/>
    <m/>
    <m/>
    <s v="Grayson Muehlstein 17"/>
    <s v=" "/>
    <m/>
    <m/>
    <s v=" "/>
    <s v="Grayson Muehlstein 17"/>
    <m/>
    <m/>
    <m/>
    <m/>
    <m/>
    <m/>
    <m/>
    <m/>
    <s v="Grayson Muehlstein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Hatfield 49"/>
    <s v=" "/>
    <m/>
    <s v=" "/>
    <s v=" "/>
    <m/>
    <m/>
    <m/>
    <m/>
    <m/>
    <s v=" "/>
    <m/>
    <m/>
    <m/>
    <m/>
    <m/>
    <m/>
    <m/>
    <m/>
    <m/>
    <m/>
    <s v="Brandon Hatfield 49"/>
    <m/>
    <m/>
    <m/>
    <m/>
    <m/>
    <m/>
    <m/>
    <m/>
    <m/>
    <m/>
    <x v="55"/>
    <x v="0"/>
    <m/>
    <x v="0"/>
    <m/>
    <m/>
    <m/>
    <m/>
    <m/>
    <m/>
    <m/>
    <m/>
    <m/>
    <m/>
    <s v="Brandon Hatfield 49"/>
    <s v=" "/>
    <m/>
    <m/>
    <m/>
    <m/>
    <s v="Brandon Hatfield 49"/>
    <s v=" "/>
    <m/>
    <m/>
    <m/>
    <x v="55"/>
    <m/>
    <m/>
    <m/>
    <m/>
    <m/>
    <m/>
    <m/>
    <m/>
    <m/>
    <m/>
    <x v="0"/>
    <m/>
    <x v="0"/>
    <m/>
    <m/>
    <m/>
    <m/>
    <m/>
    <s v="Brandon Hatfield 49"/>
    <s v=" "/>
    <m/>
    <m/>
    <s v=" "/>
    <s v="Brandon Hatfield 49"/>
    <m/>
    <m/>
    <m/>
    <m/>
    <m/>
    <m/>
    <m/>
    <m/>
    <s v="Brandon Hatfield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den Oberkrom 33"/>
    <s v=" "/>
    <m/>
    <s v=" "/>
    <s v=" "/>
    <m/>
    <m/>
    <m/>
    <m/>
    <m/>
    <s v=" "/>
    <m/>
    <m/>
    <m/>
    <m/>
    <m/>
    <m/>
    <m/>
    <m/>
    <m/>
    <m/>
    <s v="Jaden Oberkrom 33"/>
    <m/>
    <m/>
    <m/>
    <m/>
    <m/>
    <m/>
    <m/>
    <m/>
    <m/>
    <m/>
    <x v="56"/>
    <x v="0"/>
    <m/>
    <x v="0"/>
    <m/>
    <m/>
    <m/>
    <m/>
    <m/>
    <m/>
    <m/>
    <m/>
    <m/>
    <m/>
    <s v="Jaden Oberkrom 33"/>
    <s v=" "/>
    <m/>
    <m/>
    <m/>
    <m/>
    <s v="Jaden Oberkrom 33"/>
    <s v=" "/>
    <m/>
    <m/>
    <m/>
    <x v="56"/>
    <m/>
    <m/>
    <m/>
    <m/>
    <m/>
    <m/>
    <m/>
    <m/>
    <m/>
    <m/>
    <x v="0"/>
    <m/>
    <x v="0"/>
    <m/>
    <m/>
    <m/>
    <m/>
    <m/>
    <s v="Jaden Oberkrom 33"/>
    <s v=" "/>
    <m/>
    <m/>
    <s v=" "/>
    <s v="Jaden Oberkrom 33"/>
    <m/>
    <m/>
    <m/>
    <m/>
    <m/>
    <m/>
    <m/>
    <m/>
    <s v="Jaden Oberkrom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Graf 36"/>
    <s v=" "/>
    <m/>
    <s v=" "/>
    <s v=" "/>
    <m/>
    <m/>
    <m/>
    <m/>
    <m/>
    <s v=" "/>
    <m/>
    <m/>
    <m/>
    <m/>
    <m/>
    <m/>
    <m/>
    <m/>
    <m/>
    <m/>
    <s v="Ryan Graf 36"/>
    <m/>
    <m/>
    <m/>
    <m/>
    <m/>
    <m/>
    <m/>
    <m/>
    <m/>
    <m/>
    <x v="57"/>
    <x v="0"/>
    <m/>
    <x v="0"/>
    <m/>
    <m/>
    <m/>
    <m/>
    <m/>
    <m/>
    <m/>
    <m/>
    <m/>
    <m/>
    <s v="Ryan Graf 36"/>
    <s v=" "/>
    <m/>
    <m/>
    <m/>
    <m/>
    <s v="Ryan Graf 36"/>
    <s v=" "/>
    <m/>
    <m/>
    <m/>
    <x v="57"/>
    <m/>
    <m/>
    <m/>
    <m/>
    <m/>
    <m/>
    <m/>
    <m/>
    <m/>
    <m/>
    <x v="0"/>
    <m/>
    <x v="0"/>
    <m/>
    <m/>
    <m/>
    <m/>
    <m/>
    <s v="Ryan Graf 36"/>
    <s v=" "/>
    <m/>
    <m/>
    <s v=" "/>
    <s v="Ryan Graf 36"/>
    <m/>
    <m/>
    <m/>
    <m/>
    <m/>
    <m/>
    <m/>
    <m/>
    <s v="Ryan Graf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Song 46"/>
    <s v=" "/>
    <m/>
    <s v=" "/>
    <s v=" "/>
    <m/>
    <m/>
    <m/>
    <m/>
    <m/>
    <s v=" "/>
    <m/>
    <m/>
    <m/>
    <m/>
    <m/>
    <m/>
    <m/>
    <m/>
    <m/>
    <m/>
    <s v="Jonathan Song 46"/>
    <m/>
    <m/>
    <m/>
    <m/>
    <m/>
    <m/>
    <m/>
    <m/>
    <m/>
    <m/>
    <x v="58"/>
    <x v="0"/>
    <m/>
    <x v="0"/>
    <m/>
    <m/>
    <m/>
    <m/>
    <m/>
    <m/>
    <m/>
    <m/>
    <m/>
    <m/>
    <s v="Jonathan Song 46"/>
    <s v=" "/>
    <m/>
    <m/>
    <m/>
    <m/>
    <s v="Jonathan Song 46"/>
    <s v=" "/>
    <m/>
    <m/>
    <m/>
    <x v="58"/>
    <m/>
    <m/>
    <m/>
    <m/>
    <m/>
    <m/>
    <m/>
    <m/>
    <m/>
    <m/>
    <x v="0"/>
    <m/>
    <x v="0"/>
    <m/>
    <m/>
    <m/>
    <m/>
    <m/>
    <s v="Jonathan Song 46"/>
    <s v=" "/>
    <m/>
    <m/>
    <s v=" "/>
    <s v="Jonathan Song 46"/>
    <m/>
    <m/>
    <m/>
    <m/>
    <m/>
    <m/>
    <m/>
    <m/>
    <s v="Jonathan Song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dam Nunez 29"/>
    <s v=" "/>
    <m/>
    <s v=" "/>
    <s v=" "/>
    <m/>
    <m/>
    <m/>
    <m/>
    <m/>
    <s v=" "/>
    <m/>
    <m/>
    <m/>
    <m/>
    <m/>
    <m/>
    <m/>
    <m/>
    <m/>
    <m/>
    <s v="Adam Nunez 29"/>
    <m/>
    <m/>
    <m/>
    <m/>
    <m/>
    <m/>
    <m/>
    <m/>
    <m/>
    <m/>
    <x v="59"/>
    <x v="0"/>
    <m/>
    <x v="0"/>
    <m/>
    <m/>
    <m/>
    <m/>
    <m/>
    <m/>
    <m/>
    <m/>
    <m/>
    <m/>
    <s v="Adam Nunez 29"/>
    <s v=" "/>
    <m/>
    <m/>
    <m/>
    <m/>
    <s v="Adam Nunez 29"/>
    <s v=" "/>
    <m/>
    <m/>
    <m/>
    <x v="59"/>
    <m/>
    <m/>
    <m/>
    <m/>
    <m/>
    <m/>
    <m/>
    <m/>
    <m/>
    <m/>
    <x v="0"/>
    <m/>
    <x v="0"/>
    <m/>
    <m/>
    <m/>
    <m/>
    <m/>
    <s v="Adam Nunez 29"/>
    <s v=" "/>
    <m/>
    <m/>
    <s v=" "/>
    <s v="Adam Nunez 29"/>
    <m/>
    <m/>
    <m/>
    <m/>
    <m/>
    <m/>
    <m/>
    <m/>
    <s v="Adam Nunez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than Perry 37"/>
    <s v=" "/>
    <m/>
    <s v=" "/>
    <s v=" "/>
    <m/>
    <m/>
    <m/>
    <m/>
    <m/>
    <s v=" "/>
    <m/>
    <m/>
    <m/>
    <m/>
    <m/>
    <m/>
    <m/>
    <m/>
    <m/>
    <m/>
    <s v="Ethan Perry 37"/>
    <m/>
    <m/>
    <m/>
    <m/>
    <m/>
    <m/>
    <m/>
    <m/>
    <m/>
    <m/>
    <x v="60"/>
    <x v="0"/>
    <m/>
    <x v="0"/>
    <m/>
    <m/>
    <m/>
    <m/>
    <m/>
    <m/>
    <m/>
    <m/>
    <m/>
    <m/>
    <s v="Ethan Perry 37"/>
    <s v=" "/>
    <m/>
    <m/>
    <m/>
    <m/>
    <s v="Ethan Perry 37"/>
    <s v=" "/>
    <m/>
    <m/>
    <m/>
    <x v="60"/>
    <m/>
    <m/>
    <m/>
    <m/>
    <m/>
    <m/>
    <m/>
    <m/>
    <m/>
    <m/>
    <x v="0"/>
    <m/>
    <x v="0"/>
    <m/>
    <m/>
    <m/>
    <m/>
    <m/>
    <s v="Ethan Perry 37"/>
    <s v=" "/>
    <m/>
    <m/>
    <s v=" "/>
    <s v="Ethan Perry 37"/>
    <m/>
    <m/>
    <m/>
    <m/>
    <m/>
    <m/>
    <m/>
    <m/>
    <s v="Ethan Perry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y Elliott 52"/>
    <s v=" "/>
    <m/>
    <s v=" "/>
    <s v=" "/>
    <m/>
    <m/>
    <m/>
    <m/>
    <m/>
    <s v=" "/>
    <m/>
    <m/>
    <m/>
    <m/>
    <m/>
    <m/>
    <m/>
    <m/>
    <m/>
    <m/>
    <s v="Trey Elliott 52"/>
    <m/>
    <m/>
    <m/>
    <m/>
    <m/>
    <m/>
    <m/>
    <m/>
    <m/>
    <m/>
    <x v="61"/>
    <x v="0"/>
    <m/>
    <x v="0"/>
    <m/>
    <m/>
    <m/>
    <m/>
    <m/>
    <m/>
    <m/>
    <m/>
    <m/>
    <m/>
    <s v="Trey Elliott 52"/>
    <s v=" "/>
    <m/>
    <m/>
    <m/>
    <m/>
    <s v="Trey Elliott 52"/>
    <s v=" "/>
    <m/>
    <m/>
    <m/>
    <x v="61"/>
    <m/>
    <m/>
    <m/>
    <m/>
    <m/>
    <m/>
    <m/>
    <m/>
    <m/>
    <m/>
    <x v="0"/>
    <m/>
    <x v="0"/>
    <m/>
    <m/>
    <m/>
    <m/>
    <m/>
    <s v="Trey Elliott 52"/>
    <s v=" "/>
    <m/>
    <m/>
    <s v=" "/>
    <s v="Trey Elliott 52"/>
    <m/>
    <m/>
    <m/>
    <m/>
    <m/>
    <m/>
    <m/>
    <m/>
    <s v="Trey Elliott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Bolisomi 62"/>
    <s v=" "/>
    <m/>
    <s v=" "/>
    <s v=" "/>
    <m/>
    <m/>
    <m/>
    <m/>
    <m/>
    <s v=" "/>
    <m/>
    <m/>
    <m/>
    <m/>
    <m/>
    <m/>
    <m/>
    <m/>
    <m/>
    <m/>
    <s v="David Bolisomi 62"/>
    <m/>
    <m/>
    <m/>
    <m/>
    <m/>
    <m/>
    <m/>
    <m/>
    <m/>
    <m/>
    <x v="62"/>
    <x v="0"/>
    <m/>
    <x v="0"/>
    <m/>
    <m/>
    <m/>
    <m/>
    <m/>
    <m/>
    <m/>
    <m/>
    <m/>
    <m/>
    <s v="David Bolisomi 62"/>
    <s v=" "/>
    <m/>
    <m/>
    <m/>
    <m/>
    <s v="David Bolisomi 62"/>
    <s v=" "/>
    <m/>
    <m/>
    <m/>
    <x v="62"/>
    <m/>
    <m/>
    <m/>
    <m/>
    <m/>
    <m/>
    <m/>
    <m/>
    <m/>
    <m/>
    <x v="0"/>
    <m/>
    <x v="0"/>
    <m/>
    <m/>
    <m/>
    <m/>
    <m/>
    <s v="David Bolisomi 62"/>
    <s v=" "/>
    <m/>
    <m/>
    <s v=" "/>
    <s v="David Bolisomi 62"/>
    <m/>
    <m/>
    <m/>
    <m/>
    <m/>
    <m/>
    <m/>
    <m/>
    <s v="David Bolisomi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Pryor 64"/>
    <s v=" "/>
    <m/>
    <s v=" "/>
    <s v=" "/>
    <m/>
    <m/>
    <m/>
    <m/>
    <m/>
    <s v=" "/>
    <m/>
    <m/>
    <m/>
    <m/>
    <m/>
    <m/>
    <m/>
    <m/>
    <m/>
    <m/>
    <s v="Matt Pryor 64"/>
    <m/>
    <m/>
    <m/>
    <m/>
    <m/>
    <m/>
    <m/>
    <m/>
    <m/>
    <m/>
    <x v="63"/>
    <x v="0"/>
    <m/>
    <x v="0"/>
    <m/>
    <m/>
    <m/>
    <m/>
    <m/>
    <m/>
    <m/>
    <m/>
    <m/>
    <m/>
    <s v="Matt Pryor 64"/>
    <s v=" "/>
    <m/>
    <m/>
    <m/>
    <m/>
    <s v="Matt Pryor 64"/>
    <s v=" "/>
    <m/>
    <m/>
    <m/>
    <x v="63"/>
    <m/>
    <m/>
    <m/>
    <m/>
    <m/>
    <m/>
    <m/>
    <m/>
    <m/>
    <m/>
    <x v="0"/>
    <m/>
    <x v="0"/>
    <m/>
    <m/>
    <m/>
    <m/>
    <m/>
    <s v="Matt Pryor 64"/>
    <s v=" "/>
    <m/>
    <m/>
    <s v=" "/>
    <s v="Matt Pryor 64"/>
    <m/>
    <m/>
    <m/>
    <m/>
    <m/>
    <m/>
    <m/>
    <m/>
    <s v="Matt Pryor 6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eph Noteboom 68"/>
    <s v=" "/>
    <m/>
    <s v=" "/>
    <s v=" "/>
    <m/>
    <m/>
    <m/>
    <m/>
    <m/>
    <s v=" "/>
    <m/>
    <m/>
    <m/>
    <m/>
    <m/>
    <m/>
    <m/>
    <m/>
    <m/>
    <m/>
    <s v="Joseph Noteboom 68"/>
    <m/>
    <m/>
    <m/>
    <m/>
    <m/>
    <m/>
    <m/>
    <m/>
    <m/>
    <m/>
    <x v="64"/>
    <x v="0"/>
    <m/>
    <x v="0"/>
    <m/>
    <m/>
    <m/>
    <m/>
    <m/>
    <m/>
    <m/>
    <m/>
    <m/>
    <m/>
    <s v="Joseph Noteboom 68"/>
    <s v=" "/>
    <m/>
    <m/>
    <m/>
    <m/>
    <s v="Joseph Noteboom 68"/>
    <s v=" "/>
    <m/>
    <m/>
    <m/>
    <x v="64"/>
    <m/>
    <m/>
    <m/>
    <m/>
    <m/>
    <m/>
    <m/>
    <m/>
    <m/>
    <m/>
    <x v="0"/>
    <m/>
    <x v="0"/>
    <m/>
    <m/>
    <m/>
    <m/>
    <m/>
    <s v="Joseph Noteboom 68"/>
    <s v=" "/>
    <m/>
    <m/>
    <s v=" "/>
    <s v="Joseph Noteboom 68"/>
    <m/>
    <m/>
    <m/>
    <m/>
    <m/>
    <m/>
    <m/>
    <m/>
    <s v="Joseph Noteboom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viante Collins 69"/>
    <s v=" "/>
    <m/>
    <s v=" "/>
    <s v=" "/>
    <m/>
    <m/>
    <m/>
    <m/>
    <m/>
    <s v=" "/>
    <m/>
    <m/>
    <m/>
    <m/>
    <m/>
    <m/>
    <m/>
    <m/>
    <m/>
    <m/>
    <s v="Aviante Collins 69"/>
    <m/>
    <m/>
    <m/>
    <m/>
    <m/>
    <m/>
    <m/>
    <m/>
    <m/>
    <m/>
    <x v="65"/>
    <x v="0"/>
    <m/>
    <x v="0"/>
    <m/>
    <m/>
    <m/>
    <m/>
    <m/>
    <m/>
    <m/>
    <m/>
    <m/>
    <m/>
    <s v="Aviante Collins 69"/>
    <s v=" "/>
    <m/>
    <m/>
    <m/>
    <m/>
    <s v="Aviante Collins 69"/>
    <s v=" "/>
    <m/>
    <m/>
    <m/>
    <x v="65"/>
    <m/>
    <m/>
    <m/>
    <m/>
    <m/>
    <m/>
    <m/>
    <m/>
    <m/>
    <m/>
    <x v="0"/>
    <m/>
    <x v="0"/>
    <m/>
    <m/>
    <m/>
    <m/>
    <m/>
    <s v="Aviante Collins 69"/>
    <s v=" "/>
    <m/>
    <m/>
    <s v=" "/>
    <s v="Aviante Collins 69"/>
    <m/>
    <m/>
    <m/>
    <m/>
    <m/>
    <m/>
    <m/>
    <m/>
    <s v="Aviante Collins 6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alapoulivaati Vaitai 74"/>
    <s v=" "/>
    <m/>
    <s v=" "/>
    <s v=" "/>
    <m/>
    <m/>
    <m/>
    <m/>
    <m/>
    <s v=" "/>
    <m/>
    <m/>
    <m/>
    <m/>
    <m/>
    <m/>
    <m/>
    <m/>
    <m/>
    <m/>
    <s v="Halapoulivaati Vaitai 74"/>
    <m/>
    <m/>
    <m/>
    <m/>
    <m/>
    <m/>
    <m/>
    <m/>
    <m/>
    <m/>
    <x v="66"/>
    <x v="0"/>
    <m/>
    <x v="0"/>
    <m/>
    <m/>
    <m/>
    <m/>
    <m/>
    <m/>
    <m/>
    <m/>
    <m/>
    <m/>
    <s v="Halapoulivaati Vaitai 74"/>
    <s v=" "/>
    <m/>
    <m/>
    <m/>
    <m/>
    <s v="Halapoulivaati Vaitai 74"/>
    <s v=" "/>
    <m/>
    <m/>
    <m/>
    <x v="66"/>
    <m/>
    <m/>
    <m/>
    <m/>
    <m/>
    <m/>
    <m/>
    <m/>
    <m/>
    <m/>
    <x v="0"/>
    <m/>
    <x v="0"/>
    <m/>
    <m/>
    <m/>
    <m/>
    <m/>
    <s v="Halapoulivaati Vaitai 74"/>
    <s v=" "/>
    <m/>
    <m/>
    <s v=" "/>
    <s v="Halapoulivaati Vaitai 74"/>
    <m/>
    <m/>
    <m/>
    <m/>
    <m/>
    <m/>
    <m/>
    <m/>
    <s v="Halapoulivaati Vaitai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Griswold 75"/>
    <s v=" "/>
    <m/>
    <s v=" "/>
    <s v=" "/>
    <m/>
    <m/>
    <m/>
    <m/>
    <m/>
    <s v=" "/>
    <m/>
    <m/>
    <m/>
    <m/>
    <m/>
    <m/>
    <m/>
    <m/>
    <m/>
    <m/>
    <s v="Ryan Griswold 75"/>
    <m/>
    <m/>
    <m/>
    <m/>
    <m/>
    <m/>
    <m/>
    <m/>
    <m/>
    <m/>
    <x v="67"/>
    <x v="0"/>
    <m/>
    <x v="0"/>
    <m/>
    <m/>
    <m/>
    <m/>
    <m/>
    <m/>
    <m/>
    <m/>
    <m/>
    <m/>
    <s v="Ryan Griswold 75"/>
    <s v=" "/>
    <m/>
    <m/>
    <m/>
    <m/>
    <s v="Ryan Griswold 75"/>
    <s v=" "/>
    <m/>
    <m/>
    <m/>
    <x v="67"/>
    <m/>
    <m/>
    <m/>
    <m/>
    <m/>
    <m/>
    <m/>
    <m/>
    <m/>
    <m/>
    <x v="0"/>
    <m/>
    <x v="0"/>
    <m/>
    <m/>
    <m/>
    <m/>
    <m/>
    <s v="Ryan Griswold 75"/>
    <s v=" "/>
    <m/>
    <m/>
    <s v=" "/>
    <s v="Ryan Griswold 75"/>
    <m/>
    <m/>
    <m/>
    <m/>
    <m/>
    <m/>
    <m/>
    <m/>
    <s v="Ryan Griswold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 Awolope 76"/>
    <s v=" "/>
    <m/>
    <s v=" "/>
    <s v=" "/>
    <m/>
    <m/>
    <m/>
    <m/>
    <m/>
    <s v=" "/>
    <m/>
    <m/>
    <m/>
    <m/>
    <m/>
    <m/>
    <m/>
    <m/>
    <m/>
    <m/>
    <s v="Sam Awolope 76"/>
    <m/>
    <m/>
    <m/>
    <m/>
    <m/>
    <m/>
    <m/>
    <m/>
    <m/>
    <m/>
    <x v="68"/>
    <x v="0"/>
    <m/>
    <x v="0"/>
    <m/>
    <m/>
    <m/>
    <m/>
    <m/>
    <m/>
    <m/>
    <m/>
    <m/>
    <m/>
    <s v="Sam Awolope 76"/>
    <s v=" "/>
    <m/>
    <m/>
    <m/>
    <m/>
    <s v="Sam Awolope 76"/>
    <s v=" "/>
    <m/>
    <m/>
    <m/>
    <x v="68"/>
    <m/>
    <m/>
    <m/>
    <m/>
    <m/>
    <m/>
    <m/>
    <m/>
    <m/>
    <m/>
    <x v="0"/>
    <m/>
    <x v="0"/>
    <m/>
    <m/>
    <m/>
    <m/>
    <m/>
    <s v="Sam Awolope 76"/>
    <s v=" "/>
    <m/>
    <m/>
    <s v=" "/>
    <s v="Sam Awolope 76"/>
    <m/>
    <m/>
    <m/>
    <m/>
    <m/>
    <m/>
    <m/>
    <m/>
    <s v="Sam Awolope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uke Benuska 79"/>
    <s v=" "/>
    <m/>
    <s v=" "/>
    <s v=" "/>
    <m/>
    <m/>
    <m/>
    <m/>
    <m/>
    <s v=" "/>
    <m/>
    <m/>
    <m/>
    <m/>
    <m/>
    <m/>
    <m/>
    <m/>
    <m/>
    <m/>
    <s v="Luke Benuska 79"/>
    <m/>
    <m/>
    <m/>
    <m/>
    <m/>
    <m/>
    <m/>
    <m/>
    <m/>
    <m/>
    <x v="69"/>
    <x v="0"/>
    <m/>
    <x v="0"/>
    <m/>
    <m/>
    <m/>
    <m/>
    <m/>
    <m/>
    <m/>
    <m/>
    <m/>
    <m/>
    <s v="Luke Benuska 79"/>
    <s v=" "/>
    <m/>
    <m/>
    <m/>
    <m/>
    <s v="Luke Benuska 79"/>
    <s v=" "/>
    <m/>
    <m/>
    <m/>
    <x v="69"/>
    <m/>
    <m/>
    <m/>
    <m/>
    <m/>
    <m/>
    <m/>
    <m/>
    <m/>
    <m/>
    <x v="0"/>
    <m/>
    <x v="0"/>
    <m/>
    <m/>
    <m/>
    <m/>
    <m/>
    <s v="Luke Benuska 79"/>
    <s v=" "/>
    <m/>
    <m/>
    <s v=" "/>
    <s v="Luke Benuska 79"/>
    <m/>
    <m/>
    <m/>
    <m/>
    <m/>
    <m/>
    <m/>
    <m/>
    <s v="Luke Benuska 7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homas Walsh 60"/>
    <s v=" "/>
    <m/>
    <s v=" "/>
    <s v=" "/>
    <m/>
    <m/>
    <m/>
    <m/>
    <m/>
    <s v=" "/>
    <m/>
    <m/>
    <m/>
    <m/>
    <m/>
    <m/>
    <m/>
    <m/>
    <m/>
    <m/>
    <s v="Thomas Walsh 60"/>
    <m/>
    <m/>
    <m/>
    <m/>
    <m/>
    <m/>
    <m/>
    <m/>
    <m/>
    <m/>
    <x v="70"/>
    <x v="0"/>
    <m/>
    <x v="0"/>
    <m/>
    <m/>
    <m/>
    <m/>
    <m/>
    <m/>
    <m/>
    <m/>
    <m/>
    <m/>
    <s v="Thomas Walsh 60"/>
    <s v=" "/>
    <m/>
    <m/>
    <m/>
    <m/>
    <s v="Thomas Walsh 60"/>
    <s v=" "/>
    <m/>
    <m/>
    <m/>
    <x v="70"/>
    <m/>
    <m/>
    <m/>
    <m/>
    <m/>
    <m/>
    <m/>
    <m/>
    <m/>
    <m/>
    <x v="0"/>
    <m/>
    <x v="0"/>
    <m/>
    <m/>
    <m/>
    <m/>
    <m/>
    <s v="Thomas Walsh 60"/>
    <s v=" "/>
    <m/>
    <m/>
    <s v=" "/>
    <s v="Thomas Walsh 60"/>
    <m/>
    <m/>
    <m/>
    <m/>
    <m/>
    <m/>
    <m/>
    <m/>
    <s v="Thomas Walsh 6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 Barrett 78"/>
    <s v=" "/>
    <m/>
    <s v=" "/>
    <s v=" "/>
    <m/>
    <m/>
    <m/>
    <m/>
    <m/>
    <s v=" "/>
    <m/>
    <m/>
    <m/>
    <m/>
    <m/>
    <m/>
    <m/>
    <m/>
    <m/>
    <m/>
    <s v="Ty Barrett 78"/>
    <m/>
    <m/>
    <m/>
    <m/>
    <m/>
    <m/>
    <m/>
    <m/>
    <m/>
    <m/>
    <x v="71"/>
    <x v="0"/>
    <m/>
    <x v="0"/>
    <m/>
    <m/>
    <m/>
    <m/>
    <m/>
    <m/>
    <m/>
    <m/>
    <m/>
    <m/>
    <s v="Ty Barrett 78"/>
    <s v=" "/>
    <m/>
    <m/>
    <m/>
    <m/>
    <s v="Ty Barrett 78"/>
    <s v=" "/>
    <m/>
    <m/>
    <m/>
    <x v="71"/>
    <m/>
    <m/>
    <m/>
    <m/>
    <m/>
    <m/>
    <m/>
    <m/>
    <m/>
    <m/>
    <x v="0"/>
    <m/>
    <x v="0"/>
    <m/>
    <m/>
    <m/>
    <m/>
    <m/>
    <s v="Ty Barrett 78"/>
    <s v=" "/>
    <m/>
    <m/>
    <s v=" "/>
    <s v="Ty Barrett 78"/>
    <m/>
    <m/>
    <m/>
    <m/>
    <m/>
    <m/>
    <m/>
    <m/>
    <s v="Ty Barrett 7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Morris 58"/>
    <s v=" "/>
    <m/>
    <s v=" "/>
    <s v=" "/>
    <m/>
    <m/>
    <m/>
    <m/>
    <m/>
    <s v=" "/>
    <m/>
    <m/>
    <m/>
    <m/>
    <m/>
    <m/>
    <m/>
    <m/>
    <m/>
    <m/>
    <s v="Patrick Morris 58"/>
    <m/>
    <m/>
    <m/>
    <m/>
    <m/>
    <m/>
    <m/>
    <m/>
    <m/>
    <m/>
    <x v="72"/>
    <x v="0"/>
    <m/>
    <x v="0"/>
    <m/>
    <m/>
    <m/>
    <m/>
    <m/>
    <m/>
    <m/>
    <m/>
    <m/>
    <m/>
    <s v="Patrick Morris 58"/>
    <s v=" "/>
    <m/>
    <m/>
    <m/>
    <m/>
    <s v="Patrick Morris 58"/>
    <s v=" "/>
    <m/>
    <m/>
    <m/>
    <x v="72"/>
    <m/>
    <m/>
    <m/>
    <m/>
    <m/>
    <m/>
    <m/>
    <m/>
    <m/>
    <m/>
    <x v="0"/>
    <m/>
    <x v="0"/>
    <m/>
    <m/>
    <m/>
    <m/>
    <m/>
    <s v="Patrick Morris 58"/>
    <s v=" "/>
    <m/>
    <m/>
    <s v=" "/>
    <s v="Patrick Morris 58"/>
    <m/>
    <m/>
    <m/>
    <m/>
    <m/>
    <m/>
    <m/>
    <m/>
    <s v="Patrick Morris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MacCrory 61"/>
    <s v=" "/>
    <m/>
    <s v=" "/>
    <s v=" "/>
    <m/>
    <m/>
    <m/>
    <m/>
    <m/>
    <s v=" "/>
    <m/>
    <m/>
    <m/>
    <m/>
    <m/>
    <m/>
    <m/>
    <m/>
    <m/>
    <m/>
    <s v="Michael MacCrory 61"/>
    <m/>
    <m/>
    <m/>
    <m/>
    <m/>
    <m/>
    <m/>
    <m/>
    <m/>
    <m/>
    <x v="73"/>
    <x v="0"/>
    <m/>
    <x v="0"/>
    <m/>
    <m/>
    <m/>
    <m/>
    <m/>
    <m/>
    <m/>
    <m/>
    <m/>
    <m/>
    <s v="Michael MacCrory 61"/>
    <s v=" "/>
    <m/>
    <m/>
    <m/>
    <m/>
    <s v="Michael MacCrory 61"/>
    <s v=" "/>
    <m/>
    <m/>
    <m/>
    <x v="73"/>
    <m/>
    <m/>
    <m/>
    <m/>
    <m/>
    <m/>
    <m/>
    <m/>
    <m/>
    <m/>
    <x v="0"/>
    <m/>
    <x v="0"/>
    <m/>
    <m/>
    <m/>
    <m/>
    <m/>
    <s v="Michael MacCrory 61"/>
    <s v=" "/>
    <m/>
    <m/>
    <s v=" "/>
    <s v="Michael MacCrory 61"/>
    <m/>
    <m/>
    <m/>
    <m/>
    <m/>
    <m/>
    <m/>
    <m/>
    <s v="Michael MacCrory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dy Foltz 65"/>
    <s v=" "/>
    <m/>
    <s v=" "/>
    <s v=" "/>
    <m/>
    <m/>
    <m/>
    <m/>
    <m/>
    <s v=" "/>
    <m/>
    <m/>
    <m/>
    <m/>
    <m/>
    <m/>
    <m/>
    <m/>
    <m/>
    <m/>
    <s v="Brady Foltz 65"/>
    <m/>
    <m/>
    <m/>
    <m/>
    <m/>
    <m/>
    <m/>
    <m/>
    <m/>
    <m/>
    <x v="74"/>
    <x v="0"/>
    <m/>
    <x v="0"/>
    <m/>
    <m/>
    <m/>
    <m/>
    <m/>
    <m/>
    <m/>
    <m/>
    <m/>
    <m/>
    <s v="Brady Foltz 65"/>
    <s v=" "/>
    <m/>
    <m/>
    <m/>
    <m/>
    <s v="Brady Foltz 65"/>
    <s v=" "/>
    <m/>
    <m/>
    <m/>
    <x v="74"/>
    <m/>
    <m/>
    <m/>
    <m/>
    <m/>
    <m/>
    <m/>
    <m/>
    <m/>
    <m/>
    <x v="0"/>
    <m/>
    <x v="0"/>
    <m/>
    <m/>
    <m/>
    <m/>
    <m/>
    <s v="Brady Foltz 65"/>
    <s v=" "/>
    <m/>
    <m/>
    <s v=" "/>
    <s v="Brady Foltz 65"/>
    <m/>
    <m/>
    <m/>
    <m/>
    <m/>
    <m/>
    <m/>
    <m/>
    <s v="Brady Foltz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rdel Iwuagwu 70"/>
    <s v=" "/>
    <m/>
    <s v=" "/>
    <s v=" "/>
    <m/>
    <m/>
    <m/>
    <m/>
    <m/>
    <s v=" "/>
    <m/>
    <m/>
    <m/>
    <m/>
    <m/>
    <m/>
    <m/>
    <m/>
    <m/>
    <m/>
    <s v="Cordel Iwuagwu 70"/>
    <m/>
    <m/>
    <m/>
    <m/>
    <m/>
    <m/>
    <m/>
    <m/>
    <m/>
    <m/>
    <x v="75"/>
    <x v="0"/>
    <m/>
    <x v="0"/>
    <m/>
    <m/>
    <m/>
    <m/>
    <m/>
    <m/>
    <m/>
    <m/>
    <m/>
    <m/>
    <s v="Cordel Iwuagwu 70"/>
    <s v=" "/>
    <m/>
    <m/>
    <m/>
    <m/>
    <s v="Cordel Iwuagwu 70"/>
    <s v=" "/>
    <m/>
    <m/>
    <m/>
    <x v="75"/>
    <m/>
    <m/>
    <m/>
    <m/>
    <m/>
    <m/>
    <m/>
    <m/>
    <m/>
    <m/>
    <x v="0"/>
    <m/>
    <x v="0"/>
    <m/>
    <m/>
    <m/>
    <m/>
    <m/>
    <s v="Cordel Iwuagwu 70"/>
    <s v=" "/>
    <m/>
    <m/>
    <s v=" "/>
    <s v="Cordel Iwuagwu 70"/>
    <m/>
    <m/>
    <m/>
    <m/>
    <m/>
    <m/>
    <m/>
    <m/>
    <s v="Cordel Iwuagwu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obby Thompson 72"/>
    <s v=" "/>
    <m/>
    <s v=" "/>
    <s v=" "/>
    <m/>
    <m/>
    <m/>
    <m/>
    <m/>
    <s v=" "/>
    <m/>
    <m/>
    <m/>
    <m/>
    <m/>
    <m/>
    <m/>
    <m/>
    <m/>
    <m/>
    <s v="Bobby Thompson 72"/>
    <m/>
    <m/>
    <m/>
    <m/>
    <m/>
    <m/>
    <m/>
    <m/>
    <m/>
    <m/>
    <x v="76"/>
    <x v="0"/>
    <m/>
    <x v="0"/>
    <m/>
    <m/>
    <m/>
    <m/>
    <m/>
    <m/>
    <m/>
    <m/>
    <m/>
    <m/>
    <s v="Bobby Thompson 72"/>
    <s v=" "/>
    <m/>
    <m/>
    <m/>
    <m/>
    <s v="Bobby Thompson 72"/>
    <s v=" "/>
    <m/>
    <m/>
    <m/>
    <x v="76"/>
    <m/>
    <m/>
    <m/>
    <m/>
    <m/>
    <m/>
    <m/>
    <m/>
    <m/>
    <m/>
    <x v="0"/>
    <m/>
    <x v="0"/>
    <m/>
    <m/>
    <m/>
    <m/>
    <m/>
    <s v="Bobby Thompson 72"/>
    <s v=" "/>
    <m/>
    <m/>
    <s v=" "/>
    <s v="Bobby Thompson 72"/>
    <m/>
    <m/>
    <m/>
    <m/>
    <m/>
    <m/>
    <m/>
    <m/>
    <s v="Bobby Thompson 7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lle Naff 77"/>
    <s v=" "/>
    <m/>
    <s v=" "/>
    <s v=" "/>
    <m/>
    <m/>
    <m/>
    <m/>
    <m/>
    <s v=" "/>
    <m/>
    <m/>
    <m/>
    <m/>
    <m/>
    <m/>
    <m/>
    <m/>
    <m/>
    <m/>
    <s v="Jamelle Naff 77"/>
    <m/>
    <m/>
    <m/>
    <m/>
    <m/>
    <m/>
    <m/>
    <m/>
    <m/>
    <m/>
    <x v="77"/>
    <x v="0"/>
    <m/>
    <x v="0"/>
    <m/>
    <m/>
    <m/>
    <m/>
    <m/>
    <m/>
    <m/>
    <m/>
    <m/>
    <m/>
    <s v="Jamelle Naff 77"/>
    <s v=" "/>
    <m/>
    <m/>
    <m/>
    <m/>
    <s v="Jamelle Naff 77"/>
    <s v=" "/>
    <m/>
    <m/>
    <m/>
    <x v="77"/>
    <m/>
    <m/>
    <m/>
    <m/>
    <m/>
    <m/>
    <m/>
    <m/>
    <m/>
    <m/>
    <x v="0"/>
    <m/>
    <x v="0"/>
    <m/>
    <m/>
    <m/>
    <m/>
    <m/>
    <s v="Jamelle Naff 77"/>
    <s v=" "/>
    <m/>
    <m/>
    <s v=" "/>
    <s v="Jamelle Naff 77"/>
    <m/>
    <m/>
    <m/>
    <m/>
    <m/>
    <m/>
    <m/>
    <m/>
    <s v="Jamelle Naff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ontrel Wilson 20"/>
    <s v=" "/>
    <m/>
    <s v=" "/>
    <s v=" "/>
    <m/>
    <m/>
    <m/>
    <m/>
    <m/>
    <s v=" "/>
    <m/>
    <m/>
    <m/>
    <m/>
    <m/>
    <m/>
    <m/>
    <m/>
    <m/>
    <m/>
    <s v="Montrel Wilson 20"/>
    <m/>
    <m/>
    <m/>
    <m/>
    <m/>
    <m/>
    <m/>
    <m/>
    <m/>
    <m/>
    <x v="78"/>
    <x v="0"/>
    <m/>
    <x v="0"/>
    <m/>
    <m/>
    <m/>
    <m/>
    <m/>
    <m/>
    <m/>
    <m/>
    <m/>
    <m/>
    <s v="Montrel Wilson 20"/>
    <s v=" "/>
    <m/>
    <m/>
    <m/>
    <m/>
    <s v="Montrel Wilson 20"/>
    <s v=" "/>
    <m/>
    <m/>
    <m/>
    <x v="78"/>
    <m/>
    <m/>
    <m/>
    <m/>
    <m/>
    <m/>
    <m/>
    <m/>
    <m/>
    <m/>
    <x v="0"/>
    <m/>
    <x v="0"/>
    <m/>
    <m/>
    <m/>
    <m/>
    <m/>
    <s v="Montrel Wilson 20"/>
    <s v=" "/>
    <m/>
    <m/>
    <s v=" "/>
    <s v="Montrel Wilson 20"/>
    <m/>
    <m/>
    <m/>
    <m/>
    <m/>
    <m/>
    <m/>
    <m/>
    <s v="Montrel Wilson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c Dunham 23"/>
    <s v=" "/>
    <m/>
    <s v=" "/>
    <s v=" "/>
    <m/>
    <m/>
    <m/>
    <m/>
    <m/>
    <s v=" "/>
    <m/>
    <m/>
    <m/>
    <m/>
    <m/>
    <m/>
    <m/>
    <m/>
    <m/>
    <m/>
    <s v="Alec Dunham 23"/>
    <m/>
    <m/>
    <m/>
    <m/>
    <m/>
    <m/>
    <m/>
    <m/>
    <m/>
    <m/>
    <x v="79"/>
    <x v="0"/>
    <m/>
    <x v="0"/>
    <m/>
    <m/>
    <m/>
    <m/>
    <m/>
    <m/>
    <m/>
    <m/>
    <m/>
    <m/>
    <s v="Alec Dunham 23"/>
    <s v=" "/>
    <m/>
    <m/>
    <m/>
    <m/>
    <s v="Alec Dunham 23"/>
    <s v=" "/>
    <m/>
    <m/>
    <m/>
    <x v="79"/>
    <m/>
    <m/>
    <m/>
    <m/>
    <m/>
    <m/>
    <m/>
    <m/>
    <m/>
    <m/>
    <x v="0"/>
    <m/>
    <x v="0"/>
    <m/>
    <m/>
    <m/>
    <m/>
    <m/>
    <s v="Alec Dunham 23"/>
    <s v=" "/>
    <m/>
    <m/>
    <s v=" "/>
    <s v="Alec Dunham 23"/>
    <m/>
    <m/>
    <m/>
    <m/>
    <m/>
    <m/>
    <m/>
    <m/>
    <s v="Alec Dunham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ke Freeze 34"/>
    <s v=" "/>
    <m/>
    <s v=" "/>
    <s v=" "/>
    <m/>
    <m/>
    <m/>
    <m/>
    <m/>
    <s v=" "/>
    <m/>
    <m/>
    <m/>
    <m/>
    <m/>
    <m/>
    <m/>
    <m/>
    <m/>
    <m/>
    <s v="Mike Freeze 34"/>
    <m/>
    <m/>
    <m/>
    <m/>
    <m/>
    <m/>
    <m/>
    <m/>
    <m/>
    <m/>
    <x v="80"/>
    <x v="0"/>
    <m/>
    <x v="0"/>
    <m/>
    <m/>
    <m/>
    <m/>
    <m/>
    <m/>
    <m/>
    <m/>
    <m/>
    <m/>
    <s v="Mike Freeze 34"/>
    <s v=" "/>
    <m/>
    <m/>
    <m/>
    <m/>
    <s v="Mike Freeze 34"/>
    <s v=" "/>
    <m/>
    <m/>
    <m/>
    <x v="80"/>
    <m/>
    <m/>
    <m/>
    <m/>
    <m/>
    <m/>
    <m/>
    <m/>
    <m/>
    <m/>
    <x v="0"/>
    <m/>
    <x v="0"/>
    <m/>
    <m/>
    <m/>
    <m/>
    <m/>
    <s v="Mike Freeze 34"/>
    <s v=" "/>
    <m/>
    <m/>
    <s v=" "/>
    <s v="Mike Freeze 34"/>
    <m/>
    <m/>
    <m/>
    <m/>
    <m/>
    <m/>
    <m/>
    <m/>
    <s v="Mike Freeze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my Douglas 35"/>
    <s v=" "/>
    <m/>
    <s v=" "/>
    <s v=" "/>
    <m/>
    <m/>
    <m/>
    <m/>
    <m/>
    <s v=" "/>
    <m/>
    <m/>
    <m/>
    <m/>
    <m/>
    <m/>
    <m/>
    <m/>
    <m/>
    <m/>
    <s v="Sammy Douglas 35"/>
    <m/>
    <m/>
    <m/>
    <m/>
    <m/>
    <m/>
    <m/>
    <m/>
    <m/>
    <m/>
    <x v="81"/>
    <x v="0"/>
    <m/>
    <x v="0"/>
    <m/>
    <m/>
    <m/>
    <m/>
    <m/>
    <m/>
    <m/>
    <m/>
    <m/>
    <m/>
    <s v="Sammy Douglas 35"/>
    <s v=" "/>
    <m/>
    <m/>
    <m/>
    <m/>
    <s v="Sammy Douglas 35"/>
    <s v=" "/>
    <m/>
    <m/>
    <m/>
    <x v="81"/>
    <m/>
    <m/>
    <m/>
    <m/>
    <m/>
    <m/>
    <m/>
    <m/>
    <m/>
    <m/>
    <x v="0"/>
    <m/>
    <x v="0"/>
    <m/>
    <m/>
    <m/>
    <m/>
    <m/>
    <s v="Sammy Douglas 35"/>
    <s v=" "/>
    <m/>
    <m/>
    <s v=" "/>
    <s v="Sammy Douglas 35"/>
    <m/>
    <m/>
    <m/>
    <m/>
    <m/>
    <m/>
    <m/>
    <m/>
    <s v="Sammy Douglas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 Summers 42"/>
    <s v=" "/>
    <m/>
    <s v=" "/>
    <s v=" "/>
    <m/>
    <m/>
    <m/>
    <m/>
    <m/>
    <s v=" "/>
    <m/>
    <m/>
    <m/>
    <m/>
    <m/>
    <m/>
    <m/>
    <m/>
    <m/>
    <m/>
    <s v="Ty Summers 42"/>
    <m/>
    <m/>
    <m/>
    <m/>
    <m/>
    <m/>
    <m/>
    <m/>
    <m/>
    <m/>
    <x v="82"/>
    <x v="0"/>
    <m/>
    <x v="0"/>
    <m/>
    <m/>
    <m/>
    <m/>
    <m/>
    <m/>
    <m/>
    <m/>
    <m/>
    <m/>
    <s v="Ty Summers 42"/>
    <s v=" "/>
    <m/>
    <m/>
    <m/>
    <m/>
    <s v="Ty Summers 42"/>
    <s v=" "/>
    <m/>
    <m/>
    <m/>
    <x v="82"/>
    <m/>
    <m/>
    <m/>
    <m/>
    <m/>
    <m/>
    <m/>
    <m/>
    <m/>
    <m/>
    <x v="0"/>
    <m/>
    <x v="0"/>
    <m/>
    <m/>
    <m/>
    <m/>
    <m/>
    <s v="Ty Summers 42"/>
    <s v=" "/>
    <m/>
    <m/>
    <s v=" "/>
    <s v="Ty Summers 42"/>
    <m/>
    <m/>
    <m/>
    <m/>
    <m/>
    <m/>
    <m/>
    <m/>
    <s v="Ty Summers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s Devereaux 43"/>
    <s v=" "/>
    <m/>
    <s v=" "/>
    <s v=" "/>
    <m/>
    <m/>
    <m/>
    <m/>
    <m/>
    <s v=" "/>
    <m/>
    <m/>
    <m/>
    <m/>
    <m/>
    <m/>
    <m/>
    <m/>
    <m/>
    <m/>
    <s v="Davis Devereaux 43"/>
    <m/>
    <m/>
    <m/>
    <m/>
    <m/>
    <m/>
    <m/>
    <m/>
    <m/>
    <m/>
    <x v="83"/>
    <x v="0"/>
    <m/>
    <x v="0"/>
    <m/>
    <m/>
    <m/>
    <m/>
    <m/>
    <m/>
    <m/>
    <m/>
    <m/>
    <m/>
    <s v="Davis Devereaux 43"/>
    <s v=" "/>
    <m/>
    <m/>
    <m/>
    <m/>
    <s v="Davis Devereaux 43"/>
    <s v=" "/>
    <m/>
    <m/>
    <m/>
    <x v="83"/>
    <m/>
    <m/>
    <m/>
    <m/>
    <m/>
    <m/>
    <m/>
    <m/>
    <m/>
    <m/>
    <x v="0"/>
    <m/>
    <x v="0"/>
    <m/>
    <m/>
    <m/>
    <m/>
    <m/>
    <s v="Davis Devereaux 43"/>
    <s v=" "/>
    <m/>
    <m/>
    <s v=" "/>
    <s v="Davis Devereaux 43"/>
    <m/>
    <m/>
    <m/>
    <m/>
    <m/>
    <m/>
    <m/>
    <m/>
    <s v="Davis Devereaux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 Kaufman 49"/>
    <s v=" "/>
    <m/>
    <s v=" "/>
    <s v=" "/>
    <m/>
    <m/>
    <m/>
    <m/>
    <m/>
    <s v=" "/>
    <m/>
    <m/>
    <m/>
    <m/>
    <m/>
    <m/>
    <m/>
    <m/>
    <m/>
    <m/>
    <s v="Garrett Kaufman 49"/>
    <m/>
    <m/>
    <m/>
    <m/>
    <m/>
    <m/>
    <m/>
    <m/>
    <m/>
    <m/>
    <x v="84"/>
    <x v="0"/>
    <m/>
    <x v="0"/>
    <m/>
    <m/>
    <m/>
    <m/>
    <m/>
    <m/>
    <m/>
    <m/>
    <m/>
    <m/>
    <s v="Garrett Kaufman 49"/>
    <s v=" "/>
    <m/>
    <m/>
    <m/>
    <m/>
    <s v="Garrett Kaufman 49"/>
    <s v=" "/>
    <m/>
    <m/>
    <m/>
    <x v="84"/>
    <m/>
    <m/>
    <m/>
    <m/>
    <m/>
    <m/>
    <m/>
    <m/>
    <m/>
    <m/>
    <x v="0"/>
    <m/>
    <x v="0"/>
    <m/>
    <m/>
    <m/>
    <m/>
    <m/>
    <s v="Garrett Kaufman 49"/>
    <s v=" "/>
    <m/>
    <m/>
    <s v=" "/>
    <s v="Garrett Kaufman 49"/>
    <m/>
    <m/>
    <m/>
    <m/>
    <m/>
    <m/>
    <m/>
    <m/>
    <s v="Garrett Kaufman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emaj Thomas 49"/>
    <s v=" "/>
    <m/>
    <s v=" "/>
    <s v=" "/>
    <m/>
    <m/>
    <m/>
    <m/>
    <m/>
    <s v=" "/>
    <m/>
    <m/>
    <m/>
    <m/>
    <m/>
    <m/>
    <m/>
    <m/>
    <m/>
    <m/>
    <s v="Semaj Thomas 49"/>
    <m/>
    <m/>
    <m/>
    <m/>
    <m/>
    <m/>
    <m/>
    <m/>
    <m/>
    <m/>
    <x v="85"/>
    <x v="0"/>
    <m/>
    <x v="0"/>
    <m/>
    <m/>
    <m/>
    <m/>
    <m/>
    <m/>
    <m/>
    <m/>
    <m/>
    <m/>
    <s v="Semaj Thomas 49"/>
    <s v=" "/>
    <m/>
    <m/>
    <m/>
    <m/>
    <s v="Semaj Thomas 49"/>
    <s v=" "/>
    <m/>
    <m/>
    <m/>
    <x v="85"/>
    <m/>
    <m/>
    <m/>
    <m/>
    <m/>
    <m/>
    <m/>
    <m/>
    <m/>
    <m/>
    <x v="0"/>
    <m/>
    <x v="0"/>
    <m/>
    <m/>
    <m/>
    <m/>
    <m/>
    <s v="Semaj Thomas 49"/>
    <s v=" "/>
    <m/>
    <m/>
    <s v=" "/>
    <s v="Semaj Thomas 49"/>
    <m/>
    <m/>
    <m/>
    <m/>
    <m/>
    <m/>
    <m/>
    <m/>
    <s v="Semaj Thomas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arrison Gillaspy 50"/>
    <s v=" "/>
    <m/>
    <s v=" "/>
    <s v=" "/>
    <m/>
    <m/>
    <m/>
    <m/>
    <m/>
    <s v=" "/>
    <m/>
    <m/>
    <m/>
    <m/>
    <m/>
    <m/>
    <m/>
    <m/>
    <m/>
    <m/>
    <s v="Harrison Gillaspy 50"/>
    <m/>
    <m/>
    <m/>
    <m/>
    <m/>
    <m/>
    <m/>
    <m/>
    <m/>
    <m/>
    <x v="86"/>
    <x v="0"/>
    <m/>
    <x v="0"/>
    <m/>
    <m/>
    <m/>
    <m/>
    <m/>
    <m/>
    <m/>
    <m/>
    <m/>
    <m/>
    <s v="Harrison Gillaspy 50"/>
    <s v=" "/>
    <m/>
    <m/>
    <m/>
    <m/>
    <s v="Harrison Gillaspy 50"/>
    <s v=" "/>
    <m/>
    <m/>
    <m/>
    <x v="86"/>
    <m/>
    <m/>
    <m/>
    <m/>
    <m/>
    <m/>
    <m/>
    <m/>
    <m/>
    <m/>
    <x v="0"/>
    <m/>
    <x v="0"/>
    <m/>
    <m/>
    <m/>
    <m/>
    <m/>
    <s v="Harrison Gillaspy 50"/>
    <s v=" "/>
    <m/>
    <m/>
    <s v=" "/>
    <s v="Harrison Gillaspy 50"/>
    <m/>
    <m/>
    <m/>
    <m/>
    <m/>
    <m/>
    <m/>
    <m/>
    <s v="Harrison Gillaspy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eorge Cullen 53"/>
    <s v=" "/>
    <m/>
    <s v=" "/>
    <s v=" "/>
    <m/>
    <m/>
    <m/>
    <m/>
    <m/>
    <s v=" "/>
    <m/>
    <m/>
    <m/>
    <m/>
    <m/>
    <m/>
    <m/>
    <m/>
    <m/>
    <m/>
    <s v="George Cullen 53"/>
    <m/>
    <m/>
    <m/>
    <m/>
    <m/>
    <m/>
    <m/>
    <m/>
    <m/>
    <m/>
    <x v="87"/>
    <x v="0"/>
    <m/>
    <x v="0"/>
    <m/>
    <m/>
    <m/>
    <m/>
    <m/>
    <m/>
    <m/>
    <m/>
    <m/>
    <m/>
    <s v="George Cullen 53"/>
    <s v=" "/>
    <m/>
    <m/>
    <m/>
    <m/>
    <s v="George Cullen 53"/>
    <s v=" "/>
    <m/>
    <m/>
    <m/>
    <x v="87"/>
    <m/>
    <m/>
    <m/>
    <m/>
    <m/>
    <m/>
    <m/>
    <m/>
    <m/>
    <m/>
    <x v="0"/>
    <m/>
    <x v="0"/>
    <m/>
    <m/>
    <m/>
    <m/>
    <m/>
    <s v="George Cullen 53"/>
    <s v=" "/>
    <m/>
    <m/>
    <s v=" "/>
    <s v="George Cullen 53"/>
    <m/>
    <m/>
    <m/>
    <m/>
    <m/>
    <m/>
    <m/>
    <m/>
    <s v="George Cullen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Watkins 23"/>
    <s v=" "/>
    <m/>
    <s v=" "/>
    <s v=" "/>
    <m/>
    <m/>
    <m/>
    <m/>
    <m/>
    <s v=" "/>
    <m/>
    <m/>
    <m/>
    <m/>
    <m/>
    <m/>
    <m/>
    <m/>
    <m/>
    <m/>
    <s v="Ryan Watkins 23"/>
    <m/>
    <m/>
    <m/>
    <m/>
    <m/>
    <m/>
    <m/>
    <m/>
    <m/>
    <m/>
    <x v="88"/>
    <x v="0"/>
    <m/>
    <x v="0"/>
    <m/>
    <m/>
    <m/>
    <m/>
    <m/>
    <m/>
    <m/>
    <m/>
    <m/>
    <m/>
    <s v="Ryan Watkins 23"/>
    <s v=" "/>
    <m/>
    <m/>
    <m/>
    <m/>
    <s v="Ryan Watkins 23"/>
    <s v=" "/>
    <m/>
    <m/>
    <m/>
    <x v="88"/>
    <m/>
    <m/>
    <m/>
    <m/>
    <m/>
    <m/>
    <m/>
    <m/>
    <m/>
    <m/>
    <x v="0"/>
    <m/>
    <x v="0"/>
    <m/>
    <m/>
    <m/>
    <m/>
    <m/>
    <s v="Ryan Watkins 23"/>
    <s v=" "/>
    <m/>
    <m/>
    <s v=" "/>
    <s v="Ryan Watkins 23"/>
    <m/>
    <m/>
    <m/>
    <m/>
    <m/>
    <m/>
    <m/>
    <m/>
    <s v="Ryan Watkins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ul Whitmill 44"/>
    <s v=" "/>
    <m/>
    <s v=" "/>
    <s v=" "/>
    <m/>
    <m/>
    <m/>
    <m/>
    <m/>
    <s v=" "/>
    <m/>
    <m/>
    <m/>
    <m/>
    <m/>
    <m/>
    <m/>
    <m/>
    <m/>
    <m/>
    <s v="Paul Whitmill 44"/>
    <m/>
    <m/>
    <m/>
    <m/>
    <m/>
    <m/>
    <m/>
    <m/>
    <m/>
    <m/>
    <x v="89"/>
    <x v="0"/>
    <m/>
    <x v="0"/>
    <m/>
    <m/>
    <m/>
    <m/>
    <m/>
    <m/>
    <m/>
    <m/>
    <m/>
    <m/>
    <s v="Paul Whitmill 44"/>
    <s v=" "/>
    <m/>
    <m/>
    <m/>
    <m/>
    <s v="Paul Whitmill 44"/>
    <s v=" "/>
    <m/>
    <m/>
    <m/>
    <x v="89"/>
    <m/>
    <m/>
    <m/>
    <m/>
    <m/>
    <m/>
    <m/>
    <m/>
    <m/>
    <m/>
    <x v="0"/>
    <m/>
    <x v="0"/>
    <m/>
    <m/>
    <m/>
    <m/>
    <m/>
    <s v="Paul Whitmill 44"/>
    <s v=" "/>
    <m/>
    <m/>
    <s v=" "/>
    <s v="Paul Whitmill 44"/>
    <m/>
    <m/>
    <m/>
    <m/>
    <m/>
    <m/>
    <m/>
    <m/>
    <s v="Paul Whitmill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eph Broadnax 54"/>
    <s v=" "/>
    <m/>
    <s v=" "/>
    <s v=" "/>
    <m/>
    <m/>
    <m/>
    <m/>
    <m/>
    <s v=" "/>
    <m/>
    <m/>
    <m/>
    <m/>
    <m/>
    <m/>
    <m/>
    <m/>
    <m/>
    <m/>
    <s v="Joseph Broadnax 54"/>
    <m/>
    <m/>
    <m/>
    <m/>
    <m/>
    <m/>
    <m/>
    <m/>
    <m/>
    <m/>
    <x v="90"/>
    <x v="0"/>
    <m/>
    <x v="0"/>
    <m/>
    <m/>
    <m/>
    <m/>
    <m/>
    <m/>
    <m/>
    <m/>
    <m/>
    <m/>
    <s v="Joseph Broadnax 54"/>
    <s v=" "/>
    <m/>
    <m/>
    <m/>
    <m/>
    <s v="Joseph Broadnax 54"/>
    <s v=" "/>
    <m/>
    <m/>
    <m/>
    <x v="90"/>
    <m/>
    <m/>
    <m/>
    <m/>
    <m/>
    <m/>
    <m/>
    <m/>
    <m/>
    <m/>
    <x v="0"/>
    <m/>
    <x v="0"/>
    <m/>
    <m/>
    <m/>
    <m/>
    <m/>
    <s v="Joseph Broadnax 54"/>
    <s v=" "/>
    <m/>
    <m/>
    <s v=" "/>
    <s v="Joseph Broadnax 54"/>
    <m/>
    <m/>
    <m/>
    <m/>
    <m/>
    <m/>
    <m/>
    <m/>
    <s v="Joseph Broadnax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on Pierson 57"/>
    <s v=" "/>
    <m/>
    <s v=" "/>
    <s v=" "/>
    <m/>
    <m/>
    <m/>
    <m/>
    <m/>
    <s v=" "/>
    <m/>
    <m/>
    <m/>
    <m/>
    <m/>
    <m/>
    <m/>
    <m/>
    <m/>
    <m/>
    <s v="Davion Pierson 57"/>
    <m/>
    <m/>
    <m/>
    <m/>
    <m/>
    <m/>
    <m/>
    <m/>
    <m/>
    <m/>
    <x v="91"/>
    <x v="0"/>
    <m/>
    <x v="0"/>
    <m/>
    <m/>
    <m/>
    <m/>
    <m/>
    <m/>
    <m/>
    <m/>
    <m/>
    <m/>
    <s v="Davion Pierson 57"/>
    <s v=" "/>
    <m/>
    <m/>
    <m/>
    <m/>
    <s v="Davion Pierson 57"/>
    <s v=" "/>
    <m/>
    <m/>
    <m/>
    <x v="91"/>
    <m/>
    <m/>
    <m/>
    <m/>
    <m/>
    <m/>
    <m/>
    <m/>
    <m/>
    <m/>
    <x v="0"/>
    <m/>
    <x v="0"/>
    <m/>
    <m/>
    <m/>
    <m/>
    <m/>
    <s v="Davion Pierson 57"/>
    <s v=" "/>
    <m/>
    <m/>
    <s v=" "/>
    <s v="Davion Pierson 57"/>
    <m/>
    <m/>
    <m/>
    <m/>
    <m/>
    <m/>
    <m/>
    <m/>
    <s v="Davion Pierson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aron Curry 95"/>
    <s v=" "/>
    <m/>
    <s v=" "/>
    <s v=" "/>
    <m/>
    <m/>
    <m/>
    <m/>
    <m/>
    <s v=" "/>
    <m/>
    <m/>
    <m/>
    <m/>
    <m/>
    <m/>
    <m/>
    <m/>
    <m/>
    <m/>
    <s v="Aaron Curry 95"/>
    <m/>
    <m/>
    <m/>
    <m/>
    <m/>
    <m/>
    <m/>
    <m/>
    <m/>
    <m/>
    <x v="92"/>
    <x v="0"/>
    <m/>
    <x v="0"/>
    <m/>
    <m/>
    <m/>
    <m/>
    <m/>
    <m/>
    <m/>
    <m/>
    <m/>
    <m/>
    <s v="Aaron Curry 95"/>
    <s v=" "/>
    <m/>
    <m/>
    <m/>
    <m/>
    <s v="Aaron Curry 95"/>
    <s v=" "/>
    <m/>
    <m/>
    <m/>
    <x v="92"/>
    <m/>
    <m/>
    <m/>
    <m/>
    <m/>
    <m/>
    <m/>
    <m/>
    <m/>
    <m/>
    <x v="0"/>
    <m/>
    <x v="0"/>
    <m/>
    <m/>
    <m/>
    <m/>
    <m/>
    <s v="Aaron Curry 95"/>
    <s v=" "/>
    <m/>
    <m/>
    <s v=" "/>
    <s v="Aaron Curry 95"/>
    <m/>
    <m/>
    <m/>
    <m/>
    <m/>
    <m/>
    <m/>
    <m/>
    <s v="Aaron Curry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Bradley 97"/>
    <s v=" "/>
    <m/>
    <s v=" "/>
    <s v=" "/>
    <m/>
    <m/>
    <m/>
    <m/>
    <m/>
    <s v=" "/>
    <m/>
    <m/>
    <m/>
    <m/>
    <m/>
    <m/>
    <m/>
    <m/>
    <m/>
    <m/>
    <s v="Chris Bradley 97"/>
    <m/>
    <m/>
    <m/>
    <m/>
    <m/>
    <m/>
    <m/>
    <m/>
    <m/>
    <m/>
    <x v="93"/>
    <x v="0"/>
    <m/>
    <x v="0"/>
    <m/>
    <m/>
    <m/>
    <m/>
    <m/>
    <m/>
    <m/>
    <m/>
    <m/>
    <m/>
    <s v="Chris Bradley 97"/>
    <s v=" "/>
    <m/>
    <m/>
    <m/>
    <m/>
    <s v="Chris Bradley 97"/>
    <s v=" "/>
    <m/>
    <m/>
    <m/>
    <x v="93"/>
    <m/>
    <m/>
    <m/>
    <m/>
    <m/>
    <m/>
    <m/>
    <m/>
    <m/>
    <m/>
    <x v="0"/>
    <m/>
    <x v="0"/>
    <m/>
    <m/>
    <m/>
    <m/>
    <m/>
    <s v="Chris Bradley 97"/>
    <s v=" "/>
    <m/>
    <m/>
    <s v=" "/>
    <s v="Chris Bradley 97"/>
    <m/>
    <m/>
    <m/>
    <m/>
    <m/>
    <m/>
    <m/>
    <m/>
    <s v="Chris Bradley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sey McDermott Vai 98"/>
    <s v=" "/>
    <m/>
    <s v=" "/>
    <s v=" "/>
    <m/>
    <m/>
    <m/>
    <m/>
    <m/>
    <s v=" "/>
    <m/>
    <m/>
    <m/>
    <m/>
    <m/>
    <m/>
    <m/>
    <m/>
    <m/>
    <m/>
    <s v="Casey McDermott Vai 98"/>
    <m/>
    <m/>
    <m/>
    <m/>
    <m/>
    <m/>
    <m/>
    <m/>
    <m/>
    <m/>
    <x v="94"/>
    <x v="0"/>
    <m/>
    <x v="0"/>
    <m/>
    <m/>
    <m/>
    <m/>
    <m/>
    <m/>
    <m/>
    <m/>
    <m/>
    <m/>
    <s v="Casey McDermott Vai 98"/>
    <s v=" "/>
    <m/>
    <m/>
    <m/>
    <m/>
    <s v="Casey McDermott Vai 98"/>
    <s v=" "/>
    <m/>
    <m/>
    <m/>
    <x v="94"/>
    <m/>
    <m/>
    <m/>
    <m/>
    <m/>
    <m/>
    <m/>
    <m/>
    <m/>
    <m/>
    <x v="0"/>
    <m/>
    <x v="0"/>
    <m/>
    <m/>
    <m/>
    <m/>
    <m/>
    <s v="Casey McDermott Vai 98"/>
    <s v=" "/>
    <m/>
    <m/>
    <s v=" "/>
    <s v="Casey McDermott Vai 98"/>
    <m/>
    <m/>
    <m/>
    <m/>
    <m/>
    <m/>
    <m/>
    <m/>
    <s v="Casey McDermott Vai 9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vin Lawson 99"/>
    <s v=" "/>
    <m/>
    <s v=" "/>
    <s v=" "/>
    <m/>
    <m/>
    <m/>
    <m/>
    <m/>
    <s v=" "/>
    <m/>
    <m/>
    <m/>
    <m/>
    <m/>
    <m/>
    <m/>
    <m/>
    <m/>
    <m/>
    <s v="Tevin Lawson 99"/>
    <m/>
    <m/>
    <m/>
    <m/>
    <m/>
    <m/>
    <m/>
    <m/>
    <m/>
    <m/>
    <x v="95"/>
    <x v="0"/>
    <m/>
    <x v="0"/>
    <m/>
    <m/>
    <m/>
    <m/>
    <m/>
    <m/>
    <m/>
    <m/>
    <m/>
    <m/>
    <s v="Tevin Lawson 99"/>
    <s v=" "/>
    <m/>
    <m/>
    <m/>
    <m/>
    <s v="Tevin Lawson 99"/>
    <s v=" "/>
    <m/>
    <m/>
    <m/>
    <x v="95"/>
    <m/>
    <m/>
    <m/>
    <m/>
    <m/>
    <m/>
    <m/>
    <m/>
    <m/>
    <m/>
    <x v="0"/>
    <m/>
    <x v="0"/>
    <m/>
    <m/>
    <m/>
    <m/>
    <m/>
    <s v="Tevin Lawson 99"/>
    <s v=" "/>
    <m/>
    <m/>
    <s v=" "/>
    <s v="Tevin Lawson 99"/>
    <m/>
    <m/>
    <m/>
    <m/>
    <m/>
    <m/>
    <m/>
    <m/>
    <s v="Tevin Lawson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kamiaiaea Davis 66"/>
    <s v=" "/>
    <m/>
    <s v=" "/>
    <s v=" "/>
    <m/>
    <m/>
    <m/>
    <m/>
    <m/>
    <s v=" "/>
    <m/>
    <m/>
    <m/>
    <m/>
    <m/>
    <m/>
    <m/>
    <m/>
    <m/>
    <m/>
    <s v="Pakamiaiaea Davis 66"/>
    <m/>
    <m/>
    <m/>
    <m/>
    <m/>
    <m/>
    <m/>
    <m/>
    <m/>
    <m/>
    <x v="96"/>
    <x v="0"/>
    <m/>
    <x v="0"/>
    <m/>
    <m/>
    <m/>
    <m/>
    <m/>
    <m/>
    <m/>
    <m/>
    <m/>
    <m/>
    <s v="Pakamiaiaea Davis 66"/>
    <s v=" "/>
    <m/>
    <m/>
    <m/>
    <m/>
    <s v="Pakamiaiaea Davis 66"/>
    <s v=" "/>
    <m/>
    <m/>
    <m/>
    <x v="96"/>
    <m/>
    <m/>
    <m/>
    <m/>
    <m/>
    <m/>
    <m/>
    <m/>
    <m/>
    <m/>
    <x v="0"/>
    <m/>
    <x v="0"/>
    <m/>
    <m/>
    <m/>
    <m/>
    <m/>
    <s v="Pakamiaiaea Davis 66"/>
    <s v=" "/>
    <m/>
    <m/>
    <s v=" "/>
    <s v="Pakamiaiaea Davis 66"/>
    <m/>
    <m/>
    <m/>
    <m/>
    <m/>
    <m/>
    <m/>
    <m/>
    <s v="Pakamiaiaea Davis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s McFarland 40"/>
    <s v=" "/>
    <m/>
    <s v=" "/>
    <s v=" "/>
    <m/>
    <m/>
    <m/>
    <m/>
    <m/>
    <s v=" "/>
    <m/>
    <m/>
    <m/>
    <m/>
    <m/>
    <m/>
    <m/>
    <m/>
    <m/>
    <m/>
    <s v="James McFarland 40"/>
    <m/>
    <m/>
    <m/>
    <m/>
    <m/>
    <m/>
    <m/>
    <m/>
    <m/>
    <m/>
    <x v="97"/>
    <x v="0"/>
    <m/>
    <x v="0"/>
    <m/>
    <m/>
    <m/>
    <m/>
    <m/>
    <m/>
    <m/>
    <m/>
    <m/>
    <m/>
    <s v="James McFarland 40"/>
    <s v=" "/>
    <m/>
    <m/>
    <m/>
    <m/>
    <s v="James McFarland 40"/>
    <s v=" "/>
    <m/>
    <m/>
    <m/>
    <x v="97"/>
    <m/>
    <m/>
    <m/>
    <m/>
    <m/>
    <m/>
    <m/>
    <m/>
    <m/>
    <m/>
    <x v="0"/>
    <m/>
    <x v="0"/>
    <m/>
    <m/>
    <m/>
    <m/>
    <m/>
    <s v="James McFarland 40"/>
    <s v=" "/>
    <m/>
    <m/>
    <s v=" "/>
    <s v="James McFarland 40"/>
    <m/>
    <m/>
    <m/>
    <m/>
    <m/>
    <m/>
    <m/>
    <m/>
    <s v="James McFarland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ipa Galeai 47"/>
    <s v=" "/>
    <m/>
    <s v=" "/>
    <s v=" "/>
    <m/>
    <m/>
    <m/>
    <m/>
    <m/>
    <s v=" "/>
    <m/>
    <m/>
    <m/>
    <m/>
    <m/>
    <m/>
    <m/>
    <m/>
    <m/>
    <m/>
    <s v="Tipa Galeai 47"/>
    <m/>
    <m/>
    <m/>
    <m/>
    <m/>
    <m/>
    <m/>
    <m/>
    <m/>
    <m/>
    <x v="98"/>
    <x v="0"/>
    <m/>
    <x v="0"/>
    <m/>
    <m/>
    <m/>
    <m/>
    <m/>
    <m/>
    <m/>
    <m/>
    <m/>
    <m/>
    <s v="Tipa Galeai 47"/>
    <s v=" "/>
    <m/>
    <m/>
    <m/>
    <m/>
    <s v="Tipa Galeai 47"/>
    <s v=" "/>
    <m/>
    <m/>
    <m/>
    <x v="98"/>
    <m/>
    <m/>
    <m/>
    <m/>
    <m/>
    <m/>
    <m/>
    <m/>
    <m/>
    <m/>
    <x v="0"/>
    <m/>
    <x v="0"/>
    <m/>
    <m/>
    <m/>
    <m/>
    <m/>
    <s v="Tipa Galeai 47"/>
    <s v=" "/>
    <m/>
    <m/>
    <s v=" "/>
    <s v="Tipa Galeai 47"/>
    <m/>
    <m/>
    <m/>
    <m/>
    <m/>
    <m/>
    <m/>
    <m/>
    <s v="Tipa Galeai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rrell Lathan 90"/>
    <s v=" "/>
    <m/>
    <s v=" "/>
    <s v=" "/>
    <m/>
    <m/>
    <m/>
    <m/>
    <m/>
    <s v=" "/>
    <m/>
    <m/>
    <m/>
    <m/>
    <m/>
    <m/>
    <m/>
    <m/>
    <m/>
    <m/>
    <s v="Terrell Lathan 90"/>
    <m/>
    <m/>
    <m/>
    <m/>
    <m/>
    <m/>
    <m/>
    <m/>
    <m/>
    <m/>
    <x v="99"/>
    <x v="0"/>
    <m/>
    <x v="0"/>
    <m/>
    <m/>
    <m/>
    <m/>
    <m/>
    <m/>
    <m/>
    <m/>
    <m/>
    <m/>
    <s v="Terrell Lathan 90"/>
    <s v=" "/>
    <m/>
    <m/>
    <m/>
    <m/>
    <s v="Terrell Lathan 90"/>
    <s v=" "/>
    <m/>
    <m/>
    <m/>
    <x v="99"/>
    <m/>
    <m/>
    <m/>
    <m/>
    <m/>
    <m/>
    <m/>
    <m/>
    <m/>
    <m/>
    <x v="0"/>
    <m/>
    <x v="0"/>
    <m/>
    <m/>
    <m/>
    <m/>
    <m/>
    <s v="Terrell Lathan 90"/>
    <s v=" "/>
    <m/>
    <m/>
    <s v=" "/>
    <s v="Terrell Lathan 90"/>
    <m/>
    <m/>
    <m/>
    <m/>
    <m/>
    <m/>
    <m/>
    <m/>
    <s v="Terrell Lathan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.J. Collier 91"/>
    <s v=" "/>
    <m/>
    <s v=" "/>
    <s v=" "/>
    <m/>
    <m/>
    <m/>
    <m/>
    <m/>
    <s v=" "/>
    <m/>
    <m/>
    <m/>
    <m/>
    <m/>
    <m/>
    <m/>
    <m/>
    <m/>
    <m/>
    <s v="L.J. Collier 91"/>
    <m/>
    <m/>
    <m/>
    <m/>
    <m/>
    <m/>
    <m/>
    <m/>
    <m/>
    <m/>
    <x v="100"/>
    <x v="0"/>
    <m/>
    <x v="0"/>
    <m/>
    <m/>
    <m/>
    <m/>
    <m/>
    <m/>
    <m/>
    <m/>
    <m/>
    <m/>
    <s v="L.J. Collier 91"/>
    <s v=" "/>
    <m/>
    <m/>
    <m/>
    <m/>
    <s v="L.J. Collier 91"/>
    <s v=" "/>
    <m/>
    <m/>
    <m/>
    <x v="100"/>
    <m/>
    <m/>
    <m/>
    <m/>
    <m/>
    <m/>
    <m/>
    <m/>
    <m/>
    <m/>
    <x v="0"/>
    <m/>
    <x v="0"/>
    <m/>
    <m/>
    <m/>
    <m/>
    <m/>
    <s v="L.J. Collier 91"/>
    <s v=" "/>
    <m/>
    <m/>
    <s v=" "/>
    <s v="L.J. Collier 91"/>
    <m/>
    <m/>
    <m/>
    <m/>
    <m/>
    <m/>
    <m/>
    <m/>
    <s v="L.J. Collier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yson Henderson 92"/>
    <s v=" "/>
    <m/>
    <s v=" "/>
    <s v=" "/>
    <m/>
    <m/>
    <m/>
    <m/>
    <m/>
    <s v=" "/>
    <m/>
    <m/>
    <m/>
    <m/>
    <m/>
    <m/>
    <m/>
    <m/>
    <m/>
    <m/>
    <s v="Bryson Henderson 92"/>
    <m/>
    <m/>
    <m/>
    <m/>
    <m/>
    <m/>
    <m/>
    <m/>
    <m/>
    <m/>
    <x v="101"/>
    <x v="0"/>
    <m/>
    <x v="0"/>
    <m/>
    <m/>
    <m/>
    <m/>
    <m/>
    <m/>
    <m/>
    <m/>
    <m/>
    <m/>
    <s v="Bryson Henderson 92"/>
    <s v=" "/>
    <m/>
    <m/>
    <m/>
    <m/>
    <s v="Bryson Henderson 92"/>
    <s v=" "/>
    <m/>
    <m/>
    <m/>
    <x v="101"/>
    <m/>
    <m/>
    <m/>
    <m/>
    <m/>
    <m/>
    <m/>
    <m/>
    <m/>
    <m/>
    <x v="0"/>
    <m/>
    <x v="0"/>
    <m/>
    <m/>
    <m/>
    <m/>
    <m/>
    <s v="Bryson Henderson 92"/>
    <s v=" "/>
    <m/>
    <m/>
    <s v=" "/>
    <s v="Bryson Henderson 92"/>
    <m/>
    <m/>
    <m/>
    <m/>
    <m/>
    <m/>
    <m/>
    <m/>
    <s v="Bryson Henderson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Mosharrafa 93"/>
    <s v=" "/>
    <m/>
    <s v=" "/>
    <s v=" "/>
    <m/>
    <m/>
    <m/>
    <m/>
    <m/>
    <s v=" "/>
    <m/>
    <m/>
    <m/>
    <m/>
    <m/>
    <m/>
    <m/>
    <m/>
    <m/>
    <m/>
    <s v="Michael Mosharrafa 93"/>
    <m/>
    <m/>
    <m/>
    <m/>
    <m/>
    <m/>
    <m/>
    <m/>
    <m/>
    <m/>
    <x v="102"/>
    <x v="0"/>
    <m/>
    <x v="0"/>
    <m/>
    <m/>
    <m/>
    <m/>
    <m/>
    <m/>
    <m/>
    <m/>
    <m/>
    <m/>
    <s v="Michael Mosharrafa 93"/>
    <s v=" "/>
    <m/>
    <m/>
    <m/>
    <m/>
    <s v="Michael Mosharrafa 93"/>
    <s v=" "/>
    <m/>
    <m/>
    <m/>
    <x v="102"/>
    <m/>
    <m/>
    <m/>
    <m/>
    <m/>
    <m/>
    <m/>
    <m/>
    <m/>
    <m/>
    <x v="0"/>
    <m/>
    <x v="0"/>
    <m/>
    <m/>
    <m/>
    <m/>
    <m/>
    <s v="Michael Mosharrafa 93"/>
    <s v=" "/>
    <m/>
    <m/>
    <s v=" "/>
    <s v="Michael Mosharrafa 93"/>
    <m/>
    <m/>
    <m/>
    <m/>
    <m/>
    <m/>
    <m/>
    <m/>
    <s v="Michael Mosharrafa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ke Tuaua 93"/>
    <s v=" "/>
    <m/>
    <s v=" "/>
    <s v=" "/>
    <m/>
    <m/>
    <m/>
    <m/>
    <m/>
    <s v=" "/>
    <m/>
    <m/>
    <m/>
    <m/>
    <m/>
    <m/>
    <m/>
    <m/>
    <m/>
    <m/>
    <s v="Mike Tuaua 93"/>
    <m/>
    <m/>
    <m/>
    <m/>
    <m/>
    <m/>
    <m/>
    <m/>
    <m/>
    <m/>
    <x v="103"/>
    <x v="0"/>
    <m/>
    <x v="0"/>
    <m/>
    <m/>
    <m/>
    <m/>
    <m/>
    <m/>
    <m/>
    <m/>
    <m/>
    <m/>
    <s v="Mike Tuaua 93"/>
    <s v=" "/>
    <m/>
    <m/>
    <m/>
    <m/>
    <s v="Mike Tuaua 93"/>
    <s v=" "/>
    <m/>
    <m/>
    <m/>
    <x v="103"/>
    <m/>
    <m/>
    <m/>
    <m/>
    <m/>
    <m/>
    <m/>
    <m/>
    <m/>
    <m/>
    <x v="0"/>
    <m/>
    <x v="0"/>
    <m/>
    <m/>
    <m/>
    <m/>
    <m/>
    <s v="Mike Tuaua 93"/>
    <s v=" "/>
    <m/>
    <m/>
    <s v=" "/>
    <s v="Mike Tuaua 93"/>
    <m/>
    <m/>
    <m/>
    <m/>
    <m/>
    <m/>
    <m/>
    <m/>
    <s v="Mike Tuaua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Carraway 94"/>
    <s v=" "/>
    <m/>
    <s v=" "/>
    <s v=" "/>
    <m/>
    <m/>
    <m/>
    <m/>
    <m/>
    <s v=" "/>
    <m/>
    <m/>
    <m/>
    <m/>
    <m/>
    <m/>
    <m/>
    <m/>
    <m/>
    <m/>
    <s v="Josh Carraway 94"/>
    <m/>
    <m/>
    <m/>
    <m/>
    <m/>
    <m/>
    <m/>
    <m/>
    <m/>
    <m/>
    <x v="104"/>
    <x v="0"/>
    <m/>
    <x v="0"/>
    <m/>
    <m/>
    <m/>
    <m/>
    <m/>
    <m/>
    <m/>
    <m/>
    <m/>
    <m/>
    <s v="Josh Carraway 94"/>
    <s v=" "/>
    <m/>
    <m/>
    <m/>
    <m/>
    <s v="Josh Carraway 94"/>
    <s v=" "/>
    <m/>
    <m/>
    <m/>
    <x v="104"/>
    <m/>
    <m/>
    <m/>
    <m/>
    <m/>
    <m/>
    <m/>
    <m/>
    <m/>
    <m/>
    <x v="0"/>
    <m/>
    <x v="0"/>
    <m/>
    <m/>
    <m/>
    <m/>
    <m/>
    <s v="Josh Carraway 94"/>
    <s v=" "/>
    <m/>
    <m/>
    <s v=" "/>
    <s v="Josh Carraway 94"/>
    <m/>
    <m/>
    <m/>
    <m/>
    <m/>
    <m/>
    <m/>
    <m/>
    <s v="Josh Carraway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eylin Mitchell 96"/>
    <s v=" "/>
    <m/>
    <s v=" "/>
    <s v=" "/>
    <m/>
    <m/>
    <m/>
    <m/>
    <m/>
    <s v=" "/>
    <m/>
    <m/>
    <m/>
    <m/>
    <m/>
    <m/>
    <m/>
    <m/>
    <m/>
    <m/>
    <s v="Breylin Mitchell 96"/>
    <m/>
    <m/>
    <m/>
    <m/>
    <m/>
    <m/>
    <m/>
    <m/>
    <m/>
    <m/>
    <x v="105"/>
    <x v="0"/>
    <m/>
    <x v="0"/>
    <m/>
    <m/>
    <m/>
    <m/>
    <m/>
    <m/>
    <m/>
    <m/>
    <m/>
    <m/>
    <s v="Breylin Mitchell 96"/>
    <s v=" "/>
    <m/>
    <m/>
    <m/>
    <m/>
    <s v="Breylin Mitchell 96"/>
    <s v=" "/>
    <m/>
    <m/>
    <m/>
    <x v="105"/>
    <m/>
    <m/>
    <m/>
    <m/>
    <m/>
    <m/>
    <m/>
    <m/>
    <m/>
    <m/>
    <x v="0"/>
    <m/>
    <x v="0"/>
    <m/>
    <m/>
    <m/>
    <m/>
    <m/>
    <s v="Breylin Mitchell 96"/>
    <s v=" "/>
    <m/>
    <m/>
    <s v=" "/>
    <s v="Breylin Mitchell 96"/>
    <m/>
    <m/>
    <m/>
    <m/>
    <m/>
    <m/>
    <m/>
    <m/>
    <s v="Breylin Mitchell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rry O’Meally 2"/>
    <s v=" "/>
    <m/>
    <s v=" "/>
    <s v=" "/>
    <m/>
    <m/>
    <m/>
    <m/>
    <m/>
    <s v=" "/>
    <m/>
    <m/>
    <m/>
    <m/>
    <m/>
    <m/>
    <m/>
    <m/>
    <m/>
    <m/>
    <s v="Corry O’Meally 2"/>
    <m/>
    <m/>
    <m/>
    <m/>
    <m/>
    <m/>
    <m/>
    <m/>
    <m/>
    <m/>
    <x v="106"/>
    <x v="0"/>
    <m/>
    <x v="0"/>
    <m/>
    <m/>
    <m/>
    <m/>
    <m/>
    <m/>
    <m/>
    <m/>
    <m/>
    <m/>
    <s v="Corry O’Meally 2"/>
    <s v=" "/>
    <m/>
    <m/>
    <m/>
    <m/>
    <s v="Corry O’Meally 2"/>
    <s v=" "/>
    <m/>
    <m/>
    <m/>
    <x v="106"/>
    <m/>
    <m/>
    <m/>
    <m/>
    <m/>
    <m/>
    <m/>
    <m/>
    <m/>
    <m/>
    <x v="0"/>
    <m/>
    <x v="0"/>
    <m/>
    <m/>
    <m/>
    <m/>
    <m/>
    <s v="Corry O’Meally 2"/>
    <s v=" "/>
    <m/>
    <m/>
    <s v=" "/>
    <s v="Corry O’Meally 2"/>
    <m/>
    <m/>
    <m/>
    <m/>
    <m/>
    <m/>
    <m/>
    <m/>
    <s v="Corry O’Meally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nthony Texada 11"/>
    <s v=" "/>
    <m/>
    <s v=" "/>
    <s v=" "/>
    <m/>
    <m/>
    <m/>
    <m/>
    <m/>
    <s v=" "/>
    <m/>
    <m/>
    <m/>
    <m/>
    <m/>
    <m/>
    <m/>
    <m/>
    <m/>
    <m/>
    <s v="Ranthony Texada 11"/>
    <m/>
    <m/>
    <m/>
    <m/>
    <m/>
    <m/>
    <m/>
    <m/>
    <m/>
    <m/>
    <x v="107"/>
    <x v="0"/>
    <m/>
    <x v="0"/>
    <m/>
    <m/>
    <m/>
    <m/>
    <m/>
    <m/>
    <m/>
    <m/>
    <m/>
    <m/>
    <s v="Ranthony Texada 11"/>
    <s v=" "/>
    <m/>
    <m/>
    <m/>
    <m/>
    <s v="Ranthony Texada 11"/>
    <s v=" "/>
    <m/>
    <m/>
    <m/>
    <x v="107"/>
    <m/>
    <m/>
    <m/>
    <m/>
    <m/>
    <m/>
    <m/>
    <m/>
    <m/>
    <m/>
    <x v="0"/>
    <m/>
    <x v="0"/>
    <m/>
    <m/>
    <m/>
    <m/>
    <m/>
    <s v="Ranthony Texada 11"/>
    <s v=" "/>
    <m/>
    <m/>
    <s v=" "/>
    <s v="Ranthony Texada 11"/>
    <m/>
    <m/>
    <m/>
    <m/>
    <m/>
    <m/>
    <m/>
    <m/>
    <s v="Ranthony Texada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ff Gladney 14"/>
    <s v=" "/>
    <m/>
    <s v=" "/>
    <s v=" "/>
    <m/>
    <m/>
    <m/>
    <m/>
    <m/>
    <s v=" "/>
    <m/>
    <m/>
    <m/>
    <m/>
    <m/>
    <m/>
    <m/>
    <m/>
    <m/>
    <m/>
    <s v="Jeff Gladney 14"/>
    <m/>
    <m/>
    <m/>
    <m/>
    <m/>
    <m/>
    <m/>
    <m/>
    <m/>
    <m/>
    <x v="108"/>
    <x v="0"/>
    <m/>
    <x v="0"/>
    <m/>
    <m/>
    <m/>
    <m/>
    <m/>
    <m/>
    <m/>
    <m/>
    <m/>
    <m/>
    <s v="Jeff Gladney 14"/>
    <s v=" "/>
    <m/>
    <m/>
    <m/>
    <m/>
    <s v="Jeff Gladney 14"/>
    <s v=" "/>
    <m/>
    <m/>
    <m/>
    <x v="108"/>
    <m/>
    <m/>
    <m/>
    <m/>
    <m/>
    <m/>
    <m/>
    <m/>
    <m/>
    <m/>
    <x v="0"/>
    <m/>
    <x v="0"/>
    <m/>
    <m/>
    <m/>
    <m/>
    <m/>
    <s v="Jeff Gladney 14"/>
    <s v=" "/>
    <m/>
    <m/>
    <s v=" "/>
    <s v="Jeff Gladney 14"/>
    <m/>
    <m/>
    <m/>
    <m/>
    <m/>
    <m/>
    <m/>
    <m/>
    <s v="Jeff Gladney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rrance Mosley 16"/>
    <s v=" "/>
    <m/>
    <s v=" "/>
    <s v=" "/>
    <m/>
    <m/>
    <m/>
    <m/>
    <m/>
    <s v=" "/>
    <m/>
    <m/>
    <m/>
    <m/>
    <m/>
    <m/>
    <m/>
    <m/>
    <m/>
    <m/>
    <s v="Torrance Mosley 16"/>
    <m/>
    <m/>
    <m/>
    <m/>
    <m/>
    <m/>
    <m/>
    <m/>
    <m/>
    <m/>
    <x v="109"/>
    <x v="0"/>
    <m/>
    <x v="0"/>
    <m/>
    <m/>
    <m/>
    <m/>
    <m/>
    <m/>
    <m/>
    <m/>
    <m/>
    <m/>
    <s v="Torrance Mosley 16"/>
    <s v=" "/>
    <m/>
    <m/>
    <m/>
    <m/>
    <s v="Torrance Mosley 16"/>
    <s v=" "/>
    <m/>
    <m/>
    <m/>
    <x v="109"/>
    <m/>
    <m/>
    <m/>
    <m/>
    <m/>
    <m/>
    <m/>
    <m/>
    <m/>
    <m/>
    <x v="0"/>
    <m/>
    <x v="0"/>
    <m/>
    <m/>
    <m/>
    <m/>
    <m/>
    <s v="Torrance Mosley 16"/>
    <s v=" "/>
    <m/>
    <m/>
    <s v=" "/>
    <s v="Torrance Mosley 16"/>
    <m/>
    <m/>
    <m/>
    <m/>
    <m/>
    <m/>
    <m/>
    <m/>
    <s v="Torrance Mosley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hawn Raymond 17"/>
    <s v=" "/>
    <m/>
    <s v=" "/>
    <s v=" "/>
    <m/>
    <m/>
    <m/>
    <m/>
    <m/>
    <s v=" "/>
    <m/>
    <m/>
    <m/>
    <m/>
    <m/>
    <m/>
    <m/>
    <m/>
    <m/>
    <m/>
    <s v="DeShawn Raymond 17"/>
    <m/>
    <m/>
    <m/>
    <m/>
    <m/>
    <m/>
    <m/>
    <m/>
    <m/>
    <m/>
    <x v="110"/>
    <x v="0"/>
    <m/>
    <x v="0"/>
    <m/>
    <m/>
    <m/>
    <m/>
    <m/>
    <m/>
    <m/>
    <m/>
    <m/>
    <m/>
    <s v="DeShawn Raymond 17"/>
    <s v=" "/>
    <m/>
    <m/>
    <m/>
    <m/>
    <s v="DeShawn Raymond 17"/>
    <s v=" "/>
    <m/>
    <m/>
    <m/>
    <x v="110"/>
    <m/>
    <m/>
    <m/>
    <m/>
    <m/>
    <m/>
    <m/>
    <m/>
    <m/>
    <m/>
    <x v="0"/>
    <m/>
    <x v="0"/>
    <m/>
    <m/>
    <m/>
    <m/>
    <m/>
    <s v="DeShawn Raymond 17"/>
    <s v=" "/>
    <m/>
    <m/>
    <s v=" "/>
    <s v="DeShawn Raymond 17"/>
    <m/>
    <m/>
    <m/>
    <m/>
    <m/>
    <m/>
    <m/>
    <m/>
    <s v="DeShawn Raymond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yd Calvin 19"/>
    <s v=" "/>
    <m/>
    <s v=" "/>
    <s v=" "/>
    <m/>
    <m/>
    <m/>
    <m/>
    <m/>
    <s v=" "/>
    <m/>
    <m/>
    <m/>
    <m/>
    <m/>
    <m/>
    <m/>
    <m/>
    <m/>
    <m/>
    <s v="Cyd Calvin 19"/>
    <m/>
    <m/>
    <m/>
    <m/>
    <m/>
    <m/>
    <m/>
    <m/>
    <m/>
    <m/>
    <x v="111"/>
    <x v="0"/>
    <m/>
    <x v="0"/>
    <m/>
    <m/>
    <m/>
    <m/>
    <m/>
    <m/>
    <m/>
    <m/>
    <m/>
    <m/>
    <s v="Cyd Calvin 19"/>
    <s v=" "/>
    <m/>
    <m/>
    <m/>
    <m/>
    <s v="Cyd Calvin 19"/>
    <s v=" "/>
    <m/>
    <m/>
    <m/>
    <x v="111"/>
    <m/>
    <m/>
    <m/>
    <m/>
    <m/>
    <m/>
    <m/>
    <m/>
    <m/>
    <m/>
    <x v="0"/>
    <m/>
    <x v="0"/>
    <m/>
    <m/>
    <m/>
    <m/>
    <m/>
    <s v="Cyd Calvin 19"/>
    <s v=" "/>
    <m/>
    <m/>
    <s v=" "/>
    <s v="Cyd Calvin 19"/>
    <m/>
    <m/>
    <m/>
    <m/>
    <m/>
    <m/>
    <m/>
    <m/>
    <s v="Cyd Calvin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lius Lewis 24"/>
    <s v=" "/>
    <m/>
    <s v=" "/>
    <s v=" "/>
    <m/>
    <m/>
    <m/>
    <m/>
    <m/>
    <s v=" "/>
    <m/>
    <m/>
    <m/>
    <m/>
    <m/>
    <m/>
    <m/>
    <m/>
    <m/>
    <m/>
    <s v="Julius Lewis 24"/>
    <m/>
    <m/>
    <m/>
    <m/>
    <m/>
    <m/>
    <m/>
    <m/>
    <m/>
    <m/>
    <x v="112"/>
    <x v="0"/>
    <m/>
    <x v="0"/>
    <m/>
    <m/>
    <m/>
    <m/>
    <m/>
    <m/>
    <m/>
    <m/>
    <m/>
    <m/>
    <s v="Julius Lewis 24"/>
    <s v=" "/>
    <m/>
    <m/>
    <m/>
    <m/>
    <s v="Julius Lewis 24"/>
    <s v=" "/>
    <m/>
    <m/>
    <m/>
    <x v="112"/>
    <m/>
    <m/>
    <m/>
    <m/>
    <m/>
    <m/>
    <m/>
    <m/>
    <m/>
    <m/>
    <x v="0"/>
    <m/>
    <x v="0"/>
    <m/>
    <m/>
    <m/>
    <m/>
    <m/>
    <s v="Julius Lewis 24"/>
    <s v=" "/>
    <m/>
    <m/>
    <s v=" "/>
    <s v="Julius Lewis 24"/>
    <m/>
    <m/>
    <m/>
    <m/>
    <m/>
    <m/>
    <m/>
    <m/>
    <s v="Julius Lewis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vin Killpatrick 31"/>
    <s v=" "/>
    <m/>
    <s v=" "/>
    <s v=" "/>
    <m/>
    <m/>
    <m/>
    <m/>
    <m/>
    <s v=" "/>
    <m/>
    <m/>
    <m/>
    <m/>
    <m/>
    <m/>
    <m/>
    <m/>
    <m/>
    <m/>
    <s v="Devin Killpatrick 31"/>
    <m/>
    <m/>
    <m/>
    <m/>
    <m/>
    <m/>
    <m/>
    <m/>
    <m/>
    <m/>
    <x v="113"/>
    <x v="0"/>
    <m/>
    <x v="0"/>
    <m/>
    <m/>
    <m/>
    <m/>
    <m/>
    <m/>
    <m/>
    <m/>
    <m/>
    <m/>
    <s v="Devin Killpatrick 31"/>
    <s v=" "/>
    <m/>
    <m/>
    <m/>
    <m/>
    <s v="Devin Killpatrick 31"/>
    <s v=" "/>
    <m/>
    <m/>
    <m/>
    <x v="113"/>
    <m/>
    <m/>
    <m/>
    <m/>
    <m/>
    <m/>
    <m/>
    <m/>
    <m/>
    <m/>
    <x v="0"/>
    <m/>
    <x v="0"/>
    <m/>
    <m/>
    <m/>
    <m/>
    <m/>
    <s v="Devin Killpatrick 31"/>
    <s v=" "/>
    <m/>
    <m/>
    <s v=" "/>
    <s v="Devin Killpatrick 31"/>
    <m/>
    <m/>
    <m/>
    <m/>
    <m/>
    <m/>
    <m/>
    <m/>
    <s v="Devin Killpatrick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bert Lewis 33"/>
    <s v=" "/>
    <m/>
    <s v=" "/>
    <s v=" "/>
    <m/>
    <m/>
    <m/>
    <m/>
    <m/>
    <s v=" "/>
    <m/>
    <m/>
    <m/>
    <m/>
    <m/>
    <m/>
    <m/>
    <m/>
    <m/>
    <m/>
    <s v="Robert Lewis 33"/>
    <m/>
    <m/>
    <m/>
    <m/>
    <m/>
    <m/>
    <m/>
    <m/>
    <m/>
    <m/>
    <x v="114"/>
    <x v="0"/>
    <m/>
    <x v="0"/>
    <m/>
    <m/>
    <m/>
    <m/>
    <m/>
    <m/>
    <m/>
    <m/>
    <m/>
    <m/>
    <s v="Robert Lewis 33"/>
    <s v=" "/>
    <m/>
    <m/>
    <m/>
    <m/>
    <s v="Robert Lewis 33"/>
    <s v=" "/>
    <m/>
    <m/>
    <m/>
    <x v="114"/>
    <m/>
    <m/>
    <m/>
    <m/>
    <m/>
    <m/>
    <m/>
    <m/>
    <m/>
    <m/>
    <x v="0"/>
    <m/>
    <x v="0"/>
    <m/>
    <m/>
    <m/>
    <m/>
    <m/>
    <s v="Robert Lewis 33"/>
    <s v=" "/>
    <m/>
    <m/>
    <s v=" "/>
    <s v="Robert Lewis 33"/>
    <m/>
    <m/>
    <m/>
    <m/>
    <m/>
    <m/>
    <m/>
    <m/>
    <s v="Robert Lewis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icky Musgrove 33"/>
    <s v=" "/>
    <m/>
    <s v=" "/>
    <s v=" "/>
    <m/>
    <m/>
    <m/>
    <m/>
    <m/>
    <s v=" "/>
    <m/>
    <m/>
    <m/>
    <m/>
    <m/>
    <m/>
    <m/>
    <m/>
    <m/>
    <m/>
    <s v="Ricky Musgrove 33"/>
    <m/>
    <m/>
    <m/>
    <m/>
    <m/>
    <m/>
    <m/>
    <m/>
    <m/>
    <m/>
    <x v="115"/>
    <x v="0"/>
    <m/>
    <x v="0"/>
    <m/>
    <m/>
    <m/>
    <m/>
    <m/>
    <m/>
    <m/>
    <m/>
    <m/>
    <m/>
    <s v="Ricky Musgrove 33"/>
    <s v=" "/>
    <m/>
    <m/>
    <m/>
    <m/>
    <s v="Ricky Musgrove 33"/>
    <s v=" "/>
    <m/>
    <m/>
    <m/>
    <x v="115"/>
    <m/>
    <m/>
    <m/>
    <m/>
    <m/>
    <m/>
    <m/>
    <m/>
    <m/>
    <m/>
    <x v="0"/>
    <m/>
    <x v="0"/>
    <m/>
    <m/>
    <m/>
    <m/>
    <m/>
    <s v="Ricky Musgrove 33"/>
    <s v=" "/>
    <m/>
    <m/>
    <s v=" "/>
    <s v="Ricky Musgrove 33"/>
    <m/>
    <m/>
    <m/>
    <m/>
    <m/>
    <m/>
    <m/>
    <m/>
    <s v="Ricky Musgrove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Schlottman 51"/>
    <s v=" "/>
    <m/>
    <s v=" "/>
    <s v=" "/>
    <m/>
    <m/>
    <m/>
    <m/>
    <m/>
    <s v=" "/>
    <m/>
    <m/>
    <m/>
    <m/>
    <m/>
    <m/>
    <m/>
    <m/>
    <m/>
    <m/>
    <s v="Austin Schlottman 51"/>
    <m/>
    <m/>
    <m/>
    <m/>
    <m/>
    <m/>
    <m/>
    <m/>
    <m/>
    <m/>
    <x v="116"/>
    <x v="0"/>
    <m/>
    <x v="0"/>
    <m/>
    <m/>
    <m/>
    <m/>
    <m/>
    <m/>
    <m/>
    <m/>
    <m/>
    <m/>
    <s v="Austin Schlottman 51"/>
    <s v=" "/>
    <m/>
    <m/>
    <m/>
    <m/>
    <s v="Austin Schlottman 51"/>
    <s v=" "/>
    <m/>
    <m/>
    <m/>
    <x v="116"/>
    <m/>
    <m/>
    <m/>
    <m/>
    <m/>
    <m/>
    <m/>
    <m/>
    <m/>
    <m/>
    <x v="0"/>
    <m/>
    <x v="0"/>
    <m/>
    <m/>
    <m/>
    <m/>
    <m/>
    <s v="Austin Schlottman 51"/>
    <s v=" "/>
    <m/>
    <m/>
    <s v=" "/>
    <s v="Austin Schlottman 51"/>
    <m/>
    <m/>
    <m/>
    <m/>
    <m/>
    <m/>
    <m/>
    <m/>
    <s v="Austin Schlottman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y Hunt 55"/>
    <s v=" "/>
    <m/>
    <s v=" "/>
    <s v=" "/>
    <m/>
    <m/>
    <m/>
    <m/>
    <m/>
    <s v=" "/>
    <m/>
    <m/>
    <m/>
    <m/>
    <m/>
    <m/>
    <m/>
    <m/>
    <m/>
    <m/>
    <s v="Joey Hunt 55"/>
    <m/>
    <m/>
    <m/>
    <m/>
    <m/>
    <m/>
    <m/>
    <m/>
    <m/>
    <m/>
    <x v="117"/>
    <x v="0"/>
    <m/>
    <x v="0"/>
    <m/>
    <m/>
    <m/>
    <m/>
    <m/>
    <m/>
    <m/>
    <m/>
    <m/>
    <m/>
    <s v="Joey Hunt 55"/>
    <s v=" "/>
    <m/>
    <m/>
    <m/>
    <m/>
    <s v="Joey Hunt 55"/>
    <s v=" "/>
    <m/>
    <m/>
    <m/>
    <x v="117"/>
    <m/>
    <m/>
    <m/>
    <m/>
    <m/>
    <m/>
    <m/>
    <m/>
    <m/>
    <m/>
    <x v="0"/>
    <m/>
    <x v="0"/>
    <m/>
    <m/>
    <m/>
    <m/>
    <m/>
    <s v="Joey Hunt 55"/>
    <s v=" "/>
    <m/>
    <m/>
    <s v=" "/>
    <s v="Joey Hunt 55"/>
    <m/>
    <m/>
    <m/>
    <m/>
    <m/>
    <m/>
    <m/>
    <m/>
    <s v="Joey Hunt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 Altman 63"/>
    <s v=" "/>
    <m/>
    <s v=" "/>
    <s v=" "/>
    <m/>
    <m/>
    <m/>
    <m/>
    <m/>
    <s v=" "/>
    <m/>
    <m/>
    <m/>
    <m/>
    <m/>
    <m/>
    <m/>
    <m/>
    <m/>
    <m/>
    <s v="Garrett Altman 63"/>
    <m/>
    <m/>
    <m/>
    <m/>
    <m/>
    <m/>
    <m/>
    <m/>
    <m/>
    <m/>
    <x v="118"/>
    <x v="0"/>
    <m/>
    <x v="0"/>
    <m/>
    <m/>
    <m/>
    <m/>
    <m/>
    <m/>
    <m/>
    <m/>
    <m/>
    <m/>
    <s v="Garrett Altman 63"/>
    <s v=" "/>
    <m/>
    <m/>
    <m/>
    <m/>
    <s v="Garrett Altman 63"/>
    <s v=" "/>
    <m/>
    <m/>
    <m/>
    <x v="118"/>
    <m/>
    <m/>
    <m/>
    <m/>
    <m/>
    <m/>
    <m/>
    <m/>
    <m/>
    <m/>
    <x v="0"/>
    <m/>
    <x v="0"/>
    <m/>
    <m/>
    <m/>
    <m/>
    <m/>
    <s v="Garrett Altman 63"/>
    <s v=" "/>
    <m/>
    <m/>
    <s v=" "/>
    <s v="Garrett Altman 63"/>
    <m/>
    <m/>
    <m/>
    <m/>
    <m/>
    <m/>
    <m/>
    <m/>
    <s v="Garrett Altman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zie Milton 73"/>
    <s v=" "/>
    <m/>
    <s v=" "/>
    <s v=" "/>
    <m/>
    <m/>
    <m/>
    <m/>
    <m/>
    <s v=" "/>
    <m/>
    <m/>
    <m/>
    <m/>
    <m/>
    <m/>
    <m/>
    <m/>
    <m/>
    <m/>
    <s v="Jozie Milton 73"/>
    <m/>
    <m/>
    <m/>
    <m/>
    <m/>
    <m/>
    <m/>
    <m/>
    <m/>
    <m/>
    <x v="119"/>
    <x v="0"/>
    <m/>
    <x v="0"/>
    <m/>
    <m/>
    <m/>
    <m/>
    <m/>
    <m/>
    <m/>
    <m/>
    <m/>
    <m/>
    <s v="Jozie Milton 73"/>
    <s v=" "/>
    <m/>
    <m/>
    <m/>
    <m/>
    <s v="Jozie Milton 73"/>
    <s v=" "/>
    <m/>
    <m/>
    <m/>
    <x v="119"/>
    <m/>
    <m/>
    <m/>
    <m/>
    <m/>
    <m/>
    <m/>
    <m/>
    <m/>
    <m/>
    <x v="0"/>
    <m/>
    <x v="0"/>
    <m/>
    <m/>
    <m/>
    <m/>
    <m/>
    <s v="Jozie Milton 73"/>
    <s v=" "/>
    <m/>
    <m/>
    <s v=" "/>
    <s v="Jozie Milton 73"/>
    <m/>
    <m/>
    <m/>
    <m/>
    <m/>
    <m/>
    <m/>
    <m/>
    <s v="Jozie Milton 7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J Maye 1"/>
    <s v=" "/>
    <m/>
    <s v=" "/>
    <s v=" "/>
    <m/>
    <m/>
    <m/>
    <m/>
    <m/>
    <s v=" "/>
    <m/>
    <m/>
    <m/>
    <m/>
    <m/>
    <m/>
    <m/>
    <m/>
    <m/>
    <m/>
    <s v="KJ Maye 1"/>
    <m/>
    <m/>
    <m/>
    <m/>
    <m/>
    <m/>
    <m/>
    <m/>
    <m/>
    <m/>
    <x v="120"/>
    <x v="0"/>
    <m/>
    <x v="0"/>
    <m/>
    <m/>
    <m/>
    <m/>
    <m/>
    <m/>
    <m/>
    <m/>
    <m/>
    <m/>
    <s v="KJ Maye 1"/>
    <s v=" "/>
    <m/>
    <m/>
    <m/>
    <m/>
    <s v="KJ Maye 1"/>
    <s v=" "/>
    <m/>
    <m/>
    <m/>
    <x v="120"/>
    <m/>
    <m/>
    <m/>
    <m/>
    <m/>
    <m/>
    <m/>
    <m/>
    <m/>
    <m/>
    <x v="0"/>
    <m/>
    <x v="0"/>
    <m/>
    <m/>
    <m/>
    <m/>
    <m/>
    <s v="KJ Maye 1"/>
    <s v=" "/>
    <m/>
    <m/>
    <s v=" "/>
    <s v="KJ Maye 1"/>
    <m/>
    <m/>
    <m/>
    <m/>
    <m/>
    <m/>
    <m/>
    <m/>
    <s v="KJ Maye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aiah Gentry 2"/>
    <s v=" "/>
    <m/>
    <s v=" "/>
    <s v=" "/>
    <m/>
    <m/>
    <m/>
    <m/>
    <m/>
    <s v=" "/>
    <m/>
    <m/>
    <m/>
    <m/>
    <m/>
    <m/>
    <m/>
    <m/>
    <m/>
    <m/>
    <s v="Isaiah Gentry 2"/>
    <m/>
    <m/>
    <m/>
    <m/>
    <m/>
    <m/>
    <m/>
    <m/>
    <m/>
    <m/>
    <x v="121"/>
    <x v="0"/>
    <m/>
    <x v="0"/>
    <m/>
    <m/>
    <m/>
    <m/>
    <m/>
    <m/>
    <m/>
    <m/>
    <m/>
    <m/>
    <s v="Isaiah Gentry 2"/>
    <s v=" "/>
    <m/>
    <m/>
    <m/>
    <m/>
    <s v="Isaiah Gentry 2"/>
    <s v=" "/>
    <m/>
    <m/>
    <m/>
    <x v="121"/>
    <m/>
    <m/>
    <m/>
    <m/>
    <m/>
    <m/>
    <m/>
    <m/>
    <m/>
    <m/>
    <x v="0"/>
    <m/>
    <x v="0"/>
    <m/>
    <m/>
    <m/>
    <m/>
    <m/>
    <s v="Isaiah Gentry 2"/>
    <s v=" "/>
    <m/>
    <m/>
    <s v=" "/>
    <s v="Isaiah Gentry 2"/>
    <m/>
    <m/>
    <m/>
    <m/>
    <m/>
    <m/>
    <m/>
    <m/>
    <s v="Isaiah Gentry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ior Johnson 2"/>
    <s v=" "/>
    <m/>
    <s v=" "/>
    <s v=" "/>
    <m/>
    <m/>
    <m/>
    <m/>
    <m/>
    <s v=" "/>
    <m/>
    <m/>
    <m/>
    <m/>
    <m/>
    <m/>
    <m/>
    <m/>
    <m/>
    <m/>
    <s v="Dior Johnson 2"/>
    <m/>
    <m/>
    <m/>
    <m/>
    <m/>
    <m/>
    <m/>
    <m/>
    <m/>
    <m/>
    <x v="122"/>
    <x v="0"/>
    <m/>
    <x v="0"/>
    <m/>
    <m/>
    <m/>
    <m/>
    <m/>
    <m/>
    <m/>
    <m/>
    <m/>
    <m/>
    <s v="Dior Johnson 2"/>
    <s v=" "/>
    <m/>
    <m/>
    <m/>
    <m/>
    <s v="Dior Johnson 2"/>
    <s v=" "/>
    <m/>
    <m/>
    <m/>
    <x v="122"/>
    <m/>
    <m/>
    <m/>
    <m/>
    <m/>
    <m/>
    <m/>
    <m/>
    <m/>
    <m/>
    <x v="0"/>
    <m/>
    <x v="0"/>
    <m/>
    <m/>
    <m/>
    <m/>
    <m/>
    <s v="Dior Johnson 2"/>
    <s v=" "/>
    <m/>
    <m/>
    <s v=" "/>
    <s v="Dior Johnson 2"/>
    <m/>
    <m/>
    <m/>
    <m/>
    <m/>
    <m/>
    <m/>
    <m/>
    <s v="Dior Johnson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ry Gibson 3"/>
    <s v=" "/>
    <m/>
    <s v=" "/>
    <s v=" "/>
    <m/>
    <m/>
    <m/>
    <m/>
    <m/>
    <s v=" "/>
    <m/>
    <m/>
    <m/>
    <m/>
    <m/>
    <m/>
    <m/>
    <m/>
    <m/>
    <m/>
    <s v="Jerry Gibson 3"/>
    <m/>
    <m/>
    <m/>
    <m/>
    <m/>
    <m/>
    <m/>
    <m/>
    <m/>
    <m/>
    <x v="123"/>
    <x v="0"/>
    <m/>
    <x v="0"/>
    <m/>
    <m/>
    <m/>
    <m/>
    <m/>
    <m/>
    <m/>
    <m/>
    <m/>
    <m/>
    <s v="Jerry Gibson 3"/>
    <s v=" "/>
    <m/>
    <m/>
    <m/>
    <m/>
    <s v="Jerry Gibson 3"/>
    <s v=" "/>
    <m/>
    <m/>
    <m/>
    <x v="123"/>
    <m/>
    <m/>
    <m/>
    <m/>
    <m/>
    <m/>
    <m/>
    <m/>
    <m/>
    <m/>
    <x v="0"/>
    <m/>
    <x v="0"/>
    <m/>
    <m/>
    <m/>
    <m/>
    <m/>
    <s v="Jerry Gibson 3"/>
    <s v=" "/>
    <m/>
    <m/>
    <s v=" "/>
    <s v="Jerry Gibson 3"/>
    <m/>
    <m/>
    <m/>
    <m/>
    <m/>
    <m/>
    <m/>
    <m/>
    <s v="Jerry Gibson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dekunle Ayinde 4"/>
    <s v=" "/>
    <m/>
    <s v=" "/>
    <s v=" "/>
    <m/>
    <m/>
    <m/>
    <m/>
    <m/>
    <s v=" "/>
    <m/>
    <m/>
    <m/>
    <m/>
    <m/>
    <m/>
    <m/>
    <m/>
    <m/>
    <m/>
    <s v="Adekunle Ayinde 4"/>
    <m/>
    <m/>
    <m/>
    <m/>
    <m/>
    <m/>
    <m/>
    <m/>
    <m/>
    <m/>
    <x v="124"/>
    <x v="0"/>
    <m/>
    <x v="0"/>
    <m/>
    <m/>
    <m/>
    <m/>
    <m/>
    <m/>
    <m/>
    <m/>
    <m/>
    <m/>
    <s v="Adekunle Ayinde 4"/>
    <s v=" "/>
    <m/>
    <m/>
    <m/>
    <m/>
    <s v="Adekunle Ayinde 4"/>
    <s v=" "/>
    <m/>
    <m/>
    <m/>
    <x v="124"/>
    <m/>
    <m/>
    <m/>
    <m/>
    <m/>
    <m/>
    <m/>
    <m/>
    <m/>
    <m/>
    <x v="0"/>
    <m/>
    <x v="0"/>
    <m/>
    <m/>
    <m/>
    <m/>
    <m/>
    <s v="Adekunle Ayinde 4"/>
    <s v=" "/>
    <m/>
    <m/>
    <s v=" "/>
    <s v="Adekunle Ayinde 4"/>
    <m/>
    <m/>
    <m/>
    <m/>
    <m/>
    <m/>
    <m/>
    <m/>
    <s v="Adekunle Ayinde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Streveler 5"/>
    <s v=" "/>
    <m/>
    <s v=" "/>
    <s v=" "/>
    <m/>
    <m/>
    <m/>
    <m/>
    <m/>
    <s v=" "/>
    <m/>
    <m/>
    <m/>
    <m/>
    <m/>
    <m/>
    <m/>
    <m/>
    <m/>
    <m/>
    <s v="Chris Streveler 5"/>
    <m/>
    <m/>
    <m/>
    <m/>
    <m/>
    <m/>
    <m/>
    <m/>
    <m/>
    <m/>
    <x v="125"/>
    <x v="0"/>
    <m/>
    <x v="0"/>
    <m/>
    <m/>
    <m/>
    <m/>
    <m/>
    <m/>
    <m/>
    <m/>
    <m/>
    <m/>
    <s v="Chris Streveler 5"/>
    <s v=" "/>
    <m/>
    <m/>
    <m/>
    <m/>
    <s v="Chris Streveler 5"/>
    <s v=" "/>
    <m/>
    <m/>
    <m/>
    <x v="125"/>
    <m/>
    <m/>
    <m/>
    <m/>
    <m/>
    <m/>
    <m/>
    <m/>
    <m/>
    <m/>
    <x v="0"/>
    <m/>
    <x v="0"/>
    <m/>
    <m/>
    <m/>
    <m/>
    <m/>
    <s v="Chris Streveler 5"/>
    <s v=" "/>
    <m/>
    <m/>
    <s v=" "/>
    <s v="Chris Streveler 5"/>
    <m/>
    <m/>
    <m/>
    <m/>
    <m/>
    <m/>
    <m/>
    <m/>
    <s v="Chris Streveler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len Myrick 5"/>
    <s v=" "/>
    <m/>
    <s v=" "/>
    <s v=" "/>
    <m/>
    <m/>
    <m/>
    <m/>
    <m/>
    <s v=" "/>
    <m/>
    <m/>
    <m/>
    <m/>
    <m/>
    <m/>
    <m/>
    <m/>
    <m/>
    <m/>
    <s v="Jalen Myrick 5"/>
    <m/>
    <m/>
    <m/>
    <m/>
    <m/>
    <m/>
    <m/>
    <m/>
    <m/>
    <m/>
    <x v="126"/>
    <x v="0"/>
    <m/>
    <x v="0"/>
    <m/>
    <m/>
    <m/>
    <m/>
    <m/>
    <m/>
    <m/>
    <m/>
    <m/>
    <m/>
    <s v="Jalen Myrick 5"/>
    <s v=" "/>
    <m/>
    <m/>
    <m/>
    <m/>
    <s v="Jalen Myrick 5"/>
    <s v=" "/>
    <m/>
    <m/>
    <m/>
    <x v="126"/>
    <m/>
    <m/>
    <m/>
    <m/>
    <m/>
    <m/>
    <m/>
    <m/>
    <m/>
    <m/>
    <x v="0"/>
    <m/>
    <x v="0"/>
    <m/>
    <m/>
    <m/>
    <m/>
    <m/>
    <s v="Jalen Myrick 5"/>
    <s v=" "/>
    <m/>
    <m/>
    <s v=" "/>
    <s v="Jalen Myrick 5"/>
    <m/>
    <m/>
    <m/>
    <m/>
    <m/>
    <m/>
    <m/>
    <m/>
    <s v="Jalen Myrick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ce Rogers 6"/>
    <s v=" "/>
    <m/>
    <s v=" "/>
    <s v=" "/>
    <m/>
    <m/>
    <m/>
    <m/>
    <m/>
    <s v=" "/>
    <m/>
    <m/>
    <m/>
    <m/>
    <m/>
    <m/>
    <m/>
    <m/>
    <m/>
    <m/>
    <s v="Ace Rogers 6"/>
    <m/>
    <m/>
    <m/>
    <m/>
    <m/>
    <m/>
    <m/>
    <m/>
    <m/>
    <m/>
    <x v="127"/>
    <x v="0"/>
    <m/>
    <x v="0"/>
    <m/>
    <m/>
    <m/>
    <m/>
    <m/>
    <m/>
    <m/>
    <m/>
    <m/>
    <m/>
    <s v="Ace Rogers 6"/>
    <s v=" "/>
    <m/>
    <m/>
    <m/>
    <m/>
    <s v="Ace Rogers 6"/>
    <s v=" "/>
    <m/>
    <m/>
    <m/>
    <x v="127"/>
    <m/>
    <m/>
    <m/>
    <m/>
    <m/>
    <m/>
    <m/>
    <m/>
    <m/>
    <m/>
    <x v="0"/>
    <m/>
    <x v="0"/>
    <m/>
    <m/>
    <m/>
    <m/>
    <m/>
    <s v="Ace Rogers 6"/>
    <s v=" "/>
    <m/>
    <m/>
    <s v=" "/>
    <s v="Ace Rogers 6"/>
    <m/>
    <m/>
    <m/>
    <m/>
    <m/>
    <m/>
    <m/>
    <m/>
    <s v="Ace Rogers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tch Leidner 7"/>
    <s v=" "/>
    <m/>
    <s v=" "/>
    <s v=" "/>
    <m/>
    <m/>
    <m/>
    <m/>
    <m/>
    <s v=" "/>
    <m/>
    <m/>
    <m/>
    <m/>
    <m/>
    <m/>
    <m/>
    <m/>
    <m/>
    <m/>
    <s v="Mitch Leidner 7"/>
    <m/>
    <m/>
    <m/>
    <m/>
    <m/>
    <m/>
    <m/>
    <m/>
    <m/>
    <m/>
    <x v="128"/>
    <x v="0"/>
    <m/>
    <x v="0"/>
    <m/>
    <m/>
    <m/>
    <m/>
    <m/>
    <m/>
    <m/>
    <m/>
    <m/>
    <m/>
    <s v="Mitch Leidner 7"/>
    <s v=" "/>
    <m/>
    <m/>
    <m/>
    <m/>
    <s v="Mitch Leidner 7"/>
    <s v=" "/>
    <m/>
    <m/>
    <m/>
    <x v="128"/>
    <m/>
    <m/>
    <m/>
    <m/>
    <m/>
    <m/>
    <m/>
    <m/>
    <m/>
    <m/>
    <x v="0"/>
    <m/>
    <x v="0"/>
    <m/>
    <m/>
    <m/>
    <m/>
    <m/>
    <s v="Mitch Leidner 7"/>
    <s v=" "/>
    <m/>
    <m/>
    <s v=" "/>
    <s v="Mitch Leidner 7"/>
    <m/>
    <m/>
    <m/>
    <m/>
    <m/>
    <m/>
    <m/>
    <m/>
    <s v="Mitch Leidner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marius Travis 7"/>
    <s v=" "/>
    <m/>
    <s v=" "/>
    <s v=" "/>
    <m/>
    <m/>
    <m/>
    <m/>
    <m/>
    <s v=" "/>
    <m/>
    <m/>
    <m/>
    <m/>
    <m/>
    <m/>
    <m/>
    <m/>
    <m/>
    <m/>
    <s v="Damarius Travis 7"/>
    <m/>
    <m/>
    <m/>
    <m/>
    <m/>
    <m/>
    <m/>
    <m/>
    <m/>
    <m/>
    <x v="129"/>
    <x v="0"/>
    <m/>
    <x v="0"/>
    <m/>
    <m/>
    <m/>
    <m/>
    <m/>
    <m/>
    <m/>
    <m/>
    <m/>
    <m/>
    <s v="Damarius Travis 7"/>
    <s v=" "/>
    <m/>
    <m/>
    <m/>
    <m/>
    <s v="Damarius Travis 7"/>
    <s v=" "/>
    <m/>
    <m/>
    <m/>
    <x v="129"/>
    <m/>
    <m/>
    <m/>
    <m/>
    <m/>
    <m/>
    <m/>
    <m/>
    <m/>
    <m/>
    <x v="0"/>
    <m/>
    <x v="0"/>
    <m/>
    <m/>
    <m/>
    <m/>
    <m/>
    <s v="Damarius Travis 7"/>
    <s v=" "/>
    <m/>
    <m/>
    <s v=" "/>
    <s v="Damarius Travis 7"/>
    <m/>
    <m/>
    <m/>
    <m/>
    <m/>
    <m/>
    <m/>
    <m/>
    <s v="Damarius Travis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uke McGhee 8"/>
    <s v=" "/>
    <m/>
    <s v=" "/>
    <s v=" "/>
    <m/>
    <m/>
    <m/>
    <m/>
    <m/>
    <s v=" "/>
    <m/>
    <m/>
    <m/>
    <m/>
    <m/>
    <m/>
    <m/>
    <m/>
    <m/>
    <m/>
    <s v="Duke McGhee 8"/>
    <m/>
    <m/>
    <m/>
    <m/>
    <m/>
    <m/>
    <m/>
    <m/>
    <m/>
    <m/>
    <x v="130"/>
    <x v="0"/>
    <m/>
    <x v="0"/>
    <m/>
    <m/>
    <m/>
    <m/>
    <m/>
    <m/>
    <m/>
    <m/>
    <m/>
    <m/>
    <s v="Duke McGhee 8"/>
    <s v=" "/>
    <m/>
    <m/>
    <m/>
    <m/>
    <s v="Duke McGhee 8"/>
    <s v=" "/>
    <m/>
    <m/>
    <m/>
    <x v="130"/>
    <m/>
    <m/>
    <m/>
    <m/>
    <m/>
    <m/>
    <m/>
    <m/>
    <m/>
    <m/>
    <x v="0"/>
    <m/>
    <x v="0"/>
    <m/>
    <m/>
    <m/>
    <m/>
    <m/>
    <s v="Duke McGhee 8"/>
    <s v=" "/>
    <m/>
    <m/>
    <s v=" "/>
    <s v="Duke McGhee 8"/>
    <m/>
    <m/>
    <m/>
    <m/>
    <m/>
    <m/>
    <m/>
    <m/>
    <s v="Duke McGhee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nnon Brooks 8"/>
    <s v=" "/>
    <m/>
    <s v=" "/>
    <s v=" "/>
    <m/>
    <m/>
    <m/>
    <m/>
    <m/>
    <s v=" "/>
    <m/>
    <m/>
    <m/>
    <m/>
    <m/>
    <m/>
    <m/>
    <m/>
    <m/>
    <m/>
    <s v="Shannon Brooks 8"/>
    <m/>
    <m/>
    <m/>
    <m/>
    <m/>
    <m/>
    <m/>
    <m/>
    <m/>
    <m/>
    <x v="131"/>
    <x v="0"/>
    <m/>
    <x v="0"/>
    <m/>
    <m/>
    <m/>
    <m/>
    <m/>
    <m/>
    <m/>
    <m/>
    <m/>
    <m/>
    <s v="Shannon Brooks 8"/>
    <s v=" "/>
    <m/>
    <m/>
    <m/>
    <m/>
    <s v="Shannon Brooks 8"/>
    <s v=" "/>
    <m/>
    <m/>
    <m/>
    <x v="131"/>
    <m/>
    <m/>
    <m/>
    <m/>
    <m/>
    <m/>
    <m/>
    <m/>
    <m/>
    <m/>
    <x v="0"/>
    <m/>
    <x v="0"/>
    <m/>
    <m/>
    <m/>
    <m/>
    <m/>
    <s v="Shannon Brooks 8"/>
    <s v=" "/>
    <m/>
    <m/>
    <s v=" "/>
    <s v="Shannon Brooks 8"/>
    <m/>
    <m/>
    <m/>
    <m/>
    <m/>
    <m/>
    <m/>
    <m/>
    <s v="Shannon Brooks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Keith 9"/>
    <s v=" "/>
    <m/>
    <s v=" "/>
    <s v=" "/>
    <m/>
    <m/>
    <m/>
    <m/>
    <m/>
    <s v=" "/>
    <m/>
    <m/>
    <m/>
    <m/>
    <m/>
    <m/>
    <m/>
    <m/>
    <m/>
    <m/>
    <s v="Alex Keith 9"/>
    <m/>
    <m/>
    <m/>
    <m/>
    <m/>
    <m/>
    <m/>
    <m/>
    <m/>
    <m/>
    <x v="132"/>
    <x v="0"/>
    <m/>
    <x v="0"/>
    <m/>
    <m/>
    <m/>
    <m/>
    <m/>
    <m/>
    <m/>
    <m/>
    <m/>
    <m/>
    <s v="Alex Keith 9"/>
    <s v=" "/>
    <m/>
    <m/>
    <m/>
    <m/>
    <s v="Alex Keith 9"/>
    <s v=" "/>
    <m/>
    <m/>
    <m/>
    <x v="132"/>
    <m/>
    <m/>
    <m/>
    <m/>
    <m/>
    <m/>
    <m/>
    <m/>
    <m/>
    <m/>
    <x v="0"/>
    <m/>
    <x v="0"/>
    <m/>
    <m/>
    <m/>
    <m/>
    <m/>
    <s v="Alex Keith 9"/>
    <s v=" "/>
    <m/>
    <m/>
    <s v=" "/>
    <s v="Alex Keith 9"/>
    <m/>
    <m/>
    <m/>
    <m/>
    <m/>
    <m/>
    <m/>
    <m/>
    <s v="Alex Keith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ric Carter 9"/>
    <s v=" "/>
    <m/>
    <s v=" "/>
    <s v=" "/>
    <m/>
    <m/>
    <m/>
    <m/>
    <m/>
    <s v=" "/>
    <m/>
    <m/>
    <m/>
    <m/>
    <m/>
    <m/>
    <m/>
    <m/>
    <m/>
    <m/>
    <s v="Eric Carter 9"/>
    <m/>
    <m/>
    <m/>
    <m/>
    <m/>
    <m/>
    <m/>
    <m/>
    <m/>
    <m/>
    <x v="133"/>
    <x v="0"/>
    <m/>
    <x v="0"/>
    <m/>
    <m/>
    <m/>
    <m/>
    <m/>
    <m/>
    <m/>
    <m/>
    <m/>
    <m/>
    <s v="Eric Carter 9"/>
    <s v=" "/>
    <m/>
    <m/>
    <m/>
    <m/>
    <s v="Eric Carter 9"/>
    <s v=" "/>
    <m/>
    <m/>
    <m/>
    <x v="133"/>
    <m/>
    <m/>
    <m/>
    <m/>
    <m/>
    <m/>
    <m/>
    <m/>
    <m/>
    <m/>
    <x v="0"/>
    <m/>
    <x v="0"/>
    <m/>
    <m/>
    <m/>
    <m/>
    <m/>
    <s v="Eric Carter 9"/>
    <s v=" "/>
    <m/>
    <m/>
    <s v=" "/>
    <s v="Eric Carter 9"/>
    <m/>
    <m/>
    <m/>
    <m/>
    <m/>
    <m/>
    <m/>
    <m/>
    <s v="Eric Carter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mry Croft 11"/>
    <s v=" "/>
    <m/>
    <s v=" "/>
    <s v=" "/>
    <m/>
    <m/>
    <m/>
    <m/>
    <m/>
    <s v=" "/>
    <m/>
    <m/>
    <m/>
    <m/>
    <m/>
    <m/>
    <m/>
    <m/>
    <m/>
    <m/>
    <s v="Demry Croft 11"/>
    <m/>
    <m/>
    <m/>
    <m/>
    <m/>
    <m/>
    <m/>
    <m/>
    <m/>
    <m/>
    <x v="134"/>
    <x v="0"/>
    <m/>
    <x v="0"/>
    <m/>
    <m/>
    <m/>
    <m/>
    <m/>
    <m/>
    <m/>
    <m/>
    <m/>
    <m/>
    <s v="Demry Croft 11"/>
    <s v=" "/>
    <m/>
    <m/>
    <m/>
    <m/>
    <s v="Demry Croft 11"/>
    <s v=" "/>
    <m/>
    <m/>
    <m/>
    <x v="134"/>
    <m/>
    <m/>
    <m/>
    <m/>
    <m/>
    <m/>
    <m/>
    <m/>
    <m/>
    <m/>
    <x v="0"/>
    <m/>
    <x v="0"/>
    <m/>
    <m/>
    <m/>
    <m/>
    <m/>
    <s v="Demry Croft 11"/>
    <s v=" "/>
    <m/>
    <m/>
    <s v=" "/>
    <s v="Demry Croft 11"/>
    <m/>
    <m/>
    <m/>
    <m/>
    <m/>
    <m/>
    <m/>
    <m/>
    <s v="Demry Croft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onio Johnson 11"/>
    <s v=" "/>
    <m/>
    <s v=" "/>
    <s v=" "/>
    <m/>
    <m/>
    <m/>
    <m/>
    <m/>
    <s v=" "/>
    <m/>
    <m/>
    <m/>
    <m/>
    <m/>
    <m/>
    <m/>
    <m/>
    <m/>
    <m/>
    <s v="Antonio Johnson 11"/>
    <m/>
    <m/>
    <m/>
    <m/>
    <m/>
    <m/>
    <m/>
    <m/>
    <m/>
    <m/>
    <x v="135"/>
    <x v="0"/>
    <m/>
    <x v="0"/>
    <m/>
    <m/>
    <m/>
    <m/>
    <m/>
    <m/>
    <m/>
    <m/>
    <m/>
    <m/>
    <s v="Antonio Johnson 11"/>
    <s v=" "/>
    <m/>
    <m/>
    <m/>
    <m/>
    <s v="Antonio Johnson 11"/>
    <s v=" "/>
    <m/>
    <m/>
    <m/>
    <x v="135"/>
    <m/>
    <m/>
    <m/>
    <m/>
    <m/>
    <m/>
    <m/>
    <m/>
    <m/>
    <m/>
    <x v="0"/>
    <m/>
    <x v="0"/>
    <m/>
    <m/>
    <m/>
    <m/>
    <m/>
    <s v="Antonio Johnson 11"/>
    <s v=" "/>
    <m/>
    <m/>
    <s v=" "/>
    <s v="Antonio Johnson 11"/>
    <m/>
    <m/>
    <m/>
    <m/>
    <m/>
    <m/>
    <m/>
    <m/>
    <s v="Antonio Johnson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Register 12"/>
    <s v=" "/>
    <m/>
    <s v=" "/>
    <s v=" "/>
    <m/>
    <m/>
    <m/>
    <m/>
    <m/>
    <s v=" "/>
    <m/>
    <m/>
    <m/>
    <m/>
    <m/>
    <m/>
    <m/>
    <m/>
    <m/>
    <m/>
    <s v="Hunter Register 12"/>
    <m/>
    <m/>
    <m/>
    <m/>
    <m/>
    <m/>
    <m/>
    <m/>
    <m/>
    <m/>
    <x v="136"/>
    <x v="0"/>
    <m/>
    <x v="0"/>
    <m/>
    <m/>
    <m/>
    <m/>
    <m/>
    <m/>
    <m/>
    <m/>
    <m/>
    <m/>
    <s v="Hunter Register 12"/>
    <s v=" "/>
    <m/>
    <m/>
    <m/>
    <m/>
    <s v="Hunter Register 12"/>
    <s v=" "/>
    <m/>
    <m/>
    <m/>
    <x v="136"/>
    <m/>
    <m/>
    <m/>
    <m/>
    <m/>
    <m/>
    <m/>
    <m/>
    <m/>
    <m/>
    <x v="0"/>
    <m/>
    <x v="0"/>
    <m/>
    <m/>
    <m/>
    <m/>
    <m/>
    <s v="Hunter Register 12"/>
    <s v=" "/>
    <m/>
    <m/>
    <s v=" "/>
    <s v="Hunter Register 12"/>
    <m/>
    <m/>
    <m/>
    <m/>
    <m/>
    <m/>
    <m/>
    <m/>
    <s v="Hunter Register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dy Poock 12"/>
    <s v=" "/>
    <m/>
    <s v=" "/>
    <s v=" "/>
    <m/>
    <m/>
    <m/>
    <m/>
    <m/>
    <s v=" "/>
    <m/>
    <m/>
    <m/>
    <m/>
    <m/>
    <m/>
    <m/>
    <m/>
    <m/>
    <m/>
    <s v="Cody Poock 12"/>
    <m/>
    <m/>
    <m/>
    <m/>
    <m/>
    <m/>
    <m/>
    <m/>
    <m/>
    <m/>
    <x v="137"/>
    <x v="0"/>
    <m/>
    <x v="0"/>
    <m/>
    <m/>
    <m/>
    <m/>
    <m/>
    <m/>
    <m/>
    <m/>
    <m/>
    <m/>
    <s v="Cody Poock 12"/>
    <s v=" "/>
    <m/>
    <m/>
    <m/>
    <m/>
    <s v="Cody Poock 12"/>
    <s v=" "/>
    <m/>
    <m/>
    <m/>
    <x v="137"/>
    <m/>
    <m/>
    <m/>
    <m/>
    <m/>
    <m/>
    <m/>
    <m/>
    <m/>
    <m/>
    <x v="0"/>
    <m/>
    <x v="0"/>
    <m/>
    <m/>
    <m/>
    <m/>
    <m/>
    <s v="Cody Poock 12"/>
    <s v=" "/>
    <m/>
    <m/>
    <s v=" "/>
    <s v="Cody Poock 12"/>
    <m/>
    <m/>
    <m/>
    <m/>
    <m/>
    <m/>
    <m/>
    <m/>
    <s v="Cody Poock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mond Gant 13"/>
    <s v=" "/>
    <m/>
    <s v=" "/>
    <s v=" "/>
    <m/>
    <m/>
    <m/>
    <m/>
    <m/>
    <s v=" "/>
    <m/>
    <m/>
    <m/>
    <m/>
    <m/>
    <m/>
    <m/>
    <m/>
    <m/>
    <m/>
    <s v="Desmond Gant 13"/>
    <m/>
    <m/>
    <m/>
    <m/>
    <m/>
    <m/>
    <m/>
    <m/>
    <m/>
    <m/>
    <x v="138"/>
    <x v="0"/>
    <m/>
    <x v="0"/>
    <m/>
    <m/>
    <m/>
    <m/>
    <m/>
    <m/>
    <m/>
    <m/>
    <m/>
    <m/>
    <s v="Desmond Gant 13"/>
    <s v=" "/>
    <m/>
    <m/>
    <m/>
    <m/>
    <s v="Desmond Gant 13"/>
    <s v=" "/>
    <m/>
    <m/>
    <m/>
    <x v="138"/>
    <m/>
    <m/>
    <m/>
    <m/>
    <m/>
    <m/>
    <m/>
    <m/>
    <m/>
    <m/>
    <x v="0"/>
    <m/>
    <x v="0"/>
    <m/>
    <m/>
    <m/>
    <m/>
    <m/>
    <s v="Desmond Gant 13"/>
    <s v=" "/>
    <m/>
    <m/>
    <s v=" "/>
    <s v="Desmond Gant 13"/>
    <m/>
    <m/>
    <m/>
    <m/>
    <m/>
    <m/>
    <m/>
    <m/>
    <s v="Desmond Gant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Celestin 13"/>
    <s v=" "/>
    <m/>
    <s v=" "/>
    <s v=" "/>
    <m/>
    <m/>
    <m/>
    <m/>
    <m/>
    <s v=" "/>
    <m/>
    <m/>
    <m/>
    <m/>
    <m/>
    <m/>
    <m/>
    <m/>
    <m/>
    <m/>
    <s v="Jonathan Celestin 13"/>
    <m/>
    <m/>
    <m/>
    <m/>
    <m/>
    <m/>
    <m/>
    <m/>
    <m/>
    <m/>
    <x v="139"/>
    <x v="0"/>
    <m/>
    <x v="0"/>
    <m/>
    <m/>
    <m/>
    <m/>
    <m/>
    <m/>
    <m/>
    <m/>
    <m/>
    <m/>
    <s v="Jonathan Celestin 13"/>
    <s v=" "/>
    <m/>
    <m/>
    <m/>
    <m/>
    <s v="Jonathan Celestin 13"/>
    <s v=" "/>
    <m/>
    <m/>
    <m/>
    <x v="139"/>
    <m/>
    <m/>
    <m/>
    <m/>
    <m/>
    <m/>
    <m/>
    <m/>
    <m/>
    <m/>
    <x v="0"/>
    <m/>
    <x v="0"/>
    <m/>
    <m/>
    <m/>
    <m/>
    <m/>
    <s v="Jonathan Celestin 13"/>
    <s v=" "/>
    <m/>
    <m/>
    <s v=" "/>
    <s v="Jonathan Celestin 13"/>
    <m/>
    <m/>
    <m/>
    <m/>
    <m/>
    <m/>
    <m/>
    <m/>
    <s v="Jonathan Celestin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o Craighton 14"/>
    <s v=" "/>
    <m/>
    <s v=" "/>
    <s v=" "/>
    <m/>
    <m/>
    <m/>
    <m/>
    <m/>
    <s v=" "/>
    <m/>
    <m/>
    <m/>
    <m/>
    <m/>
    <m/>
    <m/>
    <m/>
    <m/>
    <m/>
    <s v="Zo Craighton 14"/>
    <m/>
    <m/>
    <m/>
    <m/>
    <m/>
    <m/>
    <m/>
    <m/>
    <m/>
    <m/>
    <x v="140"/>
    <x v="0"/>
    <m/>
    <x v="0"/>
    <m/>
    <m/>
    <m/>
    <m/>
    <m/>
    <m/>
    <m/>
    <m/>
    <m/>
    <m/>
    <s v="Zo Craighton 14"/>
    <s v=" "/>
    <m/>
    <m/>
    <m/>
    <m/>
    <s v="Zo Craighton 14"/>
    <s v=" "/>
    <m/>
    <m/>
    <m/>
    <x v="140"/>
    <m/>
    <m/>
    <m/>
    <m/>
    <m/>
    <m/>
    <m/>
    <m/>
    <m/>
    <m/>
    <x v="0"/>
    <m/>
    <x v="0"/>
    <m/>
    <m/>
    <m/>
    <m/>
    <m/>
    <s v="Zo Craighton 14"/>
    <s v=" "/>
    <m/>
    <m/>
    <s v=" "/>
    <s v="Zo Craighton 14"/>
    <m/>
    <m/>
    <m/>
    <m/>
    <m/>
    <m/>
    <m/>
    <m/>
    <s v="Zo Craighton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or Rhoda 15"/>
    <s v=" "/>
    <m/>
    <s v=" "/>
    <s v=" "/>
    <m/>
    <m/>
    <m/>
    <m/>
    <m/>
    <s v=" "/>
    <m/>
    <m/>
    <m/>
    <m/>
    <m/>
    <m/>
    <m/>
    <m/>
    <m/>
    <m/>
    <s v="Conor Rhoda 15"/>
    <m/>
    <m/>
    <m/>
    <m/>
    <m/>
    <m/>
    <m/>
    <m/>
    <m/>
    <m/>
    <x v="141"/>
    <x v="0"/>
    <m/>
    <x v="0"/>
    <m/>
    <m/>
    <m/>
    <m/>
    <m/>
    <m/>
    <m/>
    <m/>
    <m/>
    <m/>
    <s v="Conor Rhoda 15"/>
    <s v=" "/>
    <m/>
    <m/>
    <m/>
    <m/>
    <s v="Conor Rhoda 15"/>
    <s v=" "/>
    <m/>
    <m/>
    <m/>
    <x v="141"/>
    <m/>
    <m/>
    <m/>
    <m/>
    <m/>
    <m/>
    <m/>
    <m/>
    <m/>
    <m/>
    <x v="0"/>
    <m/>
    <x v="0"/>
    <m/>
    <m/>
    <m/>
    <m/>
    <m/>
    <s v="Conor Rhoda 15"/>
    <s v=" "/>
    <m/>
    <m/>
    <s v=" "/>
    <s v="Conor Rhoda 15"/>
    <m/>
    <m/>
    <m/>
    <m/>
    <m/>
    <m/>
    <m/>
    <m/>
    <s v="Conor Rhoda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verett Williams 15"/>
    <s v=" "/>
    <m/>
    <s v=" "/>
    <s v=" "/>
    <m/>
    <m/>
    <m/>
    <m/>
    <m/>
    <s v=" "/>
    <m/>
    <m/>
    <m/>
    <m/>
    <m/>
    <m/>
    <m/>
    <m/>
    <m/>
    <m/>
    <s v="Everett Williams 15"/>
    <m/>
    <m/>
    <m/>
    <m/>
    <m/>
    <m/>
    <m/>
    <m/>
    <m/>
    <m/>
    <x v="142"/>
    <x v="0"/>
    <m/>
    <x v="0"/>
    <m/>
    <m/>
    <m/>
    <m/>
    <m/>
    <m/>
    <m/>
    <m/>
    <m/>
    <m/>
    <s v="Everett Williams 15"/>
    <s v=" "/>
    <m/>
    <m/>
    <m/>
    <m/>
    <s v="Everett Williams 15"/>
    <s v=" "/>
    <m/>
    <m/>
    <m/>
    <x v="142"/>
    <m/>
    <m/>
    <m/>
    <m/>
    <m/>
    <m/>
    <m/>
    <m/>
    <m/>
    <m/>
    <x v="0"/>
    <m/>
    <x v="0"/>
    <m/>
    <m/>
    <m/>
    <m/>
    <m/>
    <s v="Everett Williams 15"/>
    <s v=" "/>
    <m/>
    <m/>
    <s v=" "/>
    <s v="Everett Williams 15"/>
    <m/>
    <m/>
    <m/>
    <m/>
    <m/>
    <m/>
    <m/>
    <m/>
    <s v="Everett Williams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ff Jones 16"/>
    <s v=" "/>
    <m/>
    <s v=" "/>
    <s v=" "/>
    <m/>
    <m/>
    <m/>
    <m/>
    <m/>
    <s v=" "/>
    <m/>
    <m/>
    <m/>
    <m/>
    <m/>
    <m/>
    <m/>
    <m/>
    <m/>
    <m/>
    <s v="Jeff Jones 16"/>
    <m/>
    <m/>
    <m/>
    <m/>
    <m/>
    <m/>
    <m/>
    <m/>
    <m/>
    <m/>
    <x v="143"/>
    <x v="0"/>
    <m/>
    <x v="0"/>
    <m/>
    <m/>
    <m/>
    <m/>
    <m/>
    <m/>
    <m/>
    <m/>
    <m/>
    <m/>
    <s v="Jeff Jones 16"/>
    <s v=" "/>
    <m/>
    <m/>
    <m/>
    <m/>
    <s v="Jeff Jones 16"/>
    <s v=" "/>
    <m/>
    <m/>
    <m/>
    <x v="143"/>
    <m/>
    <m/>
    <m/>
    <m/>
    <m/>
    <m/>
    <m/>
    <m/>
    <m/>
    <m/>
    <x v="0"/>
    <m/>
    <x v="0"/>
    <m/>
    <m/>
    <m/>
    <m/>
    <m/>
    <s v="Jeff Jones 16"/>
    <s v=" "/>
    <m/>
    <m/>
    <s v=" "/>
    <s v="Jeff Jones 16"/>
    <m/>
    <m/>
    <m/>
    <m/>
    <m/>
    <m/>
    <m/>
    <m/>
    <s v="Jeff Jones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Huff 17"/>
    <s v=" "/>
    <m/>
    <s v=" "/>
    <s v=" "/>
    <m/>
    <m/>
    <m/>
    <m/>
    <m/>
    <s v=" "/>
    <m/>
    <m/>
    <m/>
    <m/>
    <m/>
    <m/>
    <m/>
    <m/>
    <m/>
    <m/>
    <s v="Jacob Huff 17"/>
    <m/>
    <m/>
    <m/>
    <m/>
    <m/>
    <m/>
    <m/>
    <m/>
    <m/>
    <m/>
    <x v="144"/>
    <x v="0"/>
    <m/>
    <x v="0"/>
    <m/>
    <m/>
    <m/>
    <m/>
    <m/>
    <m/>
    <m/>
    <m/>
    <m/>
    <m/>
    <s v="Jacob Huff 17"/>
    <s v=" "/>
    <m/>
    <m/>
    <m/>
    <m/>
    <s v="Jacob Huff 17"/>
    <s v=" "/>
    <m/>
    <m/>
    <m/>
    <x v="144"/>
    <m/>
    <m/>
    <m/>
    <m/>
    <m/>
    <m/>
    <m/>
    <m/>
    <m/>
    <m/>
    <x v="0"/>
    <m/>
    <x v="0"/>
    <m/>
    <m/>
    <m/>
    <m/>
    <m/>
    <s v="Jacob Huff 17"/>
    <s v=" "/>
    <m/>
    <m/>
    <s v=" "/>
    <s v="Jacob Huff 17"/>
    <m/>
    <m/>
    <m/>
    <m/>
    <m/>
    <m/>
    <m/>
    <m/>
    <s v="Jacob Huff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Santoso 18"/>
    <s v=" "/>
    <m/>
    <s v=" "/>
    <s v=" "/>
    <m/>
    <m/>
    <m/>
    <m/>
    <m/>
    <s v=" "/>
    <m/>
    <m/>
    <m/>
    <m/>
    <m/>
    <m/>
    <m/>
    <m/>
    <m/>
    <m/>
    <s v="Ryan Santoso 18"/>
    <m/>
    <m/>
    <m/>
    <m/>
    <m/>
    <m/>
    <m/>
    <m/>
    <m/>
    <m/>
    <x v="145"/>
    <x v="0"/>
    <m/>
    <x v="0"/>
    <m/>
    <m/>
    <m/>
    <m/>
    <m/>
    <m/>
    <m/>
    <m/>
    <m/>
    <m/>
    <s v="Ryan Santoso 18"/>
    <s v=" "/>
    <m/>
    <m/>
    <m/>
    <m/>
    <s v="Ryan Santoso 18"/>
    <s v=" "/>
    <m/>
    <m/>
    <m/>
    <x v="145"/>
    <m/>
    <m/>
    <m/>
    <m/>
    <m/>
    <m/>
    <m/>
    <m/>
    <m/>
    <m/>
    <x v="0"/>
    <m/>
    <x v="0"/>
    <m/>
    <m/>
    <m/>
    <m/>
    <m/>
    <s v="Ryan Santoso 18"/>
    <s v=" "/>
    <m/>
    <m/>
    <s v=" "/>
    <s v="Ryan Santoso 18"/>
    <m/>
    <m/>
    <m/>
    <m/>
    <m/>
    <m/>
    <m/>
    <m/>
    <s v="Ryan Santoso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ques Perra 18"/>
    <s v=" "/>
    <m/>
    <s v=" "/>
    <s v=" "/>
    <m/>
    <m/>
    <m/>
    <m/>
    <m/>
    <s v=" "/>
    <m/>
    <m/>
    <m/>
    <m/>
    <m/>
    <m/>
    <m/>
    <m/>
    <m/>
    <m/>
    <s v="Jacques Perra 18"/>
    <m/>
    <m/>
    <m/>
    <m/>
    <m/>
    <m/>
    <m/>
    <m/>
    <m/>
    <m/>
    <x v="146"/>
    <x v="0"/>
    <m/>
    <x v="0"/>
    <m/>
    <m/>
    <m/>
    <m/>
    <m/>
    <m/>
    <m/>
    <m/>
    <m/>
    <m/>
    <s v="Jacques Perra 18"/>
    <s v=" "/>
    <m/>
    <m/>
    <m/>
    <m/>
    <s v="Jacques Perra 18"/>
    <s v=" "/>
    <m/>
    <m/>
    <m/>
    <x v="146"/>
    <m/>
    <m/>
    <m/>
    <m/>
    <m/>
    <m/>
    <m/>
    <m/>
    <m/>
    <m/>
    <x v="0"/>
    <m/>
    <x v="0"/>
    <m/>
    <m/>
    <m/>
    <m/>
    <m/>
    <s v="Jacques Perra 18"/>
    <s v=" "/>
    <m/>
    <m/>
    <s v=" "/>
    <s v="Jacques Perra 18"/>
    <m/>
    <m/>
    <m/>
    <m/>
    <m/>
    <m/>
    <m/>
    <m/>
    <s v="Jacques Perra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eter Westerhaus 18"/>
    <s v=" "/>
    <m/>
    <s v=" "/>
    <s v=" "/>
    <m/>
    <m/>
    <m/>
    <m/>
    <m/>
    <s v=" "/>
    <m/>
    <m/>
    <m/>
    <m/>
    <m/>
    <m/>
    <m/>
    <m/>
    <m/>
    <m/>
    <s v="Peter Westerhaus 18"/>
    <m/>
    <m/>
    <m/>
    <m/>
    <m/>
    <m/>
    <m/>
    <m/>
    <m/>
    <m/>
    <x v="147"/>
    <x v="0"/>
    <m/>
    <x v="0"/>
    <m/>
    <m/>
    <m/>
    <m/>
    <m/>
    <m/>
    <m/>
    <m/>
    <m/>
    <m/>
    <s v="Peter Westerhaus 18"/>
    <s v=" "/>
    <m/>
    <m/>
    <m/>
    <m/>
    <s v="Peter Westerhaus 18"/>
    <s v=" "/>
    <m/>
    <m/>
    <m/>
    <x v="147"/>
    <m/>
    <m/>
    <m/>
    <m/>
    <m/>
    <m/>
    <m/>
    <m/>
    <m/>
    <m/>
    <x v="0"/>
    <m/>
    <x v="0"/>
    <m/>
    <m/>
    <m/>
    <m/>
    <m/>
    <s v="Peter Westerhaus 18"/>
    <s v=" "/>
    <m/>
    <m/>
    <s v=" "/>
    <s v="Peter Westerhaus 18"/>
    <m/>
    <m/>
    <m/>
    <m/>
    <m/>
    <m/>
    <m/>
    <m/>
    <s v="Peter Westerhaus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Conway 19"/>
    <s v=" "/>
    <m/>
    <s v=" "/>
    <s v=" "/>
    <m/>
    <m/>
    <m/>
    <m/>
    <m/>
    <s v=" "/>
    <m/>
    <m/>
    <m/>
    <m/>
    <m/>
    <m/>
    <m/>
    <m/>
    <m/>
    <m/>
    <s v="Michael Conway 19"/>
    <m/>
    <m/>
    <m/>
    <m/>
    <m/>
    <m/>
    <m/>
    <m/>
    <m/>
    <m/>
    <x v="148"/>
    <x v="0"/>
    <m/>
    <x v="0"/>
    <m/>
    <m/>
    <m/>
    <m/>
    <m/>
    <m/>
    <m/>
    <m/>
    <m/>
    <m/>
    <s v="Michael Conway 19"/>
    <s v=" "/>
    <m/>
    <m/>
    <m/>
    <m/>
    <s v="Michael Conway 19"/>
    <s v=" "/>
    <m/>
    <m/>
    <m/>
    <x v="148"/>
    <m/>
    <m/>
    <m/>
    <m/>
    <m/>
    <m/>
    <m/>
    <m/>
    <m/>
    <m/>
    <x v="0"/>
    <m/>
    <x v="0"/>
    <m/>
    <m/>
    <m/>
    <m/>
    <m/>
    <s v="Michael Conway 19"/>
    <s v=" "/>
    <m/>
    <m/>
    <s v=" "/>
    <s v="Michael Conway 19"/>
    <m/>
    <m/>
    <m/>
    <m/>
    <m/>
    <m/>
    <m/>
    <m/>
    <s v="Michael Conway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y Moore 19"/>
    <s v=" "/>
    <m/>
    <s v=" "/>
    <s v=" "/>
    <m/>
    <m/>
    <m/>
    <m/>
    <m/>
    <s v=" "/>
    <m/>
    <m/>
    <m/>
    <m/>
    <m/>
    <m/>
    <m/>
    <m/>
    <m/>
    <m/>
    <s v="Gary Moore 19"/>
    <m/>
    <m/>
    <m/>
    <m/>
    <m/>
    <m/>
    <m/>
    <m/>
    <m/>
    <m/>
    <x v="149"/>
    <x v="0"/>
    <m/>
    <x v="0"/>
    <m/>
    <m/>
    <m/>
    <m/>
    <m/>
    <m/>
    <m/>
    <m/>
    <m/>
    <m/>
    <s v="Gary Moore 19"/>
    <s v=" "/>
    <m/>
    <m/>
    <m/>
    <m/>
    <s v="Gary Moore 19"/>
    <s v=" "/>
    <m/>
    <m/>
    <m/>
    <x v="149"/>
    <m/>
    <m/>
    <m/>
    <m/>
    <m/>
    <m/>
    <m/>
    <m/>
    <m/>
    <m/>
    <x v="0"/>
    <m/>
    <x v="0"/>
    <m/>
    <m/>
    <m/>
    <m/>
    <m/>
    <s v="Gary Moore 19"/>
    <s v=" "/>
    <m/>
    <m/>
    <s v=" "/>
    <s v="Gary Moore 19"/>
    <m/>
    <m/>
    <m/>
    <m/>
    <m/>
    <m/>
    <m/>
    <m/>
    <s v="Gary Moore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edric Dicke 19"/>
    <s v=" "/>
    <m/>
    <s v=" "/>
    <s v=" "/>
    <m/>
    <m/>
    <m/>
    <m/>
    <m/>
    <s v=" "/>
    <m/>
    <m/>
    <m/>
    <m/>
    <m/>
    <m/>
    <m/>
    <m/>
    <m/>
    <m/>
    <s v="Cedric Dicke 19"/>
    <m/>
    <m/>
    <m/>
    <m/>
    <m/>
    <m/>
    <m/>
    <m/>
    <m/>
    <m/>
    <x v="150"/>
    <x v="0"/>
    <m/>
    <x v="0"/>
    <m/>
    <m/>
    <m/>
    <m/>
    <m/>
    <m/>
    <m/>
    <m/>
    <m/>
    <m/>
    <s v="Cedric Dicke 19"/>
    <s v=" "/>
    <m/>
    <m/>
    <m/>
    <m/>
    <s v="Cedric Dicke 19"/>
    <s v=" "/>
    <m/>
    <m/>
    <m/>
    <x v="150"/>
    <m/>
    <m/>
    <m/>
    <m/>
    <m/>
    <m/>
    <m/>
    <m/>
    <m/>
    <m/>
    <x v="0"/>
    <m/>
    <x v="0"/>
    <m/>
    <m/>
    <m/>
    <m/>
    <m/>
    <s v="Cedric Dicke 19"/>
    <s v=" "/>
    <m/>
    <m/>
    <s v=" "/>
    <s v="Cedric Dicke 19"/>
    <m/>
    <m/>
    <m/>
    <m/>
    <m/>
    <m/>
    <m/>
    <m/>
    <s v="Cedric Dicke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dam Mayer 20"/>
    <s v=" "/>
    <m/>
    <s v=" "/>
    <s v=" "/>
    <m/>
    <m/>
    <m/>
    <m/>
    <m/>
    <s v=" "/>
    <m/>
    <m/>
    <m/>
    <m/>
    <m/>
    <m/>
    <m/>
    <m/>
    <m/>
    <m/>
    <s v="Adam Mayer 20"/>
    <m/>
    <m/>
    <m/>
    <m/>
    <m/>
    <m/>
    <m/>
    <m/>
    <m/>
    <m/>
    <x v="151"/>
    <x v="0"/>
    <m/>
    <x v="0"/>
    <m/>
    <m/>
    <m/>
    <m/>
    <m/>
    <m/>
    <m/>
    <m/>
    <m/>
    <m/>
    <s v="Adam Mayer 20"/>
    <s v=" "/>
    <m/>
    <m/>
    <m/>
    <m/>
    <s v="Adam Mayer 20"/>
    <s v=" "/>
    <m/>
    <m/>
    <m/>
    <x v="151"/>
    <m/>
    <m/>
    <m/>
    <m/>
    <m/>
    <m/>
    <m/>
    <m/>
    <m/>
    <m/>
    <x v="0"/>
    <m/>
    <x v="0"/>
    <m/>
    <m/>
    <m/>
    <m/>
    <m/>
    <s v="Adam Mayer 20"/>
    <s v=" "/>
    <m/>
    <m/>
    <s v=" "/>
    <s v="Adam Mayer 20"/>
    <m/>
    <m/>
    <m/>
    <m/>
    <m/>
    <m/>
    <m/>
    <m/>
    <s v="Adam Mayer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lian Huff 20"/>
    <s v=" "/>
    <m/>
    <s v=" "/>
    <s v=" "/>
    <m/>
    <m/>
    <m/>
    <m/>
    <m/>
    <s v=" "/>
    <m/>
    <m/>
    <m/>
    <m/>
    <m/>
    <m/>
    <m/>
    <m/>
    <m/>
    <m/>
    <s v="Julian Huff 20"/>
    <m/>
    <m/>
    <m/>
    <m/>
    <m/>
    <m/>
    <m/>
    <m/>
    <m/>
    <m/>
    <x v="152"/>
    <x v="0"/>
    <m/>
    <x v="0"/>
    <m/>
    <m/>
    <m/>
    <m/>
    <m/>
    <m/>
    <m/>
    <m/>
    <m/>
    <m/>
    <s v="Julian Huff 20"/>
    <s v=" "/>
    <m/>
    <m/>
    <m/>
    <m/>
    <s v="Julian Huff 20"/>
    <s v=" "/>
    <m/>
    <m/>
    <m/>
    <x v="152"/>
    <m/>
    <m/>
    <m/>
    <m/>
    <m/>
    <m/>
    <m/>
    <m/>
    <m/>
    <m/>
    <x v="0"/>
    <m/>
    <x v="0"/>
    <m/>
    <m/>
    <m/>
    <m/>
    <m/>
    <s v="Julian Huff 20"/>
    <s v=" "/>
    <m/>
    <m/>
    <s v=" "/>
    <s v="Julian Huff 20"/>
    <m/>
    <m/>
    <m/>
    <m/>
    <m/>
    <m/>
    <m/>
    <m/>
    <s v="Julian Huff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elvin Holland Jr. 21"/>
    <s v=" "/>
    <m/>
    <s v=" "/>
    <s v=" "/>
    <m/>
    <m/>
    <m/>
    <m/>
    <m/>
    <s v=" "/>
    <m/>
    <m/>
    <m/>
    <m/>
    <m/>
    <m/>
    <m/>
    <m/>
    <m/>
    <m/>
    <s v="Melvin Holland Jr. 21"/>
    <m/>
    <m/>
    <m/>
    <m/>
    <m/>
    <m/>
    <m/>
    <m/>
    <m/>
    <m/>
    <x v="153"/>
    <x v="0"/>
    <m/>
    <x v="0"/>
    <m/>
    <m/>
    <m/>
    <m/>
    <m/>
    <m/>
    <m/>
    <m/>
    <m/>
    <m/>
    <s v="Melvin Holland Jr. 21"/>
    <s v=" "/>
    <m/>
    <m/>
    <m/>
    <m/>
    <s v="Melvin Holland Jr. 21"/>
    <s v=" "/>
    <m/>
    <m/>
    <m/>
    <x v="153"/>
    <m/>
    <m/>
    <m/>
    <m/>
    <m/>
    <m/>
    <m/>
    <m/>
    <m/>
    <m/>
    <x v="0"/>
    <m/>
    <x v="0"/>
    <m/>
    <m/>
    <m/>
    <m/>
    <m/>
    <s v="Melvin Holland Jr. 21"/>
    <s v=" "/>
    <m/>
    <m/>
    <s v=" "/>
    <s v="Melvin Holland Jr. 21"/>
    <m/>
    <m/>
    <m/>
    <m/>
    <m/>
    <m/>
    <m/>
    <m/>
    <s v="Melvin Holland Jr.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raig James 22"/>
    <s v=" "/>
    <m/>
    <s v=" "/>
    <s v=" "/>
    <m/>
    <m/>
    <m/>
    <m/>
    <m/>
    <s v=" "/>
    <m/>
    <m/>
    <m/>
    <m/>
    <m/>
    <m/>
    <m/>
    <m/>
    <m/>
    <m/>
    <s v="Craig James 22"/>
    <m/>
    <m/>
    <m/>
    <m/>
    <m/>
    <m/>
    <m/>
    <m/>
    <m/>
    <m/>
    <x v="154"/>
    <x v="0"/>
    <m/>
    <x v="0"/>
    <m/>
    <m/>
    <m/>
    <m/>
    <m/>
    <m/>
    <m/>
    <m/>
    <m/>
    <m/>
    <s v="Craig James 22"/>
    <s v=" "/>
    <m/>
    <m/>
    <m/>
    <m/>
    <s v="Craig James 22"/>
    <s v=" "/>
    <m/>
    <m/>
    <m/>
    <x v="154"/>
    <m/>
    <m/>
    <m/>
    <m/>
    <m/>
    <m/>
    <m/>
    <m/>
    <m/>
    <m/>
    <x v="0"/>
    <m/>
    <x v="0"/>
    <m/>
    <m/>
    <m/>
    <m/>
    <m/>
    <s v="Craig James 22"/>
    <s v=" "/>
    <m/>
    <m/>
    <s v=" "/>
    <s v="Craig James 22"/>
    <m/>
    <m/>
    <m/>
    <m/>
    <m/>
    <m/>
    <m/>
    <m/>
    <s v="Craig James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ff Borchardt 22"/>
    <s v=" "/>
    <m/>
    <s v=" "/>
    <s v=" "/>
    <m/>
    <m/>
    <m/>
    <m/>
    <m/>
    <s v=" "/>
    <m/>
    <m/>
    <m/>
    <m/>
    <m/>
    <m/>
    <m/>
    <m/>
    <m/>
    <m/>
    <s v="Jeff Borchardt 22"/>
    <m/>
    <m/>
    <m/>
    <m/>
    <m/>
    <m/>
    <m/>
    <m/>
    <m/>
    <m/>
    <x v="155"/>
    <x v="0"/>
    <m/>
    <x v="0"/>
    <m/>
    <m/>
    <m/>
    <m/>
    <m/>
    <m/>
    <m/>
    <m/>
    <m/>
    <m/>
    <s v="Jeff Borchardt 22"/>
    <s v=" "/>
    <m/>
    <m/>
    <m/>
    <m/>
    <s v="Jeff Borchardt 22"/>
    <s v=" "/>
    <m/>
    <m/>
    <m/>
    <x v="155"/>
    <m/>
    <m/>
    <m/>
    <m/>
    <m/>
    <m/>
    <m/>
    <m/>
    <m/>
    <m/>
    <x v="0"/>
    <m/>
    <x v="0"/>
    <m/>
    <m/>
    <m/>
    <m/>
    <m/>
    <s v="Jeff Borchardt 22"/>
    <s v=" "/>
    <m/>
    <m/>
    <s v=" "/>
    <s v="Jeff Borchardt 22"/>
    <m/>
    <m/>
    <m/>
    <m/>
    <m/>
    <m/>
    <m/>
    <m/>
    <s v="Jeff Borchardt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J Sardinha 23"/>
    <s v=" "/>
    <m/>
    <s v=" "/>
    <s v=" "/>
    <m/>
    <m/>
    <m/>
    <m/>
    <m/>
    <s v=" "/>
    <m/>
    <m/>
    <m/>
    <m/>
    <m/>
    <m/>
    <m/>
    <m/>
    <m/>
    <m/>
    <s v="EJ Sardinha 23"/>
    <m/>
    <m/>
    <m/>
    <m/>
    <m/>
    <m/>
    <m/>
    <m/>
    <m/>
    <m/>
    <x v="156"/>
    <x v="0"/>
    <m/>
    <x v="0"/>
    <m/>
    <m/>
    <m/>
    <m/>
    <m/>
    <m/>
    <m/>
    <m/>
    <m/>
    <m/>
    <s v="EJ Sardinha 23"/>
    <s v=" "/>
    <m/>
    <m/>
    <m/>
    <m/>
    <s v="EJ Sardinha 23"/>
    <s v=" "/>
    <m/>
    <m/>
    <m/>
    <x v="156"/>
    <m/>
    <m/>
    <m/>
    <m/>
    <m/>
    <m/>
    <m/>
    <m/>
    <m/>
    <m/>
    <x v="0"/>
    <m/>
    <x v="0"/>
    <m/>
    <m/>
    <m/>
    <m/>
    <m/>
    <s v="EJ Sardinha 23"/>
    <s v=" "/>
    <m/>
    <m/>
    <s v=" "/>
    <s v="EJ Sardinha 23"/>
    <m/>
    <m/>
    <m/>
    <m/>
    <m/>
    <m/>
    <m/>
    <m/>
    <s v="EJ Sardinha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dney Smith 24"/>
    <s v=" "/>
    <m/>
    <s v=" "/>
    <s v=" "/>
    <m/>
    <m/>
    <m/>
    <m/>
    <m/>
    <s v=" "/>
    <m/>
    <m/>
    <m/>
    <m/>
    <m/>
    <m/>
    <m/>
    <m/>
    <m/>
    <m/>
    <s v="Rodney Smith 24"/>
    <m/>
    <m/>
    <m/>
    <m/>
    <m/>
    <m/>
    <m/>
    <m/>
    <m/>
    <m/>
    <x v="157"/>
    <x v="0"/>
    <m/>
    <x v="0"/>
    <m/>
    <m/>
    <m/>
    <m/>
    <m/>
    <m/>
    <m/>
    <m/>
    <m/>
    <m/>
    <s v="Rodney Smith 24"/>
    <s v=" "/>
    <m/>
    <m/>
    <m/>
    <m/>
    <s v="Rodney Smith 24"/>
    <s v=" "/>
    <m/>
    <m/>
    <m/>
    <x v="157"/>
    <m/>
    <m/>
    <m/>
    <m/>
    <m/>
    <m/>
    <m/>
    <m/>
    <m/>
    <m/>
    <x v="0"/>
    <m/>
    <x v="0"/>
    <m/>
    <m/>
    <m/>
    <m/>
    <m/>
    <s v="Rodney Smith 24"/>
    <s v=" "/>
    <m/>
    <m/>
    <s v=" "/>
    <s v="Rodney Smith 24"/>
    <m/>
    <m/>
    <m/>
    <m/>
    <m/>
    <m/>
    <m/>
    <m/>
    <s v="Rodney Smith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iAnte Hardin 24"/>
    <s v=" "/>
    <m/>
    <s v=" "/>
    <s v=" "/>
    <m/>
    <m/>
    <m/>
    <m/>
    <m/>
    <s v=" "/>
    <m/>
    <m/>
    <m/>
    <m/>
    <m/>
    <m/>
    <m/>
    <m/>
    <m/>
    <m/>
    <s v="KiAnte Hardin 24"/>
    <m/>
    <m/>
    <m/>
    <m/>
    <m/>
    <m/>
    <m/>
    <m/>
    <m/>
    <m/>
    <x v="158"/>
    <x v="0"/>
    <m/>
    <x v="0"/>
    <m/>
    <m/>
    <m/>
    <m/>
    <m/>
    <m/>
    <m/>
    <m/>
    <m/>
    <m/>
    <s v="KiAnte Hardin 24"/>
    <s v=" "/>
    <m/>
    <m/>
    <m/>
    <m/>
    <s v="KiAnte Hardin 24"/>
    <s v=" "/>
    <m/>
    <m/>
    <m/>
    <x v="158"/>
    <m/>
    <m/>
    <m/>
    <m/>
    <m/>
    <m/>
    <m/>
    <m/>
    <m/>
    <m/>
    <x v="0"/>
    <m/>
    <x v="0"/>
    <m/>
    <m/>
    <m/>
    <m/>
    <m/>
    <s v="KiAnte Hardin 24"/>
    <s v=" "/>
    <m/>
    <m/>
    <s v=" "/>
    <s v="KiAnte Hardin 24"/>
    <m/>
    <m/>
    <m/>
    <m/>
    <m/>
    <m/>
    <m/>
    <m/>
    <s v="KiAnte Hardin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y Buford 25"/>
    <s v=" "/>
    <m/>
    <s v=" "/>
    <s v=" "/>
    <m/>
    <m/>
    <m/>
    <m/>
    <m/>
    <s v=" "/>
    <m/>
    <m/>
    <m/>
    <m/>
    <m/>
    <m/>
    <m/>
    <m/>
    <m/>
    <m/>
    <s v="Ray Buford 25"/>
    <m/>
    <m/>
    <m/>
    <m/>
    <m/>
    <m/>
    <m/>
    <m/>
    <m/>
    <m/>
    <x v="159"/>
    <x v="0"/>
    <m/>
    <x v="0"/>
    <m/>
    <m/>
    <m/>
    <m/>
    <m/>
    <m/>
    <m/>
    <m/>
    <m/>
    <m/>
    <s v="Ray Buford 25"/>
    <s v=" "/>
    <m/>
    <m/>
    <m/>
    <m/>
    <s v="Ray Buford 25"/>
    <s v=" "/>
    <m/>
    <m/>
    <m/>
    <x v="159"/>
    <m/>
    <m/>
    <m/>
    <m/>
    <m/>
    <m/>
    <m/>
    <m/>
    <m/>
    <m/>
    <x v="0"/>
    <m/>
    <x v="0"/>
    <m/>
    <m/>
    <m/>
    <m/>
    <m/>
    <s v="Ray Buford 25"/>
    <s v=" "/>
    <m/>
    <m/>
    <s v=" "/>
    <s v="Ray Buford 25"/>
    <m/>
    <m/>
    <m/>
    <m/>
    <m/>
    <m/>
    <m/>
    <m/>
    <s v="Ray Buford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yton Jordahl 25"/>
    <s v=" "/>
    <m/>
    <s v=" "/>
    <s v=" "/>
    <m/>
    <m/>
    <m/>
    <m/>
    <m/>
    <s v=" "/>
    <m/>
    <m/>
    <m/>
    <m/>
    <m/>
    <m/>
    <m/>
    <m/>
    <m/>
    <m/>
    <s v="Payton Jordahl 25"/>
    <m/>
    <m/>
    <m/>
    <m/>
    <m/>
    <m/>
    <m/>
    <m/>
    <m/>
    <m/>
    <x v="160"/>
    <x v="0"/>
    <m/>
    <x v="0"/>
    <m/>
    <m/>
    <m/>
    <m/>
    <m/>
    <m/>
    <m/>
    <m/>
    <m/>
    <m/>
    <s v="Payton Jordahl 25"/>
    <s v=" "/>
    <m/>
    <m/>
    <m/>
    <m/>
    <s v="Payton Jordahl 25"/>
    <s v=" "/>
    <m/>
    <m/>
    <m/>
    <x v="160"/>
    <m/>
    <m/>
    <m/>
    <m/>
    <m/>
    <m/>
    <m/>
    <m/>
    <m/>
    <m/>
    <x v="0"/>
    <m/>
    <x v="0"/>
    <m/>
    <m/>
    <m/>
    <m/>
    <m/>
    <s v="Payton Jordahl 25"/>
    <s v=" "/>
    <m/>
    <m/>
    <s v=" "/>
    <s v="Payton Jordahl 25"/>
    <m/>
    <m/>
    <m/>
    <m/>
    <m/>
    <m/>
    <m/>
    <m/>
    <s v="Payton Jordahl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'Vondre Campbell 26"/>
    <s v=" "/>
    <m/>
    <s v=" "/>
    <s v=" "/>
    <m/>
    <m/>
    <m/>
    <m/>
    <m/>
    <s v=" "/>
    <m/>
    <m/>
    <m/>
    <m/>
    <m/>
    <m/>
    <m/>
    <m/>
    <m/>
    <m/>
    <s v="De'Vondre Campbell 26"/>
    <m/>
    <m/>
    <m/>
    <m/>
    <m/>
    <m/>
    <m/>
    <m/>
    <m/>
    <m/>
    <x v="161"/>
    <x v="0"/>
    <m/>
    <x v="0"/>
    <m/>
    <m/>
    <m/>
    <m/>
    <m/>
    <m/>
    <m/>
    <m/>
    <m/>
    <m/>
    <s v="De'Vondre Campbell 26"/>
    <s v=" "/>
    <m/>
    <m/>
    <m/>
    <m/>
    <s v="De'Vondre Campbell 26"/>
    <s v=" "/>
    <m/>
    <m/>
    <m/>
    <x v="161"/>
    <m/>
    <m/>
    <m/>
    <m/>
    <m/>
    <m/>
    <m/>
    <m/>
    <m/>
    <m/>
    <x v="0"/>
    <m/>
    <x v="0"/>
    <m/>
    <m/>
    <m/>
    <m/>
    <m/>
    <s v="De'Vondre Campbell 26"/>
    <s v=" "/>
    <m/>
    <m/>
    <s v=" "/>
    <s v="De'Vondre Campbell 26"/>
    <m/>
    <m/>
    <m/>
    <m/>
    <m/>
    <m/>
    <m/>
    <m/>
    <s v="De'Vondre Campbell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ian Smith 26"/>
    <s v=" "/>
    <m/>
    <s v=" "/>
    <s v=" "/>
    <m/>
    <m/>
    <m/>
    <m/>
    <m/>
    <s v=" "/>
    <m/>
    <m/>
    <m/>
    <m/>
    <m/>
    <m/>
    <m/>
    <m/>
    <m/>
    <m/>
    <s v="Brian Smith 26"/>
    <m/>
    <m/>
    <m/>
    <m/>
    <m/>
    <m/>
    <m/>
    <m/>
    <m/>
    <m/>
    <x v="162"/>
    <x v="0"/>
    <m/>
    <x v="0"/>
    <m/>
    <m/>
    <m/>
    <m/>
    <m/>
    <m/>
    <m/>
    <m/>
    <m/>
    <m/>
    <s v="Brian Smith 26"/>
    <s v=" "/>
    <m/>
    <m/>
    <m/>
    <m/>
    <s v="Brian Smith 26"/>
    <s v=" "/>
    <m/>
    <m/>
    <m/>
    <x v="162"/>
    <m/>
    <m/>
    <m/>
    <m/>
    <m/>
    <m/>
    <m/>
    <m/>
    <m/>
    <m/>
    <x v="0"/>
    <m/>
    <x v="0"/>
    <m/>
    <m/>
    <m/>
    <m/>
    <m/>
    <s v="Brian Smith 26"/>
    <s v=" "/>
    <m/>
    <m/>
    <s v=" "/>
    <s v="Brian Smith 26"/>
    <m/>
    <m/>
    <m/>
    <m/>
    <m/>
    <m/>
    <m/>
    <m/>
    <s v="Brian Smith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s Johannesson 27"/>
    <s v=" "/>
    <m/>
    <s v=" "/>
    <s v=" "/>
    <m/>
    <m/>
    <m/>
    <m/>
    <m/>
    <s v=" "/>
    <m/>
    <m/>
    <m/>
    <m/>
    <m/>
    <m/>
    <m/>
    <m/>
    <m/>
    <m/>
    <s v="James Johannesson 27"/>
    <m/>
    <m/>
    <m/>
    <m/>
    <m/>
    <m/>
    <m/>
    <m/>
    <m/>
    <m/>
    <x v="163"/>
    <x v="0"/>
    <m/>
    <x v="0"/>
    <m/>
    <m/>
    <m/>
    <m/>
    <m/>
    <m/>
    <m/>
    <m/>
    <m/>
    <m/>
    <s v="James Johannesson 27"/>
    <s v=" "/>
    <m/>
    <m/>
    <m/>
    <m/>
    <s v="James Johannesson 27"/>
    <s v=" "/>
    <m/>
    <m/>
    <m/>
    <x v="163"/>
    <m/>
    <m/>
    <m/>
    <m/>
    <m/>
    <m/>
    <m/>
    <m/>
    <m/>
    <m/>
    <x v="0"/>
    <m/>
    <x v="0"/>
    <m/>
    <m/>
    <m/>
    <m/>
    <m/>
    <s v="James Johannesson 27"/>
    <s v=" "/>
    <m/>
    <m/>
    <s v=" "/>
    <s v="James Johannesson 27"/>
    <m/>
    <m/>
    <m/>
    <m/>
    <m/>
    <m/>
    <m/>
    <m/>
    <s v="James Johannesson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Femi-Cole 28"/>
    <s v=" "/>
    <m/>
    <s v=" "/>
    <s v=" "/>
    <m/>
    <m/>
    <m/>
    <m/>
    <m/>
    <s v=" "/>
    <m/>
    <m/>
    <m/>
    <m/>
    <m/>
    <m/>
    <m/>
    <m/>
    <m/>
    <m/>
    <s v="Jonathan Femi-Cole 28"/>
    <m/>
    <m/>
    <m/>
    <m/>
    <m/>
    <m/>
    <m/>
    <m/>
    <m/>
    <m/>
    <x v="164"/>
    <x v="0"/>
    <m/>
    <x v="0"/>
    <m/>
    <m/>
    <m/>
    <m/>
    <m/>
    <m/>
    <m/>
    <m/>
    <m/>
    <m/>
    <s v="Jonathan Femi-Cole 28"/>
    <s v=" "/>
    <m/>
    <m/>
    <m/>
    <m/>
    <s v="Jonathan Femi-Cole 28"/>
    <s v=" "/>
    <m/>
    <m/>
    <m/>
    <x v="164"/>
    <m/>
    <m/>
    <m/>
    <m/>
    <m/>
    <m/>
    <m/>
    <m/>
    <m/>
    <m/>
    <x v="0"/>
    <m/>
    <x v="0"/>
    <m/>
    <m/>
    <m/>
    <m/>
    <m/>
    <s v="Jonathan Femi-Cole 28"/>
    <s v=" "/>
    <m/>
    <m/>
    <s v=" "/>
    <s v="Jonathan Femi-Cole 28"/>
    <m/>
    <m/>
    <m/>
    <m/>
    <m/>
    <m/>
    <m/>
    <m/>
    <s v="Jonathan Femi-Cole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iean Boddy-Calhoun 29"/>
    <s v=" "/>
    <m/>
    <s v=" "/>
    <s v=" "/>
    <m/>
    <m/>
    <m/>
    <m/>
    <m/>
    <s v=" "/>
    <m/>
    <m/>
    <m/>
    <m/>
    <m/>
    <m/>
    <m/>
    <m/>
    <m/>
    <m/>
    <s v="Briean Boddy-Calhoun 29"/>
    <m/>
    <m/>
    <m/>
    <m/>
    <m/>
    <m/>
    <m/>
    <m/>
    <m/>
    <m/>
    <x v="165"/>
    <x v="0"/>
    <m/>
    <x v="0"/>
    <m/>
    <m/>
    <m/>
    <m/>
    <m/>
    <m/>
    <m/>
    <m/>
    <m/>
    <m/>
    <s v="Briean Boddy-Calhoun 29"/>
    <s v=" "/>
    <m/>
    <m/>
    <m/>
    <m/>
    <s v="Briean Boddy-Calhoun 29"/>
    <s v=" "/>
    <m/>
    <m/>
    <m/>
    <x v="165"/>
    <m/>
    <m/>
    <m/>
    <m/>
    <m/>
    <m/>
    <m/>
    <m/>
    <m/>
    <m/>
    <x v="0"/>
    <m/>
    <x v="0"/>
    <m/>
    <m/>
    <m/>
    <m/>
    <m/>
    <s v="Briean Boddy-Calhoun 29"/>
    <s v=" "/>
    <m/>
    <m/>
    <s v=" "/>
    <s v="Briean Boddy-Calhoun 29"/>
    <m/>
    <m/>
    <m/>
    <m/>
    <m/>
    <m/>
    <m/>
    <m/>
    <s v="Briean Boddy-Calhoun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ouis Tuszynski 29"/>
    <s v=" "/>
    <m/>
    <s v=" "/>
    <s v=" "/>
    <m/>
    <m/>
    <m/>
    <m/>
    <m/>
    <s v=" "/>
    <m/>
    <m/>
    <m/>
    <m/>
    <m/>
    <m/>
    <m/>
    <m/>
    <m/>
    <m/>
    <s v="Louis Tuszynski 29"/>
    <m/>
    <m/>
    <m/>
    <m/>
    <m/>
    <m/>
    <m/>
    <m/>
    <m/>
    <m/>
    <x v="166"/>
    <x v="0"/>
    <m/>
    <x v="0"/>
    <m/>
    <m/>
    <m/>
    <m/>
    <m/>
    <m/>
    <m/>
    <m/>
    <m/>
    <m/>
    <s v="Louis Tuszynski 29"/>
    <s v=" "/>
    <m/>
    <m/>
    <m/>
    <m/>
    <s v="Louis Tuszynski 29"/>
    <s v=" "/>
    <m/>
    <m/>
    <m/>
    <x v="166"/>
    <m/>
    <m/>
    <m/>
    <m/>
    <m/>
    <m/>
    <m/>
    <m/>
    <m/>
    <m/>
    <x v="0"/>
    <m/>
    <x v="0"/>
    <m/>
    <m/>
    <m/>
    <m/>
    <m/>
    <s v="Louis Tuszynski 29"/>
    <s v=" "/>
    <m/>
    <m/>
    <s v=" "/>
    <s v="Louis Tuszynski 29"/>
    <m/>
    <m/>
    <m/>
    <m/>
    <m/>
    <m/>
    <m/>
    <m/>
    <s v="Louis Tuszynski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Wipson 30"/>
    <s v=" "/>
    <m/>
    <s v=" "/>
    <s v=" "/>
    <m/>
    <m/>
    <m/>
    <m/>
    <m/>
    <s v=" "/>
    <m/>
    <m/>
    <m/>
    <m/>
    <m/>
    <m/>
    <m/>
    <m/>
    <m/>
    <m/>
    <s v="Chris Wipson 30"/>
    <m/>
    <m/>
    <m/>
    <m/>
    <m/>
    <m/>
    <m/>
    <m/>
    <m/>
    <m/>
    <x v="167"/>
    <x v="0"/>
    <m/>
    <x v="0"/>
    <m/>
    <m/>
    <m/>
    <m/>
    <m/>
    <m/>
    <m/>
    <m/>
    <m/>
    <m/>
    <s v="Chris Wipson 30"/>
    <s v=" "/>
    <m/>
    <m/>
    <m/>
    <m/>
    <s v="Chris Wipson 30"/>
    <s v=" "/>
    <m/>
    <m/>
    <m/>
    <x v="167"/>
    <m/>
    <m/>
    <m/>
    <m/>
    <m/>
    <m/>
    <m/>
    <m/>
    <m/>
    <m/>
    <x v="0"/>
    <m/>
    <x v="0"/>
    <m/>
    <m/>
    <m/>
    <m/>
    <m/>
    <s v="Chris Wipson 30"/>
    <s v=" "/>
    <m/>
    <m/>
    <s v=" "/>
    <s v="Chris Wipson 30"/>
    <m/>
    <m/>
    <m/>
    <m/>
    <m/>
    <m/>
    <m/>
    <m/>
    <s v="Chris Wipson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ric Murray 31"/>
    <s v=" "/>
    <m/>
    <s v=" "/>
    <s v=" "/>
    <m/>
    <m/>
    <m/>
    <m/>
    <m/>
    <s v=" "/>
    <m/>
    <m/>
    <m/>
    <m/>
    <m/>
    <m/>
    <m/>
    <m/>
    <m/>
    <m/>
    <s v="Eric Murray 31"/>
    <m/>
    <m/>
    <m/>
    <m/>
    <m/>
    <m/>
    <m/>
    <m/>
    <m/>
    <m/>
    <x v="168"/>
    <x v="0"/>
    <m/>
    <x v="0"/>
    <m/>
    <m/>
    <m/>
    <m/>
    <m/>
    <m/>
    <m/>
    <m/>
    <m/>
    <m/>
    <s v="Eric Murray 31"/>
    <s v=" "/>
    <m/>
    <m/>
    <m/>
    <m/>
    <s v="Eric Murray 31"/>
    <s v=" "/>
    <m/>
    <m/>
    <m/>
    <x v="168"/>
    <m/>
    <m/>
    <m/>
    <m/>
    <m/>
    <m/>
    <m/>
    <m/>
    <m/>
    <m/>
    <x v="0"/>
    <m/>
    <x v="0"/>
    <m/>
    <m/>
    <m/>
    <m/>
    <m/>
    <s v="Eric Murray 31"/>
    <s v=" "/>
    <m/>
    <m/>
    <s v=" "/>
    <s v="Eric Murray 31"/>
    <m/>
    <m/>
    <m/>
    <m/>
    <m/>
    <m/>
    <m/>
    <m/>
    <s v="Eric Murray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rkley Edwards 32"/>
    <s v=" "/>
    <m/>
    <s v=" "/>
    <s v=" "/>
    <m/>
    <m/>
    <m/>
    <m/>
    <m/>
    <s v=" "/>
    <m/>
    <m/>
    <m/>
    <m/>
    <m/>
    <m/>
    <m/>
    <m/>
    <m/>
    <m/>
    <s v="Berkley Edwards 32"/>
    <m/>
    <m/>
    <m/>
    <m/>
    <m/>
    <m/>
    <m/>
    <m/>
    <m/>
    <m/>
    <x v="169"/>
    <x v="0"/>
    <m/>
    <x v="0"/>
    <m/>
    <m/>
    <m/>
    <m/>
    <m/>
    <m/>
    <m/>
    <m/>
    <m/>
    <m/>
    <s v="Berkley Edwards 32"/>
    <s v=" "/>
    <m/>
    <m/>
    <m/>
    <m/>
    <s v="Berkley Edwards 32"/>
    <s v=" "/>
    <m/>
    <m/>
    <m/>
    <x v="169"/>
    <m/>
    <m/>
    <m/>
    <m/>
    <m/>
    <m/>
    <m/>
    <m/>
    <m/>
    <m/>
    <x v="0"/>
    <m/>
    <x v="0"/>
    <m/>
    <m/>
    <m/>
    <m/>
    <m/>
    <s v="Berkley Edwards 32"/>
    <s v=" "/>
    <m/>
    <m/>
    <s v=" "/>
    <s v="Berkley Edwards 32"/>
    <m/>
    <m/>
    <m/>
    <m/>
    <m/>
    <m/>
    <m/>
    <m/>
    <s v="Berkley Edwards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Harte 33"/>
    <s v=" "/>
    <m/>
    <s v=" "/>
    <s v=" "/>
    <m/>
    <m/>
    <m/>
    <m/>
    <m/>
    <s v=" "/>
    <m/>
    <m/>
    <m/>
    <m/>
    <m/>
    <m/>
    <m/>
    <m/>
    <m/>
    <m/>
    <s v="Andrew Harte 33"/>
    <m/>
    <m/>
    <m/>
    <m/>
    <m/>
    <m/>
    <m/>
    <m/>
    <m/>
    <m/>
    <x v="170"/>
    <x v="0"/>
    <m/>
    <x v="0"/>
    <m/>
    <m/>
    <m/>
    <m/>
    <m/>
    <m/>
    <m/>
    <m/>
    <m/>
    <m/>
    <s v="Andrew Harte 33"/>
    <s v=" "/>
    <m/>
    <m/>
    <m/>
    <m/>
    <s v="Andrew Harte 33"/>
    <s v=" "/>
    <m/>
    <m/>
    <m/>
    <x v="170"/>
    <m/>
    <m/>
    <m/>
    <m/>
    <m/>
    <m/>
    <m/>
    <m/>
    <m/>
    <m/>
    <x v="0"/>
    <m/>
    <x v="0"/>
    <m/>
    <m/>
    <m/>
    <m/>
    <m/>
    <s v="Andrew Harte 33"/>
    <s v=" "/>
    <m/>
    <m/>
    <s v=" "/>
    <s v="Andrew Harte 33"/>
    <m/>
    <m/>
    <m/>
    <m/>
    <m/>
    <m/>
    <m/>
    <m/>
    <s v="Andrew Harte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 McKelvey 33"/>
    <s v=" "/>
    <m/>
    <s v=" "/>
    <s v=" "/>
    <m/>
    <m/>
    <m/>
    <m/>
    <m/>
    <s v=" "/>
    <m/>
    <m/>
    <m/>
    <m/>
    <m/>
    <m/>
    <m/>
    <m/>
    <m/>
    <m/>
    <s v="John McKelvey 33"/>
    <m/>
    <m/>
    <m/>
    <m/>
    <m/>
    <m/>
    <m/>
    <m/>
    <m/>
    <m/>
    <x v="171"/>
    <x v="0"/>
    <m/>
    <x v="0"/>
    <m/>
    <m/>
    <m/>
    <m/>
    <m/>
    <m/>
    <m/>
    <m/>
    <m/>
    <m/>
    <s v="John McKelvey 33"/>
    <s v=" "/>
    <m/>
    <m/>
    <m/>
    <m/>
    <s v="John McKelvey 33"/>
    <s v=" "/>
    <m/>
    <m/>
    <m/>
    <x v="171"/>
    <m/>
    <m/>
    <m/>
    <m/>
    <m/>
    <m/>
    <m/>
    <m/>
    <m/>
    <m/>
    <x v="0"/>
    <m/>
    <x v="0"/>
    <m/>
    <m/>
    <m/>
    <m/>
    <m/>
    <s v="John McKelvey 33"/>
    <s v=" "/>
    <m/>
    <m/>
    <s v=" "/>
    <s v="John McKelvey 33"/>
    <m/>
    <m/>
    <m/>
    <m/>
    <m/>
    <m/>
    <m/>
    <m/>
    <s v="John McKelvey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ogan McElfresh 34"/>
    <s v=" "/>
    <m/>
    <s v=" "/>
    <s v=" "/>
    <m/>
    <m/>
    <m/>
    <m/>
    <m/>
    <s v=" "/>
    <m/>
    <m/>
    <m/>
    <m/>
    <m/>
    <m/>
    <m/>
    <m/>
    <m/>
    <m/>
    <s v="Logan McElfresh 34"/>
    <m/>
    <m/>
    <m/>
    <m/>
    <m/>
    <m/>
    <m/>
    <m/>
    <m/>
    <m/>
    <x v="172"/>
    <x v="0"/>
    <m/>
    <x v="0"/>
    <m/>
    <m/>
    <m/>
    <m/>
    <m/>
    <m/>
    <m/>
    <m/>
    <m/>
    <m/>
    <s v="Logan McElfresh 34"/>
    <s v=" "/>
    <m/>
    <m/>
    <m/>
    <m/>
    <s v="Logan McElfresh 34"/>
    <s v=" "/>
    <m/>
    <m/>
    <m/>
    <x v="172"/>
    <m/>
    <m/>
    <m/>
    <m/>
    <m/>
    <m/>
    <m/>
    <m/>
    <m/>
    <m/>
    <x v="0"/>
    <m/>
    <x v="0"/>
    <m/>
    <m/>
    <m/>
    <m/>
    <m/>
    <s v="Logan McElfresh 34"/>
    <s v=" "/>
    <m/>
    <m/>
    <s v=" "/>
    <s v="Logan McElfresh 34"/>
    <m/>
    <m/>
    <m/>
    <m/>
    <m/>
    <m/>
    <m/>
    <m/>
    <s v="Logan McElfresh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onio Shenault 34"/>
    <s v=" "/>
    <m/>
    <s v=" "/>
    <s v=" "/>
    <m/>
    <m/>
    <m/>
    <m/>
    <m/>
    <s v=" "/>
    <m/>
    <m/>
    <m/>
    <m/>
    <m/>
    <m/>
    <m/>
    <m/>
    <m/>
    <m/>
    <s v="Antonio Shenault 34"/>
    <m/>
    <m/>
    <m/>
    <m/>
    <m/>
    <m/>
    <m/>
    <m/>
    <m/>
    <m/>
    <x v="173"/>
    <x v="0"/>
    <m/>
    <x v="0"/>
    <m/>
    <m/>
    <m/>
    <m/>
    <m/>
    <m/>
    <m/>
    <m/>
    <m/>
    <m/>
    <s v="Antonio Shenault 34"/>
    <s v=" "/>
    <m/>
    <m/>
    <m/>
    <m/>
    <s v="Antonio Shenault 34"/>
    <s v=" "/>
    <m/>
    <m/>
    <m/>
    <x v="173"/>
    <m/>
    <m/>
    <m/>
    <m/>
    <m/>
    <m/>
    <m/>
    <m/>
    <m/>
    <m/>
    <x v="0"/>
    <m/>
    <x v="0"/>
    <m/>
    <m/>
    <m/>
    <m/>
    <m/>
    <s v="Antonio Shenault 34"/>
    <s v=" "/>
    <m/>
    <m/>
    <s v=" "/>
    <s v="Antonio Shenault 34"/>
    <m/>
    <m/>
    <m/>
    <m/>
    <m/>
    <m/>
    <m/>
    <m/>
    <s v="Antonio Shenault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ylen Waters 35"/>
    <s v=" "/>
    <m/>
    <s v=" "/>
    <s v=" "/>
    <m/>
    <m/>
    <m/>
    <m/>
    <m/>
    <s v=" "/>
    <m/>
    <m/>
    <m/>
    <m/>
    <m/>
    <m/>
    <m/>
    <m/>
    <m/>
    <m/>
    <s v="Jaylen Waters 35"/>
    <m/>
    <m/>
    <m/>
    <m/>
    <m/>
    <m/>
    <m/>
    <m/>
    <m/>
    <m/>
    <x v="174"/>
    <x v="0"/>
    <m/>
    <x v="0"/>
    <m/>
    <m/>
    <m/>
    <m/>
    <m/>
    <m/>
    <m/>
    <m/>
    <m/>
    <m/>
    <s v="Jaylen Waters 35"/>
    <s v=" "/>
    <m/>
    <m/>
    <m/>
    <m/>
    <s v="Jaylen Waters 35"/>
    <s v=" "/>
    <m/>
    <m/>
    <m/>
    <x v="174"/>
    <m/>
    <m/>
    <m/>
    <m/>
    <m/>
    <m/>
    <m/>
    <m/>
    <m/>
    <m/>
    <x v="0"/>
    <m/>
    <x v="0"/>
    <m/>
    <m/>
    <m/>
    <m/>
    <m/>
    <s v="Jaylen Waters 35"/>
    <s v=" "/>
    <m/>
    <m/>
    <s v=" "/>
    <s v="Jaylen Waters 35"/>
    <m/>
    <m/>
    <m/>
    <m/>
    <m/>
    <m/>
    <m/>
    <m/>
    <s v="Jaylen Waters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drick Williams Jr. 35"/>
    <s v=" "/>
    <m/>
    <s v=" "/>
    <s v=" "/>
    <m/>
    <m/>
    <m/>
    <m/>
    <m/>
    <s v=" "/>
    <m/>
    <m/>
    <m/>
    <m/>
    <m/>
    <m/>
    <m/>
    <m/>
    <m/>
    <m/>
    <s v="Rodrick Williams Jr. 35"/>
    <m/>
    <m/>
    <m/>
    <m/>
    <m/>
    <m/>
    <m/>
    <m/>
    <m/>
    <m/>
    <x v="175"/>
    <x v="0"/>
    <m/>
    <x v="0"/>
    <m/>
    <m/>
    <m/>
    <m/>
    <m/>
    <m/>
    <m/>
    <m/>
    <m/>
    <m/>
    <s v="Rodrick Williams Jr. 35"/>
    <s v=" "/>
    <m/>
    <m/>
    <m/>
    <m/>
    <s v="Rodrick Williams Jr. 35"/>
    <s v=" "/>
    <m/>
    <m/>
    <m/>
    <x v="175"/>
    <m/>
    <m/>
    <m/>
    <m/>
    <m/>
    <m/>
    <m/>
    <m/>
    <m/>
    <m/>
    <x v="0"/>
    <m/>
    <x v="0"/>
    <m/>
    <m/>
    <m/>
    <m/>
    <m/>
    <s v="Rodrick Williams Jr. 35"/>
    <s v=" "/>
    <m/>
    <m/>
    <s v=" "/>
    <s v="Rodrick Williams Jr. 35"/>
    <m/>
    <m/>
    <m/>
    <m/>
    <m/>
    <m/>
    <m/>
    <m/>
    <s v="Rodrick Williams Jr.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Cashman 36"/>
    <s v=" "/>
    <m/>
    <s v=" "/>
    <s v=" "/>
    <m/>
    <m/>
    <m/>
    <m/>
    <m/>
    <s v=" "/>
    <m/>
    <m/>
    <m/>
    <m/>
    <m/>
    <m/>
    <m/>
    <m/>
    <m/>
    <m/>
    <s v="Blake Cashman 36"/>
    <m/>
    <m/>
    <m/>
    <m/>
    <m/>
    <m/>
    <m/>
    <m/>
    <m/>
    <m/>
    <x v="176"/>
    <x v="0"/>
    <m/>
    <x v="0"/>
    <m/>
    <m/>
    <m/>
    <m/>
    <m/>
    <m/>
    <m/>
    <m/>
    <m/>
    <m/>
    <s v="Blake Cashman 36"/>
    <s v=" "/>
    <m/>
    <m/>
    <m/>
    <m/>
    <s v="Blake Cashman 36"/>
    <s v=" "/>
    <m/>
    <m/>
    <m/>
    <x v="176"/>
    <m/>
    <m/>
    <m/>
    <m/>
    <m/>
    <m/>
    <m/>
    <m/>
    <m/>
    <m/>
    <x v="0"/>
    <m/>
    <x v="0"/>
    <m/>
    <m/>
    <m/>
    <m/>
    <m/>
    <s v="Blake Cashman 36"/>
    <s v=" "/>
    <m/>
    <m/>
    <s v=" "/>
    <s v="Blake Cashman 36"/>
    <m/>
    <m/>
    <m/>
    <m/>
    <m/>
    <m/>
    <m/>
    <m/>
    <s v="Blake Cashman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eter Mortell 37"/>
    <s v=" "/>
    <m/>
    <s v=" "/>
    <s v=" "/>
    <m/>
    <m/>
    <m/>
    <m/>
    <m/>
    <s v=" "/>
    <m/>
    <m/>
    <m/>
    <m/>
    <m/>
    <m/>
    <m/>
    <m/>
    <m/>
    <m/>
    <s v="Peter Mortell 37"/>
    <m/>
    <m/>
    <m/>
    <m/>
    <m/>
    <m/>
    <m/>
    <m/>
    <m/>
    <m/>
    <x v="177"/>
    <x v="0"/>
    <m/>
    <x v="0"/>
    <m/>
    <m/>
    <m/>
    <m/>
    <m/>
    <m/>
    <m/>
    <m/>
    <m/>
    <m/>
    <s v="Peter Mortell 37"/>
    <s v=" "/>
    <m/>
    <m/>
    <m/>
    <m/>
    <s v="Peter Mortell 37"/>
    <s v=" "/>
    <m/>
    <m/>
    <m/>
    <x v="177"/>
    <m/>
    <m/>
    <m/>
    <m/>
    <m/>
    <m/>
    <m/>
    <m/>
    <m/>
    <m/>
    <x v="0"/>
    <m/>
    <x v="0"/>
    <m/>
    <m/>
    <m/>
    <m/>
    <m/>
    <s v="Peter Mortell 37"/>
    <s v=" "/>
    <m/>
    <m/>
    <s v=" "/>
    <s v="Peter Mortell 37"/>
    <m/>
    <m/>
    <m/>
    <m/>
    <m/>
    <m/>
    <m/>
    <m/>
    <s v="Peter Mortell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mmit Carpenter 38"/>
    <s v=" "/>
    <m/>
    <s v=" "/>
    <s v=" "/>
    <m/>
    <m/>
    <m/>
    <m/>
    <m/>
    <s v=" "/>
    <m/>
    <m/>
    <m/>
    <m/>
    <m/>
    <m/>
    <m/>
    <m/>
    <m/>
    <m/>
    <s v="Emmit Carpenter 38"/>
    <m/>
    <m/>
    <m/>
    <m/>
    <m/>
    <m/>
    <m/>
    <m/>
    <m/>
    <m/>
    <x v="178"/>
    <x v="0"/>
    <m/>
    <x v="0"/>
    <m/>
    <m/>
    <m/>
    <m/>
    <m/>
    <m/>
    <m/>
    <m/>
    <m/>
    <m/>
    <s v="Emmit Carpenter 38"/>
    <s v=" "/>
    <m/>
    <m/>
    <m/>
    <m/>
    <s v="Emmit Carpenter 38"/>
    <s v=" "/>
    <m/>
    <m/>
    <m/>
    <x v="178"/>
    <m/>
    <m/>
    <m/>
    <m/>
    <m/>
    <m/>
    <m/>
    <m/>
    <m/>
    <m/>
    <x v="0"/>
    <m/>
    <x v="0"/>
    <m/>
    <m/>
    <m/>
    <m/>
    <m/>
    <s v="Emmit Carpenter 38"/>
    <s v=" "/>
    <m/>
    <m/>
    <s v=" "/>
    <s v="Emmit Carpenter 38"/>
    <m/>
    <m/>
    <m/>
    <m/>
    <m/>
    <m/>
    <m/>
    <m/>
    <s v="Emmit Carpenter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y Hansen 39"/>
    <s v=" "/>
    <m/>
    <s v=" "/>
    <s v=" "/>
    <m/>
    <m/>
    <m/>
    <m/>
    <m/>
    <s v=" "/>
    <m/>
    <m/>
    <m/>
    <m/>
    <m/>
    <m/>
    <m/>
    <m/>
    <m/>
    <m/>
    <s v="Trey Hansen 39"/>
    <m/>
    <m/>
    <m/>
    <m/>
    <m/>
    <m/>
    <m/>
    <m/>
    <m/>
    <m/>
    <x v="179"/>
    <x v="0"/>
    <m/>
    <x v="0"/>
    <m/>
    <m/>
    <m/>
    <m/>
    <m/>
    <m/>
    <m/>
    <m/>
    <m/>
    <m/>
    <s v="Trey Hansen 39"/>
    <s v=" "/>
    <m/>
    <m/>
    <m/>
    <m/>
    <s v="Trey Hansen 39"/>
    <s v=" "/>
    <m/>
    <m/>
    <m/>
    <x v="179"/>
    <m/>
    <m/>
    <m/>
    <m/>
    <m/>
    <m/>
    <m/>
    <m/>
    <m/>
    <m/>
    <x v="0"/>
    <m/>
    <x v="0"/>
    <m/>
    <m/>
    <m/>
    <m/>
    <m/>
    <s v="Trey Hansen 39"/>
    <s v=" "/>
    <m/>
    <m/>
    <s v=" "/>
    <s v="Trey Hansen 39"/>
    <m/>
    <m/>
    <m/>
    <m/>
    <m/>
    <m/>
    <m/>
    <m/>
    <s v="Trey Hansen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ander Starks 40"/>
    <s v=" "/>
    <m/>
    <s v=" "/>
    <s v=" "/>
    <m/>
    <m/>
    <m/>
    <m/>
    <m/>
    <s v=" "/>
    <m/>
    <m/>
    <m/>
    <m/>
    <m/>
    <m/>
    <m/>
    <m/>
    <m/>
    <m/>
    <s v="Alexander Starks 40"/>
    <m/>
    <m/>
    <m/>
    <m/>
    <m/>
    <m/>
    <m/>
    <m/>
    <m/>
    <m/>
    <x v="180"/>
    <x v="0"/>
    <m/>
    <x v="0"/>
    <m/>
    <m/>
    <m/>
    <m/>
    <m/>
    <m/>
    <m/>
    <m/>
    <m/>
    <m/>
    <s v="Alexander Starks 40"/>
    <s v=" "/>
    <m/>
    <m/>
    <m/>
    <m/>
    <s v="Alexander Starks 40"/>
    <s v=" "/>
    <m/>
    <m/>
    <m/>
    <x v="180"/>
    <m/>
    <m/>
    <m/>
    <m/>
    <m/>
    <m/>
    <m/>
    <m/>
    <m/>
    <m/>
    <x v="0"/>
    <m/>
    <x v="0"/>
    <m/>
    <m/>
    <m/>
    <m/>
    <m/>
    <s v="Alexander Starks 40"/>
    <s v=" "/>
    <m/>
    <m/>
    <s v=" "/>
    <s v="Alexander Starks 40"/>
    <m/>
    <m/>
    <m/>
    <m/>
    <m/>
    <m/>
    <m/>
    <m/>
    <s v="Alexander Starks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se Samuels 40"/>
    <s v=" "/>
    <m/>
    <s v=" "/>
    <s v=" "/>
    <m/>
    <m/>
    <m/>
    <m/>
    <m/>
    <s v=" "/>
    <m/>
    <m/>
    <m/>
    <m/>
    <m/>
    <m/>
    <m/>
    <m/>
    <m/>
    <m/>
    <s v="Chase Samuels 40"/>
    <m/>
    <m/>
    <m/>
    <m/>
    <m/>
    <m/>
    <m/>
    <m/>
    <m/>
    <m/>
    <x v="181"/>
    <x v="0"/>
    <m/>
    <x v="0"/>
    <m/>
    <m/>
    <m/>
    <m/>
    <m/>
    <m/>
    <m/>
    <m/>
    <m/>
    <m/>
    <s v="Chase Samuels 40"/>
    <s v=" "/>
    <m/>
    <m/>
    <m/>
    <m/>
    <s v="Chase Samuels 40"/>
    <s v=" "/>
    <m/>
    <m/>
    <m/>
    <x v="181"/>
    <m/>
    <m/>
    <m/>
    <m/>
    <m/>
    <m/>
    <m/>
    <m/>
    <m/>
    <m/>
    <x v="0"/>
    <m/>
    <x v="0"/>
    <m/>
    <m/>
    <m/>
    <m/>
    <m/>
    <s v="Chase Samuels 40"/>
    <s v=" "/>
    <m/>
    <m/>
    <s v=" "/>
    <s v="Chase Samuels 40"/>
    <m/>
    <m/>
    <m/>
    <m/>
    <m/>
    <m/>
    <m/>
    <m/>
    <s v="Chase Samuels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les Thomas 41"/>
    <s v=" "/>
    <m/>
    <s v=" "/>
    <s v=" "/>
    <m/>
    <m/>
    <m/>
    <m/>
    <m/>
    <s v=" "/>
    <m/>
    <m/>
    <m/>
    <m/>
    <m/>
    <m/>
    <m/>
    <m/>
    <m/>
    <m/>
    <s v="Miles Thomas 41"/>
    <m/>
    <m/>
    <m/>
    <m/>
    <m/>
    <m/>
    <m/>
    <m/>
    <m/>
    <m/>
    <x v="182"/>
    <x v="0"/>
    <m/>
    <x v="0"/>
    <m/>
    <m/>
    <m/>
    <m/>
    <m/>
    <m/>
    <m/>
    <m/>
    <m/>
    <m/>
    <s v="Miles Thomas 41"/>
    <s v=" "/>
    <m/>
    <m/>
    <m/>
    <m/>
    <s v="Miles Thomas 41"/>
    <s v=" "/>
    <m/>
    <m/>
    <m/>
    <x v="182"/>
    <m/>
    <m/>
    <m/>
    <m/>
    <m/>
    <m/>
    <m/>
    <m/>
    <m/>
    <m/>
    <x v="0"/>
    <m/>
    <x v="0"/>
    <m/>
    <m/>
    <m/>
    <m/>
    <m/>
    <s v="Miles Thomas 41"/>
    <s v=" "/>
    <m/>
    <m/>
    <s v=" "/>
    <s v="Miles Thomas 41"/>
    <m/>
    <m/>
    <m/>
    <m/>
    <m/>
    <m/>
    <m/>
    <m/>
    <s v="Miles Thomas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in Juenemann 42"/>
    <s v=" "/>
    <m/>
    <s v=" "/>
    <s v=" "/>
    <m/>
    <m/>
    <m/>
    <m/>
    <m/>
    <s v=" "/>
    <m/>
    <m/>
    <m/>
    <m/>
    <m/>
    <m/>
    <m/>
    <m/>
    <m/>
    <m/>
    <s v="Justin Juenemann 42"/>
    <m/>
    <m/>
    <m/>
    <m/>
    <m/>
    <m/>
    <m/>
    <m/>
    <m/>
    <m/>
    <x v="183"/>
    <x v="0"/>
    <m/>
    <x v="0"/>
    <m/>
    <m/>
    <m/>
    <m/>
    <m/>
    <m/>
    <m/>
    <m/>
    <m/>
    <m/>
    <s v="Justin Juenemann 42"/>
    <s v=" "/>
    <m/>
    <m/>
    <m/>
    <m/>
    <s v="Justin Juenemann 42"/>
    <s v=" "/>
    <m/>
    <m/>
    <m/>
    <x v="183"/>
    <m/>
    <m/>
    <m/>
    <m/>
    <m/>
    <m/>
    <m/>
    <m/>
    <m/>
    <m/>
    <x v="0"/>
    <m/>
    <x v="0"/>
    <m/>
    <m/>
    <m/>
    <m/>
    <m/>
    <s v="Justin Juenemann 42"/>
    <s v=" "/>
    <m/>
    <m/>
    <s v=" "/>
    <s v="Justin Juenemann 42"/>
    <m/>
    <m/>
    <m/>
    <m/>
    <m/>
    <m/>
    <m/>
    <m/>
    <s v="Justin Juenemann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Hartmann 43"/>
    <s v=" "/>
    <m/>
    <s v=" "/>
    <s v=" "/>
    <m/>
    <m/>
    <m/>
    <m/>
    <m/>
    <s v=" "/>
    <m/>
    <m/>
    <m/>
    <m/>
    <m/>
    <m/>
    <m/>
    <m/>
    <m/>
    <m/>
    <s v="Tyler Hartmann 43"/>
    <m/>
    <m/>
    <m/>
    <m/>
    <m/>
    <m/>
    <m/>
    <m/>
    <m/>
    <m/>
    <x v="184"/>
    <x v="0"/>
    <m/>
    <x v="0"/>
    <m/>
    <m/>
    <m/>
    <m/>
    <m/>
    <m/>
    <m/>
    <m/>
    <m/>
    <m/>
    <s v="Tyler Hartmann 43"/>
    <s v=" "/>
    <m/>
    <m/>
    <m/>
    <m/>
    <s v="Tyler Hartmann 43"/>
    <s v=" "/>
    <m/>
    <m/>
    <m/>
    <x v="184"/>
    <m/>
    <m/>
    <m/>
    <m/>
    <m/>
    <m/>
    <m/>
    <m/>
    <m/>
    <m/>
    <x v="0"/>
    <m/>
    <x v="0"/>
    <m/>
    <m/>
    <m/>
    <m/>
    <m/>
    <s v="Tyler Hartmann 43"/>
    <s v=" "/>
    <m/>
    <m/>
    <s v=" "/>
    <s v="Tyler Hartmann 43"/>
    <m/>
    <m/>
    <m/>
    <m/>
    <m/>
    <m/>
    <m/>
    <m/>
    <s v="Tyler Hartmann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ton Beebe 44"/>
    <s v=" "/>
    <m/>
    <s v=" "/>
    <s v=" "/>
    <m/>
    <m/>
    <m/>
    <m/>
    <m/>
    <s v=" "/>
    <m/>
    <m/>
    <m/>
    <m/>
    <m/>
    <m/>
    <m/>
    <m/>
    <m/>
    <m/>
    <s v="Colton Beebe 44"/>
    <m/>
    <m/>
    <m/>
    <m/>
    <m/>
    <m/>
    <m/>
    <m/>
    <m/>
    <m/>
    <x v="185"/>
    <x v="0"/>
    <m/>
    <x v="0"/>
    <m/>
    <m/>
    <m/>
    <m/>
    <m/>
    <m/>
    <m/>
    <m/>
    <m/>
    <m/>
    <s v="Colton Beebe 44"/>
    <s v=" "/>
    <m/>
    <m/>
    <m/>
    <m/>
    <s v="Colton Beebe 44"/>
    <s v=" "/>
    <m/>
    <m/>
    <m/>
    <x v="185"/>
    <m/>
    <m/>
    <m/>
    <m/>
    <m/>
    <m/>
    <m/>
    <m/>
    <m/>
    <m/>
    <x v="0"/>
    <m/>
    <x v="0"/>
    <m/>
    <m/>
    <m/>
    <m/>
    <m/>
    <s v="Colton Beebe 44"/>
    <s v=" "/>
    <m/>
    <m/>
    <s v=" "/>
    <s v="Colton Beebe 44"/>
    <m/>
    <m/>
    <m/>
    <m/>
    <m/>
    <m/>
    <m/>
    <m/>
    <s v="Colton Beebe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Kirsch 44"/>
    <s v=" "/>
    <m/>
    <s v=" "/>
    <s v=" "/>
    <m/>
    <m/>
    <m/>
    <m/>
    <m/>
    <s v=" "/>
    <m/>
    <m/>
    <m/>
    <m/>
    <m/>
    <m/>
    <m/>
    <m/>
    <m/>
    <m/>
    <s v="Jacob Kirsch 44"/>
    <m/>
    <m/>
    <m/>
    <m/>
    <m/>
    <m/>
    <m/>
    <m/>
    <m/>
    <m/>
    <x v="186"/>
    <x v="0"/>
    <m/>
    <x v="0"/>
    <m/>
    <m/>
    <m/>
    <m/>
    <m/>
    <m/>
    <m/>
    <m/>
    <m/>
    <m/>
    <s v="Jacob Kirsch 44"/>
    <s v=" "/>
    <m/>
    <m/>
    <m/>
    <m/>
    <s v="Jacob Kirsch 44"/>
    <s v=" "/>
    <m/>
    <m/>
    <m/>
    <x v="186"/>
    <m/>
    <m/>
    <m/>
    <m/>
    <m/>
    <m/>
    <m/>
    <m/>
    <m/>
    <m/>
    <x v="0"/>
    <m/>
    <x v="0"/>
    <m/>
    <m/>
    <m/>
    <m/>
    <m/>
    <s v="Jacob Kirsch 44"/>
    <s v=" "/>
    <m/>
    <m/>
    <s v=" "/>
    <s v="Jacob Kirsch 44"/>
    <m/>
    <m/>
    <m/>
    <m/>
    <m/>
    <m/>
    <m/>
    <m/>
    <s v="Jacob Kirsch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Hart 45"/>
    <s v=" "/>
    <m/>
    <s v=" "/>
    <s v=" "/>
    <m/>
    <m/>
    <m/>
    <m/>
    <m/>
    <s v=" "/>
    <m/>
    <m/>
    <m/>
    <m/>
    <m/>
    <m/>
    <m/>
    <m/>
    <m/>
    <m/>
    <s v="Nick Hart 45"/>
    <m/>
    <m/>
    <m/>
    <m/>
    <m/>
    <m/>
    <m/>
    <m/>
    <m/>
    <m/>
    <x v="187"/>
    <x v="0"/>
    <m/>
    <x v="0"/>
    <m/>
    <m/>
    <m/>
    <m/>
    <m/>
    <m/>
    <m/>
    <m/>
    <m/>
    <m/>
    <s v="Nick Hart 45"/>
    <s v=" "/>
    <m/>
    <m/>
    <m/>
    <m/>
    <s v="Nick Hart 45"/>
    <s v=" "/>
    <m/>
    <m/>
    <m/>
    <x v="187"/>
    <m/>
    <m/>
    <m/>
    <m/>
    <m/>
    <m/>
    <m/>
    <m/>
    <m/>
    <m/>
    <x v="0"/>
    <m/>
    <x v="0"/>
    <m/>
    <m/>
    <m/>
    <m/>
    <m/>
    <s v="Nick Hart 45"/>
    <s v=" "/>
    <m/>
    <m/>
    <s v=" "/>
    <s v="Nick Hart 45"/>
    <m/>
    <m/>
    <m/>
    <m/>
    <m/>
    <m/>
    <m/>
    <m/>
    <s v="Nick Hart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inston DeLattiboudere 46"/>
    <s v=" "/>
    <m/>
    <s v=" "/>
    <s v=" "/>
    <m/>
    <m/>
    <m/>
    <m/>
    <m/>
    <s v=" "/>
    <m/>
    <m/>
    <m/>
    <m/>
    <m/>
    <m/>
    <m/>
    <m/>
    <m/>
    <m/>
    <s v="Winston DeLattiboudere 46"/>
    <m/>
    <m/>
    <m/>
    <m/>
    <m/>
    <m/>
    <m/>
    <m/>
    <m/>
    <m/>
    <x v="188"/>
    <x v="0"/>
    <m/>
    <x v="0"/>
    <m/>
    <m/>
    <m/>
    <m/>
    <m/>
    <m/>
    <m/>
    <m/>
    <m/>
    <m/>
    <s v="Winston DeLattiboudere 46"/>
    <s v=" "/>
    <m/>
    <m/>
    <m/>
    <m/>
    <s v="Winston DeLattiboudere 46"/>
    <s v=" "/>
    <m/>
    <m/>
    <m/>
    <x v="188"/>
    <m/>
    <m/>
    <m/>
    <m/>
    <m/>
    <m/>
    <m/>
    <m/>
    <m/>
    <m/>
    <x v="0"/>
    <m/>
    <x v="0"/>
    <m/>
    <m/>
    <m/>
    <m/>
    <m/>
    <s v="Winston DeLattiboudere 46"/>
    <s v=" "/>
    <m/>
    <m/>
    <s v=" "/>
    <s v="Winston DeLattiboudere 46"/>
    <m/>
    <m/>
    <m/>
    <m/>
    <m/>
    <m/>
    <m/>
    <m/>
    <s v="Winston DeLattiboudere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Herbers 47"/>
    <s v=" "/>
    <m/>
    <s v=" "/>
    <s v=" "/>
    <m/>
    <m/>
    <m/>
    <m/>
    <m/>
    <s v=" "/>
    <m/>
    <m/>
    <m/>
    <m/>
    <m/>
    <m/>
    <m/>
    <m/>
    <m/>
    <m/>
    <s v="Jacob Herbers 47"/>
    <m/>
    <m/>
    <m/>
    <m/>
    <m/>
    <m/>
    <m/>
    <m/>
    <m/>
    <m/>
    <x v="189"/>
    <x v="0"/>
    <m/>
    <x v="0"/>
    <m/>
    <m/>
    <m/>
    <m/>
    <m/>
    <m/>
    <m/>
    <m/>
    <m/>
    <m/>
    <s v="Jacob Herbers 47"/>
    <s v=" "/>
    <m/>
    <m/>
    <m/>
    <m/>
    <s v="Jacob Herbers 47"/>
    <s v=" "/>
    <m/>
    <m/>
    <m/>
    <x v="189"/>
    <m/>
    <m/>
    <m/>
    <m/>
    <m/>
    <m/>
    <m/>
    <m/>
    <m/>
    <m/>
    <x v="0"/>
    <m/>
    <x v="0"/>
    <m/>
    <m/>
    <m/>
    <m/>
    <m/>
    <s v="Jacob Herbers 47"/>
    <s v=" "/>
    <m/>
    <m/>
    <s v=" "/>
    <s v="Jacob Herbers 47"/>
    <m/>
    <m/>
    <m/>
    <m/>
    <m/>
    <m/>
    <m/>
    <m/>
    <s v="Jacob Herbers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Weber 48"/>
    <s v=" "/>
    <m/>
    <s v=" "/>
    <s v=" "/>
    <m/>
    <m/>
    <m/>
    <m/>
    <m/>
    <s v=" "/>
    <m/>
    <m/>
    <m/>
    <m/>
    <m/>
    <m/>
    <m/>
    <m/>
    <m/>
    <m/>
    <s v="Blake Weber 48"/>
    <m/>
    <m/>
    <m/>
    <m/>
    <m/>
    <m/>
    <m/>
    <m/>
    <m/>
    <m/>
    <x v="190"/>
    <x v="0"/>
    <m/>
    <x v="0"/>
    <m/>
    <m/>
    <m/>
    <m/>
    <m/>
    <m/>
    <m/>
    <m/>
    <m/>
    <m/>
    <s v="Blake Weber 48"/>
    <s v=" "/>
    <m/>
    <m/>
    <m/>
    <m/>
    <s v="Blake Weber 48"/>
    <s v=" "/>
    <m/>
    <m/>
    <m/>
    <x v="190"/>
    <m/>
    <m/>
    <m/>
    <m/>
    <m/>
    <m/>
    <m/>
    <m/>
    <m/>
    <m/>
    <x v="0"/>
    <m/>
    <x v="0"/>
    <m/>
    <m/>
    <m/>
    <m/>
    <m/>
    <s v="Blake Weber 48"/>
    <s v=" "/>
    <m/>
    <m/>
    <s v=" "/>
    <s v="Blake Weber 48"/>
    <m/>
    <m/>
    <m/>
    <m/>
    <m/>
    <m/>
    <m/>
    <m/>
    <s v="Blake Weber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yce Witham 49"/>
    <s v=" "/>
    <m/>
    <s v=" "/>
    <s v=" "/>
    <m/>
    <m/>
    <m/>
    <m/>
    <m/>
    <s v=" "/>
    <m/>
    <m/>
    <m/>
    <m/>
    <m/>
    <m/>
    <m/>
    <m/>
    <m/>
    <m/>
    <s v="Bryce Witham 49"/>
    <m/>
    <m/>
    <m/>
    <m/>
    <m/>
    <m/>
    <m/>
    <m/>
    <m/>
    <m/>
    <x v="191"/>
    <x v="0"/>
    <m/>
    <x v="0"/>
    <m/>
    <m/>
    <m/>
    <m/>
    <m/>
    <m/>
    <m/>
    <m/>
    <m/>
    <m/>
    <s v="Bryce Witham 49"/>
    <s v=" "/>
    <m/>
    <m/>
    <m/>
    <m/>
    <s v="Bryce Witham 49"/>
    <s v=" "/>
    <m/>
    <m/>
    <m/>
    <x v="191"/>
    <m/>
    <m/>
    <m/>
    <m/>
    <m/>
    <m/>
    <m/>
    <m/>
    <m/>
    <m/>
    <x v="0"/>
    <m/>
    <x v="0"/>
    <m/>
    <m/>
    <m/>
    <m/>
    <m/>
    <s v="Bryce Witham 49"/>
    <s v=" "/>
    <m/>
    <m/>
    <s v=" "/>
    <s v="Bryce Witham 49"/>
    <m/>
    <m/>
    <m/>
    <m/>
    <m/>
    <m/>
    <m/>
    <m/>
    <s v="Bryce Witham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k Lynn 50"/>
    <s v=" "/>
    <m/>
    <s v=" "/>
    <s v=" "/>
    <m/>
    <m/>
    <m/>
    <m/>
    <m/>
    <s v=" "/>
    <m/>
    <m/>
    <m/>
    <m/>
    <m/>
    <m/>
    <m/>
    <m/>
    <m/>
    <m/>
    <s v="Jack Lynn 50"/>
    <m/>
    <m/>
    <m/>
    <m/>
    <m/>
    <m/>
    <m/>
    <m/>
    <m/>
    <m/>
    <x v="192"/>
    <x v="0"/>
    <m/>
    <x v="0"/>
    <m/>
    <m/>
    <m/>
    <m/>
    <m/>
    <m/>
    <m/>
    <m/>
    <m/>
    <m/>
    <s v="Jack Lynn 50"/>
    <s v=" "/>
    <m/>
    <m/>
    <m/>
    <m/>
    <s v="Jack Lynn 50"/>
    <s v=" "/>
    <m/>
    <m/>
    <m/>
    <x v="192"/>
    <m/>
    <m/>
    <m/>
    <m/>
    <m/>
    <m/>
    <m/>
    <m/>
    <m/>
    <m/>
    <x v="0"/>
    <m/>
    <x v="0"/>
    <m/>
    <m/>
    <m/>
    <m/>
    <m/>
    <s v="Jack Lynn 50"/>
    <s v=" "/>
    <m/>
    <m/>
    <s v=" "/>
    <s v="Jack Lynn 50"/>
    <m/>
    <m/>
    <m/>
    <m/>
    <m/>
    <m/>
    <m/>
    <m/>
    <s v="Jack Lynn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Yoshoub Timms 52"/>
    <s v=" "/>
    <m/>
    <s v=" "/>
    <s v=" "/>
    <m/>
    <m/>
    <m/>
    <m/>
    <m/>
    <s v=" "/>
    <m/>
    <m/>
    <m/>
    <m/>
    <m/>
    <m/>
    <m/>
    <m/>
    <m/>
    <m/>
    <s v="Yoshoub Timms 52"/>
    <m/>
    <m/>
    <m/>
    <m/>
    <m/>
    <m/>
    <m/>
    <m/>
    <m/>
    <m/>
    <x v="193"/>
    <x v="0"/>
    <m/>
    <x v="0"/>
    <m/>
    <m/>
    <m/>
    <m/>
    <m/>
    <m/>
    <m/>
    <m/>
    <m/>
    <m/>
    <s v="Yoshoub Timms 52"/>
    <s v=" "/>
    <m/>
    <m/>
    <m/>
    <m/>
    <s v="Yoshoub Timms 52"/>
    <s v=" "/>
    <m/>
    <m/>
    <m/>
    <x v="193"/>
    <m/>
    <m/>
    <m/>
    <m/>
    <m/>
    <m/>
    <m/>
    <m/>
    <m/>
    <m/>
    <x v="0"/>
    <m/>
    <x v="0"/>
    <m/>
    <m/>
    <m/>
    <m/>
    <m/>
    <s v="Yoshoub Timms 52"/>
    <s v=" "/>
    <m/>
    <m/>
    <s v=" "/>
    <s v="Yoshoub Timms 52"/>
    <m/>
    <m/>
    <m/>
    <m/>
    <m/>
    <m/>
    <m/>
    <m/>
    <s v="Yoshoub Timms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uke Rasmussen 53"/>
    <s v=" "/>
    <m/>
    <s v=" "/>
    <s v=" "/>
    <m/>
    <m/>
    <m/>
    <m/>
    <m/>
    <s v=" "/>
    <m/>
    <m/>
    <m/>
    <m/>
    <m/>
    <m/>
    <m/>
    <m/>
    <m/>
    <m/>
    <s v="Luke Rasmussen 53"/>
    <m/>
    <m/>
    <m/>
    <m/>
    <m/>
    <m/>
    <m/>
    <m/>
    <m/>
    <m/>
    <x v="194"/>
    <x v="0"/>
    <m/>
    <x v="0"/>
    <m/>
    <m/>
    <m/>
    <m/>
    <m/>
    <m/>
    <m/>
    <m/>
    <m/>
    <m/>
    <s v="Luke Rasmussen 53"/>
    <s v=" "/>
    <m/>
    <m/>
    <m/>
    <m/>
    <s v="Luke Rasmussen 53"/>
    <s v=" "/>
    <m/>
    <m/>
    <m/>
    <x v="194"/>
    <m/>
    <m/>
    <m/>
    <m/>
    <m/>
    <m/>
    <m/>
    <m/>
    <m/>
    <m/>
    <x v="0"/>
    <m/>
    <x v="0"/>
    <m/>
    <m/>
    <m/>
    <m/>
    <m/>
    <s v="Luke Rasmussen 53"/>
    <s v=" "/>
    <m/>
    <m/>
    <s v=" "/>
    <s v="Luke Rasmussen 53"/>
    <m/>
    <m/>
    <m/>
    <m/>
    <m/>
    <m/>
    <m/>
    <m/>
    <s v="Luke Rasmussen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heiren Cockran 55"/>
    <s v=" "/>
    <m/>
    <s v=" "/>
    <s v=" "/>
    <m/>
    <m/>
    <m/>
    <m/>
    <m/>
    <s v=" "/>
    <m/>
    <m/>
    <m/>
    <m/>
    <m/>
    <m/>
    <m/>
    <m/>
    <m/>
    <m/>
    <s v="Theiren Cockran 55"/>
    <m/>
    <m/>
    <m/>
    <m/>
    <m/>
    <m/>
    <m/>
    <m/>
    <m/>
    <m/>
    <x v="195"/>
    <x v="0"/>
    <m/>
    <x v="0"/>
    <m/>
    <m/>
    <m/>
    <m/>
    <m/>
    <m/>
    <m/>
    <m/>
    <m/>
    <m/>
    <s v="Theiren Cockran 55"/>
    <s v=" "/>
    <m/>
    <m/>
    <m/>
    <m/>
    <s v="Theiren Cockran 55"/>
    <s v=" "/>
    <m/>
    <m/>
    <m/>
    <x v="195"/>
    <m/>
    <m/>
    <m/>
    <m/>
    <m/>
    <m/>
    <m/>
    <m/>
    <m/>
    <m/>
    <x v="0"/>
    <m/>
    <x v="0"/>
    <m/>
    <m/>
    <m/>
    <m/>
    <m/>
    <s v="Theiren Cockran 55"/>
    <s v=" "/>
    <m/>
    <m/>
    <s v=" "/>
    <s v="Theiren Cockran 55"/>
    <m/>
    <m/>
    <m/>
    <m/>
    <m/>
    <m/>
    <m/>
    <m/>
    <s v="Theiren Cockran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Mayes 55"/>
    <s v=" "/>
    <m/>
    <s v=" "/>
    <s v=" "/>
    <m/>
    <m/>
    <m/>
    <m/>
    <m/>
    <s v=" "/>
    <m/>
    <m/>
    <m/>
    <m/>
    <m/>
    <m/>
    <m/>
    <m/>
    <m/>
    <m/>
    <s v="Connor Mayes 55"/>
    <m/>
    <m/>
    <m/>
    <m/>
    <m/>
    <m/>
    <m/>
    <m/>
    <m/>
    <m/>
    <x v="196"/>
    <x v="0"/>
    <m/>
    <x v="0"/>
    <m/>
    <m/>
    <m/>
    <m/>
    <m/>
    <m/>
    <m/>
    <m/>
    <m/>
    <m/>
    <s v="Connor Mayes 55"/>
    <s v=" "/>
    <m/>
    <m/>
    <m/>
    <m/>
    <s v="Connor Mayes 55"/>
    <s v=" "/>
    <m/>
    <m/>
    <m/>
    <x v="196"/>
    <m/>
    <m/>
    <m/>
    <m/>
    <m/>
    <m/>
    <m/>
    <m/>
    <m/>
    <m/>
    <x v="0"/>
    <m/>
    <x v="0"/>
    <m/>
    <m/>
    <m/>
    <m/>
    <m/>
    <s v="Connor Mayes 55"/>
    <s v=" "/>
    <m/>
    <m/>
    <s v=" "/>
    <s v="Connor Mayes 55"/>
    <m/>
    <m/>
    <m/>
    <m/>
    <m/>
    <m/>
    <m/>
    <m/>
    <s v="Connor Mayes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Rallis 56"/>
    <s v=" "/>
    <m/>
    <s v=" "/>
    <s v=" "/>
    <m/>
    <m/>
    <m/>
    <m/>
    <m/>
    <s v=" "/>
    <m/>
    <m/>
    <m/>
    <m/>
    <m/>
    <m/>
    <m/>
    <m/>
    <m/>
    <m/>
    <s v="Nick Rallis 56"/>
    <m/>
    <m/>
    <m/>
    <m/>
    <m/>
    <m/>
    <m/>
    <m/>
    <m/>
    <m/>
    <x v="197"/>
    <x v="0"/>
    <m/>
    <x v="0"/>
    <m/>
    <m/>
    <m/>
    <m/>
    <m/>
    <m/>
    <m/>
    <m/>
    <m/>
    <m/>
    <s v="Nick Rallis 56"/>
    <s v=" "/>
    <m/>
    <m/>
    <m/>
    <m/>
    <s v="Nick Rallis 56"/>
    <s v=" "/>
    <m/>
    <m/>
    <m/>
    <x v="197"/>
    <m/>
    <m/>
    <m/>
    <m/>
    <m/>
    <m/>
    <m/>
    <m/>
    <m/>
    <m/>
    <x v="0"/>
    <m/>
    <x v="0"/>
    <m/>
    <m/>
    <m/>
    <m/>
    <m/>
    <s v="Nick Rallis 56"/>
    <s v=" "/>
    <m/>
    <m/>
    <s v=" "/>
    <s v="Nick Rallis 56"/>
    <m/>
    <m/>
    <m/>
    <m/>
    <m/>
    <m/>
    <m/>
    <m/>
    <s v="Nick Rallis 5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y Mydra 57"/>
    <s v=" "/>
    <m/>
    <s v=" "/>
    <s v=" "/>
    <m/>
    <m/>
    <m/>
    <m/>
    <m/>
    <s v=" "/>
    <m/>
    <m/>
    <m/>
    <m/>
    <m/>
    <m/>
    <m/>
    <m/>
    <m/>
    <m/>
    <s v="Joey Mydra 57"/>
    <m/>
    <m/>
    <m/>
    <m/>
    <m/>
    <m/>
    <m/>
    <m/>
    <m/>
    <m/>
    <x v="198"/>
    <x v="0"/>
    <m/>
    <x v="0"/>
    <m/>
    <m/>
    <m/>
    <m/>
    <m/>
    <m/>
    <m/>
    <m/>
    <m/>
    <m/>
    <s v="Joey Mydra 57"/>
    <s v=" "/>
    <m/>
    <m/>
    <m/>
    <m/>
    <s v="Joey Mydra 57"/>
    <s v=" "/>
    <m/>
    <m/>
    <m/>
    <x v="198"/>
    <m/>
    <m/>
    <m/>
    <m/>
    <m/>
    <m/>
    <m/>
    <m/>
    <m/>
    <m/>
    <x v="0"/>
    <m/>
    <x v="0"/>
    <m/>
    <m/>
    <m/>
    <m/>
    <m/>
    <s v="Joey Mydra 57"/>
    <s v=" "/>
    <m/>
    <m/>
    <s v=" "/>
    <s v="Joey Mydra 57"/>
    <m/>
    <m/>
    <m/>
    <m/>
    <m/>
    <m/>
    <m/>
    <m/>
    <s v="Joey Mydra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Quinn Oseland 58"/>
    <s v=" "/>
    <m/>
    <s v=" "/>
    <s v=" "/>
    <m/>
    <m/>
    <m/>
    <m/>
    <m/>
    <s v=" "/>
    <m/>
    <m/>
    <m/>
    <m/>
    <m/>
    <m/>
    <m/>
    <m/>
    <m/>
    <m/>
    <s v="Quinn Oseland 58"/>
    <m/>
    <m/>
    <m/>
    <m/>
    <m/>
    <m/>
    <m/>
    <m/>
    <m/>
    <m/>
    <x v="199"/>
    <x v="0"/>
    <m/>
    <x v="0"/>
    <m/>
    <m/>
    <m/>
    <m/>
    <m/>
    <m/>
    <m/>
    <m/>
    <m/>
    <m/>
    <s v="Quinn Oseland 58"/>
    <s v=" "/>
    <m/>
    <m/>
    <m/>
    <m/>
    <s v="Quinn Oseland 58"/>
    <s v=" "/>
    <m/>
    <m/>
    <m/>
    <x v="199"/>
    <m/>
    <m/>
    <m/>
    <m/>
    <m/>
    <m/>
    <m/>
    <m/>
    <m/>
    <m/>
    <x v="0"/>
    <m/>
    <x v="0"/>
    <m/>
    <m/>
    <m/>
    <m/>
    <m/>
    <s v="Quinn Oseland 58"/>
    <s v=" "/>
    <m/>
    <m/>
    <s v=" "/>
    <s v="Quinn Oseland 58"/>
    <m/>
    <m/>
    <m/>
    <m/>
    <m/>
    <m/>
    <m/>
    <m/>
    <s v="Quinn Oseland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y Dixon 59"/>
    <s v=" "/>
    <m/>
    <s v=" "/>
    <s v=" "/>
    <m/>
    <m/>
    <m/>
    <m/>
    <m/>
    <s v=" "/>
    <m/>
    <m/>
    <m/>
    <m/>
    <m/>
    <m/>
    <m/>
    <m/>
    <m/>
    <m/>
    <s v="Ray Dixon 59"/>
    <m/>
    <m/>
    <m/>
    <m/>
    <m/>
    <m/>
    <m/>
    <m/>
    <m/>
    <m/>
    <x v="200"/>
    <x v="0"/>
    <m/>
    <x v="0"/>
    <m/>
    <m/>
    <m/>
    <m/>
    <m/>
    <m/>
    <m/>
    <m/>
    <m/>
    <m/>
    <s v="Ray Dixon 59"/>
    <s v=" "/>
    <m/>
    <m/>
    <m/>
    <m/>
    <s v="Ray Dixon 59"/>
    <s v=" "/>
    <m/>
    <m/>
    <m/>
    <x v="200"/>
    <m/>
    <m/>
    <m/>
    <m/>
    <m/>
    <m/>
    <m/>
    <m/>
    <m/>
    <m/>
    <x v="0"/>
    <m/>
    <x v="0"/>
    <m/>
    <m/>
    <m/>
    <m/>
    <m/>
    <s v="Ray Dixon 59"/>
    <s v=" "/>
    <m/>
    <m/>
    <s v=" "/>
    <s v="Ray Dixon 59"/>
    <m/>
    <m/>
    <m/>
    <m/>
    <m/>
    <m/>
    <m/>
    <m/>
    <s v="Ray Dixon 5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Leidner 60"/>
    <s v=" "/>
    <m/>
    <s v=" "/>
    <s v=" "/>
    <m/>
    <m/>
    <m/>
    <m/>
    <m/>
    <s v=" "/>
    <m/>
    <m/>
    <m/>
    <m/>
    <m/>
    <m/>
    <m/>
    <m/>
    <m/>
    <m/>
    <s v="Matt Leidner 60"/>
    <m/>
    <m/>
    <m/>
    <m/>
    <m/>
    <m/>
    <m/>
    <m/>
    <m/>
    <m/>
    <x v="201"/>
    <x v="0"/>
    <m/>
    <x v="0"/>
    <m/>
    <m/>
    <m/>
    <m/>
    <m/>
    <m/>
    <m/>
    <m/>
    <m/>
    <m/>
    <s v="Matt Leidner 60"/>
    <s v=" "/>
    <m/>
    <m/>
    <m/>
    <m/>
    <s v="Matt Leidner 60"/>
    <s v=" "/>
    <m/>
    <m/>
    <m/>
    <x v="201"/>
    <m/>
    <m/>
    <m/>
    <m/>
    <m/>
    <m/>
    <m/>
    <m/>
    <m/>
    <m/>
    <x v="0"/>
    <m/>
    <x v="0"/>
    <m/>
    <m/>
    <m/>
    <m/>
    <m/>
    <s v="Matt Leidner 60"/>
    <s v=" "/>
    <m/>
    <m/>
    <s v=" "/>
    <s v="Matt Leidner 60"/>
    <m/>
    <m/>
    <m/>
    <m/>
    <m/>
    <m/>
    <m/>
    <m/>
    <s v="Matt Leidner 6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onson Dovich 61"/>
    <s v=" "/>
    <m/>
    <s v=" "/>
    <s v=" "/>
    <m/>
    <m/>
    <m/>
    <m/>
    <m/>
    <s v=" "/>
    <m/>
    <m/>
    <m/>
    <m/>
    <m/>
    <m/>
    <m/>
    <m/>
    <m/>
    <m/>
    <s v="Bronson Dovich 61"/>
    <m/>
    <m/>
    <m/>
    <m/>
    <m/>
    <m/>
    <m/>
    <m/>
    <m/>
    <m/>
    <x v="202"/>
    <x v="0"/>
    <m/>
    <x v="0"/>
    <m/>
    <m/>
    <m/>
    <m/>
    <m/>
    <m/>
    <m/>
    <m/>
    <m/>
    <m/>
    <s v="Bronson Dovich 61"/>
    <s v=" "/>
    <m/>
    <m/>
    <m/>
    <m/>
    <s v="Bronson Dovich 61"/>
    <s v=" "/>
    <m/>
    <m/>
    <m/>
    <x v="202"/>
    <m/>
    <m/>
    <m/>
    <m/>
    <m/>
    <m/>
    <m/>
    <m/>
    <m/>
    <m/>
    <x v="0"/>
    <m/>
    <x v="0"/>
    <m/>
    <m/>
    <m/>
    <m/>
    <m/>
    <s v="Bronson Dovich 61"/>
    <s v=" "/>
    <m/>
    <m/>
    <s v=" "/>
    <s v="Bronson Dovich 61"/>
    <m/>
    <m/>
    <m/>
    <m/>
    <m/>
    <m/>
    <m/>
    <m/>
    <s v="Bronson Dovich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ed Weyler 62"/>
    <s v=" "/>
    <m/>
    <s v=" "/>
    <s v=" "/>
    <m/>
    <m/>
    <m/>
    <m/>
    <m/>
    <s v=" "/>
    <m/>
    <m/>
    <m/>
    <m/>
    <m/>
    <m/>
    <m/>
    <m/>
    <m/>
    <m/>
    <s v="Jared Weyler 62"/>
    <m/>
    <m/>
    <m/>
    <m/>
    <m/>
    <m/>
    <m/>
    <m/>
    <m/>
    <m/>
    <x v="203"/>
    <x v="0"/>
    <m/>
    <x v="0"/>
    <m/>
    <m/>
    <m/>
    <m/>
    <m/>
    <m/>
    <m/>
    <m/>
    <m/>
    <m/>
    <s v="Jared Weyler 62"/>
    <s v=" "/>
    <m/>
    <m/>
    <m/>
    <m/>
    <s v="Jared Weyler 62"/>
    <s v=" "/>
    <m/>
    <m/>
    <m/>
    <x v="203"/>
    <m/>
    <m/>
    <m/>
    <m/>
    <m/>
    <m/>
    <m/>
    <m/>
    <m/>
    <m/>
    <x v="0"/>
    <m/>
    <x v="0"/>
    <m/>
    <m/>
    <m/>
    <m/>
    <m/>
    <s v="Jared Weyler 62"/>
    <s v=" "/>
    <m/>
    <m/>
    <s v=" "/>
    <s v="Jared Weyler 62"/>
    <m/>
    <m/>
    <m/>
    <m/>
    <m/>
    <m/>
    <m/>
    <m/>
    <s v="Jared Weyler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 Christenson 63"/>
    <s v=" "/>
    <m/>
    <s v=" "/>
    <s v=" "/>
    <m/>
    <m/>
    <m/>
    <m/>
    <m/>
    <s v=" "/>
    <m/>
    <m/>
    <m/>
    <m/>
    <m/>
    <m/>
    <m/>
    <m/>
    <m/>
    <m/>
    <s v="Jon Christenson 63"/>
    <m/>
    <m/>
    <m/>
    <m/>
    <m/>
    <m/>
    <m/>
    <m/>
    <m/>
    <m/>
    <x v="204"/>
    <x v="0"/>
    <m/>
    <x v="0"/>
    <m/>
    <m/>
    <m/>
    <m/>
    <m/>
    <m/>
    <m/>
    <m/>
    <m/>
    <m/>
    <s v="Jon Christenson 63"/>
    <s v=" "/>
    <m/>
    <m/>
    <m/>
    <m/>
    <s v="Jon Christenson 63"/>
    <s v=" "/>
    <m/>
    <m/>
    <m/>
    <x v="204"/>
    <m/>
    <m/>
    <m/>
    <m/>
    <m/>
    <m/>
    <m/>
    <m/>
    <m/>
    <m/>
    <x v="0"/>
    <m/>
    <x v="0"/>
    <m/>
    <m/>
    <m/>
    <m/>
    <m/>
    <s v="Jon Christenson 63"/>
    <s v=" "/>
    <m/>
    <m/>
    <s v=" "/>
    <s v="Jon Christenson 63"/>
    <m/>
    <m/>
    <m/>
    <m/>
    <m/>
    <m/>
    <m/>
    <m/>
    <s v="Jon Christenson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Oldenkamp 64"/>
    <s v=" "/>
    <m/>
    <s v=" "/>
    <s v=" "/>
    <m/>
    <m/>
    <m/>
    <m/>
    <m/>
    <s v=" "/>
    <m/>
    <m/>
    <m/>
    <m/>
    <m/>
    <m/>
    <m/>
    <m/>
    <m/>
    <m/>
    <s v="Matt Oldenkamp 64"/>
    <m/>
    <m/>
    <m/>
    <m/>
    <m/>
    <m/>
    <m/>
    <m/>
    <m/>
    <m/>
    <x v="205"/>
    <x v="0"/>
    <m/>
    <x v="0"/>
    <m/>
    <m/>
    <m/>
    <m/>
    <m/>
    <m/>
    <m/>
    <m/>
    <m/>
    <m/>
    <s v="Matt Oldenkamp 64"/>
    <s v=" "/>
    <m/>
    <m/>
    <m/>
    <m/>
    <s v="Matt Oldenkamp 64"/>
    <s v=" "/>
    <m/>
    <m/>
    <m/>
    <x v="205"/>
    <m/>
    <m/>
    <m/>
    <m/>
    <m/>
    <m/>
    <m/>
    <m/>
    <m/>
    <m/>
    <x v="0"/>
    <m/>
    <x v="0"/>
    <m/>
    <m/>
    <m/>
    <m/>
    <m/>
    <s v="Matt Oldenkamp 64"/>
    <s v=" "/>
    <m/>
    <m/>
    <s v=" "/>
    <s v="Matt Oldenkamp 64"/>
    <m/>
    <m/>
    <m/>
    <m/>
    <m/>
    <m/>
    <m/>
    <m/>
    <s v="Matt Oldenkamp 6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Campion 65"/>
    <s v=" "/>
    <m/>
    <s v=" "/>
    <s v=" "/>
    <m/>
    <m/>
    <m/>
    <m/>
    <m/>
    <s v=" "/>
    <m/>
    <m/>
    <m/>
    <m/>
    <m/>
    <m/>
    <m/>
    <m/>
    <m/>
    <m/>
    <s v="Josh Campion 65"/>
    <m/>
    <m/>
    <m/>
    <m/>
    <m/>
    <m/>
    <m/>
    <m/>
    <m/>
    <m/>
    <x v="206"/>
    <x v="0"/>
    <m/>
    <x v="0"/>
    <m/>
    <m/>
    <m/>
    <m/>
    <m/>
    <m/>
    <m/>
    <m/>
    <m/>
    <m/>
    <s v="Josh Campion 65"/>
    <s v=" "/>
    <m/>
    <m/>
    <m/>
    <m/>
    <s v="Josh Campion 65"/>
    <s v=" "/>
    <m/>
    <m/>
    <m/>
    <x v="206"/>
    <m/>
    <m/>
    <m/>
    <m/>
    <m/>
    <m/>
    <m/>
    <m/>
    <m/>
    <m/>
    <x v="0"/>
    <m/>
    <x v="0"/>
    <m/>
    <m/>
    <m/>
    <m/>
    <m/>
    <s v="Josh Campion 65"/>
    <s v=" "/>
    <m/>
    <m/>
    <s v=" "/>
    <s v="Josh Campion 65"/>
    <m/>
    <m/>
    <m/>
    <m/>
    <m/>
    <m/>
    <m/>
    <m/>
    <s v="Josh Campion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d Stieber 66"/>
    <s v=" "/>
    <m/>
    <s v=" "/>
    <s v=" "/>
    <m/>
    <m/>
    <m/>
    <m/>
    <m/>
    <s v=" "/>
    <m/>
    <m/>
    <m/>
    <m/>
    <m/>
    <m/>
    <m/>
    <m/>
    <m/>
    <m/>
    <s v="Ted Stieber 66"/>
    <m/>
    <m/>
    <m/>
    <m/>
    <m/>
    <m/>
    <m/>
    <m/>
    <m/>
    <m/>
    <x v="207"/>
    <x v="0"/>
    <m/>
    <x v="0"/>
    <m/>
    <m/>
    <m/>
    <m/>
    <m/>
    <m/>
    <m/>
    <m/>
    <m/>
    <m/>
    <s v="Ted Stieber 66"/>
    <s v=" "/>
    <m/>
    <m/>
    <m/>
    <m/>
    <s v="Ted Stieber 66"/>
    <s v=" "/>
    <m/>
    <m/>
    <m/>
    <x v="207"/>
    <m/>
    <m/>
    <m/>
    <m/>
    <m/>
    <m/>
    <m/>
    <m/>
    <m/>
    <m/>
    <x v="0"/>
    <m/>
    <x v="0"/>
    <m/>
    <m/>
    <m/>
    <m/>
    <m/>
    <s v="Ted Stieber 66"/>
    <s v=" "/>
    <m/>
    <m/>
    <s v=" "/>
    <s v="Ted Stieber 66"/>
    <m/>
    <m/>
    <m/>
    <m/>
    <m/>
    <m/>
    <m/>
    <m/>
    <s v="Ted Stieber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ian Bobek 67"/>
    <s v=" "/>
    <m/>
    <s v=" "/>
    <s v=" "/>
    <m/>
    <m/>
    <m/>
    <m/>
    <m/>
    <s v=" "/>
    <m/>
    <m/>
    <m/>
    <m/>
    <m/>
    <m/>
    <m/>
    <m/>
    <m/>
    <m/>
    <s v="Brian Bobek 67"/>
    <m/>
    <m/>
    <m/>
    <m/>
    <m/>
    <m/>
    <m/>
    <m/>
    <m/>
    <m/>
    <x v="208"/>
    <x v="0"/>
    <m/>
    <x v="0"/>
    <m/>
    <m/>
    <m/>
    <m/>
    <m/>
    <m/>
    <m/>
    <m/>
    <m/>
    <m/>
    <s v="Brian Bobek 67"/>
    <s v=" "/>
    <m/>
    <m/>
    <m/>
    <m/>
    <s v="Brian Bobek 67"/>
    <s v=" "/>
    <m/>
    <m/>
    <m/>
    <x v="208"/>
    <m/>
    <m/>
    <m/>
    <m/>
    <m/>
    <m/>
    <m/>
    <m/>
    <m/>
    <m/>
    <x v="0"/>
    <m/>
    <x v="0"/>
    <m/>
    <m/>
    <m/>
    <m/>
    <m/>
    <s v="Brian Bobek 67"/>
    <s v=" "/>
    <m/>
    <m/>
    <s v=" "/>
    <s v="Brian Bobek 67"/>
    <m/>
    <m/>
    <m/>
    <m/>
    <m/>
    <m/>
    <m/>
    <m/>
    <s v="Brian Bobek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aac Hayes 68"/>
    <s v=" "/>
    <m/>
    <s v=" "/>
    <s v=" "/>
    <m/>
    <m/>
    <m/>
    <m/>
    <m/>
    <s v=" "/>
    <m/>
    <m/>
    <m/>
    <m/>
    <m/>
    <m/>
    <m/>
    <m/>
    <m/>
    <m/>
    <s v="Isaac Hayes 68"/>
    <m/>
    <m/>
    <m/>
    <m/>
    <m/>
    <m/>
    <m/>
    <m/>
    <m/>
    <m/>
    <x v="209"/>
    <x v="0"/>
    <m/>
    <x v="0"/>
    <m/>
    <m/>
    <m/>
    <m/>
    <m/>
    <m/>
    <m/>
    <m/>
    <m/>
    <m/>
    <s v="Isaac Hayes 68"/>
    <s v=" "/>
    <m/>
    <m/>
    <m/>
    <m/>
    <s v="Isaac Hayes 68"/>
    <s v=" "/>
    <m/>
    <m/>
    <m/>
    <x v="209"/>
    <m/>
    <m/>
    <m/>
    <m/>
    <m/>
    <m/>
    <m/>
    <m/>
    <m/>
    <m/>
    <x v="0"/>
    <m/>
    <x v="0"/>
    <m/>
    <m/>
    <m/>
    <m/>
    <m/>
    <s v="Isaac Hayes 68"/>
    <s v=" "/>
    <m/>
    <m/>
    <s v=" "/>
    <s v="Isaac Hayes 68"/>
    <m/>
    <m/>
    <m/>
    <m/>
    <m/>
    <m/>
    <m/>
    <m/>
    <s v="Isaac Hayes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in Carr 69"/>
    <s v=" "/>
    <m/>
    <s v=" "/>
    <s v=" "/>
    <m/>
    <m/>
    <m/>
    <m/>
    <m/>
    <s v=" "/>
    <m/>
    <m/>
    <m/>
    <m/>
    <m/>
    <m/>
    <m/>
    <m/>
    <m/>
    <m/>
    <s v="Justin Carr 69"/>
    <m/>
    <m/>
    <m/>
    <m/>
    <m/>
    <m/>
    <m/>
    <m/>
    <m/>
    <m/>
    <x v="210"/>
    <x v="0"/>
    <m/>
    <x v="0"/>
    <m/>
    <m/>
    <m/>
    <m/>
    <m/>
    <m/>
    <m/>
    <m/>
    <m/>
    <m/>
    <s v="Justin Carr 69"/>
    <s v=" "/>
    <m/>
    <m/>
    <m/>
    <m/>
    <s v="Justin Carr 69"/>
    <s v=" "/>
    <m/>
    <m/>
    <m/>
    <x v="210"/>
    <m/>
    <m/>
    <m/>
    <m/>
    <m/>
    <m/>
    <m/>
    <m/>
    <m/>
    <m/>
    <x v="0"/>
    <m/>
    <x v="0"/>
    <m/>
    <m/>
    <m/>
    <m/>
    <m/>
    <s v="Justin Carr 69"/>
    <s v=" "/>
    <m/>
    <m/>
    <s v=" "/>
    <s v="Justin Carr 69"/>
    <m/>
    <m/>
    <m/>
    <m/>
    <m/>
    <m/>
    <m/>
    <m/>
    <s v="Justin Carr 6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d Fahning 70"/>
    <s v=" "/>
    <m/>
    <s v=" "/>
    <s v=" "/>
    <m/>
    <m/>
    <m/>
    <m/>
    <m/>
    <s v=" "/>
    <m/>
    <m/>
    <m/>
    <m/>
    <m/>
    <m/>
    <m/>
    <m/>
    <m/>
    <m/>
    <s v="Chad Fahning 70"/>
    <m/>
    <m/>
    <m/>
    <m/>
    <m/>
    <m/>
    <m/>
    <m/>
    <m/>
    <m/>
    <x v="211"/>
    <x v="0"/>
    <m/>
    <x v="0"/>
    <m/>
    <m/>
    <m/>
    <m/>
    <m/>
    <m/>
    <m/>
    <m/>
    <m/>
    <m/>
    <s v="Chad Fahning 70"/>
    <s v=" "/>
    <m/>
    <m/>
    <m/>
    <m/>
    <s v="Chad Fahning 70"/>
    <s v=" "/>
    <m/>
    <m/>
    <m/>
    <x v="211"/>
    <m/>
    <m/>
    <m/>
    <m/>
    <m/>
    <m/>
    <m/>
    <m/>
    <m/>
    <m/>
    <x v="0"/>
    <m/>
    <x v="0"/>
    <m/>
    <m/>
    <m/>
    <m/>
    <m/>
    <s v="Chad Fahning 70"/>
    <s v=" "/>
    <m/>
    <m/>
    <s v=" "/>
    <s v="Chad Fahning 70"/>
    <m/>
    <m/>
    <m/>
    <m/>
    <m/>
    <m/>
    <m/>
    <m/>
    <s v="Chad Fahning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Moore 71"/>
    <s v=" "/>
    <m/>
    <s v=" "/>
    <s v=" "/>
    <m/>
    <m/>
    <m/>
    <m/>
    <m/>
    <s v=" "/>
    <m/>
    <m/>
    <m/>
    <m/>
    <m/>
    <m/>
    <m/>
    <m/>
    <m/>
    <m/>
    <s v="Tyler Moore 71"/>
    <m/>
    <m/>
    <m/>
    <m/>
    <m/>
    <m/>
    <m/>
    <m/>
    <m/>
    <m/>
    <x v="212"/>
    <x v="0"/>
    <m/>
    <x v="0"/>
    <m/>
    <m/>
    <m/>
    <m/>
    <m/>
    <m/>
    <m/>
    <m/>
    <m/>
    <m/>
    <s v="Tyler Moore 71"/>
    <s v=" "/>
    <m/>
    <m/>
    <m/>
    <m/>
    <s v="Tyler Moore 71"/>
    <s v=" "/>
    <m/>
    <m/>
    <m/>
    <x v="212"/>
    <m/>
    <m/>
    <m/>
    <m/>
    <m/>
    <m/>
    <m/>
    <m/>
    <m/>
    <m/>
    <x v="0"/>
    <m/>
    <x v="0"/>
    <m/>
    <m/>
    <m/>
    <m/>
    <m/>
    <s v="Tyler Moore 71"/>
    <s v=" "/>
    <m/>
    <m/>
    <s v=" "/>
    <s v="Tyler Moore 71"/>
    <m/>
    <m/>
    <m/>
    <m/>
    <m/>
    <m/>
    <m/>
    <m/>
    <s v="Tyler Moore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 Bjorklund 73"/>
    <s v=" "/>
    <m/>
    <s v=" "/>
    <s v=" "/>
    <m/>
    <m/>
    <m/>
    <m/>
    <m/>
    <s v=" "/>
    <m/>
    <m/>
    <m/>
    <m/>
    <m/>
    <m/>
    <m/>
    <m/>
    <m/>
    <m/>
    <s v="Joe Bjorklund 73"/>
    <m/>
    <m/>
    <m/>
    <m/>
    <m/>
    <m/>
    <m/>
    <m/>
    <m/>
    <m/>
    <x v="213"/>
    <x v="0"/>
    <m/>
    <x v="0"/>
    <m/>
    <m/>
    <m/>
    <m/>
    <m/>
    <m/>
    <m/>
    <m/>
    <m/>
    <m/>
    <s v="Joe Bjorklund 73"/>
    <s v=" "/>
    <m/>
    <m/>
    <m/>
    <m/>
    <s v="Joe Bjorklund 73"/>
    <s v=" "/>
    <m/>
    <m/>
    <m/>
    <x v="213"/>
    <m/>
    <m/>
    <m/>
    <m/>
    <m/>
    <m/>
    <m/>
    <m/>
    <m/>
    <m/>
    <x v="0"/>
    <m/>
    <x v="0"/>
    <m/>
    <m/>
    <m/>
    <m/>
    <m/>
    <s v="Joe Bjorklund 73"/>
    <s v=" "/>
    <m/>
    <m/>
    <s v=" "/>
    <s v="Joe Bjorklund 73"/>
    <m/>
    <m/>
    <m/>
    <m/>
    <m/>
    <m/>
    <m/>
    <m/>
    <s v="Joe Bjorklund 7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Connelly 74"/>
    <s v=" "/>
    <m/>
    <s v=" "/>
    <s v=" "/>
    <m/>
    <m/>
    <m/>
    <m/>
    <m/>
    <s v=" "/>
    <m/>
    <m/>
    <m/>
    <m/>
    <m/>
    <m/>
    <m/>
    <m/>
    <m/>
    <m/>
    <s v="Nick Connelly 74"/>
    <m/>
    <m/>
    <m/>
    <m/>
    <m/>
    <m/>
    <m/>
    <m/>
    <m/>
    <m/>
    <x v="214"/>
    <x v="0"/>
    <m/>
    <x v="0"/>
    <m/>
    <m/>
    <m/>
    <m/>
    <m/>
    <m/>
    <m/>
    <m/>
    <m/>
    <m/>
    <s v="Nick Connelly 74"/>
    <s v=" "/>
    <m/>
    <m/>
    <m/>
    <m/>
    <s v="Nick Connelly 74"/>
    <s v=" "/>
    <m/>
    <m/>
    <m/>
    <x v="214"/>
    <m/>
    <m/>
    <m/>
    <m/>
    <m/>
    <m/>
    <m/>
    <m/>
    <m/>
    <m/>
    <x v="0"/>
    <m/>
    <x v="0"/>
    <m/>
    <m/>
    <m/>
    <m/>
    <m/>
    <s v="Nick Connelly 74"/>
    <s v=" "/>
    <m/>
    <m/>
    <s v=" "/>
    <s v="Nick Connelly 74"/>
    <m/>
    <m/>
    <m/>
    <m/>
    <m/>
    <m/>
    <m/>
    <m/>
    <s v="Nick Connelly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oah Kuehn 75"/>
    <s v=" "/>
    <m/>
    <s v=" "/>
    <s v=" "/>
    <m/>
    <m/>
    <m/>
    <m/>
    <m/>
    <s v=" "/>
    <m/>
    <m/>
    <m/>
    <m/>
    <m/>
    <m/>
    <m/>
    <m/>
    <m/>
    <m/>
    <s v="Noah Kuehn 75"/>
    <m/>
    <m/>
    <m/>
    <m/>
    <m/>
    <m/>
    <m/>
    <m/>
    <m/>
    <m/>
    <x v="215"/>
    <x v="0"/>
    <m/>
    <x v="0"/>
    <m/>
    <m/>
    <m/>
    <m/>
    <m/>
    <m/>
    <m/>
    <m/>
    <m/>
    <m/>
    <s v="Noah Kuehn 75"/>
    <s v=" "/>
    <m/>
    <m/>
    <m/>
    <m/>
    <s v="Noah Kuehn 75"/>
    <s v=" "/>
    <m/>
    <m/>
    <m/>
    <x v="215"/>
    <m/>
    <m/>
    <m/>
    <m/>
    <m/>
    <m/>
    <m/>
    <m/>
    <m/>
    <m/>
    <x v="0"/>
    <m/>
    <x v="0"/>
    <m/>
    <m/>
    <m/>
    <m/>
    <m/>
    <s v="Noah Kuehn 75"/>
    <s v=" "/>
    <m/>
    <m/>
    <s v=" "/>
    <s v="Noah Kuehn 75"/>
    <m/>
    <m/>
    <m/>
    <m/>
    <m/>
    <m/>
    <m/>
    <m/>
    <s v="Noah Kuehn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Mayes 76"/>
    <s v=" "/>
    <m/>
    <s v=" "/>
    <s v=" "/>
    <m/>
    <m/>
    <m/>
    <m/>
    <m/>
    <s v=" "/>
    <m/>
    <m/>
    <m/>
    <m/>
    <m/>
    <m/>
    <m/>
    <m/>
    <m/>
    <m/>
    <s v="Alex Mayes 76"/>
    <m/>
    <m/>
    <m/>
    <m/>
    <m/>
    <m/>
    <m/>
    <m/>
    <m/>
    <m/>
    <x v="216"/>
    <x v="0"/>
    <m/>
    <x v="0"/>
    <m/>
    <m/>
    <m/>
    <m/>
    <m/>
    <m/>
    <m/>
    <m/>
    <m/>
    <m/>
    <s v="Alex Mayes 76"/>
    <s v=" "/>
    <m/>
    <m/>
    <m/>
    <m/>
    <s v="Alex Mayes 76"/>
    <s v=" "/>
    <m/>
    <m/>
    <m/>
    <x v="216"/>
    <m/>
    <m/>
    <m/>
    <m/>
    <m/>
    <m/>
    <m/>
    <m/>
    <m/>
    <m/>
    <x v="0"/>
    <m/>
    <x v="0"/>
    <m/>
    <m/>
    <m/>
    <m/>
    <m/>
    <s v="Alex Mayes 76"/>
    <s v=" "/>
    <m/>
    <m/>
    <s v=" "/>
    <s v="Alex Mayes 76"/>
    <m/>
    <m/>
    <m/>
    <m/>
    <m/>
    <m/>
    <m/>
    <m/>
    <s v="Alex Mayes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Foster Bush 77"/>
    <s v=" "/>
    <m/>
    <s v=" "/>
    <s v=" "/>
    <m/>
    <m/>
    <m/>
    <m/>
    <m/>
    <s v=" "/>
    <m/>
    <m/>
    <m/>
    <m/>
    <m/>
    <m/>
    <m/>
    <m/>
    <m/>
    <m/>
    <s v="Foster Bush 77"/>
    <m/>
    <m/>
    <m/>
    <m/>
    <m/>
    <m/>
    <m/>
    <m/>
    <m/>
    <m/>
    <x v="217"/>
    <x v="0"/>
    <m/>
    <x v="0"/>
    <m/>
    <m/>
    <m/>
    <m/>
    <m/>
    <m/>
    <m/>
    <m/>
    <m/>
    <m/>
    <s v="Foster Bush 77"/>
    <s v=" "/>
    <m/>
    <m/>
    <m/>
    <m/>
    <s v="Foster Bush 77"/>
    <s v=" "/>
    <m/>
    <m/>
    <m/>
    <x v="217"/>
    <m/>
    <m/>
    <m/>
    <m/>
    <m/>
    <m/>
    <m/>
    <m/>
    <m/>
    <m/>
    <x v="0"/>
    <m/>
    <x v="0"/>
    <m/>
    <m/>
    <m/>
    <m/>
    <m/>
    <s v="Foster Bush 77"/>
    <s v=" "/>
    <m/>
    <m/>
    <s v=" "/>
    <s v="Foster Bush 77"/>
    <m/>
    <m/>
    <m/>
    <m/>
    <m/>
    <m/>
    <m/>
    <m/>
    <s v="Foster Bush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n Lauer 78"/>
    <s v=" "/>
    <m/>
    <s v=" "/>
    <s v=" "/>
    <m/>
    <m/>
    <m/>
    <m/>
    <m/>
    <s v=" "/>
    <m/>
    <m/>
    <m/>
    <m/>
    <m/>
    <m/>
    <m/>
    <m/>
    <m/>
    <m/>
    <s v="Ben Lauer 78"/>
    <m/>
    <m/>
    <m/>
    <m/>
    <m/>
    <m/>
    <m/>
    <m/>
    <m/>
    <m/>
    <x v="218"/>
    <x v="0"/>
    <m/>
    <x v="0"/>
    <m/>
    <m/>
    <m/>
    <m/>
    <m/>
    <m/>
    <m/>
    <m/>
    <m/>
    <m/>
    <s v="Ben Lauer 78"/>
    <s v=" "/>
    <m/>
    <m/>
    <m/>
    <m/>
    <s v="Ben Lauer 78"/>
    <s v=" "/>
    <m/>
    <m/>
    <m/>
    <x v="218"/>
    <m/>
    <m/>
    <m/>
    <m/>
    <m/>
    <m/>
    <m/>
    <m/>
    <m/>
    <m/>
    <x v="0"/>
    <m/>
    <x v="0"/>
    <m/>
    <m/>
    <m/>
    <m/>
    <m/>
    <s v="Ben Lauer 78"/>
    <s v=" "/>
    <m/>
    <m/>
    <s v=" "/>
    <s v="Ben Lauer 78"/>
    <m/>
    <m/>
    <m/>
    <m/>
    <m/>
    <m/>
    <m/>
    <m/>
    <s v="Ben Lauer 7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h Pirsig 79"/>
    <s v=" "/>
    <m/>
    <s v=" "/>
    <s v=" "/>
    <m/>
    <m/>
    <m/>
    <m/>
    <m/>
    <s v=" "/>
    <m/>
    <m/>
    <m/>
    <m/>
    <m/>
    <m/>
    <m/>
    <m/>
    <m/>
    <m/>
    <s v="Jonah Pirsig 79"/>
    <m/>
    <m/>
    <m/>
    <m/>
    <m/>
    <m/>
    <m/>
    <m/>
    <m/>
    <m/>
    <x v="219"/>
    <x v="0"/>
    <m/>
    <x v="0"/>
    <m/>
    <m/>
    <m/>
    <m/>
    <m/>
    <m/>
    <m/>
    <m/>
    <m/>
    <m/>
    <s v="Jonah Pirsig 79"/>
    <s v=" "/>
    <m/>
    <m/>
    <m/>
    <m/>
    <s v="Jonah Pirsig 79"/>
    <s v=" "/>
    <m/>
    <m/>
    <m/>
    <x v="219"/>
    <m/>
    <m/>
    <m/>
    <m/>
    <m/>
    <m/>
    <m/>
    <m/>
    <m/>
    <m/>
    <x v="0"/>
    <m/>
    <x v="0"/>
    <m/>
    <m/>
    <m/>
    <m/>
    <m/>
    <s v="Jonah Pirsig 79"/>
    <s v=" "/>
    <m/>
    <m/>
    <s v=" "/>
    <s v="Jonah Pirsig 79"/>
    <m/>
    <m/>
    <m/>
    <m/>
    <m/>
    <m/>
    <m/>
    <m/>
    <s v="Jonah Pirsig 7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ate Wozniak 80"/>
    <s v=" "/>
    <m/>
    <s v=" "/>
    <s v=" "/>
    <m/>
    <m/>
    <m/>
    <m/>
    <m/>
    <s v=" "/>
    <m/>
    <m/>
    <m/>
    <m/>
    <m/>
    <m/>
    <m/>
    <m/>
    <m/>
    <m/>
    <s v="Nate Wozniak 80"/>
    <m/>
    <m/>
    <m/>
    <m/>
    <m/>
    <m/>
    <m/>
    <m/>
    <m/>
    <m/>
    <x v="220"/>
    <x v="0"/>
    <m/>
    <x v="0"/>
    <m/>
    <m/>
    <m/>
    <m/>
    <m/>
    <m/>
    <m/>
    <m/>
    <m/>
    <m/>
    <s v="Nate Wozniak 80"/>
    <s v=" "/>
    <m/>
    <m/>
    <m/>
    <m/>
    <s v="Nate Wozniak 80"/>
    <s v=" "/>
    <m/>
    <m/>
    <m/>
    <x v="220"/>
    <m/>
    <m/>
    <m/>
    <m/>
    <m/>
    <m/>
    <m/>
    <m/>
    <m/>
    <m/>
    <x v="0"/>
    <m/>
    <x v="0"/>
    <m/>
    <m/>
    <m/>
    <m/>
    <m/>
    <s v="Nate Wozniak 80"/>
    <s v=" "/>
    <m/>
    <m/>
    <s v=" "/>
    <s v="Nate Wozniak 80"/>
    <m/>
    <m/>
    <m/>
    <m/>
    <m/>
    <m/>
    <m/>
    <m/>
    <s v="Nate Wozniak 8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uke Anyanwu 81"/>
    <s v=" "/>
    <m/>
    <s v=" "/>
    <s v=" "/>
    <m/>
    <m/>
    <m/>
    <m/>
    <m/>
    <s v=" "/>
    <m/>
    <m/>
    <m/>
    <m/>
    <m/>
    <m/>
    <m/>
    <m/>
    <m/>
    <m/>
    <s v="Duke Anyanwu 81"/>
    <m/>
    <m/>
    <m/>
    <m/>
    <m/>
    <m/>
    <m/>
    <m/>
    <m/>
    <m/>
    <x v="221"/>
    <x v="0"/>
    <m/>
    <x v="0"/>
    <m/>
    <m/>
    <m/>
    <m/>
    <m/>
    <m/>
    <m/>
    <m/>
    <m/>
    <m/>
    <s v="Duke Anyanwu 81"/>
    <s v=" "/>
    <m/>
    <m/>
    <m/>
    <m/>
    <s v="Duke Anyanwu 81"/>
    <s v=" "/>
    <m/>
    <m/>
    <m/>
    <x v="221"/>
    <m/>
    <m/>
    <m/>
    <m/>
    <m/>
    <m/>
    <m/>
    <m/>
    <m/>
    <m/>
    <x v="0"/>
    <m/>
    <x v="0"/>
    <m/>
    <m/>
    <m/>
    <m/>
    <m/>
    <s v="Duke Anyanwu 81"/>
    <s v=" "/>
    <m/>
    <m/>
    <s v=" "/>
    <s v="Duke Anyanwu 81"/>
    <m/>
    <m/>
    <m/>
    <m/>
    <m/>
    <m/>
    <m/>
    <m/>
    <s v="Duke Anyanwu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rew Wolitarsky 82"/>
    <s v=" "/>
    <m/>
    <s v=" "/>
    <s v=" "/>
    <m/>
    <m/>
    <m/>
    <m/>
    <m/>
    <s v=" "/>
    <m/>
    <m/>
    <m/>
    <m/>
    <m/>
    <m/>
    <m/>
    <m/>
    <m/>
    <m/>
    <s v="Drew Wolitarsky 82"/>
    <m/>
    <m/>
    <m/>
    <m/>
    <m/>
    <m/>
    <m/>
    <m/>
    <m/>
    <m/>
    <x v="222"/>
    <x v="0"/>
    <m/>
    <x v="0"/>
    <m/>
    <m/>
    <m/>
    <m/>
    <m/>
    <m/>
    <m/>
    <m/>
    <m/>
    <m/>
    <s v="Drew Wolitarsky 82"/>
    <s v=" "/>
    <m/>
    <m/>
    <m/>
    <m/>
    <s v="Drew Wolitarsky 82"/>
    <s v=" "/>
    <m/>
    <m/>
    <m/>
    <x v="222"/>
    <m/>
    <m/>
    <m/>
    <m/>
    <m/>
    <m/>
    <m/>
    <m/>
    <m/>
    <m/>
    <x v="0"/>
    <m/>
    <x v="0"/>
    <m/>
    <m/>
    <m/>
    <m/>
    <m/>
    <s v="Drew Wolitarsky 82"/>
    <s v=" "/>
    <m/>
    <m/>
    <s v=" "/>
    <s v="Drew Wolitarsky 82"/>
    <m/>
    <m/>
    <m/>
    <m/>
    <m/>
    <m/>
    <m/>
    <m/>
    <s v="Drew Wolitarsky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oah Scarver 83"/>
    <s v=" "/>
    <m/>
    <s v=" "/>
    <s v=" "/>
    <m/>
    <m/>
    <m/>
    <m/>
    <m/>
    <s v=" "/>
    <m/>
    <m/>
    <m/>
    <m/>
    <m/>
    <m/>
    <m/>
    <m/>
    <m/>
    <m/>
    <s v="Noah Scarver 83"/>
    <m/>
    <m/>
    <m/>
    <m/>
    <m/>
    <m/>
    <m/>
    <m/>
    <m/>
    <m/>
    <x v="223"/>
    <x v="0"/>
    <m/>
    <x v="0"/>
    <m/>
    <m/>
    <m/>
    <m/>
    <m/>
    <m/>
    <m/>
    <m/>
    <m/>
    <m/>
    <s v="Noah Scarver 83"/>
    <s v=" "/>
    <m/>
    <m/>
    <m/>
    <m/>
    <s v="Noah Scarver 83"/>
    <s v=" "/>
    <m/>
    <m/>
    <m/>
    <x v="223"/>
    <m/>
    <m/>
    <m/>
    <m/>
    <m/>
    <m/>
    <m/>
    <m/>
    <m/>
    <m/>
    <x v="0"/>
    <m/>
    <x v="0"/>
    <m/>
    <m/>
    <m/>
    <m/>
    <m/>
    <s v="Noah Scarver 83"/>
    <s v=" "/>
    <m/>
    <m/>
    <s v=" "/>
    <s v="Noah Scarver 83"/>
    <m/>
    <m/>
    <m/>
    <m/>
    <m/>
    <m/>
    <m/>
    <m/>
    <s v="Noah Scarver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ill Reger 84"/>
    <s v=" "/>
    <m/>
    <s v=" "/>
    <s v=" "/>
    <m/>
    <m/>
    <m/>
    <m/>
    <m/>
    <s v=" "/>
    <m/>
    <m/>
    <m/>
    <m/>
    <m/>
    <m/>
    <m/>
    <m/>
    <m/>
    <m/>
    <s v="Will Reger 84"/>
    <m/>
    <m/>
    <m/>
    <m/>
    <m/>
    <m/>
    <m/>
    <m/>
    <m/>
    <m/>
    <x v="224"/>
    <x v="0"/>
    <m/>
    <x v="0"/>
    <m/>
    <m/>
    <m/>
    <m/>
    <m/>
    <m/>
    <m/>
    <m/>
    <m/>
    <m/>
    <s v="Will Reger 84"/>
    <s v=" "/>
    <m/>
    <m/>
    <m/>
    <m/>
    <s v="Will Reger 84"/>
    <s v=" "/>
    <m/>
    <m/>
    <m/>
    <x v="224"/>
    <m/>
    <m/>
    <m/>
    <m/>
    <m/>
    <m/>
    <m/>
    <m/>
    <m/>
    <m/>
    <x v="0"/>
    <m/>
    <x v="0"/>
    <m/>
    <m/>
    <m/>
    <m/>
    <m/>
    <s v="Will Reger 84"/>
    <s v=" "/>
    <m/>
    <m/>
    <s v=" "/>
    <s v="Will Reger 84"/>
    <m/>
    <m/>
    <m/>
    <m/>
    <m/>
    <m/>
    <m/>
    <m/>
    <s v="Will Reger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incoln Plsek 85"/>
    <s v=" "/>
    <m/>
    <s v=" "/>
    <s v=" "/>
    <m/>
    <m/>
    <m/>
    <m/>
    <m/>
    <s v=" "/>
    <m/>
    <m/>
    <m/>
    <m/>
    <m/>
    <m/>
    <m/>
    <m/>
    <m/>
    <m/>
    <s v="Lincoln Plsek 85"/>
    <m/>
    <m/>
    <m/>
    <m/>
    <m/>
    <m/>
    <m/>
    <m/>
    <m/>
    <m/>
    <x v="225"/>
    <x v="0"/>
    <m/>
    <x v="0"/>
    <m/>
    <m/>
    <m/>
    <m/>
    <m/>
    <m/>
    <m/>
    <m/>
    <m/>
    <m/>
    <s v="Lincoln Plsek 85"/>
    <s v=" "/>
    <m/>
    <m/>
    <m/>
    <m/>
    <s v="Lincoln Plsek 85"/>
    <s v=" "/>
    <m/>
    <m/>
    <m/>
    <x v="225"/>
    <m/>
    <m/>
    <m/>
    <m/>
    <m/>
    <m/>
    <m/>
    <m/>
    <m/>
    <m/>
    <x v="0"/>
    <m/>
    <x v="0"/>
    <m/>
    <m/>
    <m/>
    <m/>
    <m/>
    <s v="Lincoln Plsek 85"/>
    <s v=" "/>
    <m/>
    <m/>
    <s v=" "/>
    <s v="Lincoln Plsek 85"/>
    <m/>
    <m/>
    <m/>
    <m/>
    <m/>
    <m/>
    <m/>
    <m/>
    <s v="Lincoln Plsek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Lingen 86"/>
    <s v=" "/>
    <m/>
    <s v=" "/>
    <s v=" "/>
    <m/>
    <m/>
    <m/>
    <m/>
    <m/>
    <s v=" "/>
    <m/>
    <m/>
    <m/>
    <m/>
    <m/>
    <m/>
    <m/>
    <m/>
    <m/>
    <m/>
    <s v="Brandon Lingen 86"/>
    <m/>
    <m/>
    <m/>
    <m/>
    <m/>
    <m/>
    <m/>
    <m/>
    <m/>
    <m/>
    <x v="226"/>
    <x v="0"/>
    <m/>
    <x v="0"/>
    <m/>
    <m/>
    <m/>
    <m/>
    <m/>
    <m/>
    <m/>
    <m/>
    <m/>
    <m/>
    <s v="Brandon Lingen 86"/>
    <s v=" "/>
    <m/>
    <m/>
    <m/>
    <m/>
    <s v="Brandon Lingen 86"/>
    <s v=" "/>
    <m/>
    <m/>
    <m/>
    <x v="226"/>
    <m/>
    <m/>
    <m/>
    <m/>
    <m/>
    <m/>
    <m/>
    <m/>
    <m/>
    <m/>
    <x v="0"/>
    <m/>
    <x v="0"/>
    <m/>
    <m/>
    <m/>
    <m/>
    <m/>
    <s v="Brandon Lingen 86"/>
    <s v=" "/>
    <m/>
    <m/>
    <s v=" "/>
    <s v="Brandon Lingen 86"/>
    <m/>
    <m/>
    <m/>
    <m/>
    <m/>
    <m/>
    <m/>
    <m/>
    <s v="Brandon Lingen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elin Elmore 87"/>
    <s v=" "/>
    <m/>
    <s v=" "/>
    <s v=" "/>
    <m/>
    <m/>
    <m/>
    <m/>
    <m/>
    <s v=" "/>
    <m/>
    <m/>
    <m/>
    <m/>
    <m/>
    <m/>
    <m/>
    <m/>
    <m/>
    <m/>
    <s v="Gaelin Elmore 87"/>
    <m/>
    <m/>
    <m/>
    <m/>
    <m/>
    <m/>
    <m/>
    <m/>
    <m/>
    <m/>
    <x v="227"/>
    <x v="0"/>
    <m/>
    <x v="0"/>
    <m/>
    <m/>
    <m/>
    <m/>
    <m/>
    <m/>
    <m/>
    <m/>
    <m/>
    <m/>
    <s v="Gaelin Elmore 87"/>
    <s v=" "/>
    <m/>
    <m/>
    <m/>
    <m/>
    <s v="Gaelin Elmore 87"/>
    <s v=" "/>
    <m/>
    <m/>
    <m/>
    <x v="227"/>
    <m/>
    <m/>
    <m/>
    <m/>
    <m/>
    <m/>
    <m/>
    <m/>
    <m/>
    <m/>
    <x v="0"/>
    <m/>
    <x v="0"/>
    <m/>
    <m/>
    <m/>
    <m/>
    <m/>
    <s v="Gaelin Elmore 87"/>
    <s v=" "/>
    <m/>
    <m/>
    <s v=" "/>
    <s v="Gaelin Elmore 87"/>
    <m/>
    <m/>
    <m/>
    <m/>
    <m/>
    <m/>
    <m/>
    <m/>
    <s v="Gaelin Elmore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vonte Johnson 87"/>
    <s v=" "/>
    <m/>
    <s v=" "/>
    <s v=" "/>
    <m/>
    <m/>
    <m/>
    <m/>
    <m/>
    <s v=" "/>
    <m/>
    <m/>
    <m/>
    <m/>
    <m/>
    <m/>
    <m/>
    <m/>
    <m/>
    <m/>
    <s v="Cavonte Johnson 87"/>
    <m/>
    <m/>
    <m/>
    <m/>
    <m/>
    <m/>
    <m/>
    <m/>
    <m/>
    <m/>
    <x v="228"/>
    <x v="0"/>
    <m/>
    <x v="0"/>
    <m/>
    <m/>
    <m/>
    <m/>
    <m/>
    <m/>
    <m/>
    <m/>
    <m/>
    <m/>
    <s v="Cavonte Johnson 87"/>
    <s v=" "/>
    <m/>
    <m/>
    <m/>
    <m/>
    <s v="Cavonte Johnson 87"/>
    <s v=" "/>
    <m/>
    <m/>
    <m/>
    <x v="228"/>
    <m/>
    <m/>
    <m/>
    <m/>
    <m/>
    <m/>
    <m/>
    <m/>
    <m/>
    <m/>
    <x v="0"/>
    <m/>
    <x v="0"/>
    <m/>
    <m/>
    <m/>
    <m/>
    <m/>
    <s v="Cavonte Johnson 87"/>
    <s v=" "/>
    <m/>
    <m/>
    <s v=" "/>
    <s v="Cavonte Johnson 87"/>
    <m/>
    <m/>
    <m/>
    <m/>
    <m/>
    <m/>
    <m/>
    <m/>
    <s v="Cavonte Johnson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shad Still 88"/>
    <s v=" "/>
    <m/>
    <s v=" "/>
    <s v=" "/>
    <m/>
    <m/>
    <m/>
    <m/>
    <m/>
    <s v=" "/>
    <m/>
    <m/>
    <m/>
    <m/>
    <m/>
    <m/>
    <m/>
    <m/>
    <m/>
    <m/>
    <s v="Rashad Still 88"/>
    <m/>
    <m/>
    <m/>
    <m/>
    <m/>
    <m/>
    <m/>
    <m/>
    <m/>
    <m/>
    <x v="229"/>
    <x v="0"/>
    <m/>
    <x v="0"/>
    <m/>
    <m/>
    <m/>
    <m/>
    <m/>
    <m/>
    <m/>
    <m/>
    <m/>
    <m/>
    <s v="Rashad Still 88"/>
    <s v=" "/>
    <m/>
    <m/>
    <m/>
    <m/>
    <s v="Rashad Still 88"/>
    <s v=" "/>
    <m/>
    <m/>
    <m/>
    <x v="229"/>
    <m/>
    <m/>
    <m/>
    <m/>
    <m/>
    <m/>
    <m/>
    <m/>
    <m/>
    <m/>
    <x v="0"/>
    <m/>
    <x v="0"/>
    <m/>
    <m/>
    <m/>
    <m/>
    <m/>
    <s v="Rashad Still 88"/>
    <s v=" "/>
    <m/>
    <m/>
    <s v=" "/>
    <s v="Rashad Still 88"/>
    <m/>
    <m/>
    <m/>
    <m/>
    <m/>
    <m/>
    <m/>
    <m/>
    <s v="Rashad Still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Morse 89"/>
    <s v=" "/>
    <m/>
    <s v=" "/>
    <s v=" "/>
    <m/>
    <m/>
    <m/>
    <m/>
    <m/>
    <s v=" "/>
    <m/>
    <m/>
    <m/>
    <m/>
    <m/>
    <m/>
    <m/>
    <m/>
    <m/>
    <m/>
    <s v="Matt Morse 89"/>
    <m/>
    <m/>
    <m/>
    <m/>
    <m/>
    <m/>
    <m/>
    <m/>
    <m/>
    <m/>
    <x v="230"/>
    <x v="0"/>
    <m/>
    <x v="0"/>
    <m/>
    <m/>
    <m/>
    <m/>
    <m/>
    <m/>
    <m/>
    <m/>
    <m/>
    <m/>
    <s v="Matt Morse 89"/>
    <s v=" "/>
    <m/>
    <m/>
    <m/>
    <m/>
    <s v="Matt Morse 89"/>
    <s v=" "/>
    <m/>
    <m/>
    <m/>
    <x v="230"/>
    <m/>
    <m/>
    <m/>
    <m/>
    <m/>
    <m/>
    <m/>
    <m/>
    <m/>
    <m/>
    <x v="0"/>
    <m/>
    <x v="0"/>
    <m/>
    <m/>
    <m/>
    <m/>
    <m/>
    <s v="Matt Morse 89"/>
    <s v=" "/>
    <m/>
    <m/>
    <s v=" "/>
    <s v="Matt Morse 89"/>
    <m/>
    <m/>
    <m/>
    <m/>
    <m/>
    <m/>
    <m/>
    <m/>
    <s v="Matt Morse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 Renner 90"/>
    <s v=" "/>
    <m/>
    <s v=" "/>
    <s v=" "/>
    <m/>
    <m/>
    <m/>
    <m/>
    <m/>
    <s v=" "/>
    <m/>
    <m/>
    <m/>
    <m/>
    <m/>
    <m/>
    <m/>
    <m/>
    <m/>
    <m/>
    <s v="Sam Renner 90"/>
    <m/>
    <m/>
    <m/>
    <m/>
    <m/>
    <m/>
    <m/>
    <m/>
    <m/>
    <m/>
    <x v="231"/>
    <x v="0"/>
    <m/>
    <x v="0"/>
    <m/>
    <m/>
    <m/>
    <m/>
    <m/>
    <m/>
    <m/>
    <m/>
    <m/>
    <m/>
    <s v="Sam Renner 90"/>
    <s v=" "/>
    <m/>
    <m/>
    <m/>
    <m/>
    <s v="Sam Renner 90"/>
    <s v=" "/>
    <m/>
    <m/>
    <m/>
    <x v="231"/>
    <m/>
    <m/>
    <m/>
    <m/>
    <m/>
    <m/>
    <m/>
    <m/>
    <m/>
    <m/>
    <x v="0"/>
    <m/>
    <x v="0"/>
    <m/>
    <m/>
    <m/>
    <m/>
    <m/>
    <s v="Sam Renner 90"/>
    <s v=" "/>
    <m/>
    <m/>
    <s v=" "/>
    <s v="Sam Renner 90"/>
    <m/>
    <m/>
    <m/>
    <m/>
    <m/>
    <m/>
    <m/>
    <m/>
    <s v="Sam Renner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lien Kafo 91"/>
    <s v=" "/>
    <m/>
    <s v=" "/>
    <s v=" "/>
    <m/>
    <m/>
    <m/>
    <m/>
    <m/>
    <s v=" "/>
    <m/>
    <m/>
    <m/>
    <m/>
    <m/>
    <m/>
    <m/>
    <m/>
    <m/>
    <m/>
    <s v="Julien Kafo 91"/>
    <m/>
    <m/>
    <m/>
    <m/>
    <m/>
    <m/>
    <m/>
    <m/>
    <m/>
    <m/>
    <x v="232"/>
    <x v="0"/>
    <m/>
    <x v="0"/>
    <m/>
    <m/>
    <m/>
    <m/>
    <m/>
    <m/>
    <m/>
    <m/>
    <m/>
    <m/>
    <s v="Julien Kafo 91"/>
    <s v=" "/>
    <m/>
    <m/>
    <m/>
    <m/>
    <s v="Julien Kafo 91"/>
    <s v=" "/>
    <m/>
    <m/>
    <m/>
    <x v="232"/>
    <m/>
    <m/>
    <m/>
    <m/>
    <m/>
    <m/>
    <m/>
    <m/>
    <m/>
    <m/>
    <x v="0"/>
    <m/>
    <x v="0"/>
    <m/>
    <m/>
    <m/>
    <m/>
    <m/>
    <s v="Julien Kafo 91"/>
    <s v=" "/>
    <m/>
    <m/>
    <s v=" "/>
    <s v="Julien Kafo 91"/>
    <m/>
    <m/>
    <m/>
    <m/>
    <m/>
    <m/>
    <m/>
    <m/>
    <s v="Julien Kafo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bert Ndondo Lay 92"/>
    <s v=" "/>
    <m/>
    <s v=" "/>
    <s v=" "/>
    <m/>
    <m/>
    <m/>
    <m/>
    <m/>
    <s v=" "/>
    <m/>
    <m/>
    <m/>
    <m/>
    <m/>
    <m/>
    <m/>
    <m/>
    <m/>
    <m/>
    <s v="Robert Ndondo Lay 92"/>
    <m/>
    <m/>
    <m/>
    <m/>
    <m/>
    <m/>
    <m/>
    <m/>
    <m/>
    <m/>
    <x v="233"/>
    <x v="0"/>
    <m/>
    <x v="0"/>
    <m/>
    <m/>
    <m/>
    <m/>
    <m/>
    <m/>
    <m/>
    <m/>
    <m/>
    <m/>
    <s v="Robert Ndondo Lay 92"/>
    <s v=" "/>
    <m/>
    <m/>
    <m/>
    <m/>
    <s v="Robert Ndondo Lay 92"/>
    <s v=" "/>
    <m/>
    <m/>
    <m/>
    <x v="233"/>
    <m/>
    <m/>
    <m/>
    <m/>
    <m/>
    <m/>
    <m/>
    <m/>
    <m/>
    <m/>
    <x v="0"/>
    <m/>
    <x v="0"/>
    <m/>
    <m/>
    <m/>
    <m/>
    <m/>
    <s v="Robert Ndondo Lay 92"/>
    <s v=" "/>
    <m/>
    <m/>
    <s v=" "/>
    <s v="Robert Ndondo Lay 92"/>
    <m/>
    <m/>
    <m/>
    <m/>
    <m/>
    <m/>
    <m/>
    <m/>
    <s v="Robert Ndondo Lay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ose Hall 94"/>
    <s v=" "/>
    <m/>
    <s v=" "/>
    <s v=" "/>
    <m/>
    <m/>
    <m/>
    <m/>
    <m/>
    <s v=" "/>
    <m/>
    <m/>
    <m/>
    <m/>
    <m/>
    <m/>
    <m/>
    <m/>
    <m/>
    <m/>
    <s v="Mose Hall 94"/>
    <m/>
    <m/>
    <m/>
    <m/>
    <m/>
    <m/>
    <m/>
    <m/>
    <m/>
    <m/>
    <x v="234"/>
    <x v="0"/>
    <m/>
    <x v="0"/>
    <m/>
    <m/>
    <m/>
    <m/>
    <m/>
    <m/>
    <m/>
    <m/>
    <m/>
    <m/>
    <s v="Mose Hall 94"/>
    <s v=" "/>
    <m/>
    <m/>
    <m/>
    <m/>
    <s v="Mose Hall 94"/>
    <s v=" "/>
    <m/>
    <m/>
    <m/>
    <x v="234"/>
    <m/>
    <m/>
    <m/>
    <m/>
    <m/>
    <m/>
    <m/>
    <m/>
    <m/>
    <m/>
    <x v="0"/>
    <m/>
    <x v="0"/>
    <m/>
    <m/>
    <m/>
    <m/>
    <m/>
    <s v="Mose Hall 94"/>
    <s v=" "/>
    <m/>
    <m/>
    <s v=" "/>
    <s v="Mose Hall 94"/>
    <m/>
    <m/>
    <m/>
    <m/>
    <m/>
    <m/>
    <m/>
    <m/>
    <s v="Mose Hall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endrick Ekpe 95"/>
    <s v=" "/>
    <m/>
    <s v=" "/>
    <s v=" "/>
    <m/>
    <m/>
    <m/>
    <m/>
    <m/>
    <s v=" "/>
    <m/>
    <m/>
    <m/>
    <m/>
    <m/>
    <m/>
    <m/>
    <m/>
    <m/>
    <m/>
    <s v="Hendrick Ekpe 95"/>
    <m/>
    <m/>
    <m/>
    <m/>
    <m/>
    <m/>
    <m/>
    <m/>
    <m/>
    <m/>
    <x v="235"/>
    <x v="0"/>
    <m/>
    <x v="0"/>
    <m/>
    <m/>
    <m/>
    <m/>
    <m/>
    <m/>
    <m/>
    <m/>
    <m/>
    <m/>
    <s v="Hendrick Ekpe 95"/>
    <s v=" "/>
    <m/>
    <m/>
    <m/>
    <m/>
    <s v="Hendrick Ekpe 95"/>
    <s v=" "/>
    <m/>
    <m/>
    <m/>
    <x v="235"/>
    <m/>
    <m/>
    <m/>
    <m/>
    <m/>
    <m/>
    <m/>
    <m/>
    <m/>
    <m/>
    <x v="0"/>
    <m/>
    <x v="0"/>
    <m/>
    <m/>
    <m/>
    <m/>
    <m/>
    <s v="Hendrick Ekpe 95"/>
    <s v=" "/>
    <m/>
    <m/>
    <s v=" "/>
    <s v="Hendrick Ekpe 95"/>
    <m/>
    <m/>
    <m/>
    <m/>
    <m/>
    <m/>
    <m/>
    <m/>
    <s v="Hendrick Ekpe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teven Richardson 96"/>
    <s v=" "/>
    <m/>
    <s v=" "/>
    <s v=" "/>
    <m/>
    <m/>
    <m/>
    <m/>
    <m/>
    <s v=" "/>
    <m/>
    <m/>
    <m/>
    <m/>
    <m/>
    <m/>
    <m/>
    <m/>
    <m/>
    <m/>
    <s v="Steven Richardson 96"/>
    <m/>
    <m/>
    <m/>
    <m/>
    <m/>
    <m/>
    <m/>
    <m/>
    <m/>
    <m/>
    <x v="236"/>
    <x v="0"/>
    <m/>
    <x v="0"/>
    <m/>
    <m/>
    <m/>
    <m/>
    <m/>
    <m/>
    <m/>
    <m/>
    <m/>
    <m/>
    <s v="Steven Richardson 96"/>
    <s v=" "/>
    <m/>
    <m/>
    <m/>
    <m/>
    <s v="Steven Richardson 96"/>
    <s v=" "/>
    <m/>
    <m/>
    <m/>
    <x v="236"/>
    <m/>
    <m/>
    <m/>
    <m/>
    <m/>
    <m/>
    <m/>
    <m/>
    <m/>
    <m/>
    <x v="0"/>
    <m/>
    <x v="0"/>
    <m/>
    <m/>
    <m/>
    <m/>
    <m/>
    <s v="Steven Richardson 96"/>
    <s v=" "/>
    <m/>
    <m/>
    <s v=" "/>
    <s v="Steven Richardson 96"/>
    <m/>
    <m/>
    <m/>
    <m/>
    <m/>
    <m/>
    <m/>
    <m/>
    <s v="Steven Richardson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cott Ekpe 97"/>
    <s v=" "/>
    <m/>
    <s v=" "/>
    <s v=" "/>
    <m/>
    <m/>
    <m/>
    <m/>
    <m/>
    <s v=" "/>
    <m/>
    <m/>
    <m/>
    <m/>
    <m/>
    <m/>
    <m/>
    <m/>
    <m/>
    <m/>
    <s v="Scott Ekpe 97"/>
    <m/>
    <m/>
    <m/>
    <m/>
    <m/>
    <m/>
    <m/>
    <m/>
    <m/>
    <m/>
    <x v="237"/>
    <x v="0"/>
    <m/>
    <x v="0"/>
    <m/>
    <m/>
    <m/>
    <m/>
    <m/>
    <m/>
    <m/>
    <m/>
    <m/>
    <m/>
    <s v="Scott Ekpe 97"/>
    <s v=" "/>
    <m/>
    <m/>
    <m/>
    <m/>
    <s v="Scott Ekpe 97"/>
    <s v=" "/>
    <m/>
    <m/>
    <m/>
    <x v="237"/>
    <m/>
    <m/>
    <m/>
    <m/>
    <m/>
    <m/>
    <m/>
    <m/>
    <m/>
    <m/>
    <x v="0"/>
    <m/>
    <x v="0"/>
    <m/>
    <m/>
    <m/>
    <m/>
    <m/>
    <s v="Scott Ekpe 97"/>
    <s v=" "/>
    <m/>
    <m/>
    <s v=" "/>
    <s v="Scott Ekpe 97"/>
    <m/>
    <m/>
    <m/>
    <m/>
    <m/>
    <m/>
    <m/>
    <m/>
    <s v="Scott Ekpe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Stelter 99"/>
    <s v=" "/>
    <m/>
    <s v=" "/>
    <s v=" "/>
    <m/>
    <m/>
    <m/>
    <m/>
    <m/>
    <s v=" "/>
    <m/>
    <m/>
    <m/>
    <m/>
    <m/>
    <m/>
    <m/>
    <m/>
    <m/>
    <m/>
    <s v="Andrew Stelter 99"/>
    <m/>
    <m/>
    <m/>
    <m/>
    <m/>
    <m/>
    <m/>
    <m/>
    <m/>
    <m/>
    <x v="238"/>
    <x v="0"/>
    <m/>
    <x v="0"/>
    <m/>
    <m/>
    <m/>
    <m/>
    <m/>
    <m/>
    <m/>
    <m/>
    <m/>
    <m/>
    <s v="Andrew Stelter 99"/>
    <s v=" "/>
    <m/>
    <m/>
    <m/>
    <m/>
    <s v="Andrew Stelter 99"/>
    <s v=" "/>
    <m/>
    <m/>
    <m/>
    <x v="238"/>
    <m/>
    <m/>
    <m/>
    <m/>
    <m/>
    <m/>
    <m/>
    <m/>
    <m/>
    <m/>
    <x v="0"/>
    <m/>
    <x v="0"/>
    <m/>
    <m/>
    <m/>
    <m/>
    <m/>
    <s v="Andrew Stelter 99"/>
    <s v=" "/>
    <m/>
    <m/>
    <s v=" "/>
    <s v="Andrew Stelter 99"/>
    <m/>
    <m/>
    <m/>
    <m/>
    <m/>
    <m/>
    <m/>
    <m/>
    <s v="Andrew Stelter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"/>
    <s v="TCU"/>
    <s v="MINN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n v="74"/>
    <n v="1"/>
    <m/>
    <m/>
    <m/>
    <m/>
    <m/>
    <m/>
    <s v="Jalen Myrick 5"/>
    <n v="1"/>
    <m/>
    <m/>
    <m/>
    <m/>
    <m/>
    <m/>
    <m/>
    <m/>
    <m/>
    <m/>
    <m/>
    <m/>
    <s v=" "/>
    <m/>
    <m/>
    <s v=" "/>
    <m/>
  </r>
  <r>
    <n v="2"/>
    <s v="MINN"/>
    <s v="TCU"/>
    <n v="1"/>
    <n v="1"/>
    <n v="10"/>
    <s v="OWN"/>
    <n v="25"/>
    <s v=" "/>
    <s v="Mitch Leidner 7"/>
    <s v="SG"/>
    <n v="1"/>
    <n v="1"/>
    <s v="MID"/>
    <n v="5"/>
    <n v="5"/>
    <n v="0"/>
    <n v="1"/>
    <m/>
    <s v=" "/>
    <m/>
    <m/>
    <m/>
    <m/>
    <m/>
    <m/>
    <m/>
    <m/>
    <m/>
    <m/>
    <s v=" "/>
    <m/>
    <m/>
    <m/>
    <m/>
    <m/>
    <m/>
    <m/>
    <m/>
    <m/>
    <m/>
    <x v="220"/>
    <x v="1"/>
    <n v="1"/>
    <x v="1"/>
    <n v="5"/>
    <n v="5"/>
    <n v="0"/>
    <m/>
    <m/>
    <m/>
    <m/>
    <m/>
    <m/>
    <m/>
    <s v=" "/>
    <s v=" "/>
    <m/>
    <m/>
    <m/>
    <m/>
    <s v=" "/>
    <s v=" "/>
    <m/>
    <m/>
    <m/>
    <x v="46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MINN"/>
    <s v="TCU"/>
    <n v="1"/>
    <n v="2"/>
    <n v="5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2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MINN"/>
    <s v="TCU"/>
    <n v="1"/>
    <n v="2"/>
    <n v="5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MINN"/>
    <s v="TCU"/>
    <n v="1"/>
    <n v="3"/>
    <n v="3"/>
    <s v="OWN"/>
    <n v="32"/>
    <s v="FIRST"/>
    <s v="Mitch Leidner 7"/>
    <s v="SG"/>
    <n v="1"/>
    <n v="1"/>
    <s v="LEFT"/>
    <n v="4"/>
    <n v="4"/>
    <n v="0"/>
    <n v="1"/>
    <m/>
    <s v=" "/>
    <m/>
    <m/>
    <m/>
    <m/>
    <m/>
    <m/>
    <m/>
    <m/>
    <m/>
    <m/>
    <s v=" "/>
    <m/>
    <m/>
    <m/>
    <m/>
    <m/>
    <m/>
    <m/>
    <m/>
    <m/>
    <m/>
    <x v="133"/>
    <x v="1"/>
    <n v="1"/>
    <x v="1"/>
    <n v="4"/>
    <n v="4"/>
    <n v="0"/>
    <m/>
    <m/>
    <m/>
    <n v="1"/>
    <m/>
    <m/>
    <m/>
    <s v=" "/>
    <s v=" "/>
    <m/>
    <m/>
    <m/>
    <m/>
    <s v=" "/>
    <s v=" "/>
    <m/>
    <m/>
    <m/>
    <x v="107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MINN"/>
    <s v="TCU"/>
    <n v="1"/>
    <n v="1"/>
    <n v="10"/>
    <s v="OWN"/>
    <n v="36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6"/>
    <m/>
    <m/>
    <m/>
    <n v="1"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MINN"/>
    <s v="TCU"/>
    <n v="1"/>
    <n v="1"/>
    <n v="10"/>
    <s v="OWN"/>
    <n v="3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MINN"/>
    <s v="TCU"/>
    <n v="1"/>
    <n v="2"/>
    <n v="4"/>
    <s v="OWN"/>
    <n v="42"/>
    <s v="FIRST"/>
    <s v="Mitch Leidner 7"/>
    <s v="SG"/>
    <n v="1"/>
    <n v="1"/>
    <s v="RIGHT"/>
    <n v="-6"/>
    <n v="7"/>
    <n v="0"/>
    <n v="1"/>
    <m/>
    <s v=" "/>
    <m/>
    <m/>
    <m/>
    <m/>
    <m/>
    <m/>
    <m/>
    <m/>
    <m/>
    <m/>
    <s v=" "/>
    <m/>
    <m/>
    <m/>
    <m/>
    <m/>
    <m/>
    <m/>
    <m/>
    <m/>
    <m/>
    <x v="175"/>
    <x v="1"/>
    <n v="1"/>
    <x v="2"/>
    <n v="-6"/>
    <n v="7"/>
    <n v="13"/>
    <n v="1"/>
    <m/>
    <m/>
    <n v="1"/>
    <m/>
    <m/>
    <m/>
    <s v=" "/>
    <s v=" "/>
    <m/>
    <m/>
    <m/>
    <m/>
    <s v=" 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MINN"/>
    <s v="TCU"/>
    <n v="1"/>
    <n v="2"/>
    <n v="4"/>
    <s v="OWN"/>
    <n v="42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MINN"/>
    <s v="TCU"/>
    <n v="1"/>
    <n v="2"/>
    <n v="4"/>
    <s v="OWN"/>
    <n v="42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MINN"/>
    <s v="TCU"/>
    <n v="1"/>
    <n v="1"/>
    <n v="10"/>
    <s v="OWN"/>
    <n v="49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MINN"/>
    <s v="TCU"/>
    <n v="1"/>
    <n v="2"/>
    <n v="8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0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4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MINN"/>
    <s v="TCU"/>
    <n v="1"/>
    <n v="2"/>
    <n v="8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6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MINN"/>
    <s v="TCU"/>
    <n v="1"/>
    <n v="3"/>
    <n v="8"/>
    <s v="OPP"/>
    <n v="49"/>
    <s v=" "/>
    <s v="Mitch Leidner 7"/>
    <s v="SG"/>
    <n v="1"/>
    <n v="0"/>
    <s v="MID"/>
    <n v="4"/>
    <m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0"/>
    <x v="2"/>
    <n v="4"/>
    <m/>
    <m/>
    <m/>
    <n v="1"/>
    <m/>
    <m/>
    <m/>
    <m/>
    <m/>
    <s v=" "/>
    <s v=" "/>
    <m/>
    <m/>
    <m/>
    <m/>
    <s v=" "/>
    <s v=" "/>
    <m/>
    <m/>
    <m/>
    <x v="47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MINN"/>
    <s v="TCU"/>
    <n v="1"/>
    <n v="4"/>
    <n v="8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Peter Mortell 37"/>
    <m/>
    <m/>
    <m/>
    <n v="40"/>
    <n v="1"/>
    <n v="1"/>
    <m/>
    <m/>
    <s v="KaVontae Turpin 25"/>
    <m/>
    <n v="1"/>
    <m/>
    <m/>
    <m/>
    <m/>
    <m/>
    <n v="0"/>
    <n v="1"/>
    <m/>
    <m/>
    <m/>
    <m/>
    <s v=" "/>
    <m/>
    <m/>
    <s v=" "/>
    <m/>
  </r>
  <r>
    <n v="11"/>
    <s v="TCU"/>
    <s v="MINN"/>
    <n v="1"/>
    <n v="1"/>
    <n v="10"/>
    <s v="OWN"/>
    <n v="9"/>
    <s v=" "/>
    <s v="Trevone Boykin 2"/>
    <s v="SG"/>
    <n v="1"/>
    <n v="1"/>
    <s v="RIGHT"/>
    <n v="6"/>
    <n v="6"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2"/>
    <n v="6"/>
    <n v="6"/>
    <n v="0"/>
    <m/>
    <m/>
    <m/>
    <m/>
    <m/>
    <m/>
    <m/>
    <s v=" "/>
    <s v=" "/>
    <m/>
    <m/>
    <m/>
    <m/>
    <s v=" "/>
    <s v=" "/>
    <m/>
    <m/>
    <m/>
    <x v="126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TCU"/>
    <s v="MINN"/>
    <n v="1"/>
    <n v="2"/>
    <n v="4"/>
    <s v="OWN"/>
    <n v="15"/>
    <s v=" "/>
    <s v="Trevone Boykin 2"/>
    <s v="SG"/>
    <m/>
    <s v=" "/>
    <s v=" "/>
    <m/>
    <m/>
    <n v="1"/>
    <n v="0"/>
    <n v="1"/>
    <s v=" "/>
    <m/>
    <m/>
    <m/>
    <m/>
    <m/>
    <m/>
    <m/>
    <m/>
    <m/>
    <m/>
    <s v="Trevone Boykin 2"/>
    <n v="1"/>
    <n v="3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TCU"/>
    <s v="MINN"/>
    <n v="1"/>
    <n v="2"/>
    <n v="4"/>
    <s v="OWN"/>
    <n v="1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6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TCU"/>
    <s v="MINN"/>
    <n v="1"/>
    <n v="3"/>
    <n v="1"/>
    <s v="OWN"/>
    <n v="18"/>
    <s v="FIRST"/>
    <s v=" "/>
    <s v=" "/>
    <m/>
    <s v=" "/>
    <s v=" "/>
    <m/>
    <m/>
    <m/>
    <m/>
    <m/>
    <s v=" "/>
    <m/>
    <m/>
    <m/>
    <m/>
    <m/>
    <m/>
    <m/>
    <m/>
    <m/>
    <m/>
    <s v="Trevone Boykin 2"/>
    <n v="1"/>
    <n v="3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TCU"/>
    <s v="MINN"/>
    <n v="1"/>
    <n v="1"/>
    <n v="10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6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TCU"/>
    <s v="MINN"/>
    <n v="1"/>
    <n v="1"/>
    <n v="10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3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TCU"/>
    <s v="MINN"/>
    <n v="1"/>
    <n v="2"/>
    <n v="4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TCU"/>
    <s v="MINN"/>
    <n v="1"/>
    <n v="3"/>
    <n v="1"/>
    <s v="OWN"/>
    <n v="30"/>
    <s v="FIRST"/>
    <s v="Trevone Boykin 2"/>
    <s v="SG"/>
    <n v="1"/>
    <n v="1"/>
    <s v="MID"/>
    <n v="7"/>
    <n v="9"/>
    <n v="0"/>
    <n v="1"/>
    <m/>
    <s v=" "/>
    <m/>
    <m/>
    <m/>
    <m/>
    <m/>
    <m/>
    <m/>
    <m/>
    <m/>
    <m/>
    <s v=" "/>
    <m/>
    <m/>
    <m/>
    <m/>
    <m/>
    <m/>
    <m/>
    <m/>
    <m/>
    <m/>
    <x v="21"/>
    <x v="1"/>
    <n v="1"/>
    <x v="1"/>
    <n v="7"/>
    <n v="9"/>
    <n v="2"/>
    <m/>
    <m/>
    <m/>
    <n v="1"/>
    <m/>
    <m/>
    <m/>
    <s v=" "/>
    <s v=" "/>
    <m/>
    <m/>
    <m/>
    <m/>
    <s v=" "/>
    <s v=" "/>
    <m/>
    <m/>
    <m/>
    <x v="126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TCU"/>
    <s v="MINN"/>
    <n v="1"/>
    <n v="3"/>
    <n v="1"/>
    <s v="OWN"/>
    <n v="30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TCU"/>
    <s v="MINN"/>
    <n v="1"/>
    <n v="1"/>
    <n v="10"/>
    <s v="OWN"/>
    <n v="39"/>
    <s v=" "/>
    <s v="Trevone Boykin 2"/>
    <s v="SG"/>
    <n v="1"/>
    <n v="1"/>
    <s v="LEFT"/>
    <n v="9"/>
    <n v="9"/>
    <n v="0"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1"/>
    <n v="9"/>
    <n v="9"/>
    <n v="0"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TCU"/>
    <s v="MINN"/>
    <n v="1"/>
    <n v="2"/>
    <n v="1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Ja’Juan Story 81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TCU"/>
    <s v="MINN"/>
    <n v="1"/>
    <n v="2"/>
    <n v="6"/>
    <s v="OWN"/>
    <n v="43"/>
    <s v="FIRST"/>
    <s v="Trevone Boykin 2"/>
    <s v="SG"/>
    <n v="1"/>
    <n v="1"/>
    <s v="MID"/>
    <n v="5"/>
    <n v="10"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1"/>
    <x v="2"/>
    <n v="5"/>
    <n v="10"/>
    <n v="5"/>
    <n v="1"/>
    <m/>
    <m/>
    <n v="1"/>
    <m/>
    <m/>
    <m/>
    <s v=" "/>
    <s v=" "/>
    <m/>
    <m/>
    <m/>
    <m/>
    <s v=" "/>
    <s v=" "/>
    <m/>
    <m/>
    <m/>
    <x v="135"/>
    <m/>
    <n v="1"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TCU"/>
    <s v="MINN"/>
    <n v="1"/>
    <n v="2"/>
    <n v="6"/>
    <s v="OWN"/>
    <n v="4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TCU"/>
    <s v="MINN"/>
    <n v="1"/>
    <n v="2"/>
    <n v="6"/>
    <s v="OWN"/>
    <n v="4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TCU"/>
    <s v="MINN"/>
    <n v="1"/>
    <n v="1"/>
    <n v="10"/>
    <s v="OPP"/>
    <n v="47"/>
    <s v=" "/>
    <s v="Trevone Boykin 2"/>
    <s v="SG"/>
    <n v="1"/>
    <n v="0"/>
    <s v="LEFT"/>
    <n v="19"/>
    <m/>
    <n v="0"/>
    <n v="1"/>
    <m/>
    <s v="OV"/>
    <m/>
    <m/>
    <m/>
    <m/>
    <m/>
    <m/>
    <m/>
    <m/>
    <m/>
    <m/>
    <s v=" "/>
    <m/>
    <m/>
    <m/>
    <m/>
    <m/>
    <m/>
    <m/>
    <m/>
    <m/>
    <m/>
    <x v="0"/>
    <x v="1"/>
    <n v="0"/>
    <x v="1"/>
    <n v="19"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0"/>
    <x v="1"/>
    <m/>
    <m/>
    <m/>
    <m/>
    <s v="OV Pass"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TCU"/>
    <s v="MINN"/>
    <n v="1"/>
    <n v="2"/>
    <n v="10"/>
    <s v="OPP"/>
    <n v="47"/>
    <s v="FIRST"/>
    <s v="Trevone Boykin 2"/>
    <s v="SG"/>
    <m/>
    <s v=" "/>
    <s v=" "/>
    <m/>
    <m/>
    <n v="0"/>
    <n v="1"/>
    <n v="1"/>
    <s v=" "/>
    <m/>
    <m/>
    <m/>
    <m/>
    <m/>
    <m/>
    <m/>
    <m/>
    <m/>
    <m/>
    <s v="Trevone Boykin 2"/>
    <n v="1"/>
    <n v="13"/>
    <n v="4"/>
    <n v="1"/>
    <n v="1"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TCU"/>
    <s v="MINN"/>
    <n v="1"/>
    <n v="2"/>
    <n v="10"/>
    <s v="OPP"/>
    <n v="47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TCU"/>
    <s v="MINN"/>
    <n v="1"/>
    <n v="2"/>
    <n v="10"/>
    <s v="OPP"/>
    <n v="47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TCU"/>
    <s v="MINN"/>
    <n v="1"/>
    <n v="1"/>
    <n v="10"/>
    <s v="OPP"/>
    <n v="34"/>
    <s v=" "/>
    <s v="Trevone Boykin 2"/>
    <s v="SG"/>
    <n v="1"/>
    <n v="0"/>
    <s v="MID"/>
    <n v="11"/>
    <m/>
    <n v="0"/>
    <n v="1"/>
    <m/>
    <s v="BH"/>
    <m/>
    <m/>
    <m/>
    <m/>
    <m/>
    <m/>
    <m/>
    <m/>
    <m/>
    <m/>
    <s v=" "/>
    <m/>
    <m/>
    <m/>
    <m/>
    <m/>
    <m/>
    <m/>
    <m/>
    <m/>
    <m/>
    <x v="28"/>
    <x v="1"/>
    <n v="0"/>
    <x v="2"/>
    <n v="11"/>
    <m/>
    <m/>
    <m/>
    <m/>
    <m/>
    <m/>
    <m/>
    <m/>
    <m/>
    <s v=" "/>
    <s v=" "/>
    <m/>
    <m/>
    <m/>
    <m/>
    <s v=" "/>
    <s v=" "/>
    <m/>
    <m/>
    <m/>
    <x v="129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TCU"/>
    <s v="MINN"/>
    <n v="1"/>
    <n v="2"/>
    <n v="10"/>
    <s v="OPP"/>
    <n v="34"/>
    <s v=" "/>
    <s v="Trevone Boykin 2"/>
    <s v="SG"/>
    <n v="1"/>
    <n v="1"/>
    <s v="LEFT"/>
    <n v="-1"/>
    <n v="3"/>
    <n v="0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-1"/>
    <n v="3"/>
    <n v="4"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TCU"/>
    <s v="MINN"/>
    <n v="1"/>
    <n v="2"/>
    <n v="10"/>
    <s v="OPP"/>
    <n v="3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TCU"/>
    <s v="MINN"/>
    <n v="1"/>
    <n v="3"/>
    <n v="7"/>
    <s v="OPP"/>
    <n v="31"/>
    <s v=" "/>
    <s v="Trevone Boykin 2"/>
    <s v="SG"/>
    <m/>
    <s v=" "/>
    <s v=" "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Joseph Noteboom 68"/>
    <s v="RT"/>
    <n v="1"/>
    <m/>
    <m/>
    <m/>
    <s v=" "/>
    <s v=" "/>
    <m/>
    <m/>
    <m/>
    <x v="195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TCU"/>
    <s v="MINN"/>
    <n v="1"/>
    <n v="3"/>
    <n v="7"/>
    <s v="OPP"/>
    <n v="3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Brady Foltz 65"/>
    <s v="RG"/>
    <m/>
    <m/>
    <n v="1"/>
    <m/>
    <s v=" "/>
    <s v=" "/>
    <m/>
    <m/>
    <m/>
    <x v="236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TCU"/>
    <s v="MINN"/>
    <n v="1"/>
    <n v="3"/>
    <n v="7"/>
    <s v="OPP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0"/>
    <x v="0"/>
    <m/>
    <x v="0"/>
    <m/>
    <m/>
    <m/>
    <m/>
    <m/>
    <m/>
    <m/>
    <m/>
    <m/>
    <m/>
    <m/>
    <m/>
    <m/>
    <m/>
    <m/>
    <m/>
    <m/>
    <m/>
    <m/>
    <m/>
    <m/>
    <x v="233"/>
    <n v="1"/>
    <m/>
    <m/>
    <n v="1"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TCU"/>
    <s v="MINN"/>
    <n v="1"/>
    <n v="4"/>
    <n v="12"/>
    <s v="OPP"/>
    <n v="36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40"/>
    <m/>
    <m/>
    <m/>
    <m/>
    <m/>
    <m/>
    <m/>
    <m/>
    <m/>
    <m/>
    <x v="0"/>
    <m/>
    <x v="0"/>
    <m/>
    <m/>
    <m/>
    <m/>
    <m/>
    <s v=" "/>
    <s v=" "/>
    <m/>
    <m/>
    <s v=" "/>
    <s v="Jaden Oberkrom 33"/>
    <m/>
    <m/>
    <m/>
    <m/>
    <m/>
    <m/>
    <m/>
    <m/>
    <s v=" "/>
    <m/>
    <m/>
    <m/>
    <m/>
    <m/>
    <m/>
    <m/>
    <m/>
    <m/>
    <m/>
    <m/>
    <n v="43"/>
    <n v="53"/>
    <s v="LEFT"/>
    <n v="1"/>
    <n v="1"/>
    <s v=" "/>
    <m/>
  </r>
  <r>
    <n v="26"/>
    <s v="TCU"/>
    <s v="MINN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n v="71"/>
    <n v="1"/>
    <m/>
    <m/>
    <m/>
    <m/>
    <m/>
    <m/>
    <s v="Antonio Johnson 11"/>
    <n v="1"/>
    <m/>
    <m/>
    <m/>
    <m/>
    <m/>
    <m/>
    <m/>
    <m/>
    <m/>
    <m/>
    <m/>
    <m/>
    <s v=" "/>
    <m/>
    <m/>
    <s v=" "/>
    <m/>
  </r>
  <r>
    <n v="27"/>
    <s v="MINN"/>
    <s v="TCU"/>
    <n v="1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0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MINN"/>
    <s v="TCU"/>
    <n v="1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MINN"/>
    <s v="TCU"/>
    <n v="1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1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MINN"/>
    <s v="TCU"/>
    <n v="1"/>
    <n v="2"/>
    <n v="10"/>
    <s v="OWN"/>
    <n v="25"/>
    <s v="TO"/>
    <s v="Mitch Leidner 7"/>
    <s v="SG"/>
    <m/>
    <s v=" "/>
    <s v=" "/>
    <m/>
    <m/>
    <n v="1"/>
    <n v="1"/>
    <m/>
    <s v=" "/>
    <m/>
    <m/>
    <m/>
    <m/>
    <m/>
    <n v="1"/>
    <n v="1"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Ben Lauer 78"/>
    <s v="LT"/>
    <m/>
    <m/>
    <n v="1"/>
    <m/>
    <s v=" "/>
    <s v=" "/>
    <m/>
    <m/>
    <m/>
    <x v="99"/>
    <n v="1"/>
    <m/>
    <m/>
    <n v="1"/>
    <m/>
    <m/>
    <n v="1"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MINN"/>
    <s v="TCU"/>
    <n v="1"/>
    <n v="2"/>
    <n v="10"/>
    <s v="OWN"/>
    <n v="25"/>
    <s v="T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4"/>
    <m/>
    <m/>
    <m/>
    <m/>
    <m/>
    <m/>
    <m/>
    <n v="1"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TCU"/>
    <s v="MINN"/>
    <n v="1"/>
    <n v="1"/>
    <n v="10"/>
    <s v="OPP"/>
    <n v="15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4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TCU"/>
    <s v="MINN"/>
    <n v="1"/>
    <n v="1"/>
    <n v="10"/>
    <s v="OPP"/>
    <n v="1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TCU"/>
    <s v="MINN"/>
    <n v="1"/>
    <n v="2"/>
    <n v="6"/>
    <s v="OPP"/>
    <n v="11"/>
    <s v="TD"/>
    <s v="Trevone Boykin 2"/>
    <s v="SG"/>
    <n v="1"/>
    <n v="1"/>
    <s v="MID"/>
    <n v="5"/>
    <n v="11"/>
    <n v="0"/>
    <n v="1"/>
    <m/>
    <s v=" "/>
    <m/>
    <n v="1"/>
    <m/>
    <m/>
    <m/>
    <m/>
    <m/>
    <m/>
    <m/>
    <m/>
    <s v=" "/>
    <m/>
    <m/>
    <m/>
    <m/>
    <m/>
    <m/>
    <m/>
    <m/>
    <m/>
    <m/>
    <x v="2"/>
    <x v="1"/>
    <n v="1"/>
    <x v="2"/>
    <n v="5"/>
    <n v="11"/>
    <n v="6"/>
    <m/>
    <m/>
    <m/>
    <n v="1"/>
    <n v="1"/>
    <m/>
    <m/>
    <s v=" "/>
    <s v=" "/>
    <m/>
    <m/>
    <m/>
    <m/>
    <s v=" "/>
    <s v=" "/>
    <m/>
    <m/>
    <m/>
    <x v="165"/>
    <m/>
    <m/>
    <m/>
    <m/>
    <m/>
    <m/>
    <m/>
    <m/>
    <m/>
    <m/>
    <x v="1"/>
    <n v="1"/>
    <x v="2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TCU"/>
    <s v="MINN"/>
    <n v="1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40"/>
    <x v="0"/>
    <m/>
    <x v="0"/>
    <m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  <s v="Jaden Oberkrom 33"/>
    <n v="70"/>
    <m/>
    <m/>
    <m/>
    <m/>
    <m/>
    <m/>
    <m/>
    <s v="Jalen Myrick 5"/>
    <n v="1"/>
    <m/>
    <n v="20"/>
    <n v="25"/>
    <n v="1"/>
    <m/>
    <m/>
    <m/>
    <m/>
    <m/>
    <m/>
    <m/>
    <m/>
    <s v=" "/>
    <m/>
    <m/>
    <s v=" "/>
    <m/>
  </r>
  <r>
    <n v="32"/>
    <s v="MINN"/>
    <s v="TCU"/>
    <n v="1"/>
    <n v="1"/>
    <n v="10"/>
    <s v="OWN"/>
    <n v="20"/>
    <s v=" "/>
    <s v="Mitch Leidner 7"/>
    <s v="SG"/>
    <n v="1"/>
    <n v="1"/>
    <s v="LEFT"/>
    <n v="-2"/>
    <n v="4"/>
    <n v="0"/>
    <n v="1"/>
    <m/>
    <s v=" "/>
    <m/>
    <m/>
    <m/>
    <m/>
    <m/>
    <m/>
    <m/>
    <m/>
    <m/>
    <m/>
    <s v=" "/>
    <m/>
    <m/>
    <m/>
    <m/>
    <m/>
    <m/>
    <m/>
    <m/>
    <m/>
    <m/>
    <x v="133"/>
    <x v="1"/>
    <n v="1"/>
    <x v="2"/>
    <n v="-2"/>
    <n v="4"/>
    <n v="6"/>
    <m/>
    <m/>
    <m/>
    <m/>
    <m/>
    <m/>
    <m/>
    <s v=" "/>
    <s v=" "/>
    <m/>
    <m/>
    <m/>
    <m/>
    <s v=" "/>
    <s v=" "/>
    <m/>
    <m/>
    <m/>
    <x v="107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MINN"/>
    <s v="TCU"/>
    <n v="1"/>
    <n v="1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MINN"/>
    <s v="TCU"/>
    <n v="1"/>
    <n v="2"/>
    <n v="6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Chris Streveler 5"/>
    <n v="1"/>
    <n v="3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MINN"/>
    <s v="TCU"/>
    <n v="1"/>
    <n v="2"/>
    <n v="6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MINN"/>
    <s v="TCU"/>
    <n v="1"/>
    <n v="3"/>
    <n v="3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2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MINN"/>
    <s v="TCU"/>
    <n v="1"/>
    <n v="4"/>
    <n v="1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Peter Mortell 37"/>
    <m/>
    <m/>
    <m/>
    <n v="49"/>
    <m/>
    <m/>
    <m/>
    <m/>
    <s v="KaVontae Turpin 25"/>
    <m/>
    <n v="1"/>
    <m/>
    <m/>
    <m/>
    <m/>
    <n v="1"/>
    <n v="5"/>
    <m/>
    <m/>
    <m/>
    <m/>
    <m/>
    <s v=" "/>
    <m/>
    <m/>
    <s v=" "/>
    <m/>
  </r>
  <r>
    <n v="36"/>
    <s v="TCU"/>
    <s v="MINN"/>
    <n v="1"/>
    <n v="1"/>
    <n v="10"/>
    <s v="OWN"/>
    <n v="27"/>
    <s v=" "/>
    <s v="Trevone Boykin 2"/>
    <s v="SG"/>
    <n v="1"/>
    <n v="1"/>
    <s v="RIGHT"/>
    <n v="10"/>
    <n v="13"/>
    <n v="0"/>
    <n v="0"/>
    <m/>
    <s v=" "/>
    <m/>
    <m/>
    <m/>
    <m/>
    <m/>
    <m/>
    <m/>
    <m/>
    <m/>
    <m/>
    <s v=" "/>
    <m/>
    <m/>
    <m/>
    <m/>
    <m/>
    <m/>
    <m/>
    <m/>
    <m/>
    <m/>
    <x v="2"/>
    <x v="1"/>
    <n v="1"/>
    <x v="2"/>
    <n v="10"/>
    <n v="13"/>
    <m/>
    <m/>
    <m/>
    <m/>
    <m/>
    <m/>
    <m/>
    <m/>
    <s v=" "/>
    <s v=" "/>
    <m/>
    <m/>
    <m/>
    <m/>
    <s v=" "/>
    <s v=" "/>
    <m/>
    <m/>
    <m/>
    <x v="165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TCU"/>
    <s v="MINN"/>
    <n v="1"/>
    <n v="1"/>
    <n v="10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TCU"/>
    <s v="MINN"/>
    <n v="1"/>
    <n v="1"/>
    <n v="10"/>
    <s v="OWN"/>
    <n v="40"/>
    <s v=" "/>
    <s v="Trevone Boykin 2"/>
    <s v="SG"/>
    <n v="1"/>
    <n v="1"/>
    <s v="LEFT"/>
    <n v="0"/>
    <n v="0"/>
    <n v="0"/>
    <n v="1"/>
    <m/>
    <s v=" "/>
    <m/>
    <m/>
    <m/>
    <m/>
    <m/>
    <m/>
    <m/>
    <m/>
    <m/>
    <m/>
    <m/>
    <m/>
    <m/>
    <m/>
    <m/>
    <m/>
    <m/>
    <m/>
    <m/>
    <m/>
    <m/>
    <x v="3"/>
    <x v="1"/>
    <n v="1"/>
    <x v="2"/>
    <n v="0"/>
    <n v="0"/>
    <m/>
    <m/>
    <m/>
    <m/>
    <m/>
    <m/>
    <m/>
    <m/>
    <s v=" "/>
    <s v=" "/>
    <m/>
    <m/>
    <m/>
    <m/>
    <s v=" "/>
    <s v=" "/>
    <m/>
    <m/>
    <m/>
    <x v="127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TCU"/>
    <s v="MINN"/>
    <n v="1"/>
    <n v="2"/>
    <n v="10"/>
    <s v="OWN"/>
    <n v="40"/>
    <s v=" "/>
    <s v="Trevone Boykin 2"/>
    <s v="SG"/>
    <n v="1"/>
    <n v="0"/>
    <s v="RIGHT"/>
    <n v="40"/>
    <m/>
    <m/>
    <m/>
    <m/>
    <s v="OV"/>
    <m/>
    <m/>
    <m/>
    <m/>
    <m/>
    <m/>
    <m/>
    <m/>
    <m/>
    <m/>
    <s v=" "/>
    <m/>
    <m/>
    <m/>
    <m/>
    <m/>
    <m/>
    <m/>
    <m/>
    <m/>
    <m/>
    <x v="3"/>
    <x v="1"/>
    <n v="0"/>
    <x v="2"/>
    <n v="40"/>
    <m/>
    <m/>
    <m/>
    <m/>
    <m/>
    <m/>
    <m/>
    <m/>
    <m/>
    <s v=" "/>
    <s v=" "/>
    <m/>
    <m/>
    <m/>
    <m/>
    <s v=" "/>
    <s v=" "/>
    <m/>
    <m/>
    <m/>
    <x v="129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TCU"/>
    <s v="MINN"/>
    <n v="1"/>
    <n v="3"/>
    <n v="10"/>
    <s v="OWN"/>
    <n v="40"/>
    <s v=" "/>
    <s v="Trevone Boykin 2"/>
    <s v="SG"/>
    <n v="1"/>
    <n v="0"/>
    <s v="MID"/>
    <n v="54"/>
    <m/>
    <n v="0"/>
    <n v="0"/>
    <m/>
    <s v="OV"/>
    <m/>
    <m/>
    <m/>
    <m/>
    <m/>
    <m/>
    <m/>
    <m/>
    <m/>
    <m/>
    <s v=" "/>
    <m/>
    <m/>
    <m/>
    <m/>
    <m/>
    <m/>
    <m/>
    <m/>
    <m/>
    <m/>
    <x v="2"/>
    <x v="1"/>
    <n v="0"/>
    <x v="2"/>
    <n v="54"/>
    <m/>
    <m/>
    <m/>
    <m/>
    <m/>
    <m/>
    <m/>
    <m/>
    <m/>
    <s v=" "/>
    <s v=" "/>
    <m/>
    <m/>
    <m/>
    <m/>
    <s v=" "/>
    <s v=" "/>
    <m/>
    <m/>
    <m/>
    <x v="126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TCU"/>
    <s v="MINN"/>
    <n v="1"/>
    <n v="4"/>
    <n v="10"/>
    <s v="OWN"/>
    <n v="4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Ethan Perry 37"/>
    <m/>
    <m/>
    <m/>
    <n v="49"/>
    <n v="1"/>
    <m/>
    <m/>
    <m/>
    <m/>
    <m/>
    <m/>
    <m/>
    <m/>
    <m/>
    <m/>
    <m/>
    <m/>
    <m/>
    <m/>
    <m/>
    <m/>
    <m/>
    <s v=" "/>
    <m/>
    <m/>
    <s v=" "/>
    <m/>
  </r>
  <r>
    <n v="41"/>
    <s v="MINN"/>
    <s v="TCU"/>
    <n v="1"/>
    <n v="1"/>
    <n v="10"/>
    <s v="OWN"/>
    <n v="11"/>
    <m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2"/>
    <s v="MINN"/>
    <s v="TCU"/>
    <n v="1"/>
    <n v="2"/>
    <n v="8"/>
    <s v="OWN"/>
    <n v="13"/>
    <s v=" "/>
    <s v="Mitch Leidner 7"/>
    <s v="SG"/>
    <n v="1"/>
    <n v="0"/>
    <s v="RIGHT"/>
    <n v="9"/>
    <m/>
    <m/>
    <m/>
    <m/>
    <s v=" "/>
    <m/>
    <m/>
    <m/>
    <m/>
    <m/>
    <m/>
    <m/>
    <m/>
    <m/>
    <m/>
    <s v=" "/>
    <m/>
    <m/>
    <m/>
    <m/>
    <m/>
    <m/>
    <m/>
    <m/>
    <m/>
    <m/>
    <x v="120"/>
    <x v="1"/>
    <n v="0"/>
    <x v="1"/>
    <n v="9"/>
    <m/>
    <m/>
    <m/>
    <m/>
    <m/>
    <m/>
    <m/>
    <m/>
    <m/>
    <s v=" "/>
    <s v=" "/>
    <m/>
    <m/>
    <m/>
    <m/>
    <s v=" "/>
    <s v=" "/>
    <m/>
    <m/>
    <m/>
    <x v="44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MINN"/>
    <s v="TCU"/>
    <n v="1"/>
    <n v="3"/>
    <n v="8"/>
    <s v="OWN"/>
    <n v="13"/>
    <s v=" "/>
    <s v="Mitch Leidner 7"/>
    <s v="SG"/>
    <n v="1"/>
    <n v="0"/>
    <s v="RIGHT"/>
    <n v="3"/>
    <m/>
    <n v="1"/>
    <n v="1"/>
    <m/>
    <s v=" "/>
    <m/>
    <m/>
    <m/>
    <m/>
    <m/>
    <m/>
    <m/>
    <n v="1"/>
    <n v="1"/>
    <m/>
    <s v=" "/>
    <m/>
    <m/>
    <m/>
    <m/>
    <m/>
    <m/>
    <m/>
    <m/>
    <m/>
    <m/>
    <x v="120"/>
    <x v="1"/>
    <n v="0"/>
    <x v="2"/>
    <n v="3"/>
    <m/>
    <m/>
    <m/>
    <m/>
    <m/>
    <m/>
    <m/>
    <m/>
    <m/>
    <s v=" "/>
    <s v=" "/>
    <m/>
    <m/>
    <m/>
    <m/>
    <s v=" "/>
    <s v=" "/>
    <m/>
    <m/>
    <m/>
    <x v="44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MINN"/>
    <s v="TCU"/>
    <n v="1"/>
    <n v="3"/>
    <n v="8"/>
    <s v="OWN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Ben Lauer 78"/>
    <s v="LT"/>
    <n v="1"/>
    <n v="1"/>
    <m/>
    <m/>
    <s v=" "/>
    <s v=" "/>
    <m/>
    <m/>
    <m/>
    <x v="99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MINN"/>
    <s v="TCU"/>
    <n v="1"/>
    <n v="4"/>
    <n v="8"/>
    <s v="OWN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KaVontae Turpin 25"/>
    <s v="Delay of Game"/>
    <n v="5"/>
    <s v="Acc"/>
    <s v=" "/>
    <s v="Peter Mortell 37"/>
    <m/>
    <m/>
    <m/>
    <n v="31"/>
    <m/>
    <m/>
    <m/>
    <m/>
    <s v="KaVontae Turpin 25"/>
    <m/>
    <n v="1"/>
    <m/>
    <m/>
    <m/>
    <m/>
    <m/>
    <m/>
    <n v="1"/>
    <m/>
    <m/>
    <m/>
    <m/>
    <s v=" "/>
    <m/>
    <m/>
    <s v=" "/>
    <m/>
  </r>
  <r>
    <n v="45"/>
    <s v="TCU"/>
    <s v="MINN"/>
    <n v="1"/>
    <n v="1"/>
    <n v="10"/>
    <s v="OPP"/>
    <n v="49"/>
    <s v="FIRST"/>
    <s v=" "/>
    <s v=" "/>
    <m/>
    <s v=" "/>
    <s v=" "/>
    <m/>
    <m/>
    <m/>
    <m/>
    <m/>
    <s v=" "/>
    <m/>
    <m/>
    <m/>
    <m/>
    <m/>
    <m/>
    <m/>
    <m/>
    <m/>
    <m/>
    <s v="KaVontae Turpin 25"/>
    <n v="1"/>
    <n v="16"/>
    <n v="2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TCU"/>
    <s v="MINN"/>
    <n v="1"/>
    <n v="1"/>
    <n v="10"/>
    <s v="OPP"/>
    <n v="33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8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7"/>
    <s v="TCU"/>
    <s v="MINN"/>
    <n v="1"/>
    <n v="2"/>
    <n v="2"/>
    <s v="OPP"/>
    <n v="25"/>
    <s v=" "/>
    <m/>
    <m/>
    <m/>
    <s v=" "/>
    <s v=" "/>
    <m/>
    <m/>
    <m/>
    <m/>
    <m/>
    <s v=" "/>
    <m/>
    <m/>
    <m/>
    <m/>
    <m/>
    <m/>
    <m/>
    <m/>
    <m/>
    <m/>
    <s v="KaVontae Turpin 25"/>
    <n v="1"/>
    <n v="0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TCU"/>
    <s v="MINN"/>
    <n v="2"/>
    <n v="3"/>
    <n v="2"/>
    <s v="OPP"/>
    <n v="25"/>
    <s v="FIRST"/>
    <s v=" "/>
    <s v=" "/>
    <m/>
    <s v=" "/>
    <s v=" "/>
    <m/>
    <m/>
    <m/>
    <m/>
    <m/>
    <s v=" "/>
    <m/>
    <m/>
    <m/>
    <m/>
    <m/>
    <m/>
    <m/>
    <m/>
    <m/>
    <m/>
    <s v="Aaron Green 22"/>
    <n v="1"/>
    <n v="5"/>
    <n v="2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TCU"/>
    <s v="MINN"/>
    <n v="2"/>
    <n v="1"/>
    <n v="10"/>
    <s v="OPP"/>
    <n v="20"/>
    <s v=" "/>
    <s v="Trevone Boykin 2"/>
    <s v="SG"/>
    <n v="1"/>
    <n v="1"/>
    <s v="RIGHT"/>
    <n v="4"/>
    <n v="4"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2"/>
    <n v="4"/>
    <n v="4"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TCU"/>
    <s v="MINN"/>
    <n v="2"/>
    <n v="2"/>
    <n v="6"/>
    <s v="OPP"/>
    <n v="16"/>
    <s v=" "/>
    <s v=" "/>
    <s v=" "/>
    <m/>
    <s v=" "/>
    <s v=" "/>
    <m/>
    <m/>
    <m/>
    <m/>
    <m/>
    <s v=" "/>
    <m/>
    <m/>
    <m/>
    <m/>
    <m/>
    <m/>
    <m/>
    <m/>
    <m/>
    <m/>
    <s v="Shaun Nixon 3"/>
    <n v="1"/>
    <n v="4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TCU"/>
    <s v="MINN"/>
    <n v="2"/>
    <n v="3"/>
    <n v="2"/>
    <s v="OPP"/>
    <n v="12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1"/>
    <m/>
    <m/>
    <m/>
    <m/>
    <m/>
    <n v="1"/>
    <n v="1"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n v="1"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TCU"/>
    <s v="MINN"/>
    <n v="2"/>
    <n v="3"/>
    <n v="2"/>
    <s v="OPP"/>
    <n v="1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m/>
    <m/>
    <m/>
    <m/>
    <m/>
    <m/>
    <m/>
    <n v="1"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MINN"/>
    <s v="TCU"/>
    <n v="2"/>
    <n v="1"/>
    <n v="10"/>
    <s v="OWN"/>
    <n v="13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MINN"/>
    <s v="TCU"/>
    <n v="2"/>
    <n v="2"/>
    <n v="8"/>
    <s v="OWN"/>
    <n v="15"/>
    <s v=" "/>
    <s v="Mitch Leidner 7"/>
    <s v="SG"/>
    <n v="1"/>
    <n v="0"/>
    <s v="MID"/>
    <n v="44"/>
    <m/>
    <n v="0"/>
    <n v="1"/>
    <m/>
    <s v="OV"/>
    <m/>
    <m/>
    <m/>
    <m/>
    <m/>
    <m/>
    <m/>
    <m/>
    <m/>
    <m/>
    <s v=" "/>
    <m/>
    <m/>
    <m/>
    <m/>
    <m/>
    <m/>
    <m/>
    <m/>
    <m/>
    <m/>
    <x v="229"/>
    <x v="1"/>
    <n v="0"/>
    <x v="2"/>
    <m/>
    <m/>
    <m/>
    <m/>
    <m/>
    <m/>
    <m/>
    <m/>
    <m/>
    <m/>
    <s v=" "/>
    <s v=" "/>
    <m/>
    <m/>
    <m/>
    <m/>
    <s v=" "/>
    <s v=" "/>
    <m/>
    <m/>
    <m/>
    <x v="44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MINN"/>
    <s v="TCU"/>
    <n v="2"/>
    <n v="3"/>
    <n v="8"/>
    <s v="OWN"/>
    <n v="1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Mitch Leidner 7"/>
    <s v="Delay of Game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MINN"/>
    <s v="TCU"/>
    <n v="2"/>
    <n v="3"/>
    <n v="13"/>
    <s v="OWN"/>
    <n v="10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6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6"/>
    <s v="MINN"/>
    <s v="TCU"/>
    <n v="2"/>
    <n v="4"/>
    <n v="7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Peter Mortell 37"/>
    <m/>
    <m/>
    <m/>
    <n v="58"/>
    <m/>
    <m/>
    <m/>
    <m/>
    <s v="KaVontae Turpin 25"/>
    <m/>
    <m/>
    <m/>
    <m/>
    <m/>
    <m/>
    <m/>
    <m/>
    <m/>
    <m/>
    <m/>
    <m/>
    <m/>
    <s v=" "/>
    <m/>
    <m/>
    <s v=" "/>
    <m/>
  </r>
  <r>
    <n v="57"/>
    <s v="TCU"/>
    <s v="MINN"/>
    <n v="2"/>
    <n v="1"/>
    <n v="10"/>
    <s v="OWN"/>
    <n v="26"/>
    <s v=" "/>
    <s v=" "/>
    <s v=" "/>
    <m/>
    <s v=" "/>
    <s v=" "/>
    <m/>
    <m/>
    <m/>
    <m/>
    <m/>
    <s v=" "/>
    <m/>
    <m/>
    <m/>
    <m/>
    <m/>
    <m/>
    <m/>
    <m/>
    <m/>
    <m/>
    <s v="Trevorris Johnson 24"/>
    <n v="1"/>
    <n v="4"/>
    <n v="4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TCU"/>
    <s v="MINN"/>
    <n v="2"/>
    <n v="2"/>
    <n v="6"/>
    <s v="OWN"/>
    <n v="30"/>
    <s v=" "/>
    <m/>
    <m/>
    <m/>
    <s v=" "/>
    <s v=" "/>
    <m/>
    <m/>
    <m/>
    <m/>
    <m/>
    <s v=" "/>
    <m/>
    <m/>
    <m/>
    <m/>
    <m/>
    <m/>
    <m/>
    <m/>
    <m/>
    <m/>
    <s v="Trevone Boykin 2"/>
    <n v="1"/>
    <n v="1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TCU"/>
    <s v="MINN"/>
    <n v="2"/>
    <n v="2"/>
    <n v="6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2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TCU"/>
    <s v="MINN"/>
    <n v="2"/>
    <n v="3"/>
    <n v="5"/>
    <s v="OWN"/>
    <n v="31"/>
    <s v=" "/>
    <s v=" "/>
    <s v=" "/>
    <m/>
    <s v=" "/>
    <s v=" "/>
    <m/>
    <m/>
    <m/>
    <m/>
    <m/>
    <s v=" "/>
    <m/>
    <m/>
    <m/>
    <m/>
    <m/>
    <m/>
    <m/>
    <m/>
    <m/>
    <m/>
    <s v="Shaun Nixon 3"/>
    <n v="1"/>
    <n v="-3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TCU"/>
    <s v="MINN"/>
    <n v="2"/>
    <n v="4"/>
    <n v="8"/>
    <s v="OWN"/>
    <n v="28"/>
    <m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Ja’Juan Story 81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TCU"/>
    <s v="MINN"/>
    <n v="2"/>
    <n v="4"/>
    <n v="13"/>
    <s v="OWN"/>
    <n v="2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Ethan Perry 37"/>
    <m/>
    <m/>
    <m/>
    <n v="37"/>
    <m/>
    <m/>
    <m/>
    <m/>
    <s v="Craig James 22"/>
    <m/>
    <m/>
    <m/>
    <m/>
    <m/>
    <m/>
    <m/>
    <m/>
    <m/>
    <m/>
    <m/>
    <m/>
    <m/>
    <s v=" "/>
    <m/>
    <m/>
    <s v=" "/>
    <m/>
  </r>
  <r>
    <n v="62"/>
    <s v="MINN"/>
    <s v="TCU"/>
    <n v="2"/>
    <n v="1"/>
    <n v="10"/>
    <s v="OWN"/>
    <n v="40"/>
    <s v="FIRST"/>
    <s v="Mitch Leidner 7"/>
    <s v="UC"/>
    <n v="1"/>
    <n v="1"/>
    <s v="MID"/>
    <n v="36"/>
    <n v="36"/>
    <n v="0"/>
    <n v="1"/>
    <m/>
    <s v=" "/>
    <m/>
    <m/>
    <m/>
    <m/>
    <m/>
    <m/>
    <m/>
    <m/>
    <m/>
    <s v="Flea Flicker"/>
    <s v=" "/>
    <m/>
    <m/>
    <m/>
    <m/>
    <m/>
    <m/>
    <m/>
    <m/>
    <m/>
    <m/>
    <x v="120"/>
    <x v="1"/>
    <n v="1"/>
    <x v="1"/>
    <n v="36"/>
    <n v="36"/>
    <m/>
    <m/>
    <m/>
    <m/>
    <n v="1"/>
    <m/>
    <m/>
    <m/>
    <s v=" "/>
    <s v=" "/>
    <m/>
    <m/>
    <m/>
    <m/>
    <s v=" "/>
    <s v=" "/>
    <m/>
    <m/>
    <m/>
    <x v="41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3"/>
    <s v="MINN"/>
    <s v="TCU"/>
    <n v="2"/>
    <n v="1"/>
    <n v="10"/>
    <s v="OPP"/>
    <n v="24"/>
    <s v=" 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5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MINN"/>
    <s v="TCU"/>
    <n v="2"/>
    <n v="2"/>
    <n v="5"/>
    <s v="OPP"/>
    <n v="19"/>
    <s v="FIRST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8"/>
    <n v="1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MINN"/>
    <s v="TCU"/>
    <n v="2"/>
    <n v="2"/>
    <n v="5"/>
    <s v="OPP"/>
    <n v="1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MINN"/>
    <s v="TCU"/>
    <n v="2"/>
    <n v="1"/>
    <n v="10"/>
    <s v="OPP"/>
    <n v="11"/>
    <s v=" 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4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MINN"/>
    <s v="TCU"/>
    <n v="2"/>
    <n v="1"/>
    <n v="10"/>
    <s v="OPP"/>
    <n v="1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MINN"/>
    <s v="TCU"/>
    <n v="2"/>
    <n v="2"/>
    <n v="6"/>
    <s v="OPP"/>
    <n v="7"/>
    <s v="TO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6"/>
    <m/>
    <m/>
    <m/>
    <m/>
    <m/>
    <n v="1"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6"/>
    <m/>
    <m/>
    <m/>
    <m/>
    <m/>
    <m/>
    <n v="1"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MINN"/>
    <s v="TCU"/>
    <n v="2"/>
    <n v="2"/>
    <n v="6"/>
    <s v="OPP"/>
    <n v="7"/>
    <s v="T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4"/>
    <m/>
    <m/>
    <m/>
    <m/>
    <m/>
    <m/>
    <m/>
    <n v="1"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TCU"/>
    <s v="MINN"/>
    <n v="2"/>
    <n v="1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2"/>
    <n v="1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TCU"/>
    <s v="MINN"/>
    <n v="2"/>
    <n v="2"/>
    <n v="8"/>
    <s v="OWN"/>
    <n v="22"/>
    <s v=" "/>
    <s v="Trevone Boykin 2"/>
    <s v="SG"/>
    <n v="1"/>
    <n v="1"/>
    <s v="MID"/>
    <n v="5"/>
    <n v="7"/>
    <n v="0"/>
    <n v="1"/>
    <m/>
    <s v=" "/>
    <m/>
    <m/>
    <m/>
    <m/>
    <m/>
    <m/>
    <m/>
    <m/>
    <m/>
    <m/>
    <s v=" "/>
    <m/>
    <m/>
    <m/>
    <m/>
    <m/>
    <m/>
    <m/>
    <m/>
    <m/>
    <m/>
    <x v="32"/>
    <x v="1"/>
    <n v="1"/>
    <x v="2"/>
    <n v="5"/>
    <n v="7"/>
    <n v="2"/>
    <n v="1"/>
    <m/>
    <m/>
    <m/>
    <m/>
    <m/>
    <m/>
    <s v=" "/>
    <s v=" "/>
    <m/>
    <m/>
    <m/>
    <m/>
    <s v=" "/>
    <s v=" "/>
    <m/>
    <m/>
    <m/>
    <x v="129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TCU"/>
    <s v="MINN"/>
    <n v="2"/>
    <n v="2"/>
    <n v="8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TCU"/>
    <s v="MINN"/>
    <n v="2"/>
    <n v="2"/>
    <n v="8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TCU"/>
    <s v="MINN"/>
    <n v="2"/>
    <n v="3"/>
    <n v="1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Kolby Listenbee 7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TCU"/>
    <s v="MINN"/>
    <n v="2"/>
    <n v="3"/>
    <n v="6"/>
    <s v="OWN"/>
    <n v="24"/>
    <s v=" "/>
    <s v="Trevone Boykin 2"/>
    <s v="SG"/>
    <n v="1"/>
    <n v="0"/>
    <s v="RIGHT"/>
    <n v="4"/>
    <m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4"/>
    <m/>
    <m/>
    <m/>
    <m/>
    <m/>
    <m/>
    <m/>
    <m/>
    <m/>
    <s v=" "/>
    <s v=" "/>
    <m/>
    <m/>
    <m/>
    <m/>
    <s v=" "/>
    <s v=" "/>
    <m/>
    <m/>
    <m/>
    <x v="124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1"/>
    <s v="TCU"/>
    <s v="MINN"/>
    <n v="2"/>
    <n v="4"/>
    <n v="6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Ethan Perry 37"/>
    <m/>
    <m/>
    <m/>
    <n v="31"/>
    <m/>
    <m/>
    <m/>
    <m/>
    <s v="Craig James 22"/>
    <m/>
    <m/>
    <m/>
    <m/>
    <m/>
    <m/>
    <m/>
    <m/>
    <n v="1"/>
    <m/>
    <m/>
    <m/>
    <m/>
    <s v=" "/>
    <m/>
    <m/>
    <s v=" "/>
    <m/>
  </r>
  <r>
    <n v="72"/>
    <s v="MINN"/>
    <s v="TCU"/>
    <n v="2"/>
    <n v="1"/>
    <n v="10"/>
    <s v="OWN"/>
    <n v="45"/>
    <s v=" "/>
    <s v="Mitch Leidner 7"/>
    <s v="SG"/>
    <n v="1"/>
    <n v="0"/>
    <s v="MID"/>
    <n v="37"/>
    <m/>
    <n v="0"/>
    <n v="1"/>
    <m/>
    <s v=" "/>
    <m/>
    <m/>
    <m/>
    <m/>
    <m/>
    <m/>
    <m/>
    <m/>
    <m/>
    <m/>
    <s v=" "/>
    <m/>
    <m/>
    <m/>
    <m/>
    <m/>
    <m/>
    <m/>
    <m/>
    <m/>
    <m/>
    <x v="133"/>
    <x v="1"/>
    <n v="0"/>
    <x v="1"/>
    <n v="37"/>
    <m/>
    <m/>
    <m/>
    <m/>
    <m/>
    <m/>
    <m/>
    <m/>
    <m/>
    <s v=" "/>
    <s v=" "/>
    <m/>
    <m/>
    <m/>
    <m/>
    <s v=" "/>
    <s v=" "/>
    <m/>
    <m/>
    <m/>
    <x v="107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MINN"/>
    <s v="TCU"/>
    <n v="2"/>
    <n v="2"/>
    <n v="10"/>
    <s v="OWN"/>
    <n v="45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4"/>
    <m/>
    <m/>
    <m/>
    <m/>
    <m/>
    <m/>
    <m/>
    <s v="Stumbled and fell"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MINN"/>
    <s v="TCU"/>
    <n v="2"/>
    <n v="3"/>
    <n v="6"/>
    <s v="OWN"/>
    <n v="49"/>
    <s v="FIRST"/>
    <s v="Mitch Leidner 7"/>
    <s v="SG"/>
    <n v="1"/>
    <n v="1"/>
    <s v="RIGHT"/>
    <n v="8"/>
    <n v="8"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8"/>
    <n v="8"/>
    <m/>
    <m/>
    <m/>
    <m/>
    <n v="1"/>
    <m/>
    <m/>
    <m/>
    <s v=" "/>
    <s v=" "/>
    <m/>
    <m/>
    <m/>
    <m/>
    <s v=" "/>
    <s v=" "/>
    <m/>
    <m/>
    <m/>
    <x v="44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MINN"/>
    <s v="TCU"/>
    <n v="2"/>
    <n v="1"/>
    <n v="10"/>
    <s v="OPP"/>
    <n v="43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4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6"/>
    <s v="MINN"/>
    <s v="TCU"/>
    <n v="2"/>
    <n v="2"/>
    <n v="6"/>
    <s v="OPP"/>
    <n v="39"/>
    <s v="FIRST"/>
    <s v=" "/>
    <s v=" "/>
    <m/>
    <s v=" "/>
    <s v=" "/>
    <m/>
    <m/>
    <m/>
    <m/>
    <m/>
    <s v=" "/>
    <m/>
    <m/>
    <m/>
    <m/>
    <m/>
    <m/>
    <m/>
    <m/>
    <m/>
    <m/>
    <s v="Rodney Smith 24"/>
    <n v="1"/>
    <n v="8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MINN"/>
    <s v="TCU"/>
    <n v="2"/>
    <n v="1"/>
    <n v="10"/>
    <s v="OPP"/>
    <n v="31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6"/>
    <n v="3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MINN"/>
    <s v="TCU"/>
    <n v="2"/>
    <n v="2"/>
    <n v="4"/>
    <s v="OPP"/>
    <n v="25"/>
    <s v=" "/>
    <s v="Mitch Leidner 7"/>
    <s v="SG"/>
    <n v="1"/>
    <n v="0"/>
    <s v="LEFT"/>
    <n v="10"/>
    <m/>
    <n v="0"/>
    <n v="1"/>
    <m/>
    <s v=" "/>
    <m/>
    <m/>
    <m/>
    <m/>
    <m/>
    <m/>
    <m/>
    <m/>
    <m/>
    <m/>
    <s v=" "/>
    <m/>
    <m/>
    <m/>
    <m/>
    <m/>
    <m/>
    <m/>
    <m/>
    <m/>
    <m/>
    <x v="153"/>
    <x v="1"/>
    <n v="0"/>
    <x v="1"/>
    <m/>
    <m/>
    <m/>
    <m/>
    <m/>
    <m/>
    <m/>
    <m/>
    <m/>
    <m/>
    <s v=" "/>
    <s v=" "/>
    <m/>
    <m/>
    <m/>
    <m/>
    <s v=" "/>
    <s v=" "/>
    <m/>
    <m/>
    <m/>
    <x v="44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MINN"/>
    <s v="TCU"/>
    <n v="2"/>
    <n v="3"/>
    <n v="4"/>
    <s v="OPP"/>
    <n v="25"/>
    <s v=" "/>
    <s v="Mitch Leidner 7"/>
    <s v="SG"/>
    <n v="1"/>
    <n v="0"/>
    <s v="RIGHT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229"/>
    <x v="1"/>
    <n v="0"/>
    <x v="2"/>
    <m/>
    <m/>
    <m/>
    <m/>
    <m/>
    <m/>
    <m/>
    <m/>
    <m/>
    <m/>
    <s v=" "/>
    <s v=" "/>
    <m/>
    <m/>
    <m/>
    <m/>
    <s v=" "/>
    <s v=" "/>
    <m/>
    <m/>
    <m/>
    <x v="107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MINN"/>
    <s v="TCU"/>
    <n v="2"/>
    <n v="3"/>
    <n v="4"/>
    <s v="OPP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4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MINN"/>
    <s v="TCU"/>
    <n v="2"/>
    <n v="4"/>
    <n v="4"/>
    <s v="OPP"/>
    <n v="25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Ryan Santoso 18"/>
    <m/>
    <m/>
    <m/>
    <m/>
    <m/>
    <m/>
    <m/>
    <m/>
    <s v=" "/>
    <m/>
    <m/>
    <m/>
    <m/>
    <m/>
    <m/>
    <m/>
    <m/>
    <m/>
    <m/>
    <m/>
    <n v="33"/>
    <n v="43"/>
    <s v="LEFT"/>
    <n v="1"/>
    <m/>
    <s v=" "/>
    <m/>
  </r>
  <r>
    <n v="81"/>
    <s v="MINN"/>
    <s v="TCU"/>
    <n v="2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7"/>
    <n v="1"/>
    <m/>
    <m/>
    <m/>
    <m/>
    <m/>
    <m/>
    <m/>
    <m/>
    <m/>
    <x v="0"/>
    <m/>
    <x v="0"/>
    <m/>
    <m/>
    <m/>
    <m/>
    <m/>
    <s v=" "/>
    <s v=" "/>
    <m/>
    <m/>
    <s v=" "/>
    <s v="Ryan Santoso 18"/>
    <n v="64"/>
    <m/>
    <m/>
    <m/>
    <m/>
    <m/>
    <m/>
    <m/>
    <s v="Kolby Listenbee 7"/>
    <n v="1"/>
    <m/>
    <n v="18"/>
    <m/>
    <n v="1"/>
    <m/>
    <m/>
    <m/>
    <m/>
    <m/>
    <m/>
    <m/>
    <m/>
    <s v=" "/>
    <m/>
    <m/>
    <s v=" "/>
    <m/>
  </r>
  <r>
    <n v="82"/>
    <s v="TCU"/>
    <s v="MINN"/>
    <n v="2"/>
    <n v="1"/>
    <n v="10"/>
    <s v="OWN"/>
    <n v="19"/>
    <s v=" "/>
    <s v="Trevone Boykin 2"/>
    <s v="SG"/>
    <m/>
    <s v=" "/>
    <s v=" "/>
    <m/>
    <m/>
    <n v="1"/>
    <m/>
    <n v="1"/>
    <s v=" "/>
    <m/>
    <m/>
    <m/>
    <m/>
    <m/>
    <m/>
    <m/>
    <m/>
    <m/>
    <m/>
    <s v="Trevone Boykin 2"/>
    <n v="1"/>
    <n v="7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TCU"/>
    <s v="MINN"/>
    <n v="2"/>
    <n v="2"/>
    <n v="3"/>
    <s v="OWN"/>
    <n v="26"/>
    <s v="FIRST"/>
    <s v="Trevone Boykin 2"/>
    <s v="SG"/>
    <n v="1"/>
    <n v="1"/>
    <s v="RIGHT"/>
    <n v="4"/>
    <n v="9"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2"/>
    <n v="4"/>
    <n v="9"/>
    <n v="5"/>
    <m/>
    <m/>
    <m/>
    <n v="1"/>
    <m/>
    <m/>
    <m/>
    <s v=" "/>
    <s v=" "/>
    <m/>
    <m/>
    <m/>
    <m/>
    <s v=" "/>
    <s v=" "/>
    <m/>
    <m/>
    <m/>
    <x v="168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TCU"/>
    <s v="MINN"/>
    <n v="2"/>
    <n v="1"/>
    <n v="10"/>
    <s v="OWN"/>
    <n v="35"/>
    <s v=" "/>
    <s v="Trevone Boykin 2"/>
    <s v="SG"/>
    <n v="1"/>
    <n v="0"/>
    <s v="MID"/>
    <n v="45"/>
    <m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0"/>
    <x v="1"/>
    <m/>
    <m/>
    <m/>
    <m/>
    <m/>
    <m/>
    <m/>
    <m/>
    <m/>
    <m/>
    <s v=" "/>
    <s v=" "/>
    <m/>
    <m/>
    <m/>
    <m/>
    <s v=" "/>
    <s v=" "/>
    <m/>
    <m/>
    <m/>
    <x v="126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TCU"/>
    <s v="MINN"/>
    <n v="2"/>
    <n v="2"/>
    <n v="10"/>
    <s v="OWN"/>
    <n v="35"/>
    <s v="FIRST"/>
    <s v=" "/>
    <s v=" "/>
    <m/>
    <s v=" "/>
    <s v=" "/>
    <m/>
    <m/>
    <m/>
    <m/>
    <m/>
    <s v=" "/>
    <m/>
    <m/>
    <m/>
    <m/>
    <m/>
    <m/>
    <m/>
    <m/>
    <m/>
    <m/>
    <s v="Aaron Green 22"/>
    <n v="1"/>
    <n v="15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TCU"/>
    <s v="MINN"/>
    <n v="2"/>
    <n v="1"/>
    <n v="10"/>
    <s v="OWN"/>
    <n v="50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9"/>
    <n v="1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TCU"/>
    <s v="MINN"/>
    <n v="2"/>
    <n v="2"/>
    <n v="1"/>
    <s v="OPP"/>
    <n v="4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Dominic Merka 84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TCU"/>
    <s v="MINN"/>
    <n v="2"/>
    <n v="2"/>
    <n v="6"/>
    <s v="OPP"/>
    <n v="46"/>
    <s v=" "/>
    <s v="Trevone Boykin 2"/>
    <s v="SG"/>
    <n v="1"/>
    <n v="0"/>
    <s v="LEFT"/>
    <n v="7"/>
    <m/>
    <n v="0"/>
    <n v="1"/>
    <m/>
    <s v="OV"/>
    <m/>
    <m/>
    <m/>
    <m/>
    <m/>
    <m/>
    <m/>
    <m/>
    <m/>
    <m/>
    <s v=" "/>
    <m/>
    <m/>
    <m/>
    <m/>
    <m/>
    <m/>
    <m/>
    <m/>
    <m/>
    <m/>
    <x v="3"/>
    <x v="1"/>
    <n v="0"/>
    <x v="1"/>
    <m/>
    <m/>
    <m/>
    <m/>
    <m/>
    <m/>
    <m/>
    <m/>
    <m/>
    <m/>
    <s v=" "/>
    <s v=" "/>
    <m/>
    <m/>
    <m/>
    <m/>
    <s v=" "/>
    <s v=" "/>
    <m/>
    <m/>
    <m/>
    <x v="127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TCU"/>
    <s v="MINN"/>
    <n v="2"/>
    <n v="3"/>
    <n v="6"/>
    <s v="OPP"/>
    <n v="46"/>
    <s v="FIRST"/>
    <s v="Trevone Boykin 2"/>
    <s v="SG"/>
    <n v="1"/>
    <n v="1"/>
    <s v="MID"/>
    <n v="5"/>
    <n v="8"/>
    <n v="0"/>
    <n v="1"/>
    <m/>
    <s v=" "/>
    <m/>
    <m/>
    <m/>
    <m/>
    <m/>
    <m/>
    <m/>
    <m/>
    <m/>
    <m/>
    <s v=" "/>
    <m/>
    <m/>
    <m/>
    <m/>
    <m/>
    <m/>
    <m/>
    <m/>
    <m/>
    <m/>
    <x v="32"/>
    <x v="1"/>
    <n v="1"/>
    <x v="2"/>
    <n v="5"/>
    <n v="8"/>
    <n v="3"/>
    <m/>
    <m/>
    <m/>
    <n v="1"/>
    <m/>
    <m/>
    <m/>
    <s v=" "/>
    <s v=" "/>
    <m/>
    <m/>
    <m/>
    <m/>
    <s v=" "/>
    <s v=" "/>
    <m/>
    <m/>
    <m/>
    <x v="165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TCU"/>
    <s v="MINN"/>
    <n v="2"/>
    <n v="1"/>
    <n v="10"/>
    <s v="OPP"/>
    <n v="38"/>
    <s v=" "/>
    <s v="Trevone Boykin 2"/>
    <s v="SG"/>
    <n v="1"/>
    <n v="1"/>
    <s v="MID"/>
    <n v="4"/>
    <n v="5"/>
    <n v="0"/>
    <n v="1"/>
    <m/>
    <s v=" "/>
    <m/>
    <m/>
    <m/>
    <m/>
    <m/>
    <m/>
    <m/>
    <m/>
    <m/>
    <m/>
    <s v=" "/>
    <m/>
    <m/>
    <m/>
    <m/>
    <m/>
    <m/>
    <m/>
    <m/>
    <m/>
    <m/>
    <x v="32"/>
    <x v="1"/>
    <n v="1"/>
    <x v="2"/>
    <n v="4"/>
    <n v="5"/>
    <n v="1"/>
    <m/>
    <m/>
    <m/>
    <m/>
    <m/>
    <m/>
    <m/>
    <s v=" "/>
    <s v=" "/>
    <m/>
    <m/>
    <m/>
    <m/>
    <s v=" "/>
    <s v=" "/>
    <m/>
    <m/>
    <m/>
    <x v="165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TCU"/>
    <s v="MINN"/>
    <n v="2"/>
    <n v="1"/>
    <n v="10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TCU"/>
    <s v="MINN"/>
    <n v="2"/>
    <n v="2"/>
    <n v="5"/>
    <s v="OPP"/>
    <n v="33"/>
    <s v="FIRST"/>
    <s v=" "/>
    <s v=" "/>
    <m/>
    <s v=" "/>
    <s v=" "/>
    <m/>
    <m/>
    <m/>
    <m/>
    <m/>
    <s v=" "/>
    <m/>
    <m/>
    <m/>
    <m/>
    <m/>
    <m/>
    <m/>
    <m/>
    <m/>
    <m/>
    <s v="Trevone Boykin 2"/>
    <n v="1"/>
    <n v="7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TCU"/>
    <s v="MINN"/>
    <n v="2"/>
    <n v="2"/>
    <n v="5"/>
    <s v="OPP"/>
    <n v="33"/>
    <s v=" "/>
    <s v=" "/>
    <s v=" "/>
    <m/>
    <s v=" "/>
    <s v=" "/>
    <m/>
    <m/>
    <m/>
    <m/>
    <m/>
    <s v=" "/>
    <m/>
    <m/>
    <m/>
    <m/>
    <m/>
    <m/>
    <m/>
    <m/>
    <m/>
    <m/>
    <m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TCU"/>
    <s v="MINN"/>
    <n v="2"/>
    <n v="1"/>
    <n v="10"/>
    <s v="OPP"/>
    <n v="26"/>
    <s v="FIRST"/>
    <s v=" "/>
    <s v=" "/>
    <m/>
    <s v=" "/>
    <s v=" "/>
    <m/>
    <m/>
    <m/>
    <m/>
    <m/>
    <s v=" "/>
    <m/>
    <m/>
    <m/>
    <m/>
    <m/>
    <m/>
    <m/>
    <m/>
    <m/>
    <m/>
    <s v="Aaron Green 22"/>
    <n v="1"/>
    <n v="12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TCU"/>
    <s v="MINN"/>
    <n v="2"/>
    <n v="1"/>
    <n v="10"/>
    <s v="OPP"/>
    <n v="26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3"/>
    <s v="TCU"/>
    <s v="MINN"/>
    <n v="2"/>
    <n v="1"/>
    <n v="10"/>
    <s v="OPP"/>
    <n v="14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5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TCU"/>
    <s v="MINN"/>
    <n v="2"/>
    <n v="2"/>
    <n v="5"/>
    <s v="OPP"/>
    <n v="9"/>
    <s v=" "/>
    <s v="Trevone Boykin 2"/>
    <s v="SG"/>
    <n v="1"/>
    <n v="0"/>
    <s v="MID"/>
    <n v="-1"/>
    <m/>
    <m/>
    <m/>
    <m/>
    <s v=" "/>
    <m/>
    <m/>
    <n v="1"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m/>
    <m/>
    <m/>
    <m/>
    <m/>
    <m/>
    <m/>
    <m/>
    <n v="1"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TCU"/>
    <s v="MINN"/>
    <n v="2"/>
    <n v="3"/>
    <n v="5"/>
    <s v="OPP"/>
    <n v="9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-3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5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TCU"/>
    <s v="MINN"/>
    <n v="2"/>
    <n v="4"/>
    <n v="8"/>
    <s v="OPP"/>
    <n v="12"/>
    <s v="MISS 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m/>
    <m/>
    <m/>
    <m/>
    <m/>
    <m/>
    <m/>
    <m/>
    <s v=" "/>
    <m/>
    <m/>
    <m/>
    <m/>
    <m/>
    <m/>
    <m/>
    <m/>
    <m/>
    <m/>
    <m/>
    <n v="19"/>
    <n v="29"/>
    <s v="MID"/>
    <n v="1"/>
    <n v="1"/>
    <s v="Left Post"/>
    <m/>
  </r>
  <r>
    <n v="97"/>
    <s v="MINN"/>
    <s v="TCU"/>
    <n v="2"/>
    <n v="1"/>
    <n v="10"/>
    <s v="OWN"/>
    <n v="20"/>
    <s v="KNEE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MINN"/>
    <s v="TCU"/>
    <n v="3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Ryan Santoso 18"/>
    <n v="66"/>
    <m/>
    <m/>
    <m/>
    <m/>
    <m/>
    <m/>
    <m/>
    <s v="Kolby Listenbee 7"/>
    <n v="1"/>
    <m/>
    <n v="25"/>
    <n v="1"/>
    <m/>
    <m/>
    <m/>
    <m/>
    <m/>
    <m/>
    <m/>
    <m/>
    <m/>
    <s v=" "/>
    <m/>
    <m/>
    <s v=" "/>
    <m/>
  </r>
  <r>
    <n v="99"/>
    <s v="TCU"/>
    <s v="MINN"/>
    <n v="3"/>
    <n v="1"/>
    <n v="10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3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TCU"/>
    <s v="MINN"/>
    <n v="3"/>
    <n v="2"/>
    <n v="7"/>
    <s v="OWN"/>
    <n v="27"/>
    <s v="FIRST"/>
    <s v="Trevone Boykin 2"/>
    <s v="SG"/>
    <n v="1"/>
    <n v="1"/>
    <s v=" LEFT"/>
    <n v="9"/>
    <n v="9"/>
    <n v="1"/>
    <n v="0"/>
    <m/>
    <s v=" "/>
    <m/>
    <m/>
    <m/>
    <m/>
    <m/>
    <m/>
    <m/>
    <m/>
    <m/>
    <m/>
    <s v=" "/>
    <m/>
    <m/>
    <m/>
    <m/>
    <m/>
    <m/>
    <m/>
    <m/>
    <m/>
    <m/>
    <x v="3"/>
    <x v="1"/>
    <n v="1"/>
    <x v="2"/>
    <n v="9"/>
    <n v="9"/>
    <m/>
    <m/>
    <m/>
    <m/>
    <n v="1"/>
    <m/>
    <m/>
    <m/>
    <s v="Halapoulivaati Vaitai 74"/>
    <s v="LT"/>
    <n v="1"/>
    <n v="1"/>
    <m/>
    <m/>
    <s v=" "/>
    <s v=" "/>
    <m/>
    <m/>
    <m/>
    <x v="165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TCU"/>
    <s v="MINN"/>
    <n v="3"/>
    <n v="2"/>
    <n v="7"/>
    <s v="OWN"/>
    <n v="27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TCU"/>
    <s v="MINN"/>
    <n v="3"/>
    <n v="1"/>
    <n v="10"/>
    <s v="OWN"/>
    <n v="36"/>
    <s v="FIRST"/>
    <s v="Trevone Boykin 2"/>
    <s v="SG"/>
    <n v="1"/>
    <n v="1"/>
    <s v="MID"/>
    <n v="16"/>
    <n v="26"/>
    <n v="0"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2"/>
    <n v="16"/>
    <n v="26"/>
    <n v="10"/>
    <m/>
    <m/>
    <m/>
    <n v="1"/>
    <m/>
    <m/>
    <m/>
    <s v=" "/>
    <s v=" "/>
    <m/>
    <m/>
    <m/>
    <m/>
    <s v=" "/>
    <s v=" "/>
    <m/>
    <m/>
    <m/>
    <x v="165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2"/>
    <s v="TCU"/>
    <s v="MINN"/>
    <n v="3"/>
    <n v="1"/>
    <n v="10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5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2"/>
    <s v="TCU"/>
    <s v="MINN"/>
    <n v="3"/>
    <n v="1"/>
    <n v="10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TCU"/>
    <s v="MINN"/>
    <n v="3"/>
    <n v="2"/>
    <n v="5"/>
    <s v="OPP"/>
    <n v="33"/>
    <s v=" "/>
    <s v="Trevone Boykin 2"/>
    <s v="SG"/>
    <n v="1"/>
    <n v="1"/>
    <s v="RIGHT"/>
    <n v="4"/>
    <n v="4"/>
    <n v="1"/>
    <n v="1"/>
    <m/>
    <s v=" "/>
    <m/>
    <m/>
    <m/>
    <m/>
    <m/>
    <m/>
    <m/>
    <n v="1"/>
    <n v="1"/>
    <m/>
    <s v=" "/>
    <m/>
    <m/>
    <m/>
    <m/>
    <m/>
    <m/>
    <m/>
    <m/>
    <m/>
    <m/>
    <x v="2"/>
    <x v="1"/>
    <n v="1"/>
    <x v="2"/>
    <n v="4"/>
    <n v="4"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TCU"/>
    <s v="MINN"/>
    <n v="3"/>
    <n v="2"/>
    <n v="5"/>
    <s v="OPP"/>
    <n v="3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Jamelle Naff 77"/>
    <s v="RG"/>
    <n v="1"/>
    <n v="1"/>
    <m/>
    <m/>
    <s v=" "/>
    <s v=" "/>
    <m/>
    <m/>
    <m/>
    <x v="235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TCU"/>
    <s v="MINN"/>
    <n v="3"/>
    <n v="3"/>
    <n v="1"/>
    <s v="OPP"/>
    <n v="29"/>
    <s v="FIRST"/>
    <s v=" "/>
    <s v=" "/>
    <m/>
    <s v=" "/>
    <s v=" "/>
    <m/>
    <m/>
    <m/>
    <m/>
    <m/>
    <s v=" "/>
    <m/>
    <m/>
    <m/>
    <m/>
    <m/>
    <m/>
    <m/>
    <m/>
    <m/>
    <m/>
    <s v="Aaron Green 22"/>
    <n v="1"/>
    <n v="5"/>
    <n v="1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TCU"/>
    <s v="MINN"/>
    <n v="3"/>
    <n v="1"/>
    <n v="10"/>
    <s v="OPP"/>
    <n v="24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5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TCU"/>
    <s v="MINN"/>
    <n v="3"/>
    <n v="2"/>
    <n v="5"/>
    <s v="OPP"/>
    <n v="19"/>
    <s v=" "/>
    <s v="Trevone Boykin 2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x v="32"/>
    <x v="1"/>
    <n v="0"/>
    <x v="2"/>
    <n v="18"/>
    <m/>
    <m/>
    <m/>
    <m/>
    <m/>
    <m/>
    <m/>
    <m/>
    <m/>
    <s v=" "/>
    <s v=" "/>
    <m/>
    <m/>
    <m/>
    <m/>
    <s v=" "/>
    <s v=" "/>
    <m/>
    <m/>
    <m/>
    <x v="135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TCU"/>
    <s v="MINN"/>
    <n v="3"/>
    <n v="3"/>
    <n v="5"/>
    <s v="OPP"/>
    <n v="19"/>
    <s v="TD"/>
    <s v=" "/>
    <s v=" "/>
    <m/>
    <s v=" "/>
    <s v=" "/>
    <m/>
    <m/>
    <m/>
    <m/>
    <m/>
    <s v=" "/>
    <m/>
    <m/>
    <m/>
    <m/>
    <m/>
    <m/>
    <m/>
    <m/>
    <m/>
    <m/>
    <s v="Trevone Boykin 2"/>
    <n v="1"/>
    <n v="19"/>
    <m/>
    <n v="1"/>
    <n v="1"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TCU"/>
    <s v="MINN"/>
    <n v="3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n v="67"/>
    <m/>
    <m/>
    <m/>
    <m/>
    <m/>
    <m/>
    <m/>
    <s v="Jalen Myrick 5"/>
    <m/>
    <m/>
    <m/>
    <m/>
    <m/>
    <m/>
    <m/>
    <m/>
    <m/>
    <m/>
    <m/>
    <m/>
    <m/>
    <s v=" "/>
    <m/>
    <m/>
    <s v=" "/>
    <m/>
  </r>
  <r>
    <n v="109"/>
    <s v="MINN"/>
    <s v="TCU"/>
    <n v="3"/>
    <n v="1"/>
    <n v="10"/>
    <s v="OWN"/>
    <n v="25"/>
    <s v=" "/>
    <s v="Mitch Leidner 7"/>
    <s v="SG"/>
    <m/>
    <s v=" "/>
    <s v=" "/>
    <m/>
    <m/>
    <n v="1"/>
    <m/>
    <n v="1"/>
    <s v=" "/>
    <m/>
    <m/>
    <m/>
    <m/>
    <m/>
    <m/>
    <m/>
    <m/>
    <m/>
    <m/>
    <s v="Mitch Leidner 7"/>
    <n v="1"/>
    <n v="5"/>
    <n v="5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MINN"/>
    <s v="TCU"/>
    <n v="3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MINN"/>
    <s v="TCU"/>
    <n v="3"/>
    <n v="2"/>
    <n v="5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1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MINN"/>
    <s v="TCU"/>
    <n v="3"/>
    <n v="2"/>
    <n v="5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MINN"/>
    <s v="TCU"/>
    <n v="3"/>
    <n v="3"/>
    <n v="4"/>
    <s v="OWN"/>
    <n v="31"/>
    <s v=" "/>
    <s v="Mitch Leidner 7"/>
    <s v="SG"/>
    <n v="1"/>
    <n v="0"/>
    <s v="RIGHT"/>
    <n v="4"/>
    <m/>
    <n v="0"/>
    <n v="1"/>
    <m/>
    <s v=" "/>
    <m/>
    <m/>
    <m/>
    <m/>
    <m/>
    <m/>
    <m/>
    <m/>
    <m/>
    <m/>
    <s v=" "/>
    <m/>
    <m/>
    <m/>
    <m/>
    <m/>
    <m/>
    <m/>
    <m/>
    <m/>
    <m/>
    <x v="133"/>
    <x v="1"/>
    <n v="0"/>
    <x v="1"/>
    <n v="4"/>
    <m/>
    <m/>
    <m/>
    <m/>
    <m/>
    <m/>
    <m/>
    <m/>
    <m/>
    <s v=" "/>
    <s v=" "/>
    <m/>
    <m/>
    <m/>
    <m/>
    <s v="Jonah Pirsig 79"/>
    <s v="Personal Foul"/>
    <m/>
    <s v="Dec"/>
    <m/>
    <x v="107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MINN"/>
    <s v="TCU"/>
    <n v="3"/>
    <n v="4"/>
    <n v="4"/>
    <s v="OWN"/>
    <n v="31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Peter Mortell 37"/>
    <m/>
    <m/>
    <m/>
    <n v="41"/>
    <m/>
    <m/>
    <m/>
    <m/>
    <s v="KaVontae Turpin 25"/>
    <m/>
    <m/>
    <m/>
    <m/>
    <m/>
    <m/>
    <m/>
    <m/>
    <m/>
    <m/>
    <m/>
    <m/>
    <m/>
    <s v=" "/>
    <m/>
    <m/>
    <s v=" "/>
    <m/>
  </r>
  <r>
    <n v="113"/>
    <s v="TCU"/>
    <s v="MINN"/>
    <n v="3"/>
    <n v="1"/>
    <n v="10"/>
    <s v="OWN"/>
    <n v="28"/>
    <s v=" "/>
    <s v="Trevone Boykin 2"/>
    <s v="SG"/>
    <n v="1"/>
    <n v="1"/>
    <s v="RIGHT"/>
    <n v="-1"/>
    <n v="9"/>
    <n v="0"/>
    <n v="1"/>
    <m/>
    <s v=" "/>
    <m/>
    <m/>
    <m/>
    <m/>
    <m/>
    <m/>
    <m/>
    <m/>
    <m/>
    <m/>
    <s v=" "/>
    <m/>
    <m/>
    <m/>
    <m/>
    <m/>
    <m/>
    <m/>
    <m/>
    <m/>
    <m/>
    <x v="32"/>
    <x v="1"/>
    <n v="1"/>
    <x v="2"/>
    <n v="-1"/>
    <n v="9"/>
    <n v="10"/>
    <m/>
    <m/>
    <m/>
    <m/>
    <m/>
    <m/>
    <m/>
    <s v=" "/>
    <s v=" "/>
    <m/>
    <m/>
    <m/>
    <m/>
    <s v=" 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TCU"/>
    <s v="MINN"/>
    <n v="3"/>
    <n v="1"/>
    <n v="10"/>
    <s v="OWN"/>
    <n v="2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TCU"/>
    <s v="MINN"/>
    <n v="3"/>
    <n v="2"/>
    <n v="1"/>
    <s v="OWN"/>
    <n v="37"/>
    <s v="FIRST"/>
    <s v="Trevone Boykin 2"/>
    <s v="SG"/>
    <n v="1"/>
    <n v="1"/>
    <s v="RIGHT"/>
    <n v="-3"/>
    <n v="14"/>
    <n v="0"/>
    <n v="1"/>
    <m/>
    <s v=" "/>
    <m/>
    <m/>
    <m/>
    <m/>
    <m/>
    <m/>
    <m/>
    <m/>
    <m/>
    <m/>
    <s v=" "/>
    <m/>
    <m/>
    <m/>
    <m/>
    <m/>
    <m/>
    <m/>
    <m/>
    <m/>
    <m/>
    <x v="32"/>
    <x v="1"/>
    <n v="1"/>
    <x v="2"/>
    <n v="-3"/>
    <n v="14"/>
    <n v="17"/>
    <m/>
    <m/>
    <m/>
    <n v="1"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TCU"/>
    <s v="MINN"/>
    <n v="3"/>
    <n v="2"/>
    <n v="1"/>
    <s v="OWN"/>
    <n v="37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TCU"/>
    <s v="MINN"/>
    <n v="3"/>
    <n v="1"/>
    <n v="10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6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TCU"/>
    <s v="MINN"/>
    <n v="3"/>
    <n v="1"/>
    <n v="10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TCU"/>
    <s v="MINN"/>
    <n v="3"/>
    <n v="2"/>
    <n v="4"/>
    <s v="OPP"/>
    <n v="43"/>
    <s v=" "/>
    <s v="Trevone Boykin 2"/>
    <s v="SG"/>
    <n v="1"/>
    <n v="0"/>
    <s v="LEFT"/>
    <n v="35"/>
    <m/>
    <n v="0"/>
    <n v="1"/>
    <m/>
    <s v=" "/>
    <m/>
    <m/>
    <m/>
    <m/>
    <m/>
    <m/>
    <m/>
    <m/>
    <m/>
    <m/>
    <m/>
    <m/>
    <m/>
    <m/>
    <m/>
    <m/>
    <m/>
    <m/>
    <m/>
    <m/>
    <m/>
    <x v="1"/>
    <x v="1"/>
    <n v="0"/>
    <x v="2"/>
    <m/>
    <m/>
    <m/>
    <m/>
    <m/>
    <m/>
    <m/>
    <m/>
    <m/>
    <m/>
    <s v=" "/>
    <s v=" "/>
    <m/>
    <m/>
    <m/>
    <m/>
    <s v=" "/>
    <s v=" "/>
    <m/>
    <m/>
    <m/>
    <x v="126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7"/>
    <s v="TCU"/>
    <s v="MINN"/>
    <n v="3"/>
    <n v="3"/>
    <n v="4"/>
    <s v="OPP"/>
    <n v="43"/>
    <s v="FIRST"/>
    <s v="Trevone Boykin 2"/>
    <s v="SG"/>
    <n v="1"/>
    <n v="1"/>
    <s v="RIGHT"/>
    <n v="13"/>
    <n v="13"/>
    <n v="1"/>
    <n v="0"/>
    <m/>
    <s v=" "/>
    <m/>
    <m/>
    <m/>
    <m/>
    <m/>
    <m/>
    <m/>
    <m/>
    <m/>
    <m/>
    <s v=" "/>
    <m/>
    <m/>
    <m/>
    <m/>
    <m/>
    <m/>
    <m/>
    <m/>
    <m/>
    <m/>
    <x v="2"/>
    <x v="1"/>
    <n v="1"/>
    <x v="2"/>
    <n v="13"/>
    <n v="13"/>
    <m/>
    <m/>
    <m/>
    <m/>
    <n v="1"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TCU"/>
    <s v="MINN"/>
    <n v="3"/>
    <n v="1"/>
    <n v="10"/>
    <s v="OPP"/>
    <n v="30"/>
    <s v=" "/>
    <s v="Trevone Boykin 2"/>
    <s v="SG"/>
    <n v="1"/>
    <n v="0"/>
    <s v="RIGHT"/>
    <n v="25"/>
    <m/>
    <n v="0"/>
    <n v="1"/>
    <m/>
    <s v="OV"/>
    <m/>
    <m/>
    <m/>
    <m/>
    <m/>
    <m/>
    <m/>
    <m/>
    <m/>
    <m/>
    <s v=" "/>
    <m/>
    <m/>
    <m/>
    <m/>
    <m/>
    <m/>
    <m/>
    <m/>
    <m/>
    <m/>
    <x v="0"/>
    <x v="1"/>
    <n v="0"/>
    <x v="2"/>
    <n v="25"/>
    <m/>
    <m/>
    <m/>
    <m/>
    <m/>
    <m/>
    <m/>
    <m/>
    <m/>
    <s v=" "/>
    <s v=" "/>
    <m/>
    <m/>
    <m/>
    <m/>
    <s v=" "/>
    <s v=" "/>
    <m/>
    <m/>
    <m/>
    <x v="192"/>
    <m/>
    <m/>
    <m/>
    <m/>
    <m/>
    <m/>
    <m/>
    <m/>
    <m/>
    <m/>
    <x v="1"/>
    <n v="0"/>
    <x v="2"/>
    <m/>
    <m/>
    <m/>
    <m/>
    <s v="Blown Coverage"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TCU"/>
    <s v="MINN"/>
    <n v="3"/>
    <n v="2"/>
    <n v="10"/>
    <s v="OPP"/>
    <n v="30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2"/>
    <n v="1"/>
    <m/>
    <m/>
    <m/>
    <m/>
    <m/>
    <m/>
    <m/>
    <x v="240"/>
    <x v="0"/>
    <m/>
    <x v="0"/>
    <m/>
    <m/>
    <m/>
    <m/>
    <m/>
    <m/>
    <m/>
    <m/>
    <m/>
    <m/>
    <s v=" "/>
    <s v=" "/>
    <m/>
    <m/>
    <m/>
    <m/>
    <s v=" "/>
    <s v=" "/>
    <m/>
    <m/>
    <m/>
    <x v="23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TCU"/>
    <s v="MINN"/>
    <n v="3"/>
    <n v="3"/>
    <n v="8"/>
    <s v="OPP"/>
    <n v="28"/>
    <s v="INT"/>
    <s v="Trevone Boykin 2"/>
    <s v="SG"/>
    <n v="1"/>
    <n v="0"/>
    <s v="RIGHT"/>
    <n v="9"/>
    <m/>
    <n v="1"/>
    <n v="1"/>
    <m/>
    <s v=" "/>
    <n v="1"/>
    <m/>
    <m/>
    <m/>
    <m/>
    <m/>
    <m/>
    <n v="1"/>
    <m/>
    <m/>
    <s v=" "/>
    <m/>
    <m/>
    <m/>
    <m/>
    <m/>
    <m/>
    <m/>
    <m/>
    <m/>
    <m/>
    <x v="2"/>
    <x v="1"/>
    <n v="0"/>
    <x v="2"/>
    <n v="9"/>
    <m/>
    <m/>
    <m/>
    <m/>
    <m/>
    <m/>
    <m/>
    <m/>
    <m/>
    <s v=" "/>
    <s v=" "/>
    <m/>
    <m/>
    <m/>
    <m/>
    <s v=" "/>
    <s v=" "/>
    <m/>
    <m/>
    <m/>
    <x v="135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TCU"/>
    <s v="MINN"/>
    <n v="3"/>
    <n v="3"/>
    <n v="8"/>
    <s v="OPP"/>
    <n v="28"/>
    <s v="I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0"/>
    <m/>
    <x v="0"/>
    <m/>
    <m/>
    <n v="1"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TCU"/>
    <s v="MINN"/>
    <n v="3"/>
    <n v="3"/>
    <n v="8"/>
    <s v="OPP"/>
    <n v="28"/>
    <s v="I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Halapoulivaati Vaitai 74"/>
    <s v="LT"/>
    <m/>
    <n v="1"/>
    <m/>
    <s v="INT Caused"/>
    <s v=" "/>
    <s v=" "/>
    <m/>
    <m/>
    <m/>
    <x v="132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1"/>
    <s v="MINN"/>
    <s v="TCU"/>
    <n v="3"/>
    <n v="1"/>
    <n v="10"/>
    <s v="OWN"/>
    <n v="23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4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MINN"/>
    <s v="TCU"/>
    <n v="3"/>
    <n v="2"/>
    <n v="6"/>
    <s v="OWN"/>
    <n v="27"/>
    <s v=" "/>
    <s v="Mitch Leidner 7"/>
    <s v="SG"/>
    <n v="1"/>
    <n v="1"/>
    <s v="RIGHT"/>
    <n v="-3"/>
    <n v="1"/>
    <n v="0"/>
    <n v="1"/>
    <m/>
    <s v=" "/>
    <m/>
    <m/>
    <m/>
    <m/>
    <m/>
    <m/>
    <m/>
    <m/>
    <m/>
    <m/>
    <s v=" "/>
    <m/>
    <m/>
    <m/>
    <m/>
    <m/>
    <m/>
    <m/>
    <m/>
    <m/>
    <m/>
    <x v="133"/>
    <x v="1"/>
    <n v="1"/>
    <x v="2"/>
    <n v="-3"/>
    <n v="1"/>
    <n v="4"/>
    <m/>
    <m/>
    <m/>
    <m/>
    <m/>
    <m/>
    <m/>
    <s v=" "/>
    <s v=" "/>
    <m/>
    <m/>
    <m/>
    <m/>
    <s v=" "/>
    <s v=" "/>
    <m/>
    <m/>
    <m/>
    <x v="107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MINN"/>
    <s v="TCU"/>
    <n v="3"/>
    <n v="2"/>
    <n v="6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MINN"/>
    <s v="TCU"/>
    <n v="3"/>
    <n v="3"/>
    <n v="5"/>
    <s v="OWN"/>
    <n v="28"/>
    <s v="FIRST"/>
    <s v="Mitch Leidner 7"/>
    <s v="SG"/>
    <n v="1"/>
    <n v="1"/>
    <s v="RIGHT"/>
    <n v="3"/>
    <n v="30"/>
    <n v="0"/>
    <n v="1"/>
    <m/>
    <s v=" "/>
    <m/>
    <m/>
    <m/>
    <m/>
    <m/>
    <m/>
    <m/>
    <m/>
    <m/>
    <m/>
    <s v=" "/>
    <m/>
    <m/>
    <m/>
    <m/>
    <m/>
    <m/>
    <m/>
    <m/>
    <m/>
    <m/>
    <x v="222"/>
    <x v="1"/>
    <n v="1"/>
    <x v="2"/>
    <n v="3"/>
    <n v="30"/>
    <n v="27"/>
    <m/>
    <m/>
    <m/>
    <n v="1"/>
    <m/>
    <m/>
    <m/>
    <s v=" "/>
    <s v=" "/>
    <m/>
    <m/>
    <m/>
    <m/>
    <s v=" 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MINN"/>
    <s v="TCU"/>
    <n v="3"/>
    <n v="1"/>
    <n v="10"/>
    <s v="OPP"/>
    <n v="42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5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MINN"/>
    <s v="TCU"/>
    <n v="3"/>
    <n v="2"/>
    <n v="5"/>
    <s v="OPP"/>
    <n v="37"/>
    <s v=" "/>
    <s v="Mitch Leidner 7"/>
    <s v="SG"/>
    <n v="1"/>
    <n v="0"/>
    <s v="RIGHT"/>
    <n v="-2"/>
    <m/>
    <n v="0"/>
    <n v="1"/>
    <m/>
    <s v=" "/>
    <m/>
    <m/>
    <m/>
    <m/>
    <m/>
    <m/>
    <m/>
    <m/>
    <m/>
    <m/>
    <s v=" "/>
    <m/>
    <m/>
    <m/>
    <m/>
    <m/>
    <m/>
    <m/>
    <m/>
    <m/>
    <m/>
    <x v="175"/>
    <x v="1"/>
    <n v="0"/>
    <x v="2"/>
    <m/>
    <m/>
    <m/>
    <m/>
    <n v="1"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MINN"/>
    <s v="TCU"/>
    <n v="3"/>
    <n v="3"/>
    <n v="5"/>
    <s v="OPP"/>
    <n v="37"/>
    <s v=" "/>
    <s v="Mitch Leidner 7"/>
    <s v="SG"/>
    <n v="1"/>
    <n v="1"/>
    <s v="LEFT"/>
    <n v="3"/>
    <n v="3"/>
    <n v="0"/>
    <n v="1"/>
    <m/>
    <s v=" "/>
    <m/>
    <m/>
    <m/>
    <m/>
    <m/>
    <m/>
    <m/>
    <m/>
    <m/>
    <m/>
    <s v=" "/>
    <m/>
    <m/>
    <m/>
    <m/>
    <m/>
    <m/>
    <m/>
    <m/>
    <m/>
    <m/>
    <x v="222"/>
    <x v="1"/>
    <n v="1"/>
    <x v="1"/>
    <n v="3"/>
    <n v="3"/>
    <m/>
    <m/>
    <m/>
    <m/>
    <m/>
    <m/>
    <m/>
    <m/>
    <s v=" "/>
    <s v=" "/>
    <m/>
    <m/>
    <m/>
    <m/>
    <s v=" "/>
    <s v=" "/>
    <m/>
    <m/>
    <m/>
    <x v="47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MINN"/>
    <s v="TCU"/>
    <n v="3"/>
    <n v="4"/>
    <n v="2"/>
    <s v="OPP"/>
    <n v="34"/>
    <s v="FIRST"/>
    <s v="Mitch Leidner 7"/>
    <s v="SG"/>
    <n v="1"/>
    <n v="1"/>
    <s v="MID"/>
    <n v="7"/>
    <n v="7"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1"/>
    <x v="2"/>
    <n v="7"/>
    <n v="7"/>
    <m/>
    <m/>
    <m/>
    <m/>
    <n v="1"/>
    <m/>
    <m/>
    <m/>
    <s v=" "/>
    <s v=" "/>
    <m/>
    <m/>
    <m/>
    <m/>
    <s v=" "/>
    <s v=" "/>
    <m/>
    <m/>
    <m/>
    <x v="107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MINN"/>
    <s v="TCU"/>
    <n v="3"/>
    <n v="1"/>
    <n v="10"/>
    <s v="OPP"/>
    <n v="27"/>
    <s v="FIRST"/>
    <s v=" "/>
    <s v=" "/>
    <m/>
    <s v=" "/>
    <s v=" "/>
    <m/>
    <m/>
    <m/>
    <m/>
    <m/>
    <s v=" "/>
    <m/>
    <m/>
    <m/>
    <m/>
    <m/>
    <m/>
    <m/>
    <m/>
    <m/>
    <m/>
    <s v="Rodney Smith 24"/>
    <n v="1"/>
    <n v="15"/>
    <n v="2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MINN"/>
    <s v="TCU"/>
    <n v="3"/>
    <n v="1"/>
    <n v="10"/>
    <s v="OPP"/>
    <n v="12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8"/>
    <n v="2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MINN"/>
    <s v="TCU"/>
    <n v="3"/>
    <n v="2"/>
    <n v="2"/>
    <s v="OPP"/>
    <n v="4"/>
    <s v="FIRST"/>
    <s v=" "/>
    <s v=" "/>
    <m/>
    <s v=" "/>
    <s v=" "/>
    <m/>
    <m/>
    <m/>
    <m/>
    <m/>
    <s v=" "/>
    <m/>
    <m/>
    <m/>
    <m/>
    <m/>
    <m/>
    <m/>
    <m/>
    <m/>
    <m/>
    <s v="Mitch Leidner 7"/>
    <n v="1"/>
    <n v="3"/>
    <n v="3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MINN"/>
    <s v="TCU"/>
    <n v="3"/>
    <n v="2"/>
    <n v="2"/>
    <s v="OPP"/>
    <n v="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MINN"/>
    <s v="TCU"/>
    <n v="3"/>
    <n v="1"/>
    <s v="GL"/>
    <s v="OPP"/>
    <n v="1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0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MINN"/>
    <s v="TCU"/>
    <n v="3"/>
    <n v="1"/>
    <s v="GL"/>
    <s v="OPP"/>
    <n v="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2"/>
    <s v="MINN"/>
    <s v="TCU"/>
    <n v="3"/>
    <n v="2"/>
    <s v="GL"/>
    <s v="OPP"/>
    <n v="1"/>
    <s v="TD"/>
    <s v=" "/>
    <s v=" "/>
    <m/>
    <s v=" "/>
    <s v=" "/>
    <m/>
    <m/>
    <m/>
    <m/>
    <m/>
    <s v=" "/>
    <m/>
    <m/>
    <m/>
    <m/>
    <m/>
    <m/>
    <m/>
    <m/>
    <m/>
    <m/>
    <s v="Rodney Smith 24"/>
    <n v="1"/>
    <n v="1"/>
    <m/>
    <n v="1"/>
    <n v="1"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MINN"/>
    <s v="TCU"/>
    <n v="3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76"/>
    <n v="1"/>
    <m/>
    <m/>
    <m/>
    <m/>
    <m/>
    <m/>
    <m/>
    <m/>
    <m/>
    <x v="0"/>
    <m/>
    <x v="0"/>
    <m/>
    <m/>
    <m/>
    <m/>
    <m/>
    <s v=" "/>
    <s v=" "/>
    <m/>
    <m/>
    <s v=" "/>
    <s v="Ryan Santoso 18"/>
    <n v="64"/>
    <m/>
    <m/>
    <m/>
    <m/>
    <m/>
    <m/>
    <m/>
    <s v="Kolby Listenbee 7"/>
    <n v="1"/>
    <m/>
    <n v="15"/>
    <m/>
    <n v="1"/>
    <m/>
    <m/>
    <m/>
    <m/>
    <m/>
    <m/>
    <m/>
    <m/>
    <s v=" "/>
    <m/>
    <m/>
    <s v=" "/>
    <m/>
  </r>
  <r>
    <n v="134"/>
    <s v="TCU"/>
    <s v="MINN"/>
    <n v="3"/>
    <n v="1"/>
    <n v="10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Trevorris Johnson 24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4"/>
    <s v="TCU"/>
    <s v="MINN"/>
    <n v="3"/>
    <n v="1"/>
    <n v="10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TCU"/>
    <s v="MINN"/>
    <n v="3"/>
    <n v="2"/>
    <n v="8"/>
    <s v="OWN"/>
    <n v="18"/>
    <s v="FIRST"/>
    <s v="Trevone Boykin 2"/>
    <s v="SG"/>
    <n v="1"/>
    <n v="1"/>
    <s v="MID"/>
    <n v="26"/>
    <n v="26"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1"/>
    <x v="1"/>
    <n v="26"/>
    <n v="26"/>
    <m/>
    <m/>
    <m/>
    <m/>
    <n v="1"/>
    <m/>
    <m/>
    <m/>
    <s v=" "/>
    <s v=" "/>
    <m/>
    <m/>
    <m/>
    <m/>
    <s v=" "/>
    <s v=" "/>
    <m/>
    <m/>
    <m/>
    <x v="126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TCU"/>
    <s v="MINN"/>
    <n v="3"/>
    <n v="1"/>
    <n v="10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-2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5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TCU"/>
    <s v="MINN"/>
    <n v="3"/>
    <n v="2"/>
    <n v="12"/>
    <s v="OWN"/>
    <n v="42"/>
    <s v="PI"/>
    <m/>
    <m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1"/>
    <x v="0"/>
    <m/>
    <x v="0"/>
    <m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0"/>
    <m/>
    <x v="0"/>
    <m/>
    <m/>
    <m/>
    <n v="1"/>
    <m/>
    <s v="Eric Murray 31"/>
    <s v="PI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TCU"/>
    <s v="MINN"/>
    <n v="3"/>
    <n v="1"/>
    <n v="10"/>
    <s v="OPP"/>
    <n v="43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9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TCU"/>
    <s v="MINN"/>
    <n v="3"/>
    <n v="2"/>
    <n v="1"/>
    <s v="OPP"/>
    <n v="3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Jamelle Naff 77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TCU"/>
    <s v="MINN"/>
    <n v="3"/>
    <n v="2"/>
    <n v="6"/>
    <s v="OPP"/>
    <n v="39"/>
    <s v="FIRST"/>
    <s v=" "/>
    <s v=" "/>
    <m/>
    <s v=" "/>
    <s v=" "/>
    <m/>
    <m/>
    <m/>
    <m/>
    <m/>
    <s v=" "/>
    <m/>
    <m/>
    <m/>
    <m/>
    <m/>
    <m/>
    <m/>
    <m/>
    <m/>
    <m/>
    <s v="Aaron Green 22"/>
    <n v="1"/>
    <n v="9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TCU"/>
    <s v="MINN"/>
    <n v="3"/>
    <n v="2"/>
    <n v="6"/>
    <s v="OPP"/>
    <n v="3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TCU"/>
    <s v="MINN"/>
    <n v="3"/>
    <n v="1"/>
    <n v="10"/>
    <s v="OPP"/>
    <n v="30"/>
    <s v=" "/>
    <s v="Trevone Boykin 2"/>
    <s v="SG"/>
    <n v="1"/>
    <n v="0"/>
    <s v="RIGHT"/>
    <n v="33"/>
    <m/>
    <n v="0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2"/>
    <n v="33"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2"/>
    <s v="TCU"/>
    <s v="MINN"/>
    <n v="3"/>
    <n v="2"/>
    <n v="10"/>
    <s v="OPP"/>
    <n v="30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TCU"/>
    <s v="MINN"/>
    <n v="3"/>
    <n v="3"/>
    <n v="8"/>
    <s v="OPP"/>
    <n v="28"/>
    <s v=" "/>
    <s v="Trevone Boykin 2"/>
    <s v="SG"/>
    <n v="1"/>
    <n v="0"/>
    <s v="MID"/>
    <n v="14"/>
    <m/>
    <n v="0"/>
    <n v="1"/>
    <m/>
    <s v="BH"/>
    <m/>
    <m/>
    <m/>
    <m/>
    <m/>
    <m/>
    <m/>
    <m/>
    <m/>
    <m/>
    <s v=" "/>
    <m/>
    <m/>
    <m/>
    <m/>
    <m/>
    <m/>
    <m/>
    <m/>
    <m/>
    <m/>
    <x v="33"/>
    <x v="1"/>
    <n v="0"/>
    <x v="2"/>
    <m/>
    <m/>
    <m/>
    <m/>
    <m/>
    <m/>
    <m/>
    <m/>
    <m/>
    <m/>
    <s v=" "/>
    <s v=" "/>
    <m/>
    <m/>
    <m/>
    <m/>
    <s v=" "/>
    <s v=" "/>
    <m/>
    <m/>
    <m/>
    <x v="161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TCU"/>
    <s v="MINN"/>
    <n v="3"/>
    <n v="4"/>
    <n v="8"/>
    <s v="OPP"/>
    <n v="2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m/>
    <m/>
    <m/>
    <m/>
    <m/>
    <m/>
    <m/>
    <m/>
    <s v=" "/>
    <m/>
    <m/>
    <m/>
    <m/>
    <m/>
    <m/>
    <m/>
    <m/>
    <m/>
    <m/>
    <m/>
    <n v="35"/>
    <n v="45"/>
    <s v="RIGHT"/>
    <n v="1"/>
    <m/>
    <s v=" "/>
    <m/>
  </r>
  <r>
    <n v="145"/>
    <s v="TCU"/>
    <s v="MINN"/>
    <n v="3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n v="61"/>
    <m/>
    <n v="1"/>
    <m/>
    <m/>
    <m/>
    <m/>
    <m/>
    <s v=" "/>
    <m/>
    <m/>
    <m/>
    <m/>
    <m/>
    <m/>
    <m/>
    <m/>
    <m/>
    <m/>
    <m/>
    <m/>
    <m/>
    <s v=" "/>
    <m/>
    <m/>
    <s v=" "/>
    <m/>
  </r>
  <r>
    <n v="146"/>
    <s v="MINN"/>
    <s v="TCU"/>
    <n v="3"/>
    <n v="1"/>
    <n v="10"/>
    <s v="OWN"/>
    <n v="35"/>
    <s v=" "/>
    <s v="Mitch Leidner 7"/>
    <s v="SG"/>
    <n v="1"/>
    <n v="1"/>
    <s v="LEFT"/>
    <n v="-1"/>
    <n v="-1"/>
    <n v="0"/>
    <n v="1"/>
    <m/>
    <s v=" "/>
    <m/>
    <m/>
    <m/>
    <m/>
    <m/>
    <m/>
    <m/>
    <m/>
    <m/>
    <m/>
    <s v=" "/>
    <m/>
    <m/>
    <m/>
    <m/>
    <m/>
    <m/>
    <m/>
    <m/>
    <m/>
    <m/>
    <x v="229"/>
    <x v="1"/>
    <n v="1"/>
    <x v="2"/>
    <n v="-1"/>
    <n v="-1"/>
    <m/>
    <m/>
    <m/>
    <m/>
    <m/>
    <m/>
    <m/>
    <m/>
    <s v=" "/>
    <s v=" "/>
    <m/>
    <m/>
    <m/>
    <m/>
    <s v=" "/>
    <s v=" "/>
    <m/>
    <m/>
    <m/>
    <x v="46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MINN"/>
    <s v="TCU"/>
    <n v="3"/>
    <n v="2"/>
    <n v="11"/>
    <s v="OWN"/>
    <n v="3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120"/>
    <x v="0"/>
    <m/>
    <x v="0"/>
    <m/>
    <m/>
    <m/>
    <m/>
    <m/>
    <m/>
    <m/>
    <m/>
    <m/>
    <m/>
    <s v=" "/>
    <s v=" "/>
    <m/>
    <m/>
    <m/>
    <m/>
    <s v="KJ Maye 1"/>
    <s v="PI"/>
    <n v="15"/>
    <s v="Acc"/>
    <m/>
    <x v="24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MINN"/>
    <s v="TCU"/>
    <n v="3"/>
    <n v="2"/>
    <n v="26"/>
    <s v="OWN"/>
    <n v="19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5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MINN"/>
    <s v="TCU"/>
    <n v="4"/>
    <n v="3"/>
    <n v="21"/>
    <s v="OWN"/>
    <n v="24"/>
    <s v=" "/>
    <s v="Mitch Leidner 7"/>
    <s v="SG"/>
    <n v="1"/>
    <n v="0"/>
    <s v="RIGHT"/>
    <n v="27"/>
    <m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27"/>
    <m/>
    <m/>
    <m/>
    <m/>
    <m/>
    <m/>
    <m/>
    <m/>
    <m/>
    <s v=" "/>
    <s v=" "/>
    <m/>
    <m/>
    <m/>
    <m/>
    <s v=" "/>
    <s v=" "/>
    <m/>
    <m/>
    <m/>
    <x v="46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MINN"/>
    <s v="TCU"/>
    <n v="4"/>
    <n v="4"/>
    <n v="21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0"/>
    <n v="1"/>
    <m/>
    <m/>
    <m/>
    <m/>
    <m/>
    <m/>
    <m/>
    <m/>
    <m/>
    <x v="0"/>
    <m/>
    <x v="0"/>
    <m/>
    <m/>
    <m/>
    <m/>
    <m/>
    <s v=" "/>
    <s v=" "/>
    <m/>
    <m/>
    <s v=" "/>
    <s v="Peter Mortell 37"/>
    <m/>
    <m/>
    <m/>
    <n v="52"/>
    <m/>
    <m/>
    <m/>
    <m/>
    <s v="KaVontae Turpin 25"/>
    <m/>
    <n v="1"/>
    <m/>
    <m/>
    <m/>
    <m/>
    <n v="2"/>
    <n v="8"/>
    <m/>
    <m/>
    <m/>
    <m/>
    <m/>
    <s v=" "/>
    <m/>
    <m/>
    <s v=" "/>
    <m/>
  </r>
  <r>
    <n v="150"/>
    <s v="MINN"/>
    <s v="TCU"/>
    <n v="4"/>
    <n v="4"/>
    <n v="21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4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MINN"/>
    <s v="TCU"/>
    <n v="4"/>
    <n v="4"/>
    <n v="21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MINN"/>
    <s v="TCU"/>
    <n v="4"/>
    <n v="4"/>
    <n v="21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TCU"/>
    <s v="MINN"/>
    <n v="4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8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TCU"/>
    <s v="MINN"/>
    <n v="4"/>
    <n v="2"/>
    <n v="1"/>
    <s v="OWN"/>
    <n v="41"/>
    <s v=" "/>
    <s v=" "/>
    <s v=" "/>
    <m/>
    <s v=" "/>
    <s v=" "/>
    <m/>
    <m/>
    <m/>
    <m/>
    <m/>
    <s v=" "/>
    <m/>
    <m/>
    <m/>
    <m/>
    <m/>
    <m/>
    <m/>
    <m/>
    <m/>
    <m/>
    <s v="Aaron Green 22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Joey Hunt 55"/>
    <s v="Holding"/>
    <n v="10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TCU"/>
    <s v="MINN"/>
    <n v="4"/>
    <n v="2"/>
    <n v="11"/>
    <s v="OWN"/>
    <n v="31"/>
    <s v="FIRST"/>
    <s v="Trevone Boykin 2"/>
    <s v="SG"/>
    <n v="1"/>
    <n v="1"/>
    <s v="MID"/>
    <n v="13"/>
    <n v="22"/>
    <n v="0"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2"/>
    <n v="13"/>
    <n v="22"/>
    <n v="9"/>
    <n v="1"/>
    <m/>
    <m/>
    <n v="1"/>
    <m/>
    <m/>
    <m/>
    <s v=" "/>
    <s v=" "/>
    <m/>
    <m/>
    <m/>
    <m/>
    <s v=" "/>
    <s v=" "/>
    <m/>
    <m/>
    <m/>
    <x v="137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TCU"/>
    <s v="MINN"/>
    <n v="4"/>
    <n v="2"/>
    <n v="11"/>
    <s v="OWN"/>
    <n v="31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TCU"/>
    <s v="MINN"/>
    <n v="4"/>
    <n v="2"/>
    <n v="11"/>
    <s v="OWN"/>
    <n v="31"/>
    <s v="FIRST"/>
    <m/>
    <m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TCU"/>
    <s v="MINN"/>
    <n v="4"/>
    <n v="1"/>
    <n v="10"/>
    <s v="OPP"/>
    <n v="47"/>
    <s v=" "/>
    <s v="Trevone Boykin 2"/>
    <s v="SG"/>
    <n v="1"/>
    <n v="1"/>
    <s v="MID"/>
    <n v="4"/>
    <n v="4"/>
    <n v="0"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2"/>
    <n v="4"/>
    <n v="4"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TCU"/>
    <s v="MINN"/>
    <n v="4"/>
    <n v="2"/>
    <n v="6"/>
    <s v="OPP"/>
    <n v="43"/>
    <s v=" "/>
    <s v=" "/>
    <s v=" "/>
    <m/>
    <s v=" "/>
    <s v=" "/>
    <m/>
    <m/>
    <m/>
    <m/>
    <m/>
    <s v=" "/>
    <m/>
    <m/>
    <m/>
    <m/>
    <m/>
    <m/>
    <m/>
    <m/>
    <m/>
    <m/>
    <s v="KaVontae Turpin 25"/>
    <n v="1"/>
    <n v="2"/>
    <n v="8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2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TCU"/>
    <s v="MINN"/>
    <n v="4"/>
    <n v="2"/>
    <n v="6"/>
    <s v="OPP"/>
    <n v="4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TCU"/>
    <s v="MINN"/>
    <n v="4"/>
    <n v="2"/>
    <n v="6"/>
    <s v="OPP"/>
    <n v="43"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40"/>
    <x v="0"/>
    <m/>
    <x v="0"/>
    <m/>
    <m/>
    <m/>
    <m/>
    <m/>
    <m/>
    <m/>
    <m/>
    <m/>
    <m/>
    <s v=" "/>
    <s v=" "/>
    <m/>
    <m/>
    <m/>
    <m/>
    <s v=" "/>
    <s v=" "/>
    <m/>
    <m/>
    <m/>
    <x v="16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TCU"/>
    <s v="MINN"/>
    <n v="4"/>
    <n v="3"/>
    <n v="4"/>
    <s v="OPP"/>
    <n v="41"/>
    <s v=" "/>
    <s v="Trevone Boykin 2"/>
    <s v="SG"/>
    <n v="1"/>
    <n v="1"/>
    <s v="RIGHT"/>
    <n v="3"/>
    <n v="3"/>
    <n v="0"/>
    <n v="1"/>
    <m/>
    <s v=" "/>
    <m/>
    <m/>
    <m/>
    <m/>
    <m/>
    <m/>
    <m/>
    <m/>
    <m/>
    <m/>
    <s v=" "/>
    <m/>
    <m/>
    <m/>
    <m/>
    <m/>
    <m/>
    <m/>
    <m/>
    <m/>
    <m/>
    <x v="21"/>
    <x v="1"/>
    <n v="1"/>
    <x v="1"/>
    <n v="3"/>
    <n v="3"/>
    <m/>
    <m/>
    <m/>
    <m/>
    <m/>
    <m/>
    <m/>
    <m/>
    <s v=" "/>
    <s v=" "/>
    <m/>
    <m/>
    <m/>
    <m/>
    <s v=" "/>
    <s v=" "/>
    <m/>
    <m/>
    <m/>
    <x v="126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TCU"/>
    <s v="MINN"/>
    <n v="4"/>
    <n v="4"/>
    <n v="1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Ethan Perry 37"/>
    <s v="Delay of Game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TCU"/>
    <s v="MINN"/>
    <n v="4"/>
    <n v="4"/>
    <n v="6"/>
    <s v="OPP"/>
    <n v="4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Ethan Perry 37"/>
    <m/>
    <m/>
    <m/>
    <n v="39"/>
    <n v="1"/>
    <n v="1"/>
    <n v="1"/>
    <m/>
    <s v="Craig James 22"/>
    <m/>
    <n v="1"/>
    <m/>
    <m/>
    <m/>
    <m/>
    <m/>
    <m/>
    <n v="1"/>
    <m/>
    <m/>
    <m/>
    <m/>
    <s v=" "/>
    <m/>
    <m/>
    <s v=" "/>
    <m/>
  </r>
  <r>
    <n v="159"/>
    <s v="MINN"/>
    <s v="TCU"/>
    <n v="4"/>
    <n v="1"/>
    <n v="10"/>
    <s v="OWN"/>
    <n v="4"/>
    <s v=" "/>
    <s v=" "/>
    <s v=" "/>
    <m/>
    <s v=" "/>
    <s v=" "/>
    <m/>
    <m/>
    <m/>
    <m/>
    <m/>
    <s v=" "/>
    <m/>
    <m/>
    <m/>
    <m/>
    <m/>
    <m/>
    <m/>
    <m/>
    <m/>
    <m/>
    <s v="Rodrick Williams Jr. 35"/>
    <n v="1"/>
    <n v="1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0"/>
    <s v="MINN"/>
    <s v="TCU"/>
    <n v="4"/>
    <n v="2"/>
    <n v="9"/>
    <s v="OWN"/>
    <n v="5"/>
    <s v=" "/>
    <s v="Mitch Leidner 7"/>
    <s v="SG"/>
    <m/>
    <s v=" "/>
    <s v=" "/>
    <m/>
    <m/>
    <n v="1"/>
    <n v="1"/>
    <m/>
    <s v=" "/>
    <m/>
    <m/>
    <m/>
    <m/>
    <m/>
    <n v="1"/>
    <n v="1"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Brian Bobek 67"/>
    <s v="C"/>
    <m/>
    <m/>
    <n v="1"/>
    <m/>
    <s v=" "/>
    <s v=" "/>
    <m/>
    <m/>
    <m/>
    <x v="95"/>
    <m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0"/>
    <s v="MINN"/>
    <s v="TCU"/>
    <n v="4"/>
    <n v="2"/>
    <n v="9"/>
    <s v="OWN"/>
    <n v="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Connor Mayes 55"/>
    <s v="RG"/>
    <m/>
    <m/>
    <n v="1"/>
    <m/>
    <s v=" "/>
    <s v=" "/>
    <m/>
    <m/>
    <m/>
    <x v="103"/>
    <m/>
    <m/>
    <m/>
    <n v="1"/>
    <m/>
    <m/>
    <n v="1"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0"/>
    <s v="MINN"/>
    <s v="TCU"/>
    <n v="4"/>
    <n v="2"/>
    <n v="9"/>
    <s v="OWN"/>
    <n v="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Foster Bush 77"/>
    <s v="RT"/>
    <m/>
    <m/>
    <n v="1"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MINN"/>
    <s v="TCU"/>
    <n v="4"/>
    <n v="3"/>
    <n v="13"/>
    <s v="OWN"/>
    <n v="1"/>
    <s v=" "/>
    <s v="Mitch Leidner 7"/>
    <s v="UC"/>
    <n v="1"/>
    <n v="0"/>
    <s v="LEFT"/>
    <n v="36"/>
    <m/>
    <n v="0"/>
    <n v="1"/>
    <m/>
    <s v="OV"/>
    <m/>
    <m/>
    <m/>
    <m/>
    <m/>
    <m/>
    <m/>
    <m/>
    <m/>
    <m/>
    <s v=" "/>
    <m/>
    <m/>
    <m/>
    <m/>
    <m/>
    <m/>
    <m/>
    <m/>
    <m/>
    <m/>
    <x v="229"/>
    <x v="1"/>
    <n v="0"/>
    <x v="2"/>
    <n v="36"/>
    <m/>
    <m/>
    <m/>
    <m/>
    <m/>
    <m/>
    <m/>
    <m/>
    <m/>
    <s v=" "/>
    <s v=" "/>
    <m/>
    <m/>
    <m/>
    <m/>
    <s v=" "/>
    <s v=" "/>
    <m/>
    <m/>
    <m/>
    <x v="44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MINN"/>
    <s v="TCU"/>
    <n v="4"/>
    <n v="4"/>
    <n v="13"/>
    <s v="OWN"/>
    <n v="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Delay of Game"/>
    <n v="0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MINN"/>
    <s v="TCU"/>
    <n v="4"/>
    <n v="4"/>
    <n v="13"/>
    <s v="OWN"/>
    <n v="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  <s v="Peter Mortell 37"/>
    <m/>
    <m/>
    <m/>
    <n v="41"/>
    <m/>
    <m/>
    <m/>
    <m/>
    <s v="KaVontae Turpin 25"/>
    <m/>
    <n v="1"/>
    <m/>
    <m/>
    <m/>
    <m/>
    <m/>
    <n v="0"/>
    <m/>
    <m/>
    <m/>
    <m/>
    <m/>
    <s v=" "/>
    <m/>
    <m/>
    <s v=" "/>
    <m/>
  </r>
  <r>
    <n v="164"/>
    <s v="TCU"/>
    <s v="MINN"/>
    <n v="4"/>
    <n v="1"/>
    <n v="10"/>
    <s v="OPP"/>
    <n v="48"/>
    <s v="FIRST"/>
    <s v="Trevone Boykin 2"/>
    <s v="SG"/>
    <n v="1"/>
    <n v="1"/>
    <s v="RIGHT"/>
    <n v="14"/>
    <n v="14"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2"/>
    <n v="14"/>
    <n v="14"/>
    <m/>
    <m/>
    <m/>
    <m/>
    <n v="1"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TCU"/>
    <s v="MINN"/>
    <n v="4"/>
    <n v="1"/>
    <n v="10"/>
    <s v="OPP"/>
    <n v="34"/>
    <s v=" "/>
    <s v=" "/>
    <s v=" "/>
    <m/>
    <s v=" "/>
    <s v=" "/>
    <m/>
    <m/>
    <m/>
    <m/>
    <m/>
    <s v=" "/>
    <m/>
    <m/>
    <m/>
    <m/>
    <m/>
    <m/>
    <m/>
    <m/>
    <m/>
    <m/>
    <s v="Trevorris Johnson 24"/>
    <n v="1"/>
    <n v="-2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TCU"/>
    <s v="MINN"/>
    <n v="4"/>
    <n v="2"/>
    <n v="12"/>
    <s v="OPP"/>
    <n v="36"/>
    <s v=" "/>
    <s v="Trevone Boykin 2"/>
    <m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0"/>
    <m/>
    <x v="0"/>
    <m/>
    <m/>
    <m/>
    <n v="1"/>
    <m/>
    <s v="Eric Murray 31"/>
    <s v="PI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TCU"/>
    <s v="MINN"/>
    <n v="4"/>
    <n v="1"/>
    <n v="10"/>
    <s v="OPP"/>
    <n v="21"/>
    <s v=" "/>
    <s v="Trevone Boykin 2"/>
    <s v="SG"/>
    <n v="1"/>
    <n v="0"/>
    <s v="LEFT"/>
    <n v="28"/>
    <m/>
    <n v="0"/>
    <n v="1"/>
    <m/>
    <s v="OV"/>
    <m/>
    <m/>
    <m/>
    <m/>
    <m/>
    <m/>
    <m/>
    <m/>
    <m/>
    <m/>
    <s v=" "/>
    <m/>
    <m/>
    <m/>
    <m/>
    <m/>
    <m/>
    <m/>
    <m/>
    <m/>
    <m/>
    <x v="32"/>
    <x v="1"/>
    <n v="0"/>
    <x v="2"/>
    <n v="28"/>
    <m/>
    <m/>
    <m/>
    <m/>
    <m/>
    <m/>
    <m/>
    <m/>
    <s v="Blown Coverage"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TCU"/>
    <s v="MINN"/>
    <n v="4"/>
    <n v="2"/>
    <n v="10"/>
    <s v="OPP"/>
    <n v="21"/>
    <s v=" "/>
    <s v="Trevone Boykin 2"/>
    <s v="SG"/>
    <n v="1"/>
    <n v="0"/>
    <s v="LEFT"/>
    <n v="1"/>
    <m/>
    <n v="1"/>
    <n v="1"/>
    <m/>
    <s v=" "/>
    <m/>
    <m/>
    <m/>
    <m/>
    <m/>
    <m/>
    <m/>
    <m/>
    <m/>
    <m/>
    <s v=" "/>
    <m/>
    <m/>
    <m/>
    <m/>
    <m/>
    <m/>
    <m/>
    <m/>
    <m/>
    <m/>
    <x v="0"/>
    <x v="1"/>
    <n v="0"/>
    <x v="1"/>
    <n v="1"/>
    <m/>
    <m/>
    <m/>
    <m/>
    <m/>
    <m/>
    <m/>
    <m/>
    <m/>
    <s v=" "/>
    <s v=" "/>
    <m/>
    <m/>
    <m/>
    <m/>
    <s v=" "/>
    <s v=" "/>
    <m/>
    <m/>
    <m/>
    <x v="168"/>
    <m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TCU"/>
    <s v="MINN"/>
    <n v="4"/>
    <n v="3"/>
    <n v="10"/>
    <s v="OPP"/>
    <n v="21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5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TCU"/>
    <s v="MINN"/>
    <n v="4"/>
    <n v="4"/>
    <n v="5"/>
    <s v="OPP"/>
    <n v="1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m/>
    <m/>
    <m/>
    <m/>
    <m/>
    <m/>
    <m/>
    <m/>
    <s v=" "/>
    <m/>
    <m/>
    <m/>
    <m/>
    <m/>
    <m/>
    <m/>
    <m/>
    <m/>
    <m/>
    <m/>
    <n v="23"/>
    <n v="33"/>
    <s v="LEFT"/>
    <n v="1"/>
    <m/>
    <s v=" "/>
    <m/>
  </r>
  <r>
    <n v="171"/>
    <s v="TCU"/>
    <s v="MINN"/>
    <n v="4"/>
    <s v=" "/>
    <s v=" 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Jaden Oberkrom 33"/>
    <n v="75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MINN"/>
    <s v="TCU"/>
    <n v="4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5"/>
    <n v="1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MINN"/>
    <s v="TCU"/>
    <n v="4"/>
    <n v="2"/>
    <n v="5"/>
    <s v="OWN"/>
    <n v="30"/>
    <s v=" "/>
    <s v="Mitch Leidner 7"/>
    <s v="SG"/>
    <n v="1"/>
    <n v="1"/>
    <s v="LEFT"/>
    <n v="-5"/>
    <n v="3"/>
    <n v="0"/>
    <n v="1"/>
    <m/>
    <s v=" "/>
    <m/>
    <m/>
    <m/>
    <m/>
    <m/>
    <m/>
    <m/>
    <m/>
    <m/>
    <m/>
    <s v=" "/>
    <m/>
    <m/>
    <m/>
    <m/>
    <m/>
    <m/>
    <m/>
    <m/>
    <m/>
    <m/>
    <x v="157"/>
    <x v="1"/>
    <n v="1"/>
    <x v="2"/>
    <n v="-5"/>
    <n v="3"/>
    <n v="8"/>
    <m/>
    <m/>
    <m/>
    <m/>
    <m/>
    <m/>
    <m/>
    <s v=" "/>
    <s v=" "/>
    <m/>
    <m/>
    <m/>
    <m/>
    <s v=" 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MINN"/>
    <s v="TCU"/>
    <n v="4"/>
    <n v="2"/>
    <n v="5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MINN"/>
    <s v="TCU"/>
    <n v="4"/>
    <n v="3"/>
    <n v="2"/>
    <s v="OWN"/>
    <n v="33"/>
    <s v="FIRST"/>
    <s v=" "/>
    <s v=" "/>
    <m/>
    <s v=" "/>
    <s v=" "/>
    <m/>
    <m/>
    <m/>
    <m/>
    <m/>
    <s v=" "/>
    <m/>
    <m/>
    <m/>
    <m/>
    <m/>
    <m/>
    <m/>
    <m/>
    <m/>
    <m/>
    <s v="Rodney Smith 24"/>
    <n v="1"/>
    <n v="3"/>
    <m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MINN"/>
    <s v="TCU"/>
    <n v="4"/>
    <n v="1"/>
    <n v="10"/>
    <s v="OWN"/>
    <n v="36"/>
    <s v=" "/>
    <s v="Mitch Leidner 7"/>
    <s v="SG"/>
    <n v="1"/>
    <n v="0"/>
    <s v="MID"/>
    <n v="12"/>
    <m/>
    <n v="1"/>
    <n v="1"/>
    <m/>
    <s v="OV"/>
    <m/>
    <m/>
    <m/>
    <m/>
    <m/>
    <m/>
    <m/>
    <n v="1"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Jonah Pirsig 79"/>
    <s v="LT"/>
    <m/>
    <n v="1"/>
    <m/>
    <m/>
    <s v=" "/>
    <s v=" "/>
    <m/>
    <m/>
    <m/>
    <x v="99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MINN"/>
    <s v="TCU"/>
    <n v="4"/>
    <n v="2"/>
    <n v="10"/>
    <s v="OWN"/>
    <n v="36"/>
    <s v="FIRST"/>
    <s v="Mitch Leidner 7"/>
    <s v="SG"/>
    <n v="1"/>
    <n v="1"/>
    <s v="LEFT"/>
    <n v="16"/>
    <n v="16"/>
    <n v="0"/>
    <n v="1"/>
    <m/>
    <s v=" "/>
    <m/>
    <m/>
    <m/>
    <m/>
    <m/>
    <m/>
    <m/>
    <m/>
    <m/>
    <m/>
    <s v=" "/>
    <m/>
    <m/>
    <m/>
    <m/>
    <m/>
    <m/>
    <m/>
    <m/>
    <m/>
    <m/>
    <x v="133"/>
    <x v="1"/>
    <n v="1"/>
    <x v="2"/>
    <n v="16"/>
    <n v="16"/>
    <m/>
    <m/>
    <m/>
    <m/>
    <n v="1"/>
    <m/>
    <m/>
    <m/>
    <s v=" "/>
    <s v=" "/>
    <m/>
    <m/>
    <m/>
    <m/>
    <s v=" "/>
    <s v=" "/>
    <m/>
    <m/>
    <m/>
    <x v="44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MINN"/>
    <s v="TCU"/>
    <n v="4"/>
    <n v="1"/>
    <n v="10"/>
    <s v="OPP"/>
    <n v="48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3"/>
    <n v="5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MINN"/>
    <s v="TCU"/>
    <n v="4"/>
    <n v="1"/>
    <n v="10"/>
    <s v="OPP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8"/>
    <s v="MINN"/>
    <s v="TCU"/>
    <n v="4"/>
    <n v="2"/>
    <n v="7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3"/>
    <n v="1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9"/>
    <s v="MINN"/>
    <s v="TCU"/>
    <n v="4"/>
    <n v="3"/>
    <n v="4"/>
    <s v="OPP"/>
    <n v="42"/>
    <s v=" "/>
    <s v="Mitch Leidner 7"/>
    <s v="SG"/>
    <n v="1"/>
    <n v="0"/>
    <s v="LEFT"/>
    <n v="4"/>
    <m/>
    <n v="0"/>
    <n v="1"/>
    <m/>
    <s v=" "/>
    <m/>
    <m/>
    <m/>
    <m/>
    <m/>
    <m/>
    <m/>
    <m/>
    <m/>
    <m/>
    <s v=" "/>
    <m/>
    <m/>
    <m/>
    <m/>
    <m/>
    <m/>
    <m/>
    <m/>
    <m/>
    <m/>
    <x v="220"/>
    <x v="1"/>
    <n v="0"/>
    <x v="2"/>
    <n v="4"/>
    <m/>
    <m/>
    <m/>
    <m/>
    <m/>
    <m/>
    <m/>
    <m/>
    <m/>
    <s v=" "/>
    <s v=" "/>
    <m/>
    <m/>
    <m/>
    <m/>
    <s v=" "/>
    <s v=" "/>
    <m/>
    <m/>
    <m/>
    <x v="41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0"/>
    <s v="MINN"/>
    <s v="TCU"/>
    <n v="4"/>
    <n v="4"/>
    <n v="4"/>
    <s v="OPP"/>
    <n v="4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Foster Bush 77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1"/>
    <s v="MINN"/>
    <s v="TCU"/>
    <n v="4"/>
    <n v="4"/>
    <n v="9"/>
    <s v="OPP"/>
    <n v="47"/>
    <s v=" "/>
    <s v="Mitch Leidner 7"/>
    <s v="SG"/>
    <n v="1"/>
    <n v="0"/>
    <s v="RIGHT"/>
    <n v="25"/>
    <m/>
    <n v="0"/>
    <n v="1"/>
    <m/>
    <s v=" "/>
    <m/>
    <m/>
    <m/>
    <m/>
    <m/>
    <m/>
    <m/>
    <m/>
    <m/>
    <m/>
    <s v=" "/>
    <m/>
    <m/>
    <m/>
    <m/>
    <m/>
    <m/>
    <m/>
    <m/>
    <m/>
    <m/>
    <x v="229"/>
    <x v="1"/>
    <n v="0"/>
    <x v="1"/>
    <n v="25"/>
    <m/>
    <m/>
    <m/>
    <m/>
    <m/>
    <m/>
    <m/>
    <m/>
    <m/>
    <s v=" "/>
    <s v=" "/>
    <m/>
    <m/>
    <m/>
    <m/>
    <s v=" "/>
    <s v=" "/>
    <m/>
    <m/>
    <m/>
    <x v="107"/>
    <m/>
    <m/>
    <m/>
    <m/>
    <m/>
    <m/>
    <m/>
    <m/>
    <m/>
    <m/>
    <x v="1"/>
    <n v="0"/>
    <x v="1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2"/>
    <s v="TCU"/>
    <s v="MINN"/>
    <n v="4"/>
    <n v="1"/>
    <n v="10"/>
    <s v="OWN"/>
    <n v="47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4"/>
    <n v="1"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3"/>
    <s v="TCU"/>
    <s v="MINN"/>
    <n v="4"/>
    <n v="2"/>
    <n v="6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-3"/>
    <m/>
    <m/>
    <m/>
    <m/>
    <n v="1"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92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4"/>
    <s v="TCU"/>
    <s v="MINN"/>
    <n v="4"/>
    <n v="3"/>
    <n v="9"/>
    <s v="OWN"/>
    <n v="48"/>
    <s v=" "/>
    <s v="Trevone Boykin 2"/>
    <s v="SG"/>
    <n v="1"/>
    <n v="1"/>
    <s v="RIGHT"/>
    <n v="5"/>
    <n v="8"/>
    <n v="0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2"/>
    <n v="5"/>
    <n v="8"/>
    <n v="3"/>
    <m/>
    <m/>
    <m/>
    <m/>
    <m/>
    <m/>
    <m/>
    <s v=" "/>
    <s v=" "/>
    <m/>
    <m/>
    <m/>
    <m/>
    <s v=" "/>
    <s v=" "/>
    <m/>
    <m/>
    <m/>
    <x v="124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4"/>
    <s v="TCU"/>
    <s v="MINN"/>
    <n v="4"/>
    <n v="3"/>
    <n v="9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5"/>
    <s v="TCU"/>
    <s v="MINN"/>
    <n v="4"/>
    <n v="4"/>
    <n v="1"/>
    <s v="OPP"/>
    <n v="4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Ethan Perry 37"/>
    <m/>
    <m/>
    <m/>
    <n v="35"/>
    <n v="1"/>
    <n v="1"/>
    <m/>
    <m/>
    <s v=" "/>
    <m/>
    <m/>
    <m/>
    <m/>
    <m/>
    <m/>
    <m/>
    <m/>
    <m/>
    <m/>
    <m/>
    <m/>
    <m/>
    <s v=" "/>
    <m/>
    <m/>
    <s v=" "/>
    <m/>
  </r>
  <r>
    <n v="186"/>
    <s v="MINN"/>
    <s v="TCU"/>
    <n v="4"/>
    <n v="1"/>
    <n v="10"/>
    <s v="OWN"/>
    <n v="9"/>
    <s v="FIRST"/>
    <s v="Mitch Leidner 7"/>
    <s v="SG"/>
    <n v="1"/>
    <n v="1"/>
    <s v="MID"/>
    <n v="6"/>
    <n v="14"/>
    <n v="0"/>
    <n v="1"/>
    <m/>
    <s v=" "/>
    <m/>
    <m/>
    <m/>
    <m/>
    <m/>
    <m/>
    <m/>
    <m/>
    <m/>
    <m/>
    <s v=" "/>
    <m/>
    <m/>
    <m/>
    <m/>
    <m/>
    <m/>
    <m/>
    <m/>
    <m/>
    <m/>
    <x v="222"/>
    <x v="1"/>
    <n v="1"/>
    <x v="2"/>
    <n v="6"/>
    <n v="14"/>
    <n v="8"/>
    <m/>
    <m/>
    <m/>
    <n v="1"/>
    <m/>
    <m/>
    <m/>
    <s v=" "/>
    <s v=" "/>
    <m/>
    <m/>
    <m/>
    <m/>
    <s v=" "/>
    <s v=" "/>
    <m/>
    <m/>
    <m/>
    <x v="107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6"/>
    <s v="MINN"/>
    <s v="TCU"/>
    <n v="4"/>
    <n v="1"/>
    <n v="10"/>
    <s v="OWN"/>
    <n v="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7"/>
    <s v="MINN"/>
    <s v="TCU"/>
    <n v="4"/>
    <n v="1"/>
    <n v="10"/>
    <s v="OWN"/>
    <n v="23"/>
    <s v="FIRST"/>
    <s v=" "/>
    <s v=" "/>
    <m/>
    <s v=" "/>
    <s v=" "/>
    <m/>
    <m/>
    <m/>
    <m/>
    <m/>
    <s v=" "/>
    <m/>
    <m/>
    <m/>
    <m/>
    <m/>
    <m/>
    <m/>
    <m/>
    <m/>
    <m/>
    <s v="Rodney Smith 24"/>
    <n v="1"/>
    <n v="12"/>
    <n v="4"/>
    <n v="1"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7"/>
    <s v="MINN"/>
    <s v="TCU"/>
    <n v="4"/>
    <n v="1"/>
    <n v="10"/>
    <s v="OWN"/>
    <n v="2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8"/>
    <s v="MINN"/>
    <s v="TCU"/>
    <n v="4"/>
    <n v="1"/>
    <n v="10"/>
    <s v="OWN"/>
    <n v="35"/>
    <s v="FIRST"/>
    <s v="Mitch Leidner 7"/>
    <s v="SG"/>
    <n v="1"/>
    <n v="1"/>
    <s v="MID"/>
    <n v="16"/>
    <n v="16"/>
    <n v="1"/>
    <n v="1"/>
    <m/>
    <s v=" "/>
    <m/>
    <m/>
    <m/>
    <m/>
    <m/>
    <m/>
    <m/>
    <n v="1"/>
    <n v="1"/>
    <m/>
    <s v=" "/>
    <m/>
    <m/>
    <m/>
    <m/>
    <m/>
    <m/>
    <m/>
    <m/>
    <m/>
    <m/>
    <x v="226"/>
    <x v="1"/>
    <n v="1"/>
    <x v="2"/>
    <n v="16"/>
    <n v="16"/>
    <m/>
    <m/>
    <m/>
    <m/>
    <n v="1"/>
    <m/>
    <m/>
    <m/>
    <s v="Jonah Pirsig 79"/>
    <s v="LT"/>
    <n v="1"/>
    <n v="1"/>
    <m/>
    <m/>
    <s v=" "/>
    <s v=" "/>
    <m/>
    <m/>
    <m/>
    <x v="41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8"/>
    <s v="MINN"/>
    <s v="TCU"/>
    <n v="4"/>
    <n v="1"/>
    <n v="10"/>
    <s v="OWN"/>
    <n v="35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9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9"/>
    <s v="MINN"/>
    <s v="TCU"/>
    <n v="4"/>
    <n v="1"/>
    <n v="10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Rodney Smith 24"/>
    <n v="1"/>
    <n v="6"/>
    <m/>
    <m/>
    <m/>
    <n v="1"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9"/>
    <s v="MINN"/>
    <s v="TCU"/>
    <n v="4"/>
    <n v="1"/>
    <n v="10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4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0"/>
    <s v="MINN"/>
    <s v="TCU"/>
    <n v="4"/>
    <n v="2"/>
    <n v="4"/>
    <s v="OPP"/>
    <n v="43"/>
    <s v="FIRST"/>
    <s v="Mitch Leidner 7"/>
    <s v="SG"/>
    <n v="1"/>
    <n v="1"/>
    <s v="MID"/>
    <n v="5"/>
    <n v="5"/>
    <n v="0"/>
    <n v="1"/>
    <m/>
    <s v=" "/>
    <m/>
    <m/>
    <m/>
    <m/>
    <m/>
    <m/>
    <m/>
    <m/>
    <m/>
    <m/>
    <s v=" "/>
    <m/>
    <m/>
    <m/>
    <m/>
    <m/>
    <m/>
    <m/>
    <m/>
    <m/>
    <m/>
    <x v="229"/>
    <x v="1"/>
    <n v="1"/>
    <x v="2"/>
    <n v="5"/>
    <n v="5"/>
    <m/>
    <m/>
    <m/>
    <m/>
    <n v="1"/>
    <m/>
    <m/>
    <m/>
    <s v=" "/>
    <s v=" "/>
    <m/>
    <m/>
    <m/>
    <m/>
    <s v=" "/>
    <s v=" "/>
    <m/>
    <m/>
    <m/>
    <x v="107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0"/>
    <s v="MINN"/>
    <s v="TCU"/>
    <n v="4"/>
    <n v="2"/>
    <n v="4"/>
    <s v="OPP"/>
    <n v="4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1"/>
    <s v="MINN"/>
    <s v="TCU"/>
    <n v="4"/>
    <n v="1"/>
    <n v="10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Mitch Leidner 7"/>
    <n v="1"/>
    <n v="6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2"/>
    <s v="MINN"/>
    <s v="TCU"/>
    <n v="4"/>
    <n v="2"/>
    <n v="4"/>
    <s v="OPP"/>
    <n v="32"/>
    <s v="FIRST"/>
    <s v="Mitch Leidner 7"/>
    <s v="SG"/>
    <n v="1"/>
    <n v="1"/>
    <s v="LEFT"/>
    <n v="10"/>
    <n v="10"/>
    <n v="0"/>
    <n v="1"/>
    <m/>
    <s v=" "/>
    <m/>
    <m/>
    <m/>
    <m/>
    <m/>
    <m/>
    <m/>
    <m/>
    <m/>
    <m/>
    <s v=" "/>
    <m/>
    <m/>
    <m/>
    <m/>
    <m/>
    <m/>
    <m/>
    <m/>
    <m/>
    <m/>
    <x v="229"/>
    <x v="1"/>
    <n v="1"/>
    <x v="2"/>
    <n v="10"/>
    <n v="10"/>
    <m/>
    <m/>
    <m/>
    <m/>
    <n v="1"/>
    <m/>
    <m/>
    <m/>
    <s v=" "/>
    <s v=" "/>
    <m/>
    <m/>
    <m/>
    <m/>
    <s v=" "/>
    <s v=" "/>
    <m/>
    <m/>
    <m/>
    <x v="44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3"/>
    <s v="MINN"/>
    <s v="TCU"/>
    <n v="4"/>
    <n v="1"/>
    <n v="10"/>
    <s v="OPP"/>
    <n v="22"/>
    <s v="TD"/>
    <s v="Mitch Leidner 7"/>
    <s v="SG"/>
    <n v="1"/>
    <n v="1"/>
    <s v="LEFT"/>
    <n v="13"/>
    <n v="22"/>
    <n v="0"/>
    <n v="1"/>
    <m/>
    <s v=" "/>
    <m/>
    <n v="1"/>
    <m/>
    <m/>
    <m/>
    <m/>
    <m/>
    <m/>
    <m/>
    <m/>
    <s v=" "/>
    <m/>
    <m/>
    <m/>
    <m/>
    <m/>
    <m/>
    <m/>
    <m/>
    <m/>
    <m/>
    <x v="120"/>
    <x v="1"/>
    <n v="1"/>
    <x v="2"/>
    <n v="13"/>
    <n v="22"/>
    <n v="9"/>
    <m/>
    <m/>
    <m/>
    <n v="1"/>
    <n v="1"/>
    <m/>
    <m/>
    <s v=" "/>
    <s v=" "/>
    <m/>
    <m/>
    <m/>
    <m/>
    <s v=" "/>
    <s v=" "/>
    <m/>
    <m/>
    <m/>
    <x v="137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4"/>
    <s v="TCU"/>
    <s v="MINN"/>
    <n v="4"/>
    <n v="1"/>
    <n v="10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7"/>
    <n v="1"/>
    <m/>
    <m/>
    <m/>
    <m/>
    <m/>
    <m/>
    <m/>
    <m/>
    <m/>
    <x v="0"/>
    <m/>
    <x v="0"/>
    <m/>
    <m/>
    <m/>
    <m/>
    <m/>
    <s v=" "/>
    <s v=" "/>
    <m/>
    <m/>
    <s v=" "/>
    <m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4"/>
    <s v="TCU"/>
    <s v="MINN"/>
    <n v="4"/>
    <n v="1"/>
    <n v="10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5"/>
    <s v="TCU"/>
    <s v="MINN"/>
    <n v="4"/>
    <n v="2"/>
    <n v="8"/>
    <s v="OPP"/>
    <n v="44"/>
    <s v=" "/>
    <s v=" "/>
    <s v=" "/>
    <m/>
    <s v=" "/>
    <s v=" "/>
    <m/>
    <m/>
    <m/>
    <m/>
    <m/>
    <s v=" "/>
    <m/>
    <m/>
    <m/>
    <m/>
    <m/>
    <m/>
    <m/>
    <m/>
    <m/>
    <m/>
    <s v="Trevone Boykin 2"/>
    <n v="1"/>
    <n v="4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5"/>
    <s v="TCU"/>
    <s v="MINN"/>
    <n v="4"/>
    <n v="2"/>
    <n v="8"/>
    <s v="OPP"/>
    <n v="4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6"/>
    <s v="TCU"/>
    <s v="MINN"/>
    <n v="4"/>
    <n v="3"/>
    <n v="4"/>
    <s v="OPP"/>
    <n v="40"/>
    <s v=" "/>
    <s v=" "/>
    <s v=" "/>
    <m/>
    <s v=" "/>
    <s v=" "/>
    <m/>
    <m/>
    <m/>
    <m/>
    <m/>
    <s v=" "/>
    <m/>
    <m/>
    <m/>
    <m/>
    <m/>
    <m/>
    <m/>
    <m/>
    <m/>
    <m/>
    <s v="Aaron Green 22"/>
    <n v="1"/>
    <n v="2"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7"/>
    <s v="TCU"/>
    <s v="MINN"/>
    <n v="4"/>
    <n v="4"/>
    <n v="2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Delay of Game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8"/>
    <s v="TCU"/>
    <s v="MINN"/>
    <n v="4"/>
    <n v="4"/>
    <n v="7"/>
    <s v="OPP"/>
    <n v="4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Ethan Perry 37"/>
    <m/>
    <m/>
    <m/>
    <n v="43"/>
    <m/>
    <m/>
    <m/>
    <m/>
    <s v=" "/>
    <m/>
    <m/>
    <m/>
    <m/>
    <m/>
    <m/>
    <m/>
    <m/>
    <m/>
    <m/>
    <m/>
    <m/>
    <m/>
    <s v=" "/>
    <m/>
    <m/>
    <s v=" "/>
    <m/>
  </r>
  <r>
    <n v="199"/>
    <s v="MINN"/>
    <s v="TCU"/>
    <n v="4"/>
    <n v="1"/>
    <n v="10"/>
    <s v="OWN"/>
    <n v="20"/>
    <s v=" "/>
    <s v="Mitch Leidner 7"/>
    <s v="SG"/>
    <n v="1"/>
    <n v="0"/>
    <s v="LEFT"/>
    <n v="18"/>
    <m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0"/>
    <x v="2"/>
    <n v="18"/>
    <m/>
    <m/>
    <m/>
    <m/>
    <m/>
    <m/>
    <m/>
    <m/>
    <m/>
    <s v=" "/>
    <s v=" "/>
    <m/>
    <m/>
    <m/>
    <m/>
    <s v=" "/>
    <s v=" "/>
    <m/>
    <m/>
    <m/>
    <x v="47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0"/>
    <s v="MINN"/>
    <s v="TCU"/>
    <n v="4"/>
    <n v="2"/>
    <n v="10"/>
    <s v="OWN"/>
    <n v="20"/>
    <s v=" "/>
    <s v="Mitch Leidner 7"/>
    <s v="SG"/>
    <n v="1"/>
    <n v="0"/>
    <s v="MID"/>
    <n v="2"/>
    <m/>
    <n v="0"/>
    <n v="1"/>
    <m/>
    <s v=" "/>
    <m/>
    <m/>
    <m/>
    <m/>
    <n v="1"/>
    <m/>
    <m/>
    <m/>
    <m/>
    <m/>
    <s v=" "/>
    <m/>
    <m/>
    <m/>
    <m/>
    <m/>
    <m/>
    <m/>
    <m/>
    <m/>
    <m/>
    <x v="175"/>
    <x v="1"/>
    <n v="0"/>
    <x v="2"/>
    <n v="2"/>
    <m/>
    <m/>
    <m/>
    <m/>
    <m/>
    <m/>
    <m/>
    <m/>
    <m/>
    <s v=" "/>
    <s v=" "/>
    <m/>
    <m/>
    <m/>
    <m/>
    <s v=" "/>
    <s v=" "/>
    <m/>
    <m/>
    <m/>
    <x v="93"/>
    <m/>
    <m/>
    <m/>
    <m/>
    <m/>
    <m/>
    <m/>
    <m/>
    <m/>
    <m/>
    <x v="0"/>
    <m/>
    <x v="0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1"/>
    <s v="MINN"/>
    <s v="TCU"/>
    <n v="4"/>
    <n v="3"/>
    <n v="10"/>
    <s v="OWN"/>
    <n v="20"/>
    <s v=" "/>
    <s v="Mitch Leidner 7"/>
    <s v="SG"/>
    <n v="1"/>
    <n v="1"/>
    <s v=" "/>
    <n v="7"/>
    <n v="7"/>
    <n v="1"/>
    <n v="0"/>
    <m/>
    <s v=" "/>
    <m/>
    <m/>
    <m/>
    <m/>
    <m/>
    <m/>
    <m/>
    <m/>
    <n v="1"/>
    <m/>
    <s v=" "/>
    <m/>
    <m/>
    <m/>
    <m/>
    <m/>
    <m/>
    <m/>
    <m/>
    <m/>
    <m/>
    <x v="175"/>
    <x v="1"/>
    <n v="1"/>
    <x v="2"/>
    <n v="7"/>
    <n v="7"/>
    <m/>
    <m/>
    <m/>
    <m/>
    <m/>
    <m/>
    <m/>
    <m/>
    <s v="Jonah Pirsig 79"/>
    <s v="LT"/>
    <n v="1"/>
    <m/>
    <m/>
    <m/>
    <s v=" 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1"/>
    <s v="MINN"/>
    <s v="TCU"/>
    <n v="4"/>
    <n v="3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99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9"/>
    <x v="0"/>
    <m/>
    <x v="0"/>
    <m/>
    <m/>
    <m/>
    <m/>
    <m/>
    <m/>
    <m/>
    <m/>
    <m/>
    <m/>
    <s v=" "/>
    <s v=" "/>
    <m/>
    <m/>
    <m/>
    <m/>
    <s v=" 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90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Emanuel Porter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Kolby Listenbee 7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Josh Doctson 9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Desmon White 10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Zach Allen 11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Ty Slanina 13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Jarrison Stewart 14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Jaelan Austin 18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Travis Hanes 19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Deante’ Gray 20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KaVontae Turpin 25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Isaiah Alexander 28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Tony James 28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Patrick Zeller 28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Rocket Ismail 30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Preston Miller 34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Daniel Walsh 34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Connor Osborne 38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Justus Canfield 39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Michael Carroll 43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Jake Whittenburg 47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Ja’Juan Story 81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Charlie Reid 82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Keaton Duhon 83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Corey McBride 85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TreVontae Hights 87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Nathan Hernandez 88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Andre Petties-Wilson 89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Buck Jones 80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Dominic Merka 84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Bryson Burtnett 86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Cole Novak 88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Shaun Nixon 3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Kyle Hicks 21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Aaron Green 22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Trevorris Johnson 24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Colten Christensen 26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Stacy Boyd 39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Cole Graham 67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Matt Boggs 71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Niko Small 4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Kenny Iloka 6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Arico Evans 7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Steve Wesley 15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Nick Orr 18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Michael Downing 25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Derrick Kindred 26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Denzel Johnson 30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Ridwan Issahaku 31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Travin Howard 32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Trevone Boykin 2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Bram Kohlhausen 6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Kenny Hill 7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Foster Sawyer 12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Grayson Muehlstein 17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Brandon Hatfield 49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Jaden Oberkrom 33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Ryan Graf 36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Jonathan Song 46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Adam Nunez 29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Ethan Perry 37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Trey Elliott 52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David Bolisomi 62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Matt Pryor 64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Joseph Noteboom 68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Aviante Collins 69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Halapoulivaati Vaitai 74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Ryan Griswold 75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Sam Awolope 76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Luke Benuska 79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Thomas Walsh 60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Ty Barrett 78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Patrick Morris 58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Michael MacCrory 61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Brady Foltz 65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Cordel Iwuagwu 70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Bobby Thompson 72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Jamelle Naff 77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Montrel Wilson 20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Alec Dunham 23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Mike Freeze 34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Sammy Douglas 35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Ty Summers 42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Davis Devereaux 43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Garrett Kaufman 49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Semaj Thomas 49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Harrison Gillaspy 50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George Cullen 53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Ryan Watkins 23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Paul Whitmill 44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Joseph Broadnax 54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Davion Pierson 57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Aaron Curry 95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Chris Bradley 97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Casey McDermott Vai 98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Tevin Lawson 99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Pakamiaiaea Davis 66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James McFarland 40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Tipa Galeai 47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Terrell Lathan 90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L.J. Collier 91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Bryson Henderson 92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Michael Mosharrafa 93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Mike Tuaua 93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Josh Carraway 94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Breylin Mitchell 96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Corry O’Meally 2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Ranthony Texada 11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Jeff Gladney 14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Torrance Mosley 16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DeShawn Raymond 17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Cyd Calvin 19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Julius Lewis 2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Devin Killpatrick 31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Robert Lewis 33"/>
    <s v=" "/>
    <m/>
    <m/>
    <s v=" "/>
  </r>
  <r>
    <s v=" "/>
    <x v="0"/>
    <s v=" "/>
    <s v=" "/>
    <s v=" "/>
    <s v=" "/>
    <s v=" "/>
    <s v=" "/>
    <s v=" "/>
    <x v="115"/>
    <x v="0"/>
    <m/>
    <s v=" "/>
    <s v=" "/>
    <x v="0"/>
    <m/>
    <x v="0"/>
    <m/>
    <m/>
    <x v="0"/>
    <m/>
    <m/>
    <m/>
    <m/>
    <m/>
    <m/>
    <m/>
    <m/>
    <m/>
    <m/>
    <x v="115"/>
    <x v="0"/>
    <m/>
    <m/>
    <m/>
    <m/>
    <m/>
    <m/>
    <m/>
    <m/>
    <m/>
    <x v="115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Ricky Musgrove 33"/>
    <s v=" "/>
    <m/>
    <m/>
    <s v=" "/>
  </r>
  <r>
    <s v=" "/>
    <x v="0"/>
    <s v=" "/>
    <s v=" "/>
    <s v=" "/>
    <s v=" "/>
    <s v=" "/>
    <s v=" "/>
    <s v=" "/>
    <x v="116"/>
    <x v="0"/>
    <m/>
    <s v=" "/>
    <s v=" "/>
    <x v="0"/>
    <m/>
    <x v="0"/>
    <m/>
    <m/>
    <x v="0"/>
    <m/>
    <m/>
    <m/>
    <m/>
    <m/>
    <m/>
    <m/>
    <m/>
    <m/>
    <m/>
    <x v="116"/>
    <x v="0"/>
    <m/>
    <m/>
    <m/>
    <m/>
    <m/>
    <m/>
    <m/>
    <m/>
    <m/>
    <x v="116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Austin Schlottman 51"/>
    <s v=" "/>
    <m/>
    <m/>
    <s v=" "/>
  </r>
  <r>
    <s v=" "/>
    <x v="0"/>
    <s v=" "/>
    <s v=" "/>
    <s v=" "/>
    <s v=" "/>
    <s v=" "/>
    <s v=" "/>
    <s v=" "/>
    <x v="117"/>
    <x v="0"/>
    <m/>
    <s v=" "/>
    <s v=" "/>
    <x v="0"/>
    <m/>
    <x v="0"/>
    <m/>
    <m/>
    <x v="0"/>
    <m/>
    <m/>
    <m/>
    <m/>
    <m/>
    <m/>
    <m/>
    <m/>
    <m/>
    <m/>
    <x v="117"/>
    <x v="0"/>
    <m/>
    <m/>
    <m/>
    <m/>
    <m/>
    <m/>
    <m/>
    <m/>
    <m/>
    <x v="117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Joey Hunt 55"/>
    <s v=" "/>
    <m/>
    <m/>
    <s v=" "/>
  </r>
  <r>
    <s v=" "/>
    <x v="0"/>
    <s v=" "/>
    <s v=" "/>
    <s v=" "/>
    <s v=" "/>
    <s v=" "/>
    <s v=" "/>
    <s v=" "/>
    <x v="118"/>
    <x v="0"/>
    <m/>
    <s v=" "/>
    <s v=" "/>
    <x v="0"/>
    <m/>
    <x v="0"/>
    <m/>
    <m/>
    <x v="0"/>
    <m/>
    <m/>
    <m/>
    <m/>
    <m/>
    <m/>
    <m/>
    <m/>
    <m/>
    <m/>
    <x v="118"/>
    <x v="0"/>
    <m/>
    <m/>
    <m/>
    <m/>
    <m/>
    <m/>
    <m/>
    <m/>
    <m/>
    <x v="118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Garrett Altman 63"/>
    <s v=" "/>
    <m/>
    <m/>
    <s v=" "/>
  </r>
  <r>
    <s v=" "/>
    <x v="0"/>
    <s v=" "/>
    <s v=" "/>
    <s v=" "/>
    <s v=" "/>
    <s v=" "/>
    <s v=" "/>
    <s v=" "/>
    <x v="119"/>
    <x v="0"/>
    <m/>
    <s v=" "/>
    <s v=" "/>
    <x v="0"/>
    <m/>
    <x v="0"/>
    <m/>
    <m/>
    <x v="0"/>
    <m/>
    <m/>
    <m/>
    <m/>
    <m/>
    <m/>
    <m/>
    <m/>
    <m/>
    <m/>
    <x v="119"/>
    <x v="0"/>
    <m/>
    <m/>
    <m/>
    <m/>
    <m/>
    <m/>
    <m/>
    <m/>
    <m/>
    <x v="119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Jozie Milton 73"/>
    <s v=" "/>
    <m/>
    <m/>
    <s v=" "/>
  </r>
  <r>
    <s v=" "/>
    <x v="0"/>
    <s v=" "/>
    <s v=" "/>
    <s v=" "/>
    <s v=" "/>
    <s v=" "/>
    <s v=" "/>
    <s v=" "/>
    <x v="120"/>
    <x v="0"/>
    <m/>
    <s v=" "/>
    <s v=" "/>
    <x v="0"/>
    <m/>
    <x v="0"/>
    <m/>
    <m/>
    <x v="0"/>
    <m/>
    <m/>
    <m/>
    <m/>
    <m/>
    <m/>
    <m/>
    <m/>
    <m/>
    <m/>
    <x v="120"/>
    <x v="0"/>
    <m/>
    <m/>
    <m/>
    <m/>
    <m/>
    <m/>
    <m/>
    <m/>
    <m/>
    <x v="120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KJ Maye 1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Isaiah Gentry 2"/>
    <s v=" "/>
    <m/>
    <m/>
    <s v=" "/>
  </r>
  <r>
    <s v=" "/>
    <x v="0"/>
    <s v=" "/>
    <s v=" "/>
    <s v=" "/>
    <s v=" "/>
    <s v=" "/>
    <s v=" "/>
    <s v=" "/>
    <x v="122"/>
    <x v="0"/>
    <m/>
    <s v=" "/>
    <s v=" "/>
    <x v="0"/>
    <m/>
    <x v="0"/>
    <m/>
    <m/>
    <x v="0"/>
    <m/>
    <m/>
    <m/>
    <m/>
    <m/>
    <m/>
    <m/>
    <m/>
    <m/>
    <m/>
    <x v="122"/>
    <x v="0"/>
    <m/>
    <m/>
    <m/>
    <m/>
    <m/>
    <m/>
    <m/>
    <m/>
    <m/>
    <x v="122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Dior Johnson 2"/>
    <s v=" "/>
    <m/>
    <m/>
    <s v=" "/>
  </r>
  <r>
    <s v=" "/>
    <x v="0"/>
    <s v=" "/>
    <s v=" "/>
    <s v=" "/>
    <s v=" "/>
    <s v=" "/>
    <s v=" "/>
    <s v=" "/>
    <x v="123"/>
    <x v="0"/>
    <m/>
    <s v=" "/>
    <s v=" "/>
    <x v="0"/>
    <m/>
    <x v="0"/>
    <m/>
    <m/>
    <x v="0"/>
    <m/>
    <m/>
    <m/>
    <m/>
    <m/>
    <m/>
    <m/>
    <m/>
    <m/>
    <m/>
    <x v="123"/>
    <x v="0"/>
    <m/>
    <m/>
    <m/>
    <m/>
    <m/>
    <m/>
    <m/>
    <m/>
    <m/>
    <x v="123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Jerry Gibson 3"/>
    <s v=" "/>
    <m/>
    <m/>
    <s v=" "/>
  </r>
  <r>
    <s v=" "/>
    <x v="0"/>
    <s v=" "/>
    <s v=" "/>
    <s v=" "/>
    <s v=" "/>
    <s v=" "/>
    <s v=" "/>
    <s v=" "/>
    <x v="124"/>
    <x v="0"/>
    <m/>
    <s v=" "/>
    <s v=" "/>
    <x v="0"/>
    <m/>
    <x v="0"/>
    <m/>
    <m/>
    <x v="0"/>
    <m/>
    <m/>
    <m/>
    <m/>
    <m/>
    <m/>
    <m/>
    <m/>
    <m/>
    <m/>
    <x v="124"/>
    <x v="0"/>
    <m/>
    <m/>
    <m/>
    <m/>
    <m/>
    <m/>
    <m/>
    <m/>
    <m/>
    <x v="124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Adekunle Ayinde 4"/>
    <s v=" "/>
    <m/>
    <m/>
    <s v=" "/>
  </r>
  <r>
    <s v=" "/>
    <x v="0"/>
    <s v=" "/>
    <s v=" "/>
    <s v=" "/>
    <s v=" "/>
    <s v=" "/>
    <s v=" "/>
    <s v=" "/>
    <x v="125"/>
    <x v="0"/>
    <m/>
    <s v=" "/>
    <s v=" "/>
    <x v="0"/>
    <m/>
    <x v="0"/>
    <m/>
    <m/>
    <x v="0"/>
    <m/>
    <m/>
    <m/>
    <m/>
    <m/>
    <m/>
    <m/>
    <m/>
    <m/>
    <m/>
    <x v="125"/>
    <x v="0"/>
    <m/>
    <m/>
    <m/>
    <m/>
    <m/>
    <m/>
    <m/>
    <m/>
    <m/>
    <x v="125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Chris Streveler 5"/>
    <s v=" "/>
    <m/>
    <m/>
    <s v=" "/>
  </r>
  <r>
    <s v=" "/>
    <x v="0"/>
    <s v=" "/>
    <s v=" "/>
    <s v=" "/>
    <s v=" "/>
    <s v=" "/>
    <s v=" "/>
    <s v=" "/>
    <x v="126"/>
    <x v="0"/>
    <m/>
    <s v=" "/>
    <s v=" "/>
    <x v="0"/>
    <m/>
    <x v="0"/>
    <m/>
    <m/>
    <x v="0"/>
    <m/>
    <m/>
    <m/>
    <m/>
    <m/>
    <m/>
    <m/>
    <m/>
    <m/>
    <m/>
    <x v="126"/>
    <x v="0"/>
    <m/>
    <m/>
    <m/>
    <m/>
    <m/>
    <m/>
    <m/>
    <m/>
    <m/>
    <x v="126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Jalen Myrick 5"/>
    <s v=" "/>
    <m/>
    <m/>
    <s v=" "/>
  </r>
  <r>
    <s v=" "/>
    <x v="0"/>
    <s v=" "/>
    <s v=" "/>
    <s v=" "/>
    <s v=" "/>
    <s v=" "/>
    <s v=" "/>
    <s v=" "/>
    <x v="127"/>
    <x v="0"/>
    <m/>
    <s v=" "/>
    <s v=" "/>
    <x v="0"/>
    <m/>
    <x v="0"/>
    <m/>
    <m/>
    <x v="0"/>
    <m/>
    <m/>
    <m/>
    <m/>
    <m/>
    <m/>
    <m/>
    <m/>
    <m/>
    <m/>
    <x v="127"/>
    <x v="0"/>
    <m/>
    <m/>
    <m/>
    <m/>
    <m/>
    <m/>
    <m/>
    <m/>
    <m/>
    <x v="127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Ace Rogers 6"/>
    <s v=" "/>
    <m/>
    <m/>
    <s v=" "/>
  </r>
  <r>
    <s v=" "/>
    <x v="0"/>
    <s v=" "/>
    <s v=" "/>
    <s v=" "/>
    <s v=" "/>
    <s v=" "/>
    <s v=" "/>
    <s v=" "/>
    <x v="128"/>
    <x v="0"/>
    <m/>
    <s v=" "/>
    <s v=" "/>
    <x v="0"/>
    <m/>
    <x v="0"/>
    <m/>
    <m/>
    <x v="0"/>
    <m/>
    <m/>
    <m/>
    <m/>
    <m/>
    <m/>
    <m/>
    <m/>
    <m/>
    <m/>
    <x v="128"/>
    <x v="0"/>
    <m/>
    <m/>
    <m/>
    <m/>
    <m/>
    <m/>
    <m/>
    <m/>
    <m/>
    <x v="128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Mitch Leidner 7"/>
    <s v=" "/>
    <m/>
    <m/>
    <s v=" "/>
  </r>
  <r>
    <s v=" "/>
    <x v="0"/>
    <s v=" "/>
    <s v=" "/>
    <s v=" "/>
    <s v=" "/>
    <s v=" "/>
    <s v=" "/>
    <s v=" "/>
    <x v="129"/>
    <x v="0"/>
    <m/>
    <s v=" "/>
    <s v=" "/>
    <x v="0"/>
    <m/>
    <x v="0"/>
    <m/>
    <m/>
    <x v="0"/>
    <m/>
    <m/>
    <m/>
    <m/>
    <m/>
    <m/>
    <m/>
    <m/>
    <m/>
    <m/>
    <x v="129"/>
    <x v="0"/>
    <m/>
    <m/>
    <m/>
    <m/>
    <m/>
    <m/>
    <m/>
    <m/>
    <m/>
    <x v="129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Damarius Travis 7"/>
    <s v=" "/>
    <m/>
    <m/>
    <s v=" "/>
  </r>
  <r>
    <s v=" "/>
    <x v="0"/>
    <s v=" "/>
    <s v=" "/>
    <s v=" "/>
    <s v=" "/>
    <s v=" "/>
    <s v=" "/>
    <s v=" "/>
    <x v="130"/>
    <x v="0"/>
    <m/>
    <s v=" "/>
    <s v=" "/>
    <x v="0"/>
    <m/>
    <x v="0"/>
    <m/>
    <m/>
    <x v="0"/>
    <m/>
    <m/>
    <m/>
    <m/>
    <m/>
    <m/>
    <m/>
    <m/>
    <m/>
    <m/>
    <x v="130"/>
    <x v="0"/>
    <m/>
    <m/>
    <m/>
    <m/>
    <m/>
    <m/>
    <m/>
    <m/>
    <m/>
    <x v="130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Duke McGhee 8"/>
    <s v=" "/>
    <m/>
    <m/>
    <s v=" "/>
  </r>
  <r>
    <s v=" "/>
    <x v="0"/>
    <s v=" "/>
    <s v=" "/>
    <s v=" "/>
    <s v=" "/>
    <s v=" "/>
    <s v=" "/>
    <s v=" "/>
    <x v="131"/>
    <x v="0"/>
    <m/>
    <s v=" "/>
    <s v=" "/>
    <x v="0"/>
    <m/>
    <x v="0"/>
    <m/>
    <m/>
    <x v="0"/>
    <m/>
    <m/>
    <m/>
    <m/>
    <m/>
    <m/>
    <m/>
    <m/>
    <m/>
    <m/>
    <x v="131"/>
    <x v="0"/>
    <m/>
    <m/>
    <m/>
    <m/>
    <m/>
    <m/>
    <m/>
    <m/>
    <m/>
    <x v="131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Shannon Brooks 8"/>
    <s v=" "/>
    <m/>
    <m/>
    <s v=" "/>
  </r>
  <r>
    <s v=" "/>
    <x v="0"/>
    <s v=" "/>
    <s v=" "/>
    <s v=" "/>
    <s v=" "/>
    <s v=" "/>
    <s v=" "/>
    <s v=" "/>
    <x v="132"/>
    <x v="0"/>
    <m/>
    <s v=" "/>
    <s v=" "/>
    <x v="0"/>
    <m/>
    <x v="0"/>
    <m/>
    <m/>
    <x v="0"/>
    <m/>
    <m/>
    <m/>
    <m/>
    <m/>
    <m/>
    <m/>
    <m/>
    <m/>
    <m/>
    <x v="132"/>
    <x v="0"/>
    <m/>
    <m/>
    <m/>
    <m/>
    <m/>
    <m/>
    <m/>
    <m/>
    <m/>
    <x v="132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Alex Keith 9"/>
    <s v=" "/>
    <m/>
    <m/>
    <s v=" "/>
  </r>
  <r>
    <s v=" "/>
    <x v="0"/>
    <s v=" "/>
    <s v=" "/>
    <s v=" "/>
    <s v=" "/>
    <s v=" "/>
    <s v=" "/>
    <s v=" "/>
    <x v="133"/>
    <x v="0"/>
    <m/>
    <s v=" "/>
    <s v=" "/>
    <x v="0"/>
    <m/>
    <x v="0"/>
    <m/>
    <m/>
    <x v="0"/>
    <m/>
    <m/>
    <m/>
    <m/>
    <m/>
    <m/>
    <m/>
    <m/>
    <m/>
    <m/>
    <x v="133"/>
    <x v="0"/>
    <m/>
    <m/>
    <m/>
    <m/>
    <m/>
    <m/>
    <m/>
    <m/>
    <m/>
    <x v="133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Eric Carter 9"/>
    <s v=" "/>
    <m/>
    <m/>
    <s v=" "/>
  </r>
  <r>
    <s v=" "/>
    <x v="0"/>
    <s v=" "/>
    <s v=" "/>
    <s v=" "/>
    <s v=" "/>
    <s v=" "/>
    <s v=" "/>
    <s v=" "/>
    <x v="134"/>
    <x v="0"/>
    <m/>
    <s v=" "/>
    <s v=" "/>
    <x v="0"/>
    <m/>
    <x v="0"/>
    <m/>
    <m/>
    <x v="0"/>
    <m/>
    <m/>
    <m/>
    <m/>
    <m/>
    <m/>
    <m/>
    <m/>
    <m/>
    <m/>
    <x v="134"/>
    <x v="0"/>
    <m/>
    <m/>
    <m/>
    <m/>
    <m/>
    <m/>
    <m/>
    <m/>
    <m/>
    <x v="134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Demry Croft 11"/>
    <s v=" "/>
    <m/>
    <m/>
    <s v=" "/>
  </r>
  <r>
    <s v=" "/>
    <x v="0"/>
    <s v=" "/>
    <s v=" "/>
    <s v=" "/>
    <s v=" "/>
    <s v=" "/>
    <s v=" "/>
    <s v=" "/>
    <x v="135"/>
    <x v="0"/>
    <m/>
    <s v=" "/>
    <s v=" "/>
    <x v="0"/>
    <m/>
    <x v="0"/>
    <m/>
    <m/>
    <x v="0"/>
    <m/>
    <m/>
    <m/>
    <m/>
    <m/>
    <m/>
    <m/>
    <m/>
    <m/>
    <m/>
    <x v="135"/>
    <x v="0"/>
    <m/>
    <m/>
    <m/>
    <m/>
    <m/>
    <m/>
    <m/>
    <m/>
    <m/>
    <x v="135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Antonio Johnson 11"/>
    <s v=" "/>
    <m/>
    <m/>
    <s v=" "/>
  </r>
  <r>
    <s v=" "/>
    <x v="0"/>
    <s v=" "/>
    <s v=" "/>
    <s v=" "/>
    <s v=" "/>
    <s v=" "/>
    <s v=" "/>
    <s v=" "/>
    <x v="136"/>
    <x v="0"/>
    <m/>
    <s v=" "/>
    <s v=" "/>
    <x v="0"/>
    <m/>
    <x v="0"/>
    <m/>
    <m/>
    <x v="0"/>
    <m/>
    <m/>
    <m/>
    <m/>
    <m/>
    <m/>
    <m/>
    <m/>
    <m/>
    <m/>
    <x v="136"/>
    <x v="0"/>
    <m/>
    <m/>
    <m/>
    <m/>
    <m/>
    <m/>
    <m/>
    <m/>
    <m/>
    <x v="136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Hunter Register 12"/>
    <s v=" "/>
    <m/>
    <m/>
    <s v=" "/>
  </r>
  <r>
    <s v=" "/>
    <x v="0"/>
    <s v=" "/>
    <s v=" "/>
    <s v=" "/>
    <s v=" "/>
    <s v=" "/>
    <s v=" "/>
    <s v=" "/>
    <x v="137"/>
    <x v="0"/>
    <m/>
    <s v=" "/>
    <s v=" "/>
    <x v="0"/>
    <m/>
    <x v="0"/>
    <m/>
    <m/>
    <x v="0"/>
    <m/>
    <m/>
    <m/>
    <m/>
    <m/>
    <m/>
    <m/>
    <m/>
    <m/>
    <m/>
    <x v="137"/>
    <x v="0"/>
    <m/>
    <m/>
    <m/>
    <m/>
    <m/>
    <m/>
    <m/>
    <m/>
    <m/>
    <x v="137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Cody Poock 12"/>
    <s v=" "/>
    <m/>
    <m/>
    <s v=" "/>
  </r>
  <r>
    <s v=" "/>
    <x v="0"/>
    <s v=" "/>
    <s v=" "/>
    <s v=" "/>
    <s v=" "/>
    <s v=" "/>
    <s v=" "/>
    <s v=" "/>
    <x v="138"/>
    <x v="0"/>
    <m/>
    <s v=" "/>
    <s v=" "/>
    <x v="0"/>
    <m/>
    <x v="0"/>
    <m/>
    <m/>
    <x v="0"/>
    <m/>
    <m/>
    <m/>
    <m/>
    <m/>
    <m/>
    <m/>
    <m/>
    <m/>
    <m/>
    <x v="138"/>
    <x v="0"/>
    <m/>
    <m/>
    <m/>
    <m/>
    <m/>
    <m/>
    <m/>
    <m/>
    <m/>
    <x v="138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Desmond Gant 13"/>
    <s v=" "/>
    <m/>
    <m/>
    <s v=" "/>
  </r>
  <r>
    <s v=" "/>
    <x v="0"/>
    <s v=" "/>
    <s v=" "/>
    <s v=" "/>
    <s v=" "/>
    <s v=" "/>
    <s v=" "/>
    <s v=" "/>
    <x v="139"/>
    <x v="0"/>
    <m/>
    <s v=" "/>
    <s v=" "/>
    <x v="0"/>
    <m/>
    <x v="0"/>
    <m/>
    <m/>
    <x v="0"/>
    <m/>
    <m/>
    <m/>
    <m/>
    <m/>
    <m/>
    <m/>
    <m/>
    <m/>
    <m/>
    <x v="139"/>
    <x v="0"/>
    <m/>
    <m/>
    <m/>
    <m/>
    <m/>
    <m/>
    <m/>
    <m/>
    <m/>
    <x v="139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Jonathan Celestin 13"/>
    <s v=" "/>
    <m/>
    <m/>
    <s v=" "/>
  </r>
  <r>
    <s v=" "/>
    <x v="0"/>
    <s v=" "/>
    <s v=" "/>
    <s v=" "/>
    <s v=" "/>
    <s v=" "/>
    <s v=" "/>
    <s v=" "/>
    <x v="140"/>
    <x v="0"/>
    <m/>
    <s v=" "/>
    <s v=" "/>
    <x v="0"/>
    <m/>
    <x v="0"/>
    <m/>
    <m/>
    <x v="0"/>
    <m/>
    <m/>
    <m/>
    <m/>
    <m/>
    <m/>
    <m/>
    <m/>
    <m/>
    <m/>
    <x v="140"/>
    <x v="0"/>
    <m/>
    <m/>
    <m/>
    <m/>
    <m/>
    <m/>
    <m/>
    <m/>
    <m/>
    <x v="140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Zo Craighton 14"/>
    <s v=" "/>
    <m/>
    <m/>
    <s v=" "/>
  </r>
  <r>
    <s v=" "/>
    <x v="0"/>
    <s v=" "/>
    <s v=" "/>
    <s v=" "/>
    <s v=" "/>
    <s v=" "/>
    <s v=" "/>
    <s v=" "/>
    <x v="141"/>
    <x v="0"/>
    <m/>
    <s v=" "/>
    <s v=" "/>
    <x v="0"/>
    <m/>
    <x v="0"/>
    <m/>
    <m/>
    <x v="0"/>
    <m/>
    <m/>
    <m/>
    <m/>
    <m/>
    <m/>
    <m/>
    <m/>
    <m/>
    <m/>
    <x v="141"/>
    <x v="0"/>
    <m/>
    <m/>
    <m/>
    <m/>
    <m/>
    <m/>
    <m/>
    <m/>
    <m/>
    <x v="141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Conor Rhoda 15"/>
    <s v=" "/>
    <m/>
    <m/>
    <s v=" "/>
  </r>
  <r>
    <s v=" "/>
    <x v="0"/>
    <s v=" "/>
    <s v=" "/>
    <s v=" "/>
    <s v=" "/>
    <s v=" "/>
    <s v=" "/>
    <s v=" "/>
    <x v="142"/>
    <x v="0"/>
    <m/>
    <s v=" "/>
    <s v=" "/>
    <x v="0"/>
    <m/>
    <x v="0"/>
    <m/>
    <m/>
    <x v="0"/>
    <m/>
    <m/>
    <m/>
    <m/>
    <m/>
    <m/>
    <m/>
    <m/>
    <m/>
    <m/>
    <x v="142"/>
    <x v="0"/>
    <m/>
    <m/>
    <m/>
    <m/>
    <m/>
    <m/>
    <m/>
    <m/>
    <m/>
    <x v="142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Everett Williams 15"/>
    <s v=" "/>
    <m/>
    <m/>
    <s v=" "/>
  </r>
  <r>
    <s v=" "/>
    <x v="0"/>
    <s v=" "/>
    <s v=" "/>
    <s v=" "/>
    <s v=" "/>
    <s v=" "/>
    <s v=" "/>
    <s v=" "/>
    <x v="143"/>
    <x v="0"/>
    <m/>
    <s v=" "/>
    <s v=" "/>
    <x v="0"/>
    <m/>
    <x v="0"/>
    <m/>
    <m/>
    <x v="0"/>
    <m/>
    <m/>
    <m/>
    <m/>
    <m/>
    <m/>
    <m/>
    <m/>
    <m/>
    <m/>
    <x v="143"/>
    <x v="0"/>
    <m/>
    <m/>
    <m/>
    <m/>
    <m/>
    <m/>
    <m/>
    <m/>
    <m/>
    <x v="143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Jeff Jones 16"/>
    <s v=" "/>
    <m/>
    <m/>
    <s v=" "/>
  </r>
  <r>
    <s v=" "/>
    <x v="0"/>
    <s v=" "/>
    <s v=" "/>
    <s v=" "/>
    <s v=" "/>
    <s v=" "/>
    <s v=" "/>
    <s v=" "/>
    <x v="144"/>
    <x v="0"/>
    <m/>
    <s v=" "/>
    <s v=" "/>
    <x v="0"/>
    <m/>
    <x v="0"/>
    <m/>
    <m/>
    <x v="0"/>
    <m/>
    <m/>
    <m/>
    <m/>
    <m/>
    <m/>
    <m/>
    <m/>
    <m/>
    <m/>
    <x v="144"/>
    <x v="0"/>
    <m/>
    <m/>
    <m/>
    <m/>
    <m/>
    <m/>
    <m/>
    <m/>
    <m/>
    <x v="144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Jacob Huff 17"/>
    <s v=" "/>
    <m/>
    <m/>
    <s v=" "/>
  </r>
  <r>
    <s v=" "/>
    <x v="0"/>
    <s v=" "/>
    <s v=" "/>
    <s v=" "/>
    <s v=" "/>
    <s v=" "/>
    <s v=" "/>
    <s v=" "/>
    <x v="145"/>
    <x v="0"/>
    <m/>
    <s v=" "/>
    <s v=" "/>
    <x v="0"/>
    <m/>
    <x v="0"/>
    <m/>
    <m/>
    <x v="0"/>
    <m/>
    <m/>
    <m/>
    <m/>
    <m/>
    <m/>
    <m/>
    <m/>
    <m/>
    <m/>
    <x v="145"/>
    <x v="0"/>
    <m/>
    <m/>
    <m/>
    <m/>
    <m/>
    <m/>
    <m/>
    <m/>
    <m/>
    <x v="145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Ryan Santoso 18"/>
    <s v=" "/>
    <m/>
    <m/>
    <s v=" "/>
  </r>
  <r>
    <s v=" "/>
    <x v="0"/>
    <s v=" "/>
    <s v=" "/>
    <s v=" "/>
    <s v=" "/>
    <s v=" "/>
    <s v=" "/>
    <s v=" "/>
    <x v="146"/>
    <x v="0"/>
    <m/>
    <s v=" "/>
    <s v=" "/>
    <x v="0"/>
    <m/>
    <x v="0"/>
    <m/>
    <m/>
    <x v="0"/>
    <m/>
    <m/>
    <m/>
    <m/>
    <m/>
    <m/>
    <m/>
    <m/>
    <m/>
    <m/>
    <x v="146"/>
    <x v="0"/>
    <m/>
    <m/>
    <m/>
    <m/>
    <m/>
    <m/>
    <m/>
    <m/>
    <m/>
    <x v="146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Jacques Perra 18"/>
    <s v=" "/>
    <m/>
    <m/>
    <s v=" "/>
  </r>
  <r>
    <s v=" "/>
    <x v="0"/>
    <s v=" "/>
    <s v=" "/>
    <s v=" "/>
    <s v=" "/>
    <s v=" "/>
    <s v=" "/>
    <s v=" "/>
    <x v="147"/>
    <x v="0"/>
    <m/>
    <s v=" "/>
    <s v=" "/>
    <x v="0"/>
    <m/>
    <x v="0"/>
    <m/>
    <m/>
    <x v="0"/>
    <m/>
    <m/>
    <m/>
    <m/>
    <m/>
    <m/>
    <m/>
    <m/>
    <m/>
    <m/>
    <x v="147"/>
    <x v="0"/>
    <m/>
    <m/>
    <m/>
    <m/>
    <m/>
    <m/>
    <m/>
    <m/>
    <m/>
    <x v="147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Peter Westerhaus 18"/>
    <s v=" "/>
    <m/>
    <m/>
    <s v=" "/>
  </r>
  <r>
    <s v=" "/>
    <x v="0"/>
    <s v=" "/>
    <s v=" "/>
    <s v=" "/>
    <s v=" "/>
    <s v=" "/>
    <s v=" "/>
    <s v=" "/>
    <x v="148"/>
    <x v="0"/>
    <m/>
    <s v=" "/>
    <s v=" "/>
    <x v="0"/>
    <m/>
    <x v="0"/>
    <m/>
    <m/>
    <x v="0"/>
    <m/>
    <m/>
    <m/>
    <m/>
    <m/>
    <m/>
    <m/>
    <m/>
    <m/>
    <m/>
    <x v="148"/>
    <x v="0"/>
    <m/>
    <m/>
    <m/>
    <m/>
    <m/>
    <m/>
    <m/>
    <m/>
    <m/>
    <x v="148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Michael Conway 19"/>
    <s v=" "/>
    <m/>
    <m/>
    <s v=" "/>
  </r>
  <r>
    <s v=" "/>
    <x v="0"/>
    <s v=" "/>
    <s v=" "/>
    <s v=" "/>
    <s v=" "/>
    <s v=" "/>
    <s v=" "/>
    <s v=" "/>
    <x v="149"/>
    <x v="0"/>
    <m/>
    <s v=" "/>
    <s v=" "/>
    <x v="0"/>
    <m/>
    <x v="0"/>
    <m/>
    <m/>
    <x v="0"/>
    <m/>
    <m/>
    <m/>
    <m/>
    <m/>
    <m/>
    <m/>
    <m/>
    <m/>
    <m/>
    <x v="149"/>
    <x v="0"/>
    <m/>
    <m/>
    <m/>
    <m/>
    <m/>
    <m/>
    <m/>
    <m/>
    <m/>
    <x v="149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Gary Moore 19"/>
    <s v=" "/>
    <m/>
    <m/>
    <s v=" "/>
  </r>
  <r>
    <s v=" "/>
    <x v="0"/>
    <s v=" "/>
    <s v=" "/>
    <s v=" "/>
    <s v=" "/>
    <s v=" "/>
    <s v=" "/>
    <s v=" "/>
    <x v="150"/>
    <x v="0"/>
    <m/>
    <s v=" "/>
    <s v=" "/>
    <x v="0"/>
    <m/>
    <x v="0"/>
    <m/>
    <m/>
    <x v="0"/>
    <m/>
    <m/>
    <m/>
    <m/>
    <m/>
    <m/>
    <m/>
    <m/>
    <m/>
    <m/>
    <x v="150"/>
    <x v="0"/>
    <m/>
    <m/>
    <m/>
    <m/>
    <m/>
    <m/>
    <m/>
    <m/>
    <m/>
    <x v="150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Cedric Dicke 19"/>
    <s v=" "/>
    <m/>
    <m/>
    <s v=" "/>
  </r>
  <r>
    <s v=" "/>
    <x v="0"/>
    <s v=" "/>
    <s v=" "/>
    <s v=" "/>
    <s v=" "/>
    <s v=" "/>
    <s v=" "/>
    <s v=" "/>
    <x v="151"/>
    <x v="0"/>
    <m/>
    <s v=" "/>
    <s v=" "/>
    <x v="0"/>
    <m/>
    <x v="0"/>
    <m/>
    <m/>
    <x v="0"/>
    <m/>
    <m/>
    <m/>
    <m/>
    <m/>
    <m/>
    <m/>
    <m/>
    <m/>
    <m/>
    <x v="151"/>
    <x v="0"/>
    <m/>
    <m/>
    <m/>
    <m/>
    <m/>
    <m/>
    <m/>
    <m/>
    <m/>
    <x v="151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Adam Mayer 20"/>
    <s v=" "/>
    <m/>
    <m/>
    <s v=" "/>
  </r>
  <r>
    <s v=" "/>
    <x v="0"/>
    <s v=" "/>
    <s v=" "/>
    <s v=" "/>
    <s v=" "/>
    <s v=" "/>
    <s v=" "/>
    <s v=" "/>
    <x v="152"/>
    <x v="0"/>
    <m/>
    <s v=" "/>
    <s v=" "/>
    <x v="0"/>
    <m/>
    <x v="0"/>
    <m/>
    <m/>
    <x v="0"/>
    <m/>
    <m/>
    <m/>
    <m/>
    <m/>
    <m/>
    <m/>
    <m/>
    <m/>
    <m/>
    <x v="152"/>
    <x v="0"/>
    <m/>
    <m/>
    <m/>
    <m/>
    <m/>
    <m/>
    <m/>
    <m/>
    <m/>
    <x v="152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Julian Huff 20"/>
    <s v=" "/>
    <m/>
    <m/>
    <s v=" "/>
  </r>
  <r>
    <s v=" "/>
    <x v="0"/>
    <s v=" "/>
    <s v=" "/>
    <s v=" "/>
    <s v=" "/>
    <s v=" "/>
    <s v=" "/>
    <s v=" "/>
    <x v="153"/>
    <x v="0"/>
    <m/>
    <s v=" "/>
    <s v=" "/>
    <x v="0"/>
    <m/>
    <x v="0"/>
    <m/>
    <m/>
    <x v="0"/>
    <m/>
    <m/>
    <m/>
    <m/>
    <m/>
    <m/>
    <m/>
    <m/>
    <m/>
    <m/>
    <x v="153"/>
    <x v="0"/>
    <m/>
    <m/>
    <m/>
    <m/>
    <m/>
    <m/>
    <m/>
    <m/>
    <m/>
    <x v="153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Melvin Holland Jr. 21"/>
    <s v=" "/>
    <m/>
    <m/>
    <s v=" "/>
  </r>
  <r>
    <s v=" "/>
    <x v="0"/>
    <s v=" "/>
    <s v=" "/>
    <s v=" "/>
    <s v=" "/>
    <s v=" "/>
    <s v=" "/>
    <s v=" "/>
    <x v="154"/>
    <x v="0"/>
    <m/>
    <s v=" "/>
    <s v=" "/>
    <x v="0"/>
    <m/>
    <x v="0"/>
    <m/>
    <m/>
    <x v="0"/>
    <m/>
    <m/>
    <m/>
    <m/>
    <m/>
    <m/>
    <m/>
    <m/>
    <m/>
    <m/>
    <x v="154"/>
    <x v="0"/>
    <m/>
    <m/>
    <m/>
    <m/>
    <m/>
    <m/>
    <m/>
    <m/>
    <m/>
    <x v="154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Craig James 22"/>
    <s v=" "/>
    <m/>
    <m/>
    <s v=" "/>
  </r>
  <r>
    <s v=" "/>
    <x v="0"/>
    <s v=" "/>
    <s v=" "/>
    <s v=" "/>
    <s v=" "/>
    <s v=" "/>
    <s v=" "/>
    <s v=" "/>
    <x v="155"/>
    <x v="0"/>
    <m/>
    <s v=" "/>
    <s v=" "/>
    <x v="0"/>
    <m/>
    <x v="0"/>
    <m/>
    <m/>
    <x v="0"/>
    <m/>
    <m/>
    <m/>
    <m/>
    <m/>
    <m/>
    <m/>
    <m/>
    <m/>
    <m/>
    <x v="155"/>
    <x v="0"/>
    <m/>
    <m/>
    <m/>
    <m/>
    <m/>
    <m/>
    <m/>
    <m/>
    <m/>
    <x v="155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Jeff Borchardt 22"/>
    <s v=" "/>
    <m/>
    <m/>
    <s v=" "/>
  </r>
  <r>
    <s v=" "/>
    <x v="0"/>
    <s v=" "/>
    <s v=" "/>
    <s v=" "/>
    <s v=" "/>
    <s v=" "/>
    <s v=" "/>
    <s v=" "/>
    <x v="156"/>
    <x v="0"/>
    <m/>
    <s v=" "/>
    <s v=" "/>
    <x v="0"/>
    <m/>
    <x v="0"/>
    <m/>
    <m/>
    <x v="0"/>
    <m/>
    <m/>
    <m/>
    <m/>
    <m/>
    <m/>
    <m/>
    <m/>
    <m/>
    <m/>
    <x v="156"/>
    <x v="0"/>
    <m/>
    <m/>
    <m/>
    <m/>
    <m/>
    <m/>
    <m/>
    <m/>
    <m/>
    <x v="156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EJ Sardinha 23"/>
    <s v=" "/>
    <m/>
    <m/>
    <s v=" "/>
  </r>
  <r>
    <s v=" "/>
    <x v="0"/>
    <s v=" "/>
    <s v=" "/>
    <s v=" "/>
    <s v=" "/>
    <s v=" "/>
    <s v=" "/>
    <s v=" "/>
    <x v="157"/>
    <x v="0"/>
    <m/>
    <s v=" "/>
    <s v=" "/>
    <x v="0"/>
    <m/>
    <x v="0"/>
    <m/>
    <m/>
    <x v="0"/>
    <m/>
    <m/>
    <m/>
    <m/>
    <m/>
    <m/>
    <m/>
    <m/>
    <m/>
    <m/>
    <x v="157"/>
    <x v="0"/>
    <m/>
    <m/>
    <m/>
    <m/>
    <m/>
    <m/>
    <m/>
    <m/>
    <m/>
    <x v="157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Rodney Smith 24"/>
    <s v=" "/>
    <m/>
    <m/>
    <s v=" "/>
  </r>
  <r>
    <s v=" "/>
    <x v="0"/>
    <s v=" "/>
    <s v=" "/>
    <s v=" "/>
    <s v=" "/>
    <s v=" "/>
    <s v=" "/>
    <s v=" "/>
    <x v="158"/>
    <x v="0"/>
    <m/>
    <s v=" "/>
    <s v=" "/>
    <x v="0"/>
    <m/>
    <x v="0"/>
    <m/>
    <m/>
    <x v="0"/>
    <m/>
    <m/>
    <m/>
    <m/>
    <m/>
    <m/>
    <m/>
    <m/>
    <m/>
    <m/>
    <x v="158"/>
    <x v="0"/>
    <m/>
    <m/>
    <m/>
    <m/>
    <m/>
    <m/>
    <m/>
    <m/>
    <m/>
    <x v="158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KiAnte Hardin 24"/>
    <s v=" "/>
    <m/>
    <m/>
    <s v=" "/>
  </r>
  <r>
    <s v=" "/>
    <x v="0"/>
    <s v=" "/>
    <s v=" "/>
    <s v=" "/>
    <s v=" "/>
    <s v=" "/>
    <s v=" "/>
    <s v=" "/>
    <x v="159"/>
    <x v="0"/>
    <m/>
    <s v=" "/>
    <s v=" "/>
    <x v="0"/>
    <m/>
    <x v="0"/>
    <m/>
    <m/>
    <x v="0"/>
    <m/>
    <m/>
    <m/>
    <m/>
    <m/>
    <m/>
    <m/>
    <m/>
    <m/>
    <m/>
    <x v="159"/>
    <x v="0"/>
    <m/>
    <m/>
    <m/>
    <m/>
    <m/>
    <m/>
    <m/>
    <m/>
    <m/>
    <x v="159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Ray Buford 25"/>
    <s v=" "/>
    <m/>
    <m/>
    <s v=" "/>
  </r>
  <r>
    <s v=" "/>
    <x v="0"/>
    <s v=" "/>
    <s v=" "/>
    <s v=" "/>
    <s v=" "/>
    <s v=" "/>
    <s v=" "/>
    <s v=" "/>
    <x v="160"/>
    <x v="0"/>
    <m/>
    <s v=" "/>
    <s v=" "/>
    <x v="0"/>
    <m/>
    <x v="0"/>
    <m/>
    <m/>
    <x v="0"/>
    <m/>
    <m/>
    <m/>
    <m/>
    <m/>
    <m/>
    <m/>
    <m/>
    <m/>
    <m/>
    <x v="160"/>
    <x v="0"/>
    <m/>
    <m/>
    <m/>
    <m/>
    <m/>
    <m/>
    <m/>
    <m/>
    <m/>
    <x v="160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Payton Jordahl 25"/>
    <s v=" "/>
    <m/>
    <m/>
    <s v=" "/>
  </r>
  <r>
    <s v=" "/>
    <x v="0"/>
    <s v=" "/>
    <s v=" "/>
    <s v=" "/>
    <s v=" "/>
    <s v=" "/>
    <s v=" "/>
    <s v=" "/>
    <x v="161"/>
    <x v="0"/>
    <m/>
    <s v=" "/>
    <s v=" "/>
    <x v="0"/>
    <m/>
    <x v="0"/>
    <m/>
    <m/>
    <x v="0"/>
    <m/>
    <m/>
    <m/>
    <m/>
    <m/>
    <m/>
    <m/>
    <m/>
    <m/>
    <m/>
    <x v="161"/>
    <x v="0"/>
    <m/>
    <m/>
    <m/>
    <m/>
    <m/>
    <m/>
    <m/>
    <m/>
    <m/>
    <x v="161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De'Vondre Campbell 26"/>
    <s v=" "/>
    <m/>
    <m/>
    <s v=" "/>
  </r>
  <r>
    <s v=" "/>
    <x v="0"/>
    <s v=" "/>
    <s v=" "/>
    <s v=" "/>
    <s v=" "/>
    <s v=" "/>
    <s v=" "/>
    <s v=" "/>
    <x v="162"/>
    <x v="0"/>
    <m/>
    <s v=" "/>
    <s v=" "/>
    <x v="0"/>
    <m/>
    <x v="0"/>
    <m/>
    <m/>
    <x v="0"/>
    <m/>
    <m/>
    <m/>
    <m/>
    <m/>
    <m/>
    <m/>
    <m/>
    <m/>
    <m/>
    <x v="162"/>
    <x v="0"/>
    <m/>
    <m/>
    <m/>
    <m/>
    <m/>
    <m/>
    <m/>
    <m/>
    <m/>
    <x v="162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Brian Smith 26"/>
    <s v=" "/>
    <m/>
    <m/>
    <s v=" "/>
  </r>
  <r>
    <s v=" "/>
    <x v="0"/>
    <s v=" "/>
    <s v=" "/>
    <s v=" "/>
    <s v=" "/>
    <s v=" "/>
    <s v=" "/>
    <s v=" "/>
    <x v="163"/>
    <x v="0"/>
    <m/>
    <s v=" "/>
    <s v=" "/>
    <x v="0"/>
    <m/>
    <x v="0"/>
    <m/>
    <m/>
    <x v="0"/>
    <m/>
    <m/>
    <m/>
    <m/>
    <m/>
    <m/>
    <m/>
    <m/>
    <m/>
    <m/>
    <x v="163"/>
    <x v="0"/>
    <m/>
    <m/>
    <m/>
    <m/>
    <m/>
    <m/>
    <m/>
    <m/>
    <m/>
    <x v="163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James Johannesson 27"/>
    <s v=" "/>
    <m/>
    <m/>
    <s v=" "/>
  </r>
  <r>
    <s v=" "/>
    <x v="0"/>
    <s v=" "/>
    <s v=" "/>
    <s v=" "/>
    <s v=" "/>
    <s v=" "/>
    <s v=" "/>
    <s v=" "/>
    <x v="164"/>
    <x v="0"/>
    <m/>
    <s v=" "/>
    <s v=" "/>
    <x v="0"/>
    <m/>
    <x v="0"/>
    <m/>
    <m/>
    <x v="0"/>
    <m/>
    <m/>
    <m/>
    <m/>
    <m/>
    <m/>
    <m/>
    <m/>
    <m/>
    <m/>
    <x v="164"/>
    <x v="0"/>
    <m/>
    <m/>
    <m/>
    <m/>
    <m/>
    <m/>
    <m/>
    <m/>
    <m/>
    <x v="164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Jonathan Femi-Cole 28"/>
    <s v=" "/>
    <m/>
    <m/>
    <s v=" "/>
  </r>
  <r>
    <s v=" "/>
    <x v="0"/>
    <s v=" "/>
    <s v=" "/>
    <s v=" "/>
    <s v=" "/>
    <s v=" "/>
    <s v=" "/>
    <s v=" "/>
    <x v="165"/>
    <x v="0"/>
    <m/>
    <s v=" "/>
    <s v=" "/>
    <x v="0"/>
    <m/>
    <x v="0"/>
    <m/>
    <m/>
    <x v="0"/>
    <m/>
    <m/>
    <m/>
    <m/>
    <m/>
    <m/>
    <m/>
    <m/>
    <m/>
    <m/>
    <x v="165"/>
    <x v="0"/>
    <m/>
    <m/>
    <m/>
    <m/>
    <m/>
    <m/>
    <m/>
    <m/>
    <m/>
    <x v="165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Briean Boddy-Calhoun 29"/>
    <s v=" "/>
    <m/>
    <m/>
    <s v=" "/>
  </r>
  <r>
    <s v=" "/>
    <x v="0"/>
    <s v=" "/>
    <s v=" "/>
    <s v=" "/>
    <s v=" "/>
    <s v=" "/>
    <s v=" "/>
    <s v=" "/>
    <x v="166"/>
    <x v="0"/>
    <m/>
    <s v=" "/>
    <s v=" "/>
    <x v="0"/>
    <m/>
    <x v="0"/>
    <m/>
    <m/>
    <x v="0"/>
    <m/>
    <m/>
    <m/>
    <m/>
    <m/>
    <m/>
    <m/>
    <m/>
    <m/>
    <m/>
    <x v="166"/>
    <x v="0"/>
    <m/>
    <m/>
    <m/>
    <m/>
    <m/>
    <m/>
    <m/>
    <m/>
    <m/>
    <x v="166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Louis Tuszynski 29"/>
    <s v=" "/>
    <m/>
    <m/>
    <s v=" "/>
  </r>
  <r>
    <s v=" "/>
    <x v="0"/>
    <s v=" "/>
    <s v=" "/>
    <s v=" "/>
    <s v=" "/>
    <s v=" "/>
    <s v=" "/>
    <s v=" "/>
    <x v="167"/>
    <x v="0"/>
    <m/>
    <s v=" "/>
    <s v=" "/>
    <x v="0"/>
    <m/>
    <x v="0"/>
    <m/>
    <m/>
    <x v="0"/>
    <m/>
    <m/>
    <m/>
    <m/>
    <m/>
    <m/>
    <m/>
    <m/>
    <m/>
    <m/>
    <x v="167"/>
    <x v="0"/>
    <m/>
    <m/>
    <m/>
    <m/>
    <m/>
    <m/>
    <m/>
    <m/>
    <m/>
    <x v="167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Chris Wipson 30"/>
    <s v=" "/>
    <m/>
    <m/>
    <s v=" "/>
  </r>
  <r>
    <s v=" "/>
    <x v="0"/>
    <s v=" "/>
    <s v=" "/>
    <s v=" "/>
    <s v=" "/>
    <s v=" "/>
    <s v=" "/>
    <s v=" "/>
    <x v="168"/>
    <x v="0"/>
    <m/>
    <s v=" "/>
    <s v=" "/>
    <x v="0"/>
    <m/>
    <x v="0"/>
    <m/>
    <m/>
    <x v="0"/>
    <m/>
    <m/>
    <m/>
    <m/>
    <m/>
    <m/>
    <m/>
    <m/>
    <m/>
    <m/>
    <x v="168"/>
    <x v="0"/>
    <m/>
    <m/>
    <m/>
    <m/>
    <m/>
    <m/>
    <m/>
    <m/>
    <m/>
    <x v="168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Eric Murray 31"/>
    <s v=" "/>
    <m/>
    <m/>
    <s v=" "/>
  </r>
  <r>
    <s v=" "/>
    <x v="0"/>
    <s v=" "/>
    <s v=" "/>
    <s v=" "/>
    <s v=" "/>
    <s v=" "/>
    <s v=" "/>
    <s v=" "/>
    <x v="169"/>
    <x v="0"/>
    <m/>
    <s v=" "/>
    <s v=" "/>
    <x v="0"/>
    <m/>
    <x v="0"/>
    <m/>
    <m/>
    <x v="0"/>
    <m/>
    <m/>
    <m/>
    <m/>
    <m/>
    <m/>
    <m/>
    <m/>
    <m/>
    <m/>
    <x v="169"/>
    <x v="0"/>
    <m/>
    <m/>
    <m/>
    <m/>
    <m/>
    <m/>
    <m/>
    <m/>
    <m/>
    <x v="169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Berkley Edwards 32"/>
    <s v=" "/>
    <m/>
    <m/>
    <s v=" "/>
  </r>
  <r>
    <s v=" "/>
    <x v="0"/>
    <s v=" "/>
    <s v=" "/>
    <s v=" "/>
    <s v=" "/>
    <s v=" "/>
    <s v=" "/>
    <s v=" "/>
    <x v="170"/>
    <x v="0"/>
    <m/>
    <s v=" "/>
    <s v=" "/>
    <x v="0"/>
    <m/>
    <x v="0"/>
    <m/>
    <m/>
    <x v="0"/>
    <m/>
    <m/>
    <m/>
    <m/>
    <m/>
    <m/>
    <m/>
    <m/>
    <m/>
    <m/>
    <x v="170"/>
    <x v="0"/>
    <m/>
    <m/>
    <m/>
    <m/>
    <m/>
    <m/>
    <m/>
    <m/>
    <m/>
    <x v="170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Andrew Harte 33"/>
    <s v=" "/>
    <m/>
    <m/>
    <s v=" "/>
  </r>
  <r>
    <s v=" "/>
    <x v="0"/>
    <s v=" "/>
    <s v=" "/>
    <s v=" "/>
    <s v=" "/>
    <s v=" "/>
    <s v=" "/>
    <s v=" "/>
    <x v="171"/>
    <x v="0"/>
    <m/>
    <s v=" "/>
    <s v=" "/>
    <x v="0"/>
    <m/>
    <x v="0"/>
    <m/>
    <m/>
    <x v="0"/>
    <m/>
    <m/>
    <m/>
    <m/>
    <m/>
    <m/>
    <m/>
    <m/>
    <m/>
    <m/>
    <x v="171"/>
    <x v="0"/>
    <m/>
    <m/>
    <m/>
    <m/>
    <m/>
    <m/>
    <m/>
    <m/>
    <m/>
    <x v="171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John McKelvey 33"/>
    <s v=" "/>
    <m/>
    <m/>
    <s v=" "/>
  </r>
  <r>
    <s v=" "/>
    <x v="0"/>
    <s v=" "/>
    <s v=" "/>
    <s v=" "/>
    <s v=" "/>
    <s v=" "/>
    <s v=" "/>
    <s v=" "/>
    <x v="172"/>
    <x v="0"/>
    <m/>
    <s v=" "/>
    <s v=" "/>
    <x v="0"/>
    <m/>
    <x v="0"/>
    <m/>
    <m/>
    <x v="0"/>
    <m/>
    <m/>
    <m/>
    <m/>
    <m/>
    <m/>
    <m/>
    <m/>
    <m/>
    <m/>
    <x v="172"/>
    <x v="0"/>
    <m/>
    <m/>
    <m/>
    <m/>
    <m/>
    <m/>
    <m/>
    <m/>
    <m/>
    <x v="172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Logan McElfresh 34"/>
    <s v=" "/>
    <m/>
    <m/>
    <s v=" "/>
  </r>
  <r>
    <s v=" "/>
    <x v="0"/>
    <s v=" "/>
    <s v=" "/>
    <s v=" "/>
    <s v=" "/>
    <s v=" "/>
    <s v=" "/>
    <s v=" "/>
    <x v="173"/>
    <x v="0"/>
    <m/>
    <s v=" "/>
    <s v=" "/>
    <x v="0"/>
    <m/>
    <x v="0"/>
    <m/>
    <m/>
    <x v="0"/>
    <m/>
    <m/>
    <m/>
    <m/>
    <m/>
    <m/>
    <m/>
    <m/>
    <m/>
    <m/>
    <x v="173"/>
    <x v="0"/>
    <m/>
    <m/>
    <m/>
    <m/>
    <m/>
    <m/>
    <m/>
    <m/>
    <m/>
    <x v="173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Antonio Shenault 34"/>
    <s v=" "/>
    <m/>
    <m/>
    <s v=" "/>
  </r>
  <r>
    <s v=" "/>
    <x v="0"/>
    <s v=" "/>
    <s v=" "/>
    <s v=" "/>
    <s v=" "/>
    <s v=" "/>
    <s v=" "/>
    <s v=" "/>
    <x v="174"/>
    <x v="0"/>
    <m/>
    <s v=" "/>
    <s v=" "/>
    <x v="0"/>
    <m/>
    <x v="0"/>
    <m/>
    <m/>
    <x v="0"/>
    <m/>
    <m/>
    <m/>
    <m/>
    <m/>
    <m/>
    <m/>
    <m/>
    <m/>
    <m/>
    <x v="174"/>
    <x v="0"/>
    <m/>
    <m/>
    <m/>
    <m/>
    <m/>
    <m/>
    <m/>
    <m/>
    <m/>
    <x v="174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Jaylen Waters 35"/>
    <s v=" "/>
    <m/>
    <m/>
    <s v=" "/>
  </r>
  <r>
    <s v=" "/>
    <x v="0"/>
    <s v=" "/>
    <s v=" "/>
    <s v=" "/>
    <s v=" "/>
    <s v=" "/>
    <s v=" "/>
    <s v=" "/>
    <x v="175"/>
    <x v="0"/>
    <m/>
    <s v=" "/>
    <s v=" "/>
    <x v="0"/>
    <m/>
    <x v="0"/>
    <m/>
    <m/>
    <x v="0"/>
    <m/>
    <m/>
    <m/>
    <m/>
    <m/>
    <m/>
    <m/>
    <m/>
    <m/>
    <m/>
    <x v="175"/>
    <x v="0"/>
    <m/>
    <m/>
    <m/>
    <m/>
    <m/>
    <m/>
    <m/>
    <m/>
    <m/>
    <x v="175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Rodrick Williams Jr. 35"/>
    <s v=" "/>
    <m/>
    <m/>
    <s v=" "/>
  </r>
  <r>
    <s v=" "/>
    <x v="0"/>
    <s v=" "/>
    <s v=" "/>
    <s v=" "/>
    <s v=" "/>
    <s v=" "/>
    <s v=" "/>
    <s v=" "/>
    <x v="176"/>
    <x v="0"/>
    <m/>
    <s v=" "/>
    <s v=" "/>
    <x v="0"/>
    <m/>
    <x v="0"/>
    <m/>
    <m/>
    <x v="0"/>
    <m/>
    <m/>
    <m/>
    <m/>
    <m/>
    <m/>
    <m/>
    <m/>
    <m/>
    <m/>
    <x v="176"/>
    <x v="0"/>
    <m/>
    <m/>
    <m/>
    <m/>
    <m/>
    <m/>
    <m/>
    <m/>
    <m/>
    <x v="176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Blake Cashman 36"/>
    <s v=" "/>
    <m/>
    <m/>
    <s v=" "/>
  </r>
  <r>
    <s v=" "/>
    <x v="0"/>
    <s v=" "/>
    <s v=" "/>
    <s v=" "/>
    <s v=" "/>
    <s v=" "/>
    <s v=" "/>
    <s v=" "/>
    <x v="177"/>
    <x v="0"/>
    <m/>
    <s v=" "/>
    <s v=" "/>
    <x v="0"/>
    <m/>
    <x v="0"/>
    <m/>
    <m/>
    <x v="0"/>
    <m/>
    <m/>
    <m/>
    <m/>
    <m/>
    <m/>
    <m/>
    <m/>
    <m/>
    <m/>
    <x v="177"/>
    <x v="0"/>
    <m/>
    <m/>
    <m/>
    <m/>
    <m/>
    <m/>
    <m/>
    <m/>
    <m/>
    <x v="177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Peter Mortell 37"/>
    <s v=" "/>
    <m/>
    <m/>
    <s v=" "/>
  </r>
  <r>
    <s v=" "/>
    <x v="0"/>
    <s v=" "/>
    <s v=" "/>
    <s v=" "/>
    <s v=" "/>
    <s v=" "/>
    <s v=" "/>
    <s v=" "/>
    <x v="178"/>
    <x v="0"/>
    <m/>
    <s v=" "/>
    <s v=" "/>
    <x v="0"/>
    <m/>
    <x v="0"/>
    <m/>
    <m/>
    <x v="0"/>
    <m/>
    <m/>
    <m/>
    <m/>
    <m/>
    <m/>
    <m/>
    <m/>
    <m/>
    <m/>
    <x v="178"/>
    <x v="0"/>
    <m/>
    <m/>
    <m/>
    <m/>
    <m/>
    <m/>
    <m/>
    <m/>
    <m/>
    <x v="178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Emmit Carpenter 38"/>
    <s v=" "/>
    <m/>
    <m/>
    <s v=" "/>
  </r>
  <r>
    <s v=" "/>
    <x v="0"/>
    <s v=" "/>
    <s v=" "/>
    <s v=" "/>
    <s v=" "/>
    <s v=" "/>
    <s v=" "/>
    <s v=" "/>
    <x v="179"/>
    <x v="0"/>
    <m/>
    <s v=" "/>
    <s v=" 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Trey Hansen 39"/>
    <s v=" "/>
    <m/>
    <m/>
    <s v=" "/>
  </r>
  <r>
    <s v=" "/>
    <x v="0"/>
    <s v=" "/>
    <s v=" "/>
    <s v=" "/>
    <s v=" "/>
    <s v=" "/>
    <s v=" "/>
    <s v=" "/>
    <x v="180"/>
    <x v="0"/>
    <m/>
    <s v=" "/>
    <s v=" "/>
    <x v="0"/>
    <m/>
    <x v="0"/>
    <m/>
    <m/>
    <x v="0"/>
    <m/>
    <m/>
    <m/>
    <m/>
    <m/>
    <m/>
    <m/>
    <m/>
    <m/>
    <m/>
    <x v="180"/>
    <x v="0"/>
    <m/>
    <m/>
    <m/>
    <m/>
    <m/>
    <m/>
    <m/>
    <m/>
    <m/>
    <x v="180"/>
    <x v="0"/>
    <m/>
    <m/>
    <x v="0"/>
    <m/>
    <m/>
    <m/>
    <m/>
    <m/>
    <m/>
    <m/>
    <m/>
    <m/>
    <x v="180"/>
    <s v=" "/>
    <m/>
    <m/>
    <m/>
    <m/>
    <x v="180"/>
    <s v=" "/>
    <m/>
    <m/>
    <m/>
    <x v="180"/>
    <m/>
    <m/>
    <m/>
    <m/>
    <m/>
    <m/>
    <m/>
    <m/>
    <m/>
    <m/>
    <x v="0"/>
    <m/>
    <x v="0"/>
    <m/>
    <m/>
    <m/>
    <m/>
    <m/>
    <s v="Alexander Starks 40"/>
    <s v=" "/>
    <m/>
    <m/>
    <s v=" "/>
  </r>
  <r>
    <s v=" "/>
    <x v="0"/>
    <s v=" "/>
    <s v=" "/>
    <s v=" "/>
    <s v=" "/>
    <s v=" "/>
    <s v=" "/>
    <s v=" "/>
    <x v="181"/>
    <x v="0"/>
    <m/>
    <s v=" "/>
    <s v=" "/>
    <x v="0"/>
    <m/>
    <x v="0"/>
    <m/>
    <m/>
    <x v="0"/>
    <m/>
    <m/>
    <m/>
    <m/>
    <m/>
    <m/>
    <m/>
    <m/>
    <m/>
    <m/>
    <x v="181"/>
    <x v="0"/>
    <m/>
    <m/>
    <m/>
    <m/>
    <m/>
    <m/>
    <m/>
    <m/>
    <m/>
    <x v="181"/>
    <x v="0"/>
    <m/>
    <m/>
    <x v="0"/>
    <m/>
    <m/>
    <m/>
    <m/>
    <m/>
    <m/>
    <m/>
    <m/>
    <m/>
    <x v="181"/>
    <s v=" "/>
    <m/>
    <m/>
    <m/>
    <m/>
    <x v="181"/>
    <s v=" "/>
    <m/>
    <m/>
    <m/>
    <x v="181"/>
    <m/>
    <m/>
    <m/>
    <m/>
    <m/>
    <m/>
    <m/>
    <m/>
    <m/>
    <m/>
    <x v="0"/>
    <m/>
    <x v="0"/>
    <m/>
    <m/>
    <m/>
    <m/>
    <m/>
    <s v="Chase Samuels 40"/>
    <s v=" "/>
    <m/>
    <m/>
    <s v=" "/>
  </r>
  <r>
    <s v=" "/>
    <x v="0"/>
    <s v=" "/>
    <s v=" "/>
    <s v=" "/>
    <s v=" "/>
    <s v=" "/>
    <s v=" "/>
    <s v=" "/>
    <x v="182"/>
    <x v="0"/>
    <m/>
    <s v=" "/>
    <s v=" "/>
    <x v="0"/>
    <m/>
    <x v="0"/>
    <m/>
    <m/>
    <x v="0"/>
    <m/>
    <m/>
    <m/>
    <m/>
    <m/>
    <m/>
    <m/>
    <m/>
    <m/>
    <m/>
    <x v="182"/>
    <x v="0"/>
    <m/>
    <m/>
    <m/>
    <m/>
    <m/>
    <m/>
    <m/>
    <m/>
    <m/>
    <x v="182"/>
    <x v="0"/>
    <m/>
    <m/>
    <x v="0"/>
    <m/>
    <m/>
    <m/>
    <m/>
    <m/>
    <m/>
    <m/>
    <m/>
    <m/>
    <x v="182"/>
    <s v=" "/>
    <m/>
    <m/>
    <m/>
    <m/>
    <x v="182"/>
    <s v=" "/>
    <m/>
    <m/>
    <m/>
    <x v="182"/>
    <m/>
    <m/>
    <m/>
    <m/>
    <m/>
    <m/>
    <m/>
    <m/>
    <m/>
    <m/>
    <x v="0"/>
    <m/>
    <x v="0"/>
    <m/>
    <m/>
    <m/>
    <m/>
    <m/>
    <s v="Miles Thomas 41"/>
    <s v=" "/>
    <m/>
    <m/>
    <s v=" "/>
  </r>
  <r>
    <s v=" "/>
    <x v="0"/>
    <s v=" "/>
    <s v=" "/>
    <s v=" "/>
    <s v=" "/>
    <s v=" "/>
    <s v=" "/>
    <s v=" "/>
    <x v="183"/>
    <x v="0"/>
    <m/>
    <s v=" "/>
    <s v=" "/>
    <x v="0"/>
    <m/>
    <x v="0"/>
    <m/>
    <m/>
    <x v="0"/>
    <m/>
    <m/>
    <m/>
    <m/>
    <m/>
    <m/>
    <m/>
    <m/>
    <m/>
    <m/>
    <x v="183"/>
    <x v="0"/>
    <m/>
    <m/>
    <m/>
    <m/>
    <m/>
    <m/>
    <m/>
    <m/>
    <m/>
    <x v="183"/>
    <x v="0"/>
    <m/>
    <m/>
    <x v="0"/>
    <m/>
    <m/>
    <m/>
    <m/>
    <m/>
    <m/>
    <m/>
    <m/>
    <m/>
    <x v="183"/>
    <s v=" "/>
    <m/>
    <m/>
    <m/>
    <m/>
    <x v="183"/>
    <s v=" "/>
    <m/>
    <m/>
    <m/>
    <x v="183"/>
    <m/>
    <m/>
    <m/>
    <m/>
    <m/>
    <m/>
    <m/>
    <m/>
    <m/>
    <m/>
    <x v="0"/>
    <m/>
    <x v="0"/>
    <m/>
    <m/>
    <m/>
    <m/>
    <m/>
    <s v="Justin Juenemann 42"/>
    <s v=" "/>
    <m/>
    <m/>
    <s v=" "/>
  </r>
  <r>
    <s v=" "/>
    <x v="0"/>
    <s v=" "/>
    <s v=" "/>
    <s v=" "/>
    <s v=" "/>
    <s v=" "/>
    <s v=" "/>
    <s v=" "/>
    <x v="184"/>
    <x v="0"/>
    <m/>
    <s v=" "/>
    <s v=" "/>
    <x v="0"/>
    <m/>
    <x v="0"/>
    <m/>
    <m/>
    <x v="0"/>
    <m/>
    <m/>
    <m/>
    <m/>
    <m/>
    <m/>
    <m/>
    <m/>
    <m/>
    <m/>
    <x v="184"/>
    <x v="0"/>
    <m/>
    <m/>
    <m/>
    <m/>
    <m/>
    <m/>
    <m/>
    <m/>
    <m/>
    <x v="184"/>
    <x v="0"/>
    <m/>
    <m/>
    <x v="0"/>
    <m/>
    <m/>
    <m/>
    <m/>
    <m/>
    <m/>
    <m/>
    <m/>
    <m/>
    <x v="184"/>
    <s v=" "/>
    <m/>
    <m/>
    <m/>
    <m/>
    <x v="184"/>
    <s v=" "/>
    <m/>
    <m/>
    <m/>
    <x v="184"/>
    <m/>
    <m/>
    <m/>
    <m/>
    <m/>
    <m/>
    <m/>
    <m/>
    <m/>
    <m/>
    <x v="0"/>
    <m/>
    <x v="0"/>
    <m/>
    <m/>
    <m/>
    <m/>
    <m/>
    <s v="Tyler Hartmann 43"/>
    <s v=" "/>
    <m/>
    <m/>
    <s v=" "/>
  </r>
  <r>
    <s v=" "/>
    <x v="0"/>
    <s v=" "/>
    <s v=" "/>
    <s v=" "/>
    <s v=" "/>
    <s v=" "/>
    <s v=" "/>
    <s v=" "/>
    <x v="185"/>
    <x v="0"/>
    <m/>
    <s v=" "/>
    <s v=" "/>
    <x v="0"/>
    <m/>
    <x v="0"/>
    <m/>
    <m/>
    <x v="0"/>
    <m/>
    <m/>
    <m/>
    <m/>
    <m/>
    <m/>
    <m/>
    <m/>
    <m/>
    <m/>
    <x v="185"/>
    <x v="0"/>
    <m/>
    <m/>
    <m/>
    <m/>
    <m/>
    <m/>
    <m/>
    <m/>
    <m/>
    <x v="185"/>
    <x v="0"/>
    <m/>
    <m/>
    <x v="0"/>
    <m/>
    <m/>
    <m/>
    <m/>
    <m/>
    <m/>
    <m/>
    <m/>
    <m/>
    <x v="185"/>
    <s v=" "/>
    <m/>
    <m/>
    <m/>
    <m/>
    <x v="185"/>
    <s v=" "/>
    <m/>
    <m/>
    <m/>
    <x v="185"/>
    <m/>
    <m/>
    <m/>
    <m/>
    <m/>
    <m/>
    <m/>
    <m/>
    <m/>
    <m/>
    <x v="0"/>
    <m/>
    <x v="0"/>
    <m/>
    <m/>
    <m/>
    <m/>
    <m/>
    <s v="Colton Beebe 44"/>
    <s v=" "/>
    <m/>
    <m/>
    <s v=" "/>
  </r>
  <r>
    <s v=" "/>
    <x v="0"/>
    <s v=" "/>
    <s v=" "/>
    <s v=" "/>
    <s v=" "/>
    <s v=" "/>
    <s v=" "/>
    <s v=" "/>
    <x v="186"/>
    <x v="0"/>
    <m/>
    <s v=" "/>
    <s v=" "/>
    <x v="0"/>
    <m/>
    <x v="0"/>
    <m/>
    <m/>
    <x v="0"/>
    <m/>
    <m/>
    <m/>
    <m/>
    <m/>
    <m/>
    <m/>
    <m/>
    <m/>
    <m/>
    <x v="186"/>
    <x v="0"/>
    <m/>
    <m/>
    <m/>
    <m/>
    <m/>
    <m/>
    <m/>
    <m/>
    <m/>
    <x v="186"/>
    <x v="0"/>
    <m/>
    <m/>
    <x v="0"/>
    <m/>
    <m/>
    <m/>
    <m/>
    <m/>
    <m/>
    <m/>
    <m/>
    <m/>
    <x v="186"/>
    <s v=" "/>
    <m/>
    <m/>
    <m/>
    <m/>
    <x v="186"/>
    <s v=" "/>
    <m/>
    <m/>
    <m/>
    <x v="186"/>
    <m/>
    <m/>
    <m/>
    <m/>
    <m/>
    <m/>
    <m/>
    <m/>
    <m/>
    <m/>
    <x v="0"/>
    <m/>
    <x v="0"/>
    <m/>
    <m/>
    <m/>
    <m/>
    <m/>
    <s v="Jacob Kirsch 44"/>
    <s v=" "/>
    <m/>
    <m/>
    <s v=" "/>
  </r>
  <r>
    <s v=" "/>
    <x v="0"/>
    <s v=" "/>
    <s v=" "/>
    <s v=" "/>
    <s v=" "/>
    <s v=" "/>
    <s v=" "/>
    <s v=" "/>
    <x v="187"/>
    <x v="0"/>
    <m/>
    <s v=" "/>
    <s v=" "/>
    <x v="0"/>
    <m/>
    <x v="0"/>
    <m/>
    <m/>
    <x v="0"/>
    <m/>
    <m/>
    <m/>
    <m/>
    <m/>
    <m/>
    <m/>
    <m/>
    <m/>
    <m/>
    <x v="187"/>
    <x v="0"/>
    <m/>
    <m/>
    <m/>
    <m/>
    <m/>
    <m/>
    <m/>
    <m/>
    <m/>
    <x v="187"/>
    <x v="0"/>
    <m/>
    <m/>
    <x v="0"/>
    <m/>
    <m/>
    <m/>
    <m/>
    <m/>
    <m/>
    <m/>
    <m/>
    <m/>
    <x v="187"/>
    <s v=" "/>
    <m/>
    <m/>
    <m/>
    <m/>
    <x v="187"/>
    <s v=" "/>
    <m/>
    <m/>
    <m/>
    <x v="187"/>
    <m/>
    <m/>
    <m/>
    <m/>
    <m/>
    <m/>
    <m/>
    <m/>
    <m/>
    <m/>
    <x v="0"/>
    <m/>
    <x v="0"/>
    <m/>
    <m/>
    <m/>
    <m/>
    <m/>
    <s v="Nick Hart 45"/>
    <s v=" "/>
    <m/>
    <m/>
    <s v=" "/>
  </r>
  <r>
    <s v=" "/>
    <x v="0"/>
    <s v=" "/>
    <s v=" "/>
    <s v=" "/>
    <s v=" "/>
    <s v=" "/>
    <s v=" "/>
    <s v=" "/>
    <x v="188"/>
    <x v="0"/>
    <m/>
    <s v=" "/>
    <s v=" "/>
    <x v="0"/>
    <m/>
    <x v="0"/>
    <m/>
    <m/>
    <x v="0"/>
    <m/>
    <m/>
    <m/>
    <m/>
    <m/>
    <m/>
    <m/>
    <m/>
    <m/>
    <m/>
    <x v="188"/>
    <x v="0"/>
    <m/>
    <m/>
    <m/>
    <m/>
    <m/>
    <m/>
    <m/>
    <m/>
    <m/>
    <x v="188"/>
    <x v="0"/>
    <m/>
    <m/>
    <x v="0"/>
    <m/>
    <m/>
    <m/>
    <m/>
    <m/>
    <m/>
    <m/>
    <m/>
    <m/>
    <x v="188"/>
    <s v=" "/>
    <m/>
    <m/>
    <m/>
    <m/>
    <x v="188"/>
    <s v=" "/>
    <m/>
    <m/>
    <m/>
    <x v="188"/>
    <m/>
    <m/>
    <m/>
    <m/>
    <m/>
    <m/>
    <m/>
    <m/>
    <m/>
    <m/>
    <x v="0"/>
    <m/>
    <x v="0"/>
    <m/>
    <m/>
    <m/>
    <m/>
    <m/>
    <s v="Winston DeLattiboudere 46"/>
    <s v=" "/>
    <m/>
    <m/>
    <s v=" "/>
  </r>
  <r>
    <s v=" "/>
    <x v="0"/>
    <s v=" "/>
    <s v=" "/>
    <s v=" "/>
    <s v=" "/>
    <s v=" "/>
    <s v=" "/>
    <s v=" "/>
    <x v="189"/>
    <x v="0"/>
    <m/>
    <s v=" "/>
    <s v=" "/>
    <x v="0"/>
    <m/>
    <x v="0"/>
    <m/>
    <m/>
    <x v="0"/>
    <m/>
    <m/>
    <m/>
    <m/>
    <m/>
    <m/>
    <m/>
    <m/>
    <m/>
    <m/>
    <x v="189"/>
    <x v="0"/>
    <m/>
    <m/>
    <m/>
    <m/>
    <m/>
    <m/>
    <m/>
    <m/>
    <m/>
    <x v="189"/>
    <x v="0"/>
    <m/>
    <m/>
    <x v="0"/>
    <m/>
    <m/>
    <m/>
    <m/>
    <m/>
    <m/>
    <m/>
    <m/>
    <m/>
    <x v="189"/>
    <s v=" "/>
    <m/>
    <m/>
    <m/>
    <m/>
    <x v="189"/>
    <s v=" "/>
    <m/>
    <m/>
    <m/>
    <x v="189"/>
    <m/>
    <m/>
    <m/>
    <m/>
    <m/>
    <m/>
    <m/>
    <m/>
    <m/>
    <m/>
    <x v="0"/>
    <m/>
    <x v="0"/>
    <m/>
    <m/>
    <m/>
    <m/>
    <m/>
    <s v="Jacob Herbers 47"/>
    <s v=" "/>
    <m/>
    <m/>
    <s v=" "/>
  </r>
  <r>
    <s v=" "/>
    <x v="0"/>
    <s v=" "/>
    <s v=" "/>
    <s v=" "/>
    <s v=" "/>
    <s v=" "/>
    <s v=" "/>
    <s v=" "/>
    <x v="190"/>
    <x v="0"/>
    <m/>
    <s v=" "/>
    <s v=" "/>
    <x v="0"/>
    <m/>
    <x v="0"/>
    <m/>
    <m/>
    <x v="0"/>
    <m/>
    <m/>
    <m/>
    <m/>
    <m/>
    <m/>
    <m/>
    <m/>
    <m/>
    <m/>
    <x v="190"/>
    <x v="0"/>
    <m/>
    <m/>
    <m/>
    <m/>
    <m/>
    <m/>
    <m/>
    <m/>
    <m/>
    <x v="190"/>
    <x v="0"/>
    <m/>
    <m/>
    <x v="0"/>
    <m/>
    <m/>
    <m/>
    <m/>
    <m/>
    <m/>
    <m/>
    <m/>
    <m/>
    <x v="190"/>
    <s v=" "/>
    <m/>
    <m/>
    <m/>
    <m/>
    <x v="190"/>
    <s v=" "/>
    <m/>
    <m/>
    <m/>
    <x v="190"/>
    <m/>
    <m/>
    <m/>
    <m/>
    <m/>
    <m/>
    <m/>
    <m/>
    <m/>
    <m/>
    <x v="0"/>
    <m/>
    <x v="0"/>
    <m/>
    <m/>
    <m/>
    <m/>
    <m/>
    <s v="Blake Weber 48"/>
    <s v=" "/>
    <m/>
    <m/>
    <s v=" "/>
  </r>
  <r>
    <s v=" "/>
    <x v="0"/>
    <s v=" "/>
    <s v=" "/>
    <s v=" "/>
    <s v=" "/>
    <s v=" "/>
    <s v=" "/>
    <s v=" "/>
    <x v="191"/>
    <x v="0"/>
    <m/>
    <s v=" "/>
    <s v=" "/>
    <x v="0"/>
    <m/>
    <x v="0"/>
    <m/>
    <m/>
    <x v="0"/>
    <m/>
    <m/>
    <m/>
    <m/>
    <m/>
    <m/>
    <m/>
    <m/>
    <m/>
    <m/>
    <x v="191"/>
    <x v="0"/>
    <m/>
    <m/>
    <m/>
    <m/>
    <m/>
    <m/>
    <m/>
    <m/>
    <m/>
    <x v="191"/>
    <x v="0"/>
    <m/>
    <m/>
    <x v="0"/>
    <m/>
    <m/>
    <m/>
    <m/>
    <m/>
    <m/>
    <m/>
    <m/>
    <m/>
    <x v="191"/>
    <s v=" "/>
    <m/>
    <m/>
    <m/>
    <m/>
    <x v="191"/>
    <s v=" "/>
    <m/>
    <m/>
    <m/>
    <x v="191"/>
    <m/>
    <m/>
    <m/>
    <m/>
    <m/>
    <m/>
    <m/>
    <m/>
    <m/>
    <m/>
    <x v="0"/>
    <m/>
    <x v="0"/>
    <m/>
    <m/>
    <m/>
    <m/>
    <m/>
    <s v="Bryce Witham 49"/>
    <s v=" "/>
    <m/>
    <m/>
    <s v=" "/>
  </r>
  <r>
    <s v=" "/>
    <x v="0"/>
    <s v=" "/>
    <s v=" "/>
    <s v=" "/>
    <s v=" "/>
    <s v=" "/>
    <s v=" "/>
    <s v=" "/>
    <x v="192"/>
    <x v="0"/>
    <m/>
    <s v=" "/>
    <s v=" "/>
    <x v="0"/>
    <m/>
    <x v="0"/>
    <m/>
    <m/>
    <x v="0"/>
    <m/>
    <m/>
    <m/>
    <m/>
    <m/>
    <m/>
    <m/>
    <m/>
    <m/>
    <m/>
    <x v="192"/>
    <x v="0"/>
    <m/>
    <m/>
    <m/>
    <m/>
    <m/>
    <m/>
    <m/>
    <m/>
    <m/>
    <x v="192"/>
    <x v="0"/>
    <m/>
    <m/>
    <x v="0"/>
    <m/>
    <m/>
    <m/>
    <m/>
    <m/>
    <m/>
    <m/>
    <m/>
    <m/>
    <x v="192"/>
    <s v=" "/>
    <m/>
    <m/>
    <m/>
    <m/>
    <x v="192"/>
    <s v=" "/>
    <m/>
    <m/>
    <m/>
    <x v="192"/>
    <m/>
    <m/>
    <m/>
    <m/>
    <m/>
    <m/>
    <m/>
    <m/>
    <m/>
    <m/>
    <x v="0"/>
    <m/>
    <x v="0"/>
    <m/>
    <m/>
    <m/>
    <m/>
    <m/>
    <s v="Jack Lynn 50"/>
    <s v=" "/>
    <m/>
    <m/>
    <s v=" "/>
  </r>
  <r>
    <s v=" "/>
    <x v="0"/>
    <s v=" "/>
    <s v=" "/>
    <s v=" "/>
    <s v=" "/>
    <s v=" "/>
    <s v=" "/>
    <s v=" "/>
    <x v="193"/>
    <x v="0"/>
    <m/>
    <s v=" "/>
    <s v=" "/>
    <x v="0"/>
    <m/>
    <x v="0"/>
    <m/>
    <m/>
    <x v="0"/>
    <m/>
    <m/>
    <m/>
    <m/>
    <m/>
    <m/>
    <m/>
    <m/>
    <m/>
    <m/>
    <x v="193"/>
    <x v="0"/>
    <m/>
    <m/>
    <m/>
    <m/>
    <m/>
    <m/>
    <m/>
    <m/>
    <m/>
    <x v="193"/>
    <x v="0"/>
    <m/>
    <m/>
    <x v="0"/>
    <m/>
    <m/>
    <m/>
    <m/>
    <m/>
    <m/>
    <m/>
    <m/>
    <m/>
    <x v="193"/>
    <s v=" "/>
    <m/>
    <m/>
    <m/>
    <m/>
    <x v="193"/>
    <s v=" "/>
    <m/>
    <m/>
    <m/>
    <x v="193"/>
    <m/>
    <m/>
    <m/>
    <m/>
    <m/>
    <m/>
    <m/>
    <m/>
    <m/>
    <m/>
    <x v="0"/>
    <m/>
    <x v="0"/>
    <m/>
    <m/>
    <m/>
    <m/>
    <m/>
    <s v="Yoshoub Timms 52"/>
    <s v=" "/>
    <m/>
    <m/>
    <s v=" "/>
  </r>
  <r>
    <s v=" "/>
    <x v="0"/>
    <s v=" "/>
    <s v=" "/>
    <s v=" "/>
    <s v=" "/>
    <s v=" "/>
    <s v=" "/>
    <s v=" "/>
    <x v="194"/>
    <x v="0"/>
    <m/>
    <s v=" "/>
    <s v=" "/>
    <x v="0"/>
    <m/>
    <x v="0"/>
    <m/>
    <m/>
    <x v="0"/>
    <m/>
    <m/>
    <m/>
    <m/>
    <m/>
    <m/>
    <m/>
    <m/>
    <m/>
    <m/>
    <x v="194"/>
    <x v="0"/>
    <m/>
    <m/>
    <m/>
    <m/>
    <m/>
    <m/>
    <m/>
    <m/>
    <m/>
    <x v="194"/>
    <x v="0"/>
    <m/>
    <m/>
    <x v="0"/>
    <m/>
    <m/>
    <m/>
    <m/>
    <m/>
    <m/>
    <m/>
    <m/>
    <m/>
    <x v="194"/>
    <s v=" "/>
    <m/>
    <m/>
    <m/>
    <m/>
    <x v="194"/>
    <s v=" "/>
    <m/>
    <m/>
    <m/>
    <x v="194"/>
    <m/>
    <m/>
    <m/>
    <m/>
    <m/>
    <m/>
    <m/>
    <m/>
    <m/>
    <m/>
    <x v="0"/>
    <m/>
    <x v="0"/>
    <m/>
    <m/>
    <m/>
    <m/>
    <m/>
    <s v="Luke Rasmussen 53"/>
    <s v=" "/>
    <m/>
    <m/>
    <s v=" "/>
  </r>
  <r>
    <s v=" "/>
    <x v="0"/>
    <s v=" "/>
    <s v=" "/>
    <s v=" "/>
    <s v=" "/>
    <s v=" "/>
    <s v=" "/>
    <s v=" "/>
    <x v="195"/>
    <x v="0"/>
    <m/>
    <s v=" "/>
    <s v=" "/>
    <x v="0"/>
    <m/>
    <x v="0"/>
    <m/>
    <m/>
    <x v="0"/>
    <m/>
    <m/>
    <m/>
    <m/>
    <m/>
    <m/>
    <m/>
    <m/>
    <m/>
    <m/>
    <x v="195"/>
    <x v="0"/>
    <m/>
    <m/>
    <m/>
    <m/>
    <m/>
    <m/>
    <m/>
    <m/>
    <m/>
    <x v="195"/>
    <x v="0"/>
    <m/>
    <m/>
    <x v="0"/>
    <m/>
    <m/>
    <m/>
    <m/>
    <m/>
    <m/>
    <m/>
    <m/>
    <m/>
    <x v="195"/>
    <s v=" "/>
    <m/>
    <m/>
    <m/>
    <m/>
    <x v="195"/>
    <s v=" "/>
    <m/>
    <m/>
    <m/>
    <x v="195"/>
    <m/>
    <m/>
    <m/>
    <m/>
    <m/>
    <m/>
    <m/>
    <m/>
    <m/>
    <m/>
    <x v="0"/>
    <m/>
    <x v="0"/>
    <m/>
    <m/>
    <m/>
    <m/>
    <m/>
    <s v="Theiren Cockran 55"/>
    <s v=" "/>
    <m/>
    <m/>
    <s v=" "/>
  </r>
  <r>
    <s v=" "/>
    <x v="0"/>
    <s v=" "/>
    <s v=" "/>
    <s v=" "/>
    <s v=" "/>
    <s v=" "/>
    <s v=" "/>
    <s v=" "/>
    <x v="196"/>
    <x v="0"/>
    <m/>
    <s v=" "/>
    <s v=" "/>
    <x v="0"/>
    <m/>
    <x v="0"/>
    <m/>
    <m/>
    <x v="0"/>
    <m/>
    <m/>
    <m/>
    <m/>
    <m/>
    <m/>
    <m/>
    <m/>
    <m/>
    <m/>
    <x v="196"/>
    <x v="0"/>
    <m/>
    <m/>
    <m/>
    <m/>
    <m/>
    <m/>
    <m/>
    <m/>
    <m/>
    <x v="196"/>
    <x v="0"/>
    <m/>
    <m/>
    <x v="0"/>
    <m/>
    <m/>
    <m/>
    <m/>
    <m/>
    <m/>
    <m/>
    <m/>
    <m/>
    <x v="196"/>
    <s v=" "/>
    <m/>
    <m/>
    <m/>
    <m/>
    <x v="196"/>
    <s v=" "/>
    <m/>
    <m/>
    <m/>
    <x v="196"/>
    <m/>
    <m/>
    <m/>
    <m/>
    <m/>
    <m/>
    <m/>
    <m/>
    <m/>
    <m/>
    <x v="0"/>
    <m/>
    <x v="0"/>
    <m/>
    <m/>
    <m/>
    <m/>
    <m/>
    <s v="Connor Mayes 55"/>
    <s v=" "/>
    <m/>
    <m/>
    <s v=" "/>
  </r>
  <r>
    <s v=" "/>
    <x v="0"/>
    <s v=" "/>
    <s v=" "/>
    <s v=" "/>
    <s v=" "/>
    <s v=" "/>
    <s v=" "/>
    <s v=" "/>
    <x v="197"/>
    <x v="0"/>
    <m/>
    <s v=" "/>
    <s v=" "/>
    <x v="0"/>
    <m/>
    <x v="0"/>
    <m/>
    <m/>
    <x v="0"/>
    <m/>
    <m/>
    <m/>
    <m/>
    <m/>
    <m/>
    <m/>
    <m/>
    <m/>
    <m/>
    <x v="197"/>
    <x v="0"/>
    <m/>
    <m/>
    <m/>
    <m/>
    <m/>
    <m/>
    <m/>
    <m/>
    <m/>
    <x v="197"/>
    <x v="0"/>
    <m/>
    <m/>
    <x v="0"/>
    <m/>
    <m/>
    <m/>
    <m/>
    <m/>
    <m/>
    <m/>
    <m/>
    <m/>
    <x v="197"/>
    <s v=" "/>
    <m/>
    <m/>
    <m/>
    <m/>
    <x v="197"/>
    <s v=" "/>
    <m/>
    <m/>
    <m/>
    <x v="197"/>
    <m/>
    <m/>
    <m/>
    <m/>
    <m/>
    <m/>
    <m/>
    <m/>
    <m/>
    <m/>
    <x v="0"/>
    <m/>
    <x v="0"/>
    <m/>
    <m/>
    <m/>
    <m/>
    <m/>
    <s v="Nick Rallis 56"/>
    <s v=" "/>
    <m/>
    <m/>
    <s v=" "/>
  </r>
  <r>
    <s v=" "/>
    <x v="0"/>
    <s v=" "/>
    <s v=" "/>
    <s v=" "/>
    <s v=" "/>
    <s v=" "/>
    <s v=" "/>
    <s v=" "/>
    <x v="198"/>
    <x v="0"/>
    <m/>
    <s v=" "/>
    <s v=" "/>
    <x v="0"/>
    <m/>
    <x v="0"/>
    <m/>
    <m/>
    <x v="0"/>
    <m/>
    <m/>
    <m/>
    <m/>
    <m/>
    <m/>
    <m/>
    <m/>
    <m/>
    <m/>
    <x v="198"/>
    <x v="0"/>
    <m/>
    <m/>
    <m/>
    <m/>
    <m/>
    <m/>
    <m/>
    <m/>
    <m/>
    <x v="198"/>
    <x v="0"/>
    <m/>
    <m/>
    <x v="0"/>
    <m/>
    <m/>
    <m/>
    <m/>
    <m/>
    <m/>
    <m/>
    <m/>
    <m/>
    <x v="198"/>
    <s v=" "/>
    <m/>
    <m/>
    <m/>
    <m/>
    <x v="198"/>
    <s v=" "/>
    <m/>
    <m/>
    <m/>
    <x v="198"/>
    <m/>
    <m/>
    <m/>
    <m/>
    <m/>
    <m/>
    <m/>
    <m/>
    <m/>
    <m/>
    <x v="0"/>
    <m/>
    <x v="0"/>
    <m/>
    <m/>
    <m/>
    <m/>
    <m/>
    <s v="Joey Mydra 57"/>
    <s v=" "/>
    <m/>
    <m/>
    <s v=" "/>
  </r>
  <r>
    <s v=" "/>
    <x v="0"/>
    <s v=" "/>
    <s v=" "/>
    <s v=" "/>
    <s v=" "/>
    <s v=" "/>
    <s v=" "/>
    <s v=" "/>
    <x v="199"/>
    <x v="0"/>
    <m/>
    <s v=" "/>
    <s v=" "/>
    <x v="0"/>
    <m/>
    <x v="0"/>
    <m/>
    <m/>
    <x v="0"/>
    <m/>
    <m/>
    <m/>
    <m/>
    <m/>
    <m/>
    <m/>
    <m/>
    <m/>
    <m/>
    <x v="199"/>
    <x v="0"/>
    <m/>
    <m/>
    <m/>
    <m/>
    <m/>
    <m/>
    <m/>
    <m/>
    <m/>
    <x v="199"/>
    <x v="0"/>
    <m/>
    <m/>
    <x v="0"/>
    <m/>
    <m/>
    <m/>
    <m/>
    <m/>
    <m/>
    <m/>
    <m/>
    <m/>
    <x v="199"/>
    <s v=" "/>
    <m/>
    <m/>
    <m/>
    <m/>
    <x v="199"/>
    <s v=" "/>
    <m/>
    <m/>
    <m/>
    <x v="199"/>
    <m/>
    <m/>
    <m/>
    <m/>
    <m/>
    <m/>
    <m/>
    <m/>
    <m/>
    <m/>
    <x v="0"/>
    <m/>
    <x v="0"/>
    <m/>
    <m/>
    <m/>
    <m/>
    <m/>
    <s v="Quinn Oseland 58"/>
    <s v=" "/>
    <m/>
    <m/>
    <s v=" "/>
  </r>
  <r>
    <s v=" "/>
    <x v="0"/>
    <s v=" "/>
    <s v=" "/>
    <s v=" "/>
    <s v=" "/>
    <s v=" "/>
    <s v=" "/>
    <s v=" "/>
    <x v="200"/>
    <x v="0"/>
    <m/>
    <s v=" "/>
    <s v=" "/>
    <x v="0"/>
    <m/>
    <x v="0"/>
    <m/>
    <m/>
    <x v="0"/>
    <m/>
    <m/>
    <m/>
    <m/>
    <m/>
    <m/>
    <m/>
    <m/>
    <m/>
    <m/>
    <x v="200"/>
    <x v="0"/>
    <m/>
    <m/>
    <m/>
    <m/>
    <m/>
    <m/>
    <m/>
    <m/>
    <m/>
    <x v="200"/>
    <x v="0"/>
    <m/>
    <m/>
    <x v="0"/>
    <m/>
    <m/>
    <m/>
    <m/>
    <m/>
    <m/>
    <m/>
    <m/>
    <m/>
    <x v="200"/>
    <s v=" "/>
    <m/>
    <m/>
    <m/>
    <m/>
    <x v="200"/>
    <s v=" "/>
    <m/>
    <m/>
    <m/>
    <x v="200"/>
    <m/>
    <m/>
    <m/>
    <m/>
    <m/>
    <m/>
    <m/>
    <m/>
    <m/>
    <m/>
    <x v="0"/>
    <m/>
    <x v="0"/>
    <m/>
    <m/>
    <m/>
    <m/>
    <m/>
    <s v="Ray Dixon 59"/>
    <s v=" "/>
    <m/>
    <m/>
    <s v=" "/>
  </r>
  <r>
    <s v=" "/>
    <x v="0"/>
    <s v=" "/>
    <s v=" "/>
    <s v=" "/>
    <s v=" "/>
    <s v=" "/>
    <s v=" "/>
    <s v=" "/>
    <x v="201"/>
    <x v="0"/>
    <m/>
    <s v=" "/>
    <s v=" "/>
    <x v="0"/>
    <m/>
    <x v="0"/>
    <m/>
    <m/>
    <x v="0"/>
    <m/>
    <m/>
    <m/>
    <m/>
    <m/>
    <m/>
    <m/>
    <m/>
    <m/>
    <m/>
    <x v="201"/>
    <x v="0"/>
    <m/>
    <m/>
    <m/>
    <m/>
    <m/>
    <m/>
    <m/>
    <m/>
    <m/>
    <x v="201"/>
    <x v="0"/>
    <m/>
    <m/>
    <x v="0"/>
    <m/>
    <m/>
    <m/>
    <m/>
    <m/>
    <m/>
    <m/>
    <m/>
    <m/>
    <x v="201"/>
    <s v=" "/>
    <m/>
    <m/>
    <m/>
    <m/>
    <x v="201"/>
    <s v=" "/>
    <m/>
    <m/>
    <m/>
    <x v="201"/>
    <m/>
    <m/>
    <m/>
    <m/>
    <m/>
    <m/>
    <m/>
    <m/>
    <m/>
    <m/>
    <x v="0"/>
    <m/>
    <x v="0"/>
    <m/>
    <m/>
    <m/>
    <m/>
    <m/>
    <s v="Matt Leidner 60"/>
    <s v=" "/>
    <m/>
    <m/>
    <s v=" "/>
  </r>
  <r>
    <s v=" "/>
    <x v="0"/>
    <s v=" "/>
    <s v=" "/>
    <s v=" "/>
    <s v=" "/>
    <s v=" "/>
    <s v=" "/>
    <s v=" "/>
    <x v="202"/>
    <x v="0"/>
    <m/>
    <s v=" "/>
    <s v=" "/>
    <x v="0"/>
    <m/>
    <x v="0"/>
    <m/>
    <m/>
    <x v="0"/>
    <m/>
    <m/>
    <m/>
    <m/>
    <m/>
    <m/>
    <m/>
    <m/>
    <m/>
    <m/>
    <x v="202"/>
    <x v="0"/>
    <m/>
    <m/>
    <m/>
    <m/>
    <m/>
    <m/>
    <m/>
    <m/>
    <m/>
    <x v="202"/>
    <x v="0"/>
    <m/>
    <m/>
    <x v="0"/>
    <m/>
    <m/>
    <m/>
    <m/>
    <m/>
    <m/>
    <m/>
    <m/>
    <m/>
    <x v="202"/>
    <s v=" "/>
    <m/>
    <m/>
    <m/>
    <m/>
    <x v="202"/>
    <s v=" "/>
    <m/>
    <m/>
    <m/>
    <x v="202"/>
    <m/>
    <m/>
    <m/>
    <m/>
    <m/>
    <m/>
    <m/>
    <m/>
    <m/>
    <m/>
    <x v="0"/>
    <m/>
    <x v="0"/>
    <m/>
    <m/>
    <m/>
    <m/>
    <m/>
    <s v="Bronson Dovich 61"/>
    <s v=" "/>
    <m/>
    <m/>
    <s v=" "/>
  </r>
  <r>
    <s v=" "/>
    <x v="0"/>
    <s v=" "/>
    <s v=" "/>
    <s v=" "/>
    <s v=" "/>
    <s v=" "/>
    <s v=" "/>
    <s v=" "/>
    <x v="203"/>
    <x v="0"/>
    <m/>
    <s v=" "/>
    <s v=" "/>
    <x v="0"/>
    <m/>
    <x v="0"/>
    <m/>
    <m/>
    <x v="0"/>
    <m/>
    <m/>
    <m/>
    <m/>
    <m/>
    <m/>
    <m/>
    <m/>
    <m/>
    <m/>
    <x v="203"/>
    <x v="0"/>
    <m/>
    <m/>
    <m/>
    <m/>
    <m/>
    <m/>
    <m/>
    <m/>
    <m/>
    <x v="203"/>
    <x v="0"/>
    <m/>
    <m/>
    <x v="0"/>
    <m/>
    <m/>
    <m/>
    <m/>
    <m/>
    <m/>
    <m/>
    <m/>
    <m/>
    <x v="203"/>
    <s v=" "/>
    <m/>
    <m/>
    <m/>
    <m/>
    <x v="203"/>
    <s v=" "/>
    <m/>
    <m/>
    <m/>
    <x v="203"/>
    <m/>
    <m/>
    <m/>
    <m/>
    <m/>
    <m/>
    <m/>
    <m/>
    <m/>
    <m/>
    <x v="0"/>
    <m/>
    <x v="0"/>
    <m/>
    <m/>
    <m/>
    <m/>
    <m/>
    <s v="Jared Weyler 62"/>
    <s v=" "/>
    <m/>
    <m/>
    <s v=" "/>
  </r>
  <r>
    <s v=" "/>
    <x v="0"/>
    <s v=" "/>
    <s v=" "/>
    <s v=" "/>
    <s v=" "/>
    <s v=" "/>
    <s v=" "/>
    <s v=" "/>
    <x v="204"/>
    <x v="0"/>
    <m/>
    <s v=" "/>
    <s v=" "/>
    <x v="0"/>
    <m/>
    <x v="0"/>
    <m/>
    <m/>
    <x v="0"/>
    <m/>
    <m/>
    <m/>
    <m/>
    <m/>
    <m/>
    <m/>
    <m/>
    <m/>
    <m/>
    <x v="204"/>
    <x v="0"/>
    <m/>
    <m/>
    <m/>
    <m/>
    <m/>
    <m/>
    <m/>
    <m/>
    <m/>
    <x v="204"/>
    <x v="0"/>
    <m/>
    <m/>
    <x v="0"/>
    <m/>
    <m/>
    <m/>
    <m/>
    <m/>
    <m/>
    <m/>
    <m/>
    <m/>
    <x v="204"/>
    <s v=" "/>
    <m/>
    <m/>
    <m/>
    <m/>
    <x v="204"/>
    <s v=" "/>
    <m/>
    <m/>
    <m/>
    <x v="204"/>
    <m/>
    <m/>
    <m/>
    <m/>
    <m/>
    <m/>
    <m/>
    <m/>
    <m/>
    <m/>
    <x v="0"/>
    <m/>
    <x v="0"/>
    <m/>
    <m/>
    <m/>
    <m/>
    <m/>
    <s v="Jon Christenson 63"/>
    <s v=" "/>
    <m/>
    <m/>
    <s v=" "/>
  </r>
  <r>
    <s v=" "/>
    <x v="0"/>
    <s v=" "/>
    <s v=" "/>
    <s v=" "/>
    <s v=" "/>
    <s v=" "/>
    <s v=" "/>
    <s v=" "/>
    <x v="205"/>
    <x v="0"/>
    <m/>
    <s v=" "/>
    <s v=" "/>
    <x v="0"/>
    <m/>
    <x v="0"/>
    <m/>
    <m/>
    <x v="0"/>
    <m/>
    <m/>
    <m/>
    <m/>
    <m/>
    <m/>
    <m/>
    <m/>
    <m/>
    <m/>
    <x v="205"/>
    <x v="0"/>
    <m/>
    <m/>
    <m/>
    <m/>
    <m/>
    <m/>
    <m/>
    <m/>
    <m/>
    <x v="205"/>
    <x v="0"/>
    <m/>
    <m/>
    <x v="0"/>
    <m/>
    <m/>
    <m/>
    <m/>
    <m/>
    <m/>
    <m/>
    <m/>
    <m/>
    <x v="205"/>
    <s v=" "/>
    <m/>
    <m/>
    <m/>
    <m/>
    <x v="205"/>
    <s v=" "/>
    <m/>
    <m/>
    <m/>
    <x v="205"/>
    <m/>
    <m/>
    <m/>
    <m/>
    <m/>
    <m/>
    <m/>
    <m/>
    <m/>
    <m/>
    <x v="0"/>
    <m/>
    <x v="0"/>
    <m/>
    <m/>
    <m/>
    <m/>
    <m/>
    <s v="Matt Oldenkamp 64"/>
    <s v=" "/>
    <m/>
    <m/>
    <s v=" "/>
  </r>
  <r>
    <s v=" "/>
    <x v="0"/>
    <s v=" "/>
    <s v=" "/>
    <s v=" "/>
    <s v=" "/>
    <s v=" "/>
    <s v=" "/>
    <s v=" "/>
    <x v="206"/>
    <x v="0"/>
    <m/>
    <s v=" "/>
    <s v=" "/>
    <x v="0"/>
    <m/>
    <x v="0"/>
    <m/>
    <m/>
    <x v="0"/>
    <m/>
    <m/>
    <m/>
    <m/>
    <m/>
    <m/>
    <m/>
    <m/>
    <m/>
    <m/>
    <x v="206"/>
    <x v="0"/>
    <m/>
    <m/>
    <m/>
    <m/>
    <m/>
    <m/>
    <m/>
    <m/>
    <m/>
    <x v="206"/>
    <x v="0"/>
    <m/>
    <m/>
    <x v="0"/>
    <m/>
    <m/>
    <m/>
    <m/>
    <m/>
    <m/>
    <m/>
    <m/>
    <m/>
    <x v="206"/>
    <s v=" "/>
    <m/>
    <m/>
    <m/>
    <m/>
    <x v="206"/>
    <s v=" "/>
    <m/>
    <m/>
    <m/>
    <x v="206"/>
    <m/>
    <m/>
    <m/>
    <m/>
    <m/>
    <m/>
    <m/>
    <m/>
    <m/>
    <m/>
    <x v="0"/>
    <m/>
    <x v="0"/>
    <m/>
    <m/>
    <m/>
    <m/>
    <m/>
    <s v="Josh Campion 65"/>
    <s v=" "/>
    <m/>
    <m/>
    <s v=" "/>
  </r>
  <r>
    <s v=" "/>
    <x v="0"/>
    <s v=" "/>
    <s v=" "/>
    <s v=" "/>
    <s v=" "/>
    <s v=" "/>
    <s v=" "/>
    <s v=" "/>
    <x v="207"/>
    <x v="0"/>
    <m/>
    <s v=" "/>
    <s v=" "/>
    <x v="0"/>
    <m/>
    <x v="0"/>
    <m/>
    <m/>
    <x v="0"/>
    <m/>
    <m/>
    <m/>
    <m/>
    <m/>
    <m/>
    <m/>
    <m/>
    <m/>
    <m/>
    <x v="207"/>
    <x v="0"/>
    <m/>
    <m/>
    <m/>
    <m/>
    <m/>
    <m/>
    <m/>
    <m/>
    <m/>
    <x v="207"/>
    <x v="0"/>
    <m/>
    <m/>
    <x v="0"/>
    <m/>
    <m/>
    <m/>
    <m/>
    <m/>
    <m/>
    <m/>
    <m/>
    <m/>
    <x v="207"/>
    <s v=" "/>
    <m/>
    <m/>
    <m/>
    <m/>
    <x v="207"/>
    <s v=" "/>
    <m/>
    <m/>
    <m/>
    <x v="207"/>
    <m/>
    <m/>
    <m/>
    <m/>
    <m/>
    <m/>
    <m/>
    <m/>
    <m/>
    <m/>
    <x v="0"/>
    <m/>
    <x v="0"/>
    <m/>
    <m/>
    <m/>
    <m/>
    <m/>
    <s v="Ted Stieber 66"/>
    <s v=" "/>
    <m/>
    <m/>
    <s v=" "/>
  </r>
  <r>
    <s v=" "/>
    <x v="0"/>
    <s v=" "/>
    <s v=" "/>
    <s v=" "/>
    <s v=" "/>
    <s v=" "/>
    <s v=" "/>
    <s v=" "/>
    <x v="208"/>
    <x v="0"/>
    <m/>
    <s v=" "/>
    <s v=" "/>
    <x v="0"/>
    <m/>
    <x v="0"/>
    <m/>
    <m/>
    <x v="0"/>
    <m/>
    <m/>
    <m/>
    <m/>
    <m/>
    <m/>
    <m/>
    <m/>
    <m/>
    <m/>
    <x v="208"/>
    <x v="0"/>
    <m/>
    <m/>
    <m/>
    <m/>
    <m/>
    <m/>
    <m/>
    <m/>
    <m/>
    <x v="208"/>
    <x v="0"/>
    <m/>
    <m/>
    <x v="0"/>
    <m/>
    <m/>
    <m/>
    <m/>
    <m/>
    <m/>
    <m/>
    <m/>
    <m/>
    <x v="208"/>
    <s v=" "/>
    <m/>
    <m/>
    <m/>
    <m/>
    <x v="208"/>
    <s v=" "/>
    <m/>
    <m/>
    <m/>
    <x v="208"/>
    <m/>
    <m/>
    <m/>
    <m/>
    <m/>
    <m/>
    <m/>
    <m/>
    <m/>
    <m/>
    <x v="0"/>
    <m/>
    <x v="0"/>
    <m/>
    <m/>
    <m/>
    <m/>
    <m/>
    <s v="Brian Bobek 67"/>
    <s v=" "/>
    <m/>
    <m/>
    <s v=" "/>
  </r>
  <r>
    <s v=" "/>
    <x v="0"/>
    <s v=" "/>
    <s v=" "/>
    <s v=" "/>
    <s v=" "/>
    <s v=" "/>
    <s v=" "/>
    <s v=" "/>
    <x v="209"/>
    <x v="0"/>
    <m/>
    <s v=" "/>
    <s v=" "/>
    <x v="0"/>
    <m/>
    <x v="0"/>
    <m/>
    <m/>
    <x v="0"/>
    <m/>
    <m/>
    <m/>
    <m/>
    <m/>
    <m/>
    <m/>
    <m/>
    <m/>
    <m/>
    <x v="209"/>
    <x v="0"/>
    <m/>
    <m/>
    <m/>
    <m/>
    <m/>
    <m/>
    <m/>
    <m/>
    <m/>
    <x v="209"/>
    <x v="0"/>
    <m/>
    <m/>
    <x v="0"/>
    <m/>
    <m/>
    <m/>
    <m/>
    <m/>
    <m/>
    <m/>
    <m/>
    <m/>
    <x v="209"/>
    <s v=" "/>
    <m/>
    <m/>
    <m/>
    <m/>
    <x v="209"/>
    <s v=" "/>
    <m/>
    <m/>
    <m/>
    <x v="209"/>
    <m/>
    <m/>
    <m/>
    <m/>
    <m/>
    <m/>
    <m/>
    <m/>
    <m/>
    <m/>
    <x v="0"/>
    <m/>
    <x v="0"/>
    <m/>
    <m/>
    <m/>
    <m/>
    <m/>
    <s v="Isaac Hayes 68"/>
    <s v=" "/>
    <m/>
    <m/>
    <s v=" "/>
  </r>
  <r>
    <s v=" "/>
    <x v="0"/>
    <s v=" "/>
    <s v=" "/>
    <s v=" "/>
    <s v=" "/>
    <s v=" "/>
    <s v=" "/>
    <s v=" "/>
    <x v="210"/>
    <x v="0"/>
    <m/>
    <s v=" "/>
    <s v=" "/>
    <x v="0"/>
    <m/>
    <x v="0"/>
    <m/>
    <m/>
    <x v="0"/>
    <m/>
    <m/>
    <m/>
    <m/>
    <m/>
    <m/>
    <m/>
    <m/>
    <m/>
    <m/>
    <x v="210"/>
    <x v="0"/>
    <m/>
    <m/>
    <m/>
    <m/>
    <m/>
    <m/>
    <m/>
    <m/>
    <m/>
    <x v="210"/>
    <x v="0"/>
    <m/>
    <m/>
    <x v="0"/>
    <m/>
    <m/>
    <m/>
    <m/>
    <m/>
    <m/>
    <m/>
    <m/>
    <m/>
    <x v="210"/>
    <s v=" "/>
    <m/>
    <m/>
    <m/>
    <m/>
    <x v="210"/>
    <s v=" "/>
    <m/>
    <m/>
    <m/>
    <x v="210"/>
    <m/>
    <m/>
    <m/>
    <m/>
    <m/>
    <m/>
    <m/>
    <m/>
    <m/>
    <m/>
    <x v="0"/>
    <m/>
    <x v="0"/>
    <m/>
    <m/>
    <m/>
    <m/>
    <m/>
    <s v="Justin Carr 69"/>
    <s v=" "/>
    <m/>
    <m/>
    <s v=" "/>
  </r>
  <r>
    <s v=" "/>
    <x v="0"/>
    <s v=" "/>
    <s v=" "/>
    <s v=" "/>
    <s v=" "/>
    <s v=" "/>
    <s v=" "/>
    <s v=" "/>
    <x v="211"/>
    <x v="0"/>
    <m/>
    <s v=" "/>
    <s v=" "/>
    <x v="0"/>
    <m/>
    <x v="0"/>
    <m/>
    <m/>
    <x v="0"/>
    <m/>
    <m/>
    <m/>
    <m/>
    <m/>
    <m/>
    <m/>
    <m/>
    <m/>
    <m/>
    <x v="211"/>
    <x v="0"/>
    <m/>
    <m/>
    <m/>
    <m/>
    <m/>
    <m/>
    <m/>
    <m/>
    <m/>
    <x v="211"/>
    <x v="0"/>
    <m/>
    <m/>
    <x v="0"/>
    <m/>
    <m/>
    <m/>
    <m/>
    <m/>
    <m/>
    <m/>
    <m/>
    <m/>
    <x v="211"/>
    <s v=" "/>
    <m/>
    <m/>
    <m/>
    <m/>
    <x v="211"/>
    <s v=" "/>
    <m/>
    <m/>
    <m/>
    <x v="211"/>
    <m/>
    <m/>
    <m/>
    <m/>
    <m/>
    <m/>
    <m/>
    <m/>
    <m/>
    <m/>
    <x v="0"/>
    <m/>
    <x v="0"/>
    <m/>
    <m/>
    <m/>
    <m/>
    <m/>
    <s v="Chad Fahning 70"/>
    <s v=" "/>
    <m/>
    <m/>
    <s v=" "/>
  </r>
  <r>
    <s v=" "/>
    <x v="0"/>
    <s v=" "/>
    <s v=" "/>
    <s v=" "/>
    <s v=" "/>
    <s v=" "/>
    <s v=" "/>
    <s v=" "/>
    <x v="212"/>
    <x v="0"/>
    <m/>
    <s v=" "/>
    <s v=" "/>
    <x v="0"/>
    <m/>
    <x v="0"/>
    <m/>
    <m/>
    <x v="0"/>
    <m/>
    <m/>
    <m/>
    <m/>
    <m/>
    <m/>
    <m/>
    <m/>
    <m/>
    <m/>
    <x v="212"/>
    <x v="0"/>
    <m/>
    <m/>
    <m/>
    <m/>
    <m/>
    <m/>
    <m/>
    <m/>
    <m/>
    <x v="212"/>
    <x v="0"/>
    <m/>
    <m/>
    <x v="0"/>
    <m/>
    <m/>
    <m/>
    <m/>
    <m/>
    <m/>
    <m/>
    <m/>
    <m/>
    <x v="212"/>
    <s v=" "/>
    <m/>
    <m/>
    <m/>
    <m/>
    <x v="212"/>
    <s v=" "/>
    <m/>
    <m/>
    <m/>
    <x v="212"/>
    <m/>
    <m/>
    <m/>
    <m/>
    <m/>
    <m/>
    <m/>
    <m/>
    <m/>
    <m/>
    <x v="0"/>
    <m/>
    <x v="0"/>
    <m/>
    <m/>
    <m/>
    <m/>
    <m/>
    <s v="Tyler Moore 71"/>
    <s v=" "/>
    <m/>
    <m/>
    <s v=" "/>
  </r>
  <r>
    <s v=" "/>
    <x v="0"/>
    <s v=" "/>
    <s v=" "/>
    <s v=" "/>
    <s v=" "/>
    <s v=" "/>
    <s v=" "/>
    <s v=" "/>
    <x v="213"/>
    <x v="0"/>
    <m/>
    <s v=" "/>
    <s v=" "/>
    <x v="0"/>
    <m/>
    <x v="0"/>
    <m/>
    <m/>
    <x v="0"/>
    <m/>
    <m/>
    <m/>
    <m/>
    <m/>
    <m/>
    <m/>
    <m/>
    <m/>
    <m/>
    <x v="213"/>
    <x v="0"/>
    <m/>
    <m/>
    <m/>
    <m/>
    <m/>
    <m/>
    <m/>
    <m/>
    <m/>
    <x v="213"/>
    <x v="0"/>
    <m/>
    <m/>
    <x v="0"/>
    <m/>
    <m/>
    <m/>
    <m/>
    <m/>
    <m/>
    <m/>
    <m/>
    <m/>
    <x v="213"/>
    <s v=" "/>
    <m/>
    <m/>
    <m/>
    <m/>
    <x v="213"/>
    <s v=" "/>
    <m/>
    <m/>
    <m/>
    <x v="213"/>
    <m/>
    <m/>
    <m/>
    <m/>
    <m/>
    <m/>
    <m/>
    <m/>
    <m/>
    <m/>
    <x v="0"/>
    <m/>
    <x v="0"/>
    <m/>
    <m/>
    <m/>
    <m/>
    <m/>
    <s v="Joe Bjorklund 73"/>
    <s v=" "/>
    <m/>
    <m/>
    <s v=" "/>
  </r>
  <r>
    <s v=" "/>
    <x v="0"/>
    <s v=" "/>
    <s v=" "/>
    <s v=" "/>
    <s v=" "/>
    <s v=" "/>
    <s v=" "/>
    <s v=" "/>
    <x v="214"/>
    <x v="0"/>
    <m/>
    <s v=" "/>
    <s v=" "/>
    <x v="0"/>
    <m/>
    <x v="0"/>
    <m/>
    <m/>
    <x v="0"/>
    <m/>
    <m/>
    <m/>
    <m/>
    <m/>
    <m/>
    <m/>
    <m/>
    <m/>
    <m/>
    <x v="214"/>
    <x v="0"/>
    <m/>
    <m/>
    <m/>
    <m/>
    <m/>
    <m/>
    <m/>
    <m/>
    <m/>
    <x v="214"/>
    <x v="0"/>
    <m/>
    <m/>
    <x v="0"/>
    <m/>
    <m/>
    <m/>
    <m/>
    <m/>
    <m/>
    <m/>
    <m/>
    <m/>
    <x v="214"/>
    <s v=" "/>
    <m/>
    <m/>
    <m/>
    <m/>
    <x v="214"/>
    <s v=" "/>
    <m/>
    <m/>
    <m/>
    <x v="214"/>
    <m/>
    <m/>
    <m/>
    <m/>
    <m/>
    <m/>
    <m/>
    <m/>
    <m/>
    <m/>
    <x v="0"/>
    <m/>
    <x v="0"/>
    <m/>
    <m/>
    <m/>
    <m/>
    <m/>
    <s v="Nick Connelly 74"/>
    <s v=" "/>
    <m/>
    <m/>
    <s v=" "/>
  </r>
  <r>
    <s v=" "/>
    <x v="0"/>
    <s v=" "/>
    <s v=" "/>
    <s v=" "/>
    <s v=" "/>
    <s v=" "/>
    <s v=" "/>
    <s v=" "/>
    <x v="215"/>
    <x v="0"/>
    <m/>
    <s v=" "/>
    <s v=" "/>
    <x v="0"/>
    <m/>
    <x v="0"/>
    <m/>
    <m/>
    <x v="0"/>
    <m/>
    <m/>
    <m/>
    <m/>
    <m/>
    <m/>
    <m/>
    <m/>
    <m/>
    <m/>
    <x v="215"/>
    <x v="0"/>
    <m/>
    <m/>
    <m/>
    <m/>
    <m/>
    <m/>
    <m/>
    <m/>
    <m/>
    <x v="215"/>
    <x v="0"/>
    <m/>
    <m/>
    <x v="0"/>
    <m/>
    <m/>
    <m/>
    <m/>
    <m/>
    <m/>
    <m/>
    <m/>
    <m/>
    <x v="215"/>
    <s v=" "/>
    <m/>
    <m/>
    <m/>
    <m/>
    <x v="215"/>
    <s v=" "/>
    <m/>
    <m/>
    <m/>
    <x v="215"/>
    <m/>
    <m/>
    <m/>
    <m/>
    <m/>
    <m/>
    <m/>
    <m/>
    <m/>
    <m/>
    <x v="0"/>
    <m/>
    <x v="0"/>
    <m/>
    <m/>
    <m/>
    <m/>
    <m/>
    <s v="Noah Kuehn 75"/>
    <s v=" "/>
    <m/>
    <m/>
    <s v=" "/>
  </r>
  <r>
    <s v=" "/>
    <x v="0"/>
    <s v=" "/>
    <s v=" "/>
    <s v=" "/>
    <s v=" "/>
    <s v=" "/>
    <s v=" "/>
    <s v=" "/>
    <x v="216"/>
    <x v="0"/>
    <m/>
    <s v=" "/>
    <s v=" "/>
    <x v="0"/>
    <m/>
    <x v="0"/>
    <m/>
    <m/>
    <x v="0"/>
    <m/>
    <m/>
    <m/>
    <m/>
    <m/>
    <m/>
    <m/>
    <m/>
    <m/>
    <m/>
    <x v="216"/>
    <x v="0"/>
    <m/>
    <m/>
    <m/>
    <m/>
    <m/>
    <m/>
    <m/>
    <m/>
    <m/>
    <x v="216"/>
    <x v="0"/>
    <m/>
    <m/>
    <x v="0"/>
    <m/>
    <m/>
    <m/>
    <m/>
    <m/>
    <m/>
    <m/>
    <m/>
    <m/>
    <x v="216"/>
    <s v=" "/>
    <m/>
    <m/>
    <m/>
    <m/>
    <x v="216"/>
    <s v=" "/>
    <m/>
    <m/>
    <m/>
    <x v="216"/>
    <m/>
    <m/>
    <m/>
    <m/>
    <m/>
    <m/>
    <m/>
    <m/>
    <m/>
    <m/>
    <x v="0"/>
    <m/>
    <x v="0"/>
    <m/>
    <m/>
    <m/>
    <m/>
    <m/>
    <s v="Alex Mayes 76"/>
    <s v=" "/>
    <m/>
    <m/>
    <s v=" "/>
  </r>
  <r>
    <s v=" "/>
    <x v="0"/>
    <s v=" "/>
    <s v=" "/>
    <s v=" "/>
    <s v=" "/>
    <s v=" "/>
    <s v=" "/>
    <s v=" "/>
    <x v="217"/>
    <x v="0"/>
    <m/>
    <s v=" "/>
    <s v=" "/>
    <x v="0"/>
    <m/>
    <x v="0"/>
    <m/>
    <m/>
    <x v="0"/>
    <m/>
    <m/>
    <m/>
    <m/>
    <m/>
    <m/>
    <m/>
    <m/>
    <m/>
    <m/>
    <x v="217"/>
    <x v="0"/>
    <m/>
    <m/>
    <m/>
    <m/>
    <m/>
    <m/>
    <m/>
    <m/>
    <m/>
    <x v="217"/>
    <x v="0"/>
    <m/>
    <m/>
    <x v="0"/>
    <m/>
    <m/>
    <m/>
    <m/>
    <m/>
    <m/>
    <m/>
    <m/>
    <m/>
    <x v="217"/>
    <s v=" "/>
    <m/>
    <m/>
    <m/>
    <m/>
    <x v="217"/>
    <s v=" "/>
    <m/>
    <m/>
    <m/>
    <x v="217"/>
    <m/>
    <m/>
    <m/>
    <m/>
    <m/>
    <m/>
    <m/>
    <m/>
    <m/>
    <m/>
    <x v="0"/>
    <m/>
    <x v="0"/>
    <m/>
    <m/>
    <m/>
    <m/>
    <m/>
    <s v="Foster Bush 77"/>
    <s v=" "/>
    <m/>
    <m/>
    <s v=" "/>
  </r>
  <r>
    <s v=" "/>
    <x v="0"/>
    <s v=" "/>
    <s v=" "/>
    <s v=" "/>
    <s v=" "/>
    <s v=" "/>
    <s v=" "/>
    <s v=" "/>
    <x v="218"/>
    <x v="0"/>
    <m/>
    <s v=" "/>
    <s v=" "/>
    <x v="0"/>
    <m/>
    <x v="0"/>
    <m/>
    <m/>
    <x v="0"/>
    <m/>
    <m/>
    <m/>
    <m/>
    <m/>
    <m/>
    <m/>
    <m/>
    <m/>
    <m/>
    <x v="218"/>
    <x v="0"/>
    <m/>
    <m/>
    <m/>
    <m/>
    <m/>
    <m/>
    <m/>
    <m/>
    <m/>
    <x v="218"/>
    <x v="0"/>
    <m/>
    <m/>
    <x v="0"/>
    <m/>
    <m/>
    <m/>
    <m/>
    <m/>
    <m/>
    <m/>
    <m/>
    <m/>
    <x v="218"/>
    <s v=" "/>
    <m/>
    <m/>
    <m/>
    <m/>
    <x v="218"/>
    <s v=" "/>
    <m/>
    <m/>
    <m/>
    <x v="218"/>
    <m/>
    <m/>
    <m/>
    <m/>
    <m/>
    <m/>
    <m/>
    <m/>
    <m/>
    <m/>
    <x v="0"/>
    <m/>
    <x v="0"/>
    <m/>
    <m/>
    <m/>
    <m/>
    <m/>
    <s v="Ben Lauer 78"/>
    <s v=" "/>
    <m/>
    <m/>
    <s v=" "/>
  </r>
  <r>
    <s v=" "/>
    <x v="0"/>
    <s v=" "/>
    <s v=" "/>
    <s v=" "/>
    <s v=" "/>
    <s v=" "/>
    <s v=" "/>
    <s v=" "/>
    <x v="219"/>
    <x v="0"/>
    <m/>
    <s v=" "/>
    <s v=" "/>
    <x v="0"/>
    <m/>
    <x v="0"/>
    <m/>
    <m/>
    <x v="0"/>
    <m/>
    <m/>
    <m/>
    <m/>
    <m/>
    <m/>
    <m/>
    <m/>
    <m/>
    <m/>
    <x v="219"/>
    <x v="0"/>
    <m/>
    <m/>
    <m/>
    <m/>
    <m/>
    <m/>
    <m/>
    <m/>
    <m/>
    <x v="219"/>
    <x v="0"/>
    <m/>
    <m/>
    <x v="0"/>
    <m/>
    <m/>
    <m/>
    <m/>
    <m/>
    <m/>
    <m/>
    <m/>
    <m/>
    <x v="219"/>
    <s v=" "/>
    <m/>
    <m/>
    <m/>
    <m/>
    <x v="219"/>
    <s v=" "/>
    <m/>
    <m/>
    <m/>
    <x v="219"/>
    <m/>
    <m/>
    <m/>
    <m/>
    <m/>
    <m/>
    <m/>
    <m/>
    <m/>
    <m/>
    <x v="0"/>
    <m/>
    <x v="0"/>
    <m/>
    <m/>
    <m/>
    <m/>
    <m/>
    <s v="Jonah Pirsig 79"/>
    <s v=" "/>
    <m/>
    <m/>
    <s v=" "/>
  </r>
  <r>
    <s v=" "/>
    <x v="0"/>
    <s v=" "/>
    <s v=" "/>
    <s v=" "/>
    <s v=" "/>
    <s v=" "/>
    <s v=" "/>
    <s v=" "/>
    <x v="220"/>
    <x v="0"/>
    <m/>
    <s v=" "/>
    <s v=" "/>
    <x v="0"/>
    <m/>
    <x v="0"/>
    <m/>
    <m/>
    <x v="0"/>
    <m/>
    <m/>
    <m/>
    <m/>
    <m/>
    <m/>
    <m/>
    <m/>
    <m/>
    <m/>
    <x v="220"/>
    <x v="0"/>
    <m/>
    <m/>
    <m/>
    <m/>
    <m/>
    <m/>
    <m/>
    <m/>
    <m/>
    <x v="220"/>
    <x v="0"/>
    <m/>
    <m/>
    <x v="0"/>
    <m/>
    <m/>
    <m/>
    <m/>
    <m/>
    <m/>
    <m/>
    <m/>
    <m/>
    <x v="220"/>
    <s v=" "/>
    <m/>
    <m/>
    <m/>
    <m/>
    <x v="220"/>
    <s v=" "/>
    <m/>
    <m/>
    <m/>
    <x v="220"/>
    <m/>
    <m/>
    <m/>
    <m/>
    <m/>
    <m/>
    <m/>
    <m/>
    <m/>
    <m/>
    <x v="0"/>
    <m/>
    <x v="0"/>
    <m/>
    <m/>
    <m/>
    <m/>
    <m/>
    <s v="Nate Wozniak 80"/>
    <s v=" "/>
    <m/>
    <m/>
    <s v=" "/>
  </r>
  <r>
    <s v=" "/>
    <x v="0"/>
    <s v=" "/>
    <s v=" "/>
    <s v=" "/>
    <s v=" "/>
    <s v=" "/>
    <s v=" "/>
    <s v=" "/>
    <x v="221"/>
    <x v="0"/>
    <m/>
    <s v=" "/>
    <s v=" "/>
    <x v="0"/>
    <m/>
    <x v="0"/>
    <m/>
    <m/>
    <x v="0"/>
    <m/>
    <m/>
    <m/>
    <m/>
    <m/>
    <m/>
    <m/>
    <m/>
    <m/>
    <m/>
    <x v="221"/>
    <x v="0"/>
    <m/>
    <m/>
    <m/>
    <m/>
    <m/>
    <m/>
    <m/>
    <m/>
    <m/>
    <x v="221"/>
    <x v="0"/>
    <m/>
    <m/>
    <x v="0"/>
    <m/>
    <m/>
    <m/>
    <m/>
    <m/>
    <m/>
    <m/>
    <m/>
    <m/>
    <x v="221"/>
    <s v=" "/>
    <m/>
    <m/>
    <m/>
    <m/>
    <x v="221"/>
    <s v=" "/>
    <m/>
    <m/>
    <m/>
    <x v="221"/>
    <m/>
    <m/>
    <m/>
    <m/>
    <m/>
    <m/>
    <m/>
    <m/>
    <m/>
    <m/>
    <x v="0"/>
    <m/>
    <x v="0"/>
    <m/>
    <m/>
    <m/>
    <m/>
    <m/>
    <s v="Duke Anyanwu 81"/>
    <s v=" "/>
    <m/>
    <m/>
    <s v=" "/>
  </r>
  <r>
    <s v=" "/>
    <x v="0"/>
    <s v=" "/>
    <s v=" "/>
    <s v=" "/>
    <s v=" "/>
    <s v=" "/>
    <s v=" "/>
    <s v=" "/>
    <x v="222"/>
    <x v="0"/>
    <m/>
    <s v=" "/>
    <s v=" "/>
    <x v="0"/>
    <m/>
    <x v="0"/>
    <m/>
    <m/>
    <x v="0"/>
    <m/>
    <m/>
    <m/>
    <m/>
    <m/>
    <m/>
    <m/>
    <m/>
    <m/>
    <m/>
    <x v="222"/>
    <x v="0"/>
    <m/>
    <m/>
    <m/>
    <m/>
    <m/>
    <m/>
    <m/>
    <m/>
    <m/>
    <x v="222"/>
    <x v="0"/>
    <m/>
    <m/>
    <x v="0"/>
    <m/>
    <m/>
    <m/>
    <m/>
    <m/>
    <m/>
    <m/>
    <m/>
    <m/>
    <x v="222"/>
    <s v=" "/>
    <m/>
    <m/>
    <m/>
    <m/>
    <x v="222"/>
    <s v=" "/>
    <m/>
    <m/>
    <m/>
    <x v="222"/>
    <m/>
    <m/>
    <m/>
    <m/>
    <m/>
    <m/>
    <m/>
    <m/>
    <m/>
    <m/>
    <x v="0"/>
    <m/>
    <x v="0"/>
    <m/>
    <m/>
    <m/>
    <m/>
    <m/>
    <s v="Drew Wolitarsky 82"/>
    <s v=" "/>
    <m/>
    <m/>
    <s v=" "/>
  </r>
  <r>
    <s v=" "/>
    <x v="0"/>
    <s v=" "/>
    <s v=" "/>
    <s v=" "/>
    <s v=" "/>
    <s v=" "/>
    <s v=" "/>
    <s v=" "/>
    <x v="223"/>
    <x v="0"/>
    <m/>
    <s v=" "/>
    <s v=" "/>
    <x v="0"/>
    <m/>
    <x v="0"/>
    <m/>
    <m/>
    <x v="0"/>
    <m/>
    <m/>
    <m/>
    <m/>
    <m/>
    <m/>
    <m/>
    <m/>
    <m/>
    <m/>
    <x v="223"/>
    <x v="0"/>
    <m/>
    <m/>
    <m/>
    <m/>
    <m/>
    <m/>
    <m/>
    <m/>
    <m/>
    <x v="223"/>
    <x v="0"/>
    <m/>
    <m/>
    <x v="0"/>
    <m/>
    <m/>
    <m/>
    <m/>
    <m/>
    <m/>
    <m/>
    <m/>
    <m/>
    <x v="223"/>
    <s v=" "/>
    <m/>
    <m/>
    <m/>
    <m/>
    <x v="223"/>
    <s v=" "/>
    <m/>
    <m/>
    <m/>
    <x v="223"/>
    <m/>
    <m/>
    <m/>
    <m/>
    <m/>
    <m/>
    <m/>
    <m/>
    <m/>
    <m/>
    <x v="0"/>
    <m/>
    <x v="0"/>
    <m/>
    <m/>
    <m/>
    <m/>
    <m/>
    <s v="Noah Scarver 83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Will Reger 84"/>
    <s v=" "/>
    <m/>
    <m/>
    <s v=" "/>
  </r>
  <r>
    <s v=" "/>
    <x v="0"/>
    <s v=" "/>
    <s v=" "/>
    <s v=" "/>
    <s v=" "/>
    <s v=" "/>
    <s v=" "/>
    <s v=" "/>
    <x v="225"/>
    <x v="0"/>
    <m/>
    <s v=" "/>
    <s v=" "/>
    <x v="0"/>
    <m/>
    <x v="0"/>
    <m/>
    <m/>
    <x v="0"/>
    <m/>
    <m/>
    <m/>
    <m/>
    <m/>
    <m/>
    <m/>
    <m/>
    <m/>
    <m/>
    <x v="225"/>
    <x v="0"/>
    <m/>
    <m/>
    <m/>
    <m/>
    <m/>
    <m/>
    <m/>
    <m/>
    <m/>
    <x v="225"/>
    <x v="0"/>
    <m/>
    <m/>
    <x v="0"/>
    <m/>
    <m/>
    <m/>
    <m/>
    <m/>
    <m/>
    <m/>
    <m/>
    <m/>
    <x v="225"/>
    <s v=" "/>
    <m/>
    <m/>
    <m/>
    <m/>
    <x v="225"/>
    <s v=" "/>
    <m/>
    <m/>
    <m/>
    <x v="225"/>
    <m/>
    <m/>
    <m/>
    <m/>
    <m/>
    <m/>
    <m/>
    <m/>
    <m/>
    <m/>
    <x v="0"/>
    <m/>
    <x v="0"/>
    <m/>
    <m/>
    <m/>
    <m/>
    <m/>
    <s v="Lincoln Plsek 85"/>
    <s v=" "/>
    <m/>
    <m/>
    <s v=" "/>
  </r>
  <r>
    <s v=" "/>
    <x v="0"/>
    <s v=" "/>
    <s v=" "/>
    <s v=" "/>
    <s v=" "/>
    <s v=" "/>
    <s v=" "/>
    <s v=" "/>
    <x v="226"/>
    <x v="0"/>
    <m/>
    <s v=" "/>
    <s v=" "/>
    <x v="0"/>
    <m/>
    <x v="0"/>
    <m/>
    <m/>
    <x v="0"/>
    <m/>
    <m/>
    <m/>
    <m/>
    <m/>
    <m/>
    <m/>
    <m/>
    <m/>
    <m/>
    <x v="226"/>
    <x v="0"/>
    <m/>
    <m/>
    <m/>
    <m/>
    <m/>
    <m/>
    <m/>
    <m/>
    <m/>
    <x v="226"/>
    <x v="0"/>
    <m/>
    <m/>
    <x v="0"/>
    <m/>
    <m/>
    <m/>
    <m/>
    <m/>
    <m/>
    <m/>
    <m/>
    <m/>
    <x v="226"/>
    <s v=" "/>
    <m/>
    <m/>
    <m/>
    <m/>
    <x v="226"/>
    <s v=" "/>
    <m/>
    <m/>
    <m/>
    <x v="226"/>
    <m/>
    <m/>
    <m/>
    <m/>
    <m/>
    <m/>
    <m/>
    <m/>
    <m/>
    <m/>
    <x v="0"/>
    <m/>
    <x v="0"/>
    <m/>
    <m/>
    <m/>
    <m/>
    <m/>
    <s v="Brandon Lingen 86"/>
    <s v=" "/>
    <m/>
    <m/>
    <s v=" "/>
  </r>
  <r>
    <s v=" "/>
    <x v="0"/>
    <s v=" "/>
    <s v=" "/>
    <s v=" "/>
    <s v=" "/>
    <s v=" "/>
    <s v=" "/>
    <s v=" "/>
    <x v="227"/>
    <x v="0"/>
    <m/>
    <s v=" "/>
    <s v=" "/>
    <x v="0"/>
    <m/>
    <x v="0"/>
    <m/>
    <m/>
    <x v="0"/>
    <m/>
    <m/>
    <m/>
    <m/>
    <m/>
    <m/>
    <m/>
    <m/>
    <m/>
    <m/>
    <x v="227"/>
    <x v="0"/>
    <m/>
    <m/>
    <m/>
    <m/>
    <m/>
    <m/>
    <m/>
    <m/>
    <m/>
    <x v="227"/>
    <x v="0"/>
    <m/>
    <m/>
    <x v="0"/>
    <m/>
    <m/>
    <m/>
    <m/>
    <m/>
    <m/>
    <m/>
    <m/>
    <m/>
    <x v="227"/>
    <s v=" "/>
    <m/>
    <m/>
    <m/>
    <m/>
    <x v="227"/>
    <s v=" "/>
    <m/>
    <m/>
    <m/>
    <x v="227"/>
    <m/>
    <m/>
    <m/>
    <m/>
    <m/>
    <m/>
    <m/>
    <m/>
    <m/>
    <m/>
    <x v="0"/>
    <m/>
    <x v="0"/>
    <m/>
    <m/>
    <m/>
    <m/>
    <m/>
    <s v="Gaelin Elmore 87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Cavonte Johnson 87"/>
    <s v=" "/>
    <m/>
    <m/>
    <s v=" "/>
  </r>
  <r>
    <s v=" "/>
    <x v="0"/>
    <s v=" "/>
    <s v=" "/>
    <s v=" "/>
    <s v=" "/>
    <s v=" "/>
    <s v=" "/>
    <s v=" "/>
    <x v="229"/>
    <x v="0"/>
    <m/>
    <s v=" "/>
    <s v=" "/>
    <x v="0"/>
    <m/>
    <x v="0"/>
    <m/>
    <m/>
    <x v="0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s v=" "/>
    <m/>
    <m/>
    <m/>
    <m/>
    <x v="229"/>
    <s v=" "/>
    <m/>
    <m/>
    <m/>
    <x v="229"/>
    <m/>
    <m/>
    <m/>
    <m/>
    <m/>
    <m/>
    <m/>
    <m/>
    <m/>
    <m/>
    <x v="0"/>
    <m/>
    <x v="0"/>
    <m/>
    <m/>
    <m/>
    <m/>
    <m/>
    <s v="Rashad Still 88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Matt Morse 89"/>
    <s v=" "/>
    <m/>
    <m/>
    <s v=" "/>
  </r>
  <r>
    <s v=" "/>
    <x v="0"/>
    <s v=" "/>
    <s v=" "/>
    <s v=" "/>
    <s v=" "/>
    <s v=" "/>
    <s v=" "/>
    <s v=" "/>
    <x v="231"/>
    <x v="0"/>
    <m/>
    <s v=" "/>
    <s v=" "/>
    <x v="0"/>
    <m/>
    <x v="0"/>
    <m/>
    <m/>
    <x v="0"/>
    <m/>
    <m/>
    <m/>
    <m/>
    <m/>
    <m/>
    <m/>
    <m/>
    <m/>
    <m/>
    <x v="231"/>
    <x v="0"/>
    <m/>
    <m/>
    <m/>
    <m/>
    <m/>
    <m/>
    <m/>
    <m/>
    <m/>
    <x v="231"/>
    <x v="0"/>
    <m/>
    <m/>
    <x v="0"/>
    <m/>
    <m/>
    <m/>
    <m/>
    <m/>
    <m/>
    <m/>
    <m/>
    <m/>
    <x v="231"/>
    <s v=" "/>
    <m/>
    <m/>
    <m/>
    <m/>
    <x v="231"/>
    <s v=" "/>
    <m/>
    <m/>
    <m/>
    <x v="231"/>
    <m/>
    <m/>
    <m/>
    <m/>
    <m/>
    <m/>
    <m/>
    <m/>
    <m/>
    <m/>
    <x v="0"/>
    <m/>
    <x v="0"/>
    <m/>
    <m/>
    <m/>
    <m/>
    <m/>
    <s v="Sam Renner 90"/>
    <s v=" "/>
    <m/>
    <m/>
    <s v=" "/>
  </r>
  <r>
    <s v=" "/>
    <x v="0"/>
    <s v=" "/>
    <s v=" "/>
    <s v=" "/>
    <s v=" "/>
    <s v=" "/>
    <s v=" "/>
    <s v=" "/>
    <x v="232"/>
    <x v="0"/>
    <m/>
    <s v=" "/>
    <s v=" "/>
    <x v="0"/>
    <m/>
    <x v="0"/>
    <m/>
    <m/>
    <x v="0"/>
    <m/>
    <m/>
    <m/>
    <m/>
    <m/>
    <m/>
    <m/>
    <m/>
    <m/>
    <m/>
    <x v="232"/>
    <x v="0"/>
    <m/>
    <m/>
    <m/>
    <m/>
    <m/>
    <m/>
    <m/>
    <m/>
    <m/>
    <x v="232"/>
    <x v="0"/>
    <m/>
    <m/>
    <x v="0"/>
    <m/>
    <m/>
    <m/>
    <m/>
    <m/>
    <m/>
    <m/>
    <m/>
    <m/>
    <x v="232"/>
    <s v=" "/>
    <m/>
    <m/>
    <m/>
    <m/>
    <x v="232"/>
    <s v=" "/>
    <m/>
    <m/>
    <m/>
    <x v="232"/>
    <m/>
    <m/>
    <m/>
    <m/>
    <m/>
    <m/>
    <m/>
    <m/>
    <m/>
    <m/>
    <x v="0"/>
    <m/>
    <x v="0"/>
    <m/>
    <m/>
    <m/>
    <m/>
    <m/>
    <s v="Julien Kafo 91"/>
    <s v=" "/>
    <m/>
    <m/>
    <s v=" "/>
  </r>
  <r>
    <s v=" "/>
    <x v="0"/>
    <s v=" "/>
    <s v=" "/>
    <s v=" "/>
    <s v=" "/>
    <s v=" "/>
    <s v=" "/>
    <s v=" "/>
    <x v="233"/>
    <x v="0"/>
    <m/>
    <s v=" "/>
    <s v=" "/>
    <x v="0"/>
    <m/>
    <x v="0"/>
    <m/>
    <m/>
    <x v="0"/>
    <m/>
    <m/>
    <m/>
    <m/>
    <m/>
    <m/>
    <m/>
    <m/>
    <m/>
    <m/>
    <x v="233"/>
    <x v="0"/>
    <m/>
    <m/>
    <m/>
    <m/>
    <m/>
    <m/>
    <m/>
    <m/>
    <m/>
    <x v="233"/>
    <x v="0"/>
    <m/>
    <m/>
    <x v="0"/>
    <m/>
    <m/>
    <m/>
    <m/>
    <m/>
    <m/>
    <m/>
    <m/>
    <m/>
    <x v="233"/>
    <s v=" "/>
    <m/>
    <m/>
    <m/>
    <m/>
    <x v="233"/>
    <s v=" "/>
    <m/>
    <m/>
    <m/>
    <x v="233"/>
    <m/>
    <m/>
    <m/>
    <m/>
    <m/>
    <m/>
    <m/>
    <m/>
    <m/>
    <m/>
    <x v="0"/>
    <m/>
    <x v="0"/>
    <m/>
    <m/>
    <m/>
    <m/>
    <m/>
    <s v="Robert Ndondo Lay 92"/>
    <s v=" "/>
    <m/>
    <m/>
    <s v=" "/>
  </r>
  <r>
    <s v=" "/>
    <x v="0"/>
    <s v=" "/>
    <s v=" "/>
    <s v=" "/>
    <s v=" "/>
    <s v=" "/>
    <s v=" "/>
    <s v=" "/>
    <x v="234"/>
    <x v="0"/>
    <m/>
    <s v=" "/>
    <s v=" "/>
    <x v="0"/>
    <m/>
    <x v="0"/>
    <m/>
    <m/>
    <x v="0"/>
    <m/>
    <m/>
    <m/>
    <m/>
    <m/>
    <m/>
    <m/>
    <m/>
    <m/>
    <m/>
    <x v="234"/>
    <x v="0"/>
    <m/>
    <m/>
    <m/>
    <m/>
    <m/>
    <m/>
    <m/>
    <m/>
    <m/>
    <x v="234"/>
    <x v="0"/>
    <m/>
    <m/>
    <x v="0"/>
    <m/>
    <m/>
    <m/>
    <m/>
    <m/>
    <m/>
    <m/>
    <m/>
    <m/>
    <x v="234"/>
    <s v=" "/>
    <m/>
    <m/>
    <m/>
    <m/>
    <x v="234"/>
    <s v=" "/>
    <m/>
    <m/>
    <m/>
    <x v="234"/>
    <m/>
    <m/>
    <m/>
    <m/>
    <m/>
    <m/>
    <m/>
    <m/>
    <m/>
    <m/>
    <x v="0"/>
    <m/>
    <x v="0"/>
    <m/>
    <m/>
    <m/>
    <m/>
    <m/>
    <s v="Mose Hall 94"/>
    <s v=" "/>
    <m/>
    <m/>
    <s v=" "/>
  </r>
  <r>
    <s v=" "/>
    <x v="0"/>
    <s v=" "/>
    <s v=" "/>
    <s v=" "/>
    <s v=" "/>
    <s v=" "/>
    <s v=" "/>
    <s v=" "/>
    <x v="235"/>
    <x v="0"/>
    <m/>
    <s v=" "/>
    <s v=" "/>
    <x v="0"/>
    <m/>
    <x v="0"/>
    <m/>
    <m/>
    <x v="0"/>
    <m/>
    <m/>
    <m/>
    <m/>
    <m/>
    <m/>
    <m/>
    <m/>
    <m/>
    <m/>
    <x v="235"/>
    <x v="0"/>
    <m/>
    <m/>
    <m/>
    <m/>
    <m/>
    <m/>
    <m/>
    <m/>
    <m/>
    <x v="235"/>
    <x v="0"/>
    <m/>
    <m/>
    <x v="0"/>
    <m/>
    <m/>
    <m/>
    <m/>
    <m/>
    <m/>
    <m/>
    <m/>
    <m/>
    <x v="235"/>
    <s v=" "/>
    <m/>
    <m/>
    <m/>
    <m/>
    <x v="235"/>
    <s v=" "/>
    <m/>
    <m/>
    <m/>
    <x v="235"/>
    <m/>
    <m/>
    <m/>
    <m/>
    <m/>
    <m/>
    <m/>
    <m/>
    <m/>
    <m/>
    <x v="0"/>
    <m/>
    <x v="0"/>
    <m/>
    <m/>
    <m/>
    <m/>
    <m/>
    <s v="Hendrick Ekpe 95"/>
    <s v=" "/>
    <m/>
    <m/>
    <s v=" "/>
  </r>
  <r>
    <s v=" "/>
    <x v="0"/>
    <s v=" "/>
    <s v=" "/>
    <s v=" "/>
    <s v=" "/>
    <s v=" "/>
    <s v=" "/>
    <s v=" "/>
    <x v="236"/>
    <x v="0"/>
    <m/>
    <s v=" "/>
    <s v=" "/>
    <x v="0"/>
    <m/>
    <x v="0"/>
    <m/>
    <m/>
    <x v="0"/>
    <m/>
    <m/>
    <m/>
    <m/>
    <m/>
    <m/>
    <m/>
    <m/>
    <m/>
    <m/>
    <x v="236"/>
    <x v="0"/>
    <m/>
    <m/>
    <m/>
    <m/>
    <m/>
    <m/>
    <m/>
    <m/>
    <m/>
    <x v="236"/>
    <x v="0"/>
    <m/>
    <m/>
    <x v="0"/>
    <m/>
    <m/>
    <m/>
    <m/>
    <m/>
    <m/>
    <m/>
    <m/>
    <m/>
    <x v="236"/>
    <s v=" "/>
    <m/>
    <m/>
    <m/>
    <m/>
    <x v="236"/>
    <s v=" "/>
    <m/>
    <m/>
    <m/>
    <x v="236"/>
    <m/>
    <m/>
    <m/>
    <m/>
    <m/>
    <m/>
    <m/>
    <m/>
    <m/>
    <m/>
    <x v="0"/>
    <m/>
    <x v="0"/>
    <m/>
    <m/>
    <m/>
    <m/>
    <m/>
    <s v="Steven Richardson 96"/>
    <s v=" "/>
    <m/>
    <m/>
    <s v=" "/>
  </r>
  <r>
    <s v=" "/>
    <x v="0"/>
    <s v=" "/>
    <s v=" "/>
    <s v=" "/>
    <s v=" "/>
    <s v=" "/>
    <s v=" "/>
    <s v=" "/>
    <x v="237"/>
    <x v="0"/>
    <m/>
    <s v=" "/>
    <s v=" "/>
    <x v="0"/>
    <m/>
    <x v="0"/>
    <m/>
    <m/>
    <x v="0"/>
    <m/>
    <m/>
    <m/>
    <m/>
    <m/>
    <m/>
    <m/>
    <m/>
    <m/>
    <m/>
    <x v="237"/>
    <x v="0"/>
    <m/>
    <m/>
    <m/>
    <m/>
    <m/>
    <m/>
    <m/>
    <m/>
    <m/>
    <x v="237"/>
    <x v="0"/>
    <m/>
    <m/>
    <x v="0"/>
    <m/>
    <m/>
    <m/>
    <m/>
    <m/>
    <m/>
    <m/>
    <m/>
    <m/>
    <x v="237"/>
    <s v=" "/>
    <m/>
    <m/>
    <m/>
    <m/>
    <x v="237"/>
    <s v=" "/>
    <m/>
    <m/>
    <m/>
    <x v="237"/>
    <m/>
    <m/>
    <m/>
    <m/>
    <m/>
    <m/>
    <m/>
    <m/>
    <m/>
    <m/>
    <x v="0"/>
    <m/>
    <x v="0"/>
    <m/>
    <m/>
    <m/>
    <m/>
    <m/>
    <s v="Scott Ekpe 97"/>
    <s v=" "/>
    <m/>
    <m/>
    <s v=" "/>
  </r>
  <r>
    <s v=" "/>
    <x v="0"/>
    <s v=" "/>
    <s v=" "/>
    <s v=" "/>
    <s v=" "/>
    <s v=" "/>
    <s v=" "/>
    <s v=" "/>
    <x v="238"/>
    <x v="0"/>
    <m/>
    <s v=" "/>
    <s v=" "/>
    <x v="0"/>
    <m/>
    <x v="0"/>
    <m/>
    <m/>
    <x v="0"/>
    <m/>
    <m/>
    <m/>
    <m/>
    <m/>
    <m/>
    <m/>
    <m/>
    <m/>
    <m/>
    <x v="238"/>
    <x v="0"/>
    <m/>
    <m/>
    <m/>
    <m/>
    <m/>
    <m/>
    <m/>
    <m/>
    <m/>
    <x v="238"/>
    <x v="0"/>
    <m/>
    <m/>
    <x v="0"/>
    <m/>
    <m/>
    <m/>
    <m/>
    <m/>
    <m/>
    <m/>
    <m/>
    <m/>
    <x v="238"/>
    <s v=" "/>
    <m/>
    <m/>
    <m/>
    <m/>
    <x v="238"/>
    <s v=" "/>
    <m/>
    <m/>
    <m/>
    <x v="238"/>
    <m/>
    <m/>
    <m/>
    <m/>
    <m/>
    <m/>
    <m/>
    <m/>
    <m/>
    <m/>
    <x v="0"/>
    <m/>
    <x v="0"/>
    <m/>
    <m/>
    <m/>
    <m/>
    <m/>
    <s v="Andrew Stelter 99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MINN"/>
    <n v="1"/>
    <s v=" "/>
    <s v=" "/>
    <s v="OWN"/>
    <n v="35"/>
    <s v="KO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2"/>
    <x v="2"/>
    <s v="TCU"/>
    <n v="1"/>
    <n v="1"/>
    <n v="10"/>
    <s v="OWN"/>
    <n v="25"/>
    <s v=" "/>
    <x v="128"/>
    <x v="1"/>
    <n v="1"/>
    <n v="1"/>
    <s v="MID"/>
    <x v="1"/>
    <n v="5"/>
    <x v="1"/>
    <n v="1"/>
    <m/>
    <x v="0"/>
    <m/>
    <m/>
    <m/>
    <m/>
    <m/>
    <m/>
    <m/>
    <m/>
    <m/>
    <m/>
    <x v="239"/>
    <x v="0"/>
    <m/>
    <m/>
    <m/>
    <m/>
    <m/>
    <m/>
    <m/>
    <m/>
    <m/>
    <x v="220"/>
    <x v="1"/>
    <n v="1"/>
    <n v="1"/>
    <x v="1"/>
    <n v="5"/>
    <n v="0"/>
    <m/>
    <m/>
    <m/>
    <m/>
    <m/>
    <m/>
    <m/>
    <x v="239"/>
    <s v=" "/>
    <m/>
    <m/>
    <m/>
    <m/>
    <x v="239"/>
    <s v=" "/>
    <m/>
    <m/>
    <m/>
    <x v="46"/>
    <n v="1"/>
    <m/>
    <m/>
    <m/>
    <m/>
    <m/>
    <m/>
    <m/>
    <m/>
    <m/>
    <x v="1"/>
    <n v="1"/>
    <x v="1"/>
    <m/>
    <m/>
    <m/>
    <m/>
    <m/>
    <s v=" "/>
    <s v=" "/>
    <m/>
    <m/>
    <s v=" "/>
  </r>
  <r>
    <n v="3"/>
    <x v="2"/>
    <s v="TCU"/>
    <n v="1"/>
    <n v="2"/>
    <n v="5"/>
    <s v="OWN"/>
    <n v="30"/>
    <s v=" "/>
    <x v="239"/>
    <x v="0"/>
    <m/>
    <s v=" "/>
    <s v=" "/>
    <x v="0"/>
    <m/>
    <x v="0"/>
    <m/>
    <m/>
    <x v="0"/>
    <m/>
    <m/>
    <m/>
    <m/>
    <m/>
    <m/>
    <m/>
    <m/>
    <m/>
    <m/>
    <x v="175"/>
    <x v="1"/>
    <n v="2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1"/>
    <n v="1"/>
    <m/>
    <m/>
    <m/>
    <m/>
    <m/>
    <m/>
    <m/>
    <m/>
    <m/>
    <x v="0"/>
    <m/>
    <x v="0"/>
    <m/>
    <m/>
    <m/>
    <m/>
    <m/>
    <s v=" "/>
    <s v=" "/>
    <m/>
    <m/>
    <s v=" "/>
  </r>
  <r>
    <n v="3"/>
    <x v="2"/>
    <s v="TCU"/>
    <n v="1"/>
    <n v="2"/>
    <n v="5"/>
    <s v="OWN"/>
    <n v="3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4"/>
    <x v="2"/>
    <s v="TCU"/>
    <n v="1"/>
    <n v="3"/>
    <n v="3"/>
    <s v="OWN"/>
    <n v="32"/>
    <s v="FIRST"/>
    <x v="128"/>
    <x v="1"/>
    <n v="1"/>
    <n v="1"/>
    <s v="LEFT"/>
    <x v="2"/>
    <n v="4"/>
    <x v="1"/>
    <n v="1"/>
    <m/>
    <x v="0"/>
    <m/>
    <m/>
    <m/>
    <m/>
    <m/>
    <m/>
    <m/>
    <m/>
    <m/>
    <m/>
    <x v="239"/>
    <x v="0"/>
    <m/>
    <m/>
    <m/>
    <m/>
    <m/>
    <m/>
    <m/>
    <m/>
    <m/>
    <x v="133"/>
    <x v="1"/>
    <n v="1"/>
    <n v="1"/>
    <x v="2"/>
    <n v="4"/>
    <n v="0"/>
    <m/>
    <m/>
    <m/>
    <n v="1"/>
    <m/>
    <m/>
    <m/>
    <x v="239"/>
    <s v=" "/>
    <m/>
    <m/>
    <m/>
    <m/>
    <x v="239"/>
    <s v=" "/>
    <m/>
    <m/>
    <m/>
    <x v="107"/>
    <n v="1"/>
    <m/>
    <m/>
    <m/>
    <m/>
    <m/>
    <m/>
    <m/>
    <m/>
    <m/>
    <x v="1"/>
    <n v="1"/>
    <x v="1"/>
    <m/>
    <m/>
    <m/>
    <m/>
    <m/>
    <s v=" "/>
    <s v=" "/>
    <m/>
    <m/>
    <s v=" "/>
  </r>
  <r>
    <n v="5"/>
    <x v="2"/>
    <s v="TCU"/>
    <n v="1"/>
    <n v="1"/>
    <n v="10"/>
    <s v="OWN"/>
    <n v="36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6"/>
    <m/>
    <m/>
    <m/>
    <n v="1"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5"/>
    <x v="2"/>
    <s v="TCU"/>
    <n v="1"/>
    <n v="1"/>
    <n v="10"/>
    <s v="OWN"/>
    <n v="36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m/>
    <n v="1"/>
    <m/>
    <m/>
    <m/>
    <m/>
    <m/>
    <m/>
    <m/>
    <m/>
    <x v="0"/>
    <m/>
    <x v="0"/>
    <m/>
    <m/>
    <m/>
    <m/>
    <m/>
    <s v=" "/>
    <s v=" "/>
    <m/>
    <m/>
    <s v=" "/>
  </r>
  <r>
    <n v="6"/>
    <x v="2"/>
    <s v="TCU"/>
    <n v="1"/>
    <n v="2"/>
    <n v="4"/>
    <s v="OWN"/>
    <n v="42"/>
    <s v="FIRST"/>
    <x v="128"/>
    <x v="1"/>
    <n v="1"/>
    <n v="1"/>
    <s v="RIGHT"/>
    <x v="3"/>
    <n v="7"/>
    <x v="1"/>
    <n v="1"/>
    <m/>
    <x v="0"/>
    <m/>
    <m/>
    <m/>
    <m/>
    <m/>
    <m/>
    <m/>
    <m/>
    <m/>
    <m/>
    <x v="239"/>
    <x v="0"/>
    <m/>
    <m/>
    <m/>
    <m/>
    <m/>
    <m/>
    <m/>
    <m/>
    <m/>
    <x v="175"/>
    <x v="1"/>
    <n v="1"/>
    <n v="0"/>
    <x v="3"/>
    <n v="7"/>
    <n v="13"/>
    <n v="1"/>
    <m/>
    <m/>
    <n v="1"/>
    <m/>
    <m/>
    <m/>
    <x v="239"/>
    <s v=" "/>
    <m/>
    <m/>
    <m/>
    <m/>
    <x v="239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TCU"/>
    <n v="1"/>
    <n v="2"/>
    <n v="4"/>
    <s v="OWN"/>
    <n v="42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1"/>
    <n v="1"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TCU"/>
    <n v="1"/>
    <n v="2"/>
    <n v="4"/>
    <s v="OWN"/>
    <n v="42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7"/>
    <m/>
    <n v="1"/>
    <m/>
    <m/>
    <m/>
    <m/>
    <m/>
    <m/>
    <m/>
    <m/>
    <x v="0"/>
    <m/>
    <x v="0"/>
    <m/>
    <m/>
    <m/>
    <m/>
    <m/>
    <s v=" "/>
    <s v=" "/>
    <m/>
    <m/>
    <s v=" "/>
  </r>
  <r>
    <n v="7"/>
    <x v="2"/>
    <s v="TCU"/>
    <n v="1"/>
    <n v="1"/>
    <n v="10"/>
    <s v="OWN"/>
    <n v="49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</r>
  <r>
    <n v="8"/>
    <x v="2"/>
    <s v="TCU"/>
    <n v="1"/>
    <n v="2"/>
    <n v="8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0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4"/>
    <n v="1"/>
    <m/>
    <n v="1"/>
    <m/>
    <m/>
    <m/>
    <m/>
    <m/>
    <m/>
    <m/>
    <x v="0"/>
    <m/>
    <x v="0"/>
    <m/>
    <m/>
    <m/>
    <m/>
    <m/>
    <s v=" "/>
    <s v=" "/>
    <m/>
    <m/>
    <s v=" "/>
  </r>
  <r>
    <n v="8"/>
    <x v="2"/>
    <s v="TCU"/>
    <n v="1"/>
    <n v="2"/>
    <n v="8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6"/>
    <n v="1"/>
    <m/>
    <n v="1"/>
    <m/>
    <m/>
    <m/>
    <m/>
    <m/>
    <m/>
    <m/>
    <x v="0"/>
    <m/>
    <x v="0"/>
    <m/>
    <m/>
    <m/>
    <m/>
    <m/>
    <s v=" "/>
    <s v=" "/>
    <m/>
    <m/>
    <s v=" "/>
  </r>
  <r>
    <n v="9"/>
    <x v="2"/>
    <s v="TCU"/>
    <n v="1"/>
    <n v="3"/>
    <n v="8"/>
    <s v="OPP"/>
    <n v="49"/>
    <s v=" "/>
    <x v="128"/>
    <x v="1"/>
    <n v="1"/>
    <n v="0"/>
    <s v="MID"/>
    <x v="2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20"/>
    <x v="1"/>
    <n v="0"/>
    <n v="0"/>
    <x v="2"/>
    <m/>
    <m/>
    <m/>
    <n v="1"/>
    <m/>
    <m/>
    <m/>
    <m/>
    <m/>
    <x v="239"/>
    <s v=" "/>
    <m/>
    <m/>
    <m/>
    <m/>
    <x v="239"/>
    <s v=" "/>
    <m/>
    <m/>
    <m/>
    <x v="47"/>
    <m/>
    <m/>
    <m/>
    <m/>
    <m/>
    <m/>
    <m/>
    <m/>
    <m/>
    <m/>
    <x v="1"/>
    <n v="0"/>
    <x v="2"/>
    <m/>
    <m/>
    <m/>
    <m/>
    <m/>
    <s v=" "/>
    <s v=" "/>
    <m/>
    <m/>
    <s v=" "/>
  </r>
  <r>
    <n v="10"/>
    <x v="2"/>
    <s v="TCU"/>
    <n v="1"/>
    <n v="4"/>
    <n v="8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MINN"/>
    <n v="1"/>
    <n v="1"/>
    <n v="10"/>
    <s v="OWN"/>
    <n v="9"/>
    <s v=" "/>
    <x v="50"/>
    <x v="1"/>
    <n v="1"/>
    <n v="1"/>
    <s v="RIGHT"/>
    <x v="4"/>
    <n v="6"/>
    <x v="1"/>
    <n v="1"/>
    <m/>
    <x v="0"/>
    <m/>
    <m/>
    <m/>
    <m/>
    <m/>
    <m/>
    <m/>
    <m/>
    <m/>
    <m/>
    <x v="239"/>
    <x v="0"/>
    <m/>
    <m/>
    <m/>
    <m/>
    <m/>
    <m/>
    <m/>
    <m/>
    <m/>
    <x v="2"/>
    <x v="1"/>
    <n v="1"/>
    <n v="0"/>
    <x v="4"/>
    <n v="6"/>
    <n v="0"/>
    <m/>
    <m/>
    <m/>
    <m/>
    <m/>
    <m/>
    <m/>
    <x v="239"/>
    <s v=" "/>
    <m/>
    <m/>
    <m/>
    <m/>
    <x v="239"/>
    <s v=" "/>
    <m/>
    <m/>
    <m/>
    <x v="126"/>
    <m/>
    <m/>
    <m/>
    <m/>
    <m/>
    <m/>
    <m/>
    <m/>
    <m/>
    <m/>
    <x v="1"/>
    <n v="1"/>
    <x v="2"/>
    <m/>
    <m/>
    <m/>
    <m/>
    <m/>
    <s v=" "/>
    <s v=" "/>
    <m/>
    <m/>
    <s v=" "/>
  </r>
  <r>
    <n v="12"/>
    <x v="1"/>
    <s v="MINN"/>
    <n v="1"/>
    <n v="2"/>
    <n v="4"/>
    <s v="OWN"/>
    <n v="15"/>
    <s v=" "/>
    <x v="50"/>
    <x v="1"/>
    <m/>
    <s v=" "/>
    <s v=" "/>
    <x v="0"/>
    <m/>
    <x v="2"/>
    <n v="0"/>
    <n v="1"/>
    <x v="0"/>
    <m/>
    <m/>
    <m/>
    <m/>
    <m/>
    <m/>
    <m/>
    <m/>
    <m/>
    <m/>
    <x v="50"/>
    <x v="1"/>
    <n v="3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MINN"/>
    <n v="1"/>
    <n v="2"/>
    <n v="4"/>
    <s v="OWN"/>
    <n v="1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6"/>
    <m/>
    <m/>
    <m/>
    <m/>
    <m/>
    <n v="1"/>
    <m/>
    <m/>
    <m/>
    <m/>
    <x v="0"/>
    <m/>
    <x v="0"/>
    <m/>
    <m/>
    <m/>
    <m/>
    <m/>
    <s v=" "/>
    <s v=" "/>
    <m/>
    <m/>
    <s v=" "/>
  </r>
  <r>
    <n v="13"/>
    <x v="1"/>
    <s v="MINN"/>
    <n v="1"/>
    <n v="3"/>
    <n v="1"/>
    <s v="OWN"/>
    <n v="18"/>
    <s v="FIRST"/>
    <x v="239"/>
    <x v="0"/>
    <m/>
    <s v=" "/>
    <s v=" "/>
    <x v="0"/>
    <m/>
    <x v="0"/>
    <m/>
    <m/>
    <x v="0"/>
    <m/>
    <m/>
    <m/>
    <m/>
    <m/>
    <m/>
    <m/>
    <m/>
    <m/>
    <m/>
    <x v="50"/>
    <x v="1"/>
    <n v="3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MINN"/>
    <n v="1"/>
    <n v="1"/>
    <n v="10"/>
    <s v="OWN"/>
    <n v="21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6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MINN"/>
    <n v="1"/>
    <n v="1"/>
    <n v="10"/>
    <s v="OWN"/>
    <n v="21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3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MINN"/>
    <n v="1"/>
    <n v="2"/>
    <n v="4"/>
    <s v="OWN"/>
    <n v="27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MINN"/>
    <n v="1"/>
    <n v="3"/>
    <n v="1"/>
    <s v="OWN"/>
    <n v="30"/>
    <s v="FIRST"/>
    <x v="50"/>
    <x v="1"/>
    <n v="1"/>
    <n v="1"/>
    <s v="MID"/>
    <x v="5"/>
    <n v="9"/>
    <x v="1"/>
    <n v="1"/>
    <m/>
    <x v="0"/>
    <m/>
    <m/>
    <m/>
    <m/>
    <m/>
    <m/>
    <m/>
    <m/>
    <m/>
    <m/>
    <x v="239"/>
    <x v="0"/>
    <m/>
    <m/>
    <m/>
    <m/>
    <m/>
    <m/>
    <m/>
    <m/>
    <m/>
    <x v="21"/>
    <x v="1"/>
    <n v="1"/>
    <n v="1"/>
    <x v="5"/>
    <n v="9"/>
    <n v="2"/>
    <m/>
    <m/>
    <m/>
    <n v="1"/>
    <m/>
    <m/>
    <m/>
    <x v="239"/>
    <s v=" "/>
    <m/>
    <m/>
    <m/>
    <m/>
    <x v="239"/>
    <s v=" "/>
    <m/>
    <m/>
    <m/>
    <x v="126"/>
    <n v="1"/>
    <m/>
    <m/>
    <m/>
    <m/>
    <m/>
    <m/>
    <m/>
    <m/>
    <m/>
    <x v="1"/>
    <n v="1"/>
    <x v="1"/>
    <m/>
    <m/>
    <m/>
    <m/>
    <m/>
    <s v=" "/>
    <s v=" "/>
    <m/>
    <m/>
    <s v=" "/>
  </r>
  <r>
    <n v="16"/>
    <x v="1"/>
    <s v="MINN"/>
    <n v="1"/>
    <n v="3"/>
    <n v="1"/>
    <s v="OWN"/>
    <n v="30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MINN"/>
    <n v="1"/>
    <n v="1"/>
    <n v="10"/>
    <s v="OWN"/>
    <n v="39"/>
    <s v=" "/>
    <x v="50"/>
    <x v="1"/>
    <n v="1"/>
    <n v="1"/>
    <s v="LEFT"/>
    <x v="6"/>
    <n v="9"/>
    <x v="1"/>
    <n v="1"/>
    <m/>
    <x v="0"/>
    <m/>
    <m/>
    <m/>
    <m/>
    <m/>
    <m/>
    <m/>
    <m/>
    <m/>
    <m/>
    <x v="239"/>
    <x v="0"/>
    <m/>
    <m/>
    <m/>
    <m/>
    <m/>
    <m/>
    <m/>
    <m/>
    <m/>
    <x v="1"/>
    <x v="1"/>
    <n v="1"/>
    <n v="1"/>
    <x v="6"/>
    <n v="9"/>
    <n v="0"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1"/>
    <n v="1"/>
    <x v="1"/>
    <m/>
    <m/>
    <m/>
    <m/>
    <m/>
    <s v=" "/>
    <s v=" "/>
    <m/>
    <m/>
    <s v=" "/>
  </r>
  <r>
    <n v="18"/>
    <x v="1"/>
    <s v="MINN"/>
    <n v="1"/>
    <n v="2"/>
    <n v="1"/>
    <s v="OWN"/>
    <n v="4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1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MINN"/>
    <n v="1"/>
    <n v="2"/>
    <n v="6"/>
    <s v="OWN"/>
    <n v="43"/>
    <s v="FIRST"/>
    <x v="50"/>
    <x v="1"/>
    <n v="1"/>
    <n v="1"/>
    <s v="MID"/>
    <x v="1"/>
    <n v="10"/>
    <x v="1"/>
    <n v="1"/>
    <m/>
    <x v="0"/>
    <m/>
    <m/>
    <m/>
    <m/>
    <m/>
    <m/>
    <m/>
    <m/>
    <m/>
    <m/>
    <x v="239"/>
    <x v="0"/>
    <m/>
    <m/>
    <m/>
    <m/>
    <m/>
    <m/>
    <m/>
    <m/>
    <m/>
    <x v="0"/>
    <x v="1"/>
    <n v="1"/>
    <n v="0"/>
    <x v="1"/>
    <n v="10"/>
    <n v="5"/>
    <n v="1"/>
    <m/>
    <m/>
    <n v="1"/>
    <m/>
    <m/>
    <m/>
    <x v="239"/>
    <s v=" "/>
    <m/>
    <m/>
    <m/>
    <m/>
    <x v="239"/>
    <s v=" "/>
    <m/>
    <m/>
    <m/>
    <x v="135"/>
    <m/>
    <n v="1"/>
    <m/>
    <m/>
    <m/>
    <m/>
    <m/>
    <m/>
    <m/>
    <m/>
    <x v="1"/>
    <n v="1"/>
    <x v="2"/>
    <m/>
    <m/>
    <m/>
    <m/>
    <m/>
    <s v=" "/>
    <s v=" "/>
    <m/>
    <m/>
    <s v=" "/>
  </r>
  <r>
    <n v="19"/>
    <x v="1"/>
    <s v="MINN"/>
    <n v="1"/>
    <n v="2"/>
    <n v="6"/>
    <s v="OWN"/>
    <n v="43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5"/>
    <n v="1"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MINN"/>
    <n v="1"/>
    <n v="2"/>
    <n v="6"/>
    <s v="OWN"/>
    <n v="43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MINN"/>
    <n v="1"/>
    <n v="1"/>
    <n v="10"/>
    <s v="OPP"/>
    <n v="47"/>
    <s v=" "/>
    <x v="50"/>
    <x v="1"/>
    <n v="1"/>
    <n v="0"/>
    <s v="LEFT"/>
    <x v="7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0"/>
    <x v="1"/>
    <n v="0"/>
    <n v="1"/>
    <x v="7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0"/>
    <x v="1"/>
    <m/>
    <m/>
    <m/>
    <m/>
    <s v="OV Pass"/>
    <s v=" "/>
    <s v=" "/>
    <m/>
    <m/>
    <s v=" "/>
  </r>
  <r>
    <n v="21"/>
    <x v="1"/>
    <s v="MINN"/>
    <n v="1"/>
    <n v="2"/>
    <n v="10"/>
    <s v="OPP"/>
    <n v="47"/>
    <s v="FIRST"/>
    <x v="50"/>
    <x v="1"/>
    <m/>
    <s v=" "/>
    <s v=" "/>
    <x v="0"/>
    <m/>
    <x v="1"/>
    <n v="1"/>
    <n v="1"/>
    <x v="0"/>
    <m/>
    <m/>
    <m/>
    <m/>
    <m/>
    <m/>
    <m/>
    <m/>
    <m/>
    <m/>
    <x v="50"/>
    <x v="1"/>
    <n v="13"/>
    <n v="4"/>
    <n v="1"/>
    <n v="1"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5"/>
    <m/>
    <n v="1"/>
    <m/>
    <m/>
    <m/>
    <m/>
    <m/>
    <m/>
    <m/>
    <m/>
    <x v="0"/>
    <m/>
    <x v="0"/>
    <m/>
    <m/>
    <m/>
    <m/>
    <m/>
    <s v=" "/>
    <s v=" "/>
    <m/>
    <m/>
    <s v=" "/>
  </r>
  <r>
    <n v="21"/>
    <x v="1"/>
    <s v="MINN"/>
    <n v="1"/>
    <n v="2"/>
    <n v="10"/>
    <s v="OPP"/>
    <n v="47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21"/>
    <x v="1"/>
    <s v="MINN"/>
    <n v="1"/>
    <n v="2"/>
    <n v="10"/>
    <s v="OPP"/>
    <n v="47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22"/>
    <x v="1"/>
    <s v="MINN"/>
    <n v="1"/>
    <n v="1"/>
    <n v="10"/>
    <s v="OPP"/>
    <n v="34"/>
    <s v=" "/>
    <x v="50"/>
    <x v="1"/>
    <n v="1"/>
    <n v="0"/>
    <s v="MID"/>
    <x v="8"/>
    <m/>
    <x v="1"/>
    <n v="1"/>
    <m/>
    <x v="2"/>
    <m/>
    <m/>
    <m/>
    <m/>
    <m/>
    <m/>
    <m/>
    <m/>
    <m/>
    <m/>
    <x v="239"/>
    <x v="0"/>
    <m/>
    <m/>
    <m/>
    <m/>
    <m/>
    <m/>
    <m/>
    <m/>
    <m/>
    <x v="28"/>
    <x v="1"/>
    <n v="0"/>
    <n v="0"/>
    <x v="8"/>
    <m/>
    <m/>
    <m/>
    <m/>
    <m/>
    <m/>
    <m/>
    <m/>
    <m/>
    <x v="239"/>
    <s v=" "/>
    <m/>
    <m/>
    <m/>
    <m/>
    <x v="239"/>
    <s v=" "/>
    <m/>
    <m/>
    <m/>
    <x v="129"/>
    <m/>
    <m/>
    <m/>
    <m/>
    <m/>
    <m/>
    <m/>
    <m/>
    <m/>
    <m/>
    <x v="1"/>
    <n v="0"/>
    <x v="2"/>
    <m/>
    <m/>
    <m/>
    <m/>
    <m/>
    <s v=" "/>
    <s v=" "/>
    <m/>
    <m/>
    <s v=" "/>
  </r>
  <r>
    <n v="23"/>
    <x v="1"/>
    <s v="MINN"/>
    <n v="1"/>
    <n v="2"/>
    <n v="10"/>
    <s v="OPP"/>
    <n v="34"/>
    <s v=" "/>
    <x v="50"/>
    <x v="1"/>
    <n v="1"/>
    <n v="1"/>
    <s v="LEFT"/>
    <x v="9"/>
    <n v="3"/>
    <x v="1"/>
    <n v="1"/>
    <m/>
    <x v="0"/>
    <m/>
    <m/>
    <m/>
    <m/>
    <m/>
    <m/>
    <m/>
    <m/>
    <m/>
    <m/>
    <x v="239"/>
    <x v="0"/>
    <m/>
    <m/>
    <m/>
    <m/>
    <m/>
    <m/>
    <m/>
    <m/>
    <m/>
    <x v="10"/>
    <x v="1"/>
    <n v="1"/>
    <n v="0"/>
    <x v="9"/>
    <n v="3"/>
    <n v="4"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</r>
  <r>
    <n v="23"/>
    <x v="1"/>
    <s v="MINN"/>
    <n v="1"/>
    <n v="2"/>
    <n v="10"/>
    <s v="OPP"/>
    <n v="3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24"/>
    <x v="1"/>
    <s v="MINN"/>
    <n v="1"/>
    <n v="3"/>
    <n v="7"/>
    <s v="OPP"/>
    <n v="31"/>
    <s v=" "/>
    <x v="50"/>
    <x v="1"/>
    <m/>
    <s v=" "/>
    <s v=" "/>
    <x v="0"/>
    <m/>
    <x v="2"/>
    <n v="1"/>
    <m/>
    <x v="0"/>
    <m/>
    <m/>
    <m/>
    <m/>
    <m/>
    <m/>
    <n v="1"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64"/>
    <s v="RT"/>
    <n v="1"/>
    <m/>
    <m/>
    <m/>
    <x v="239"/>
    <s v=" "/>
    <m/>
    <m/>
    <m/>
    <x v="195"/>
    <m/>
    <m/>
    <m/>
    <m/>
    <m/>
    <n v="1"/>
    <m/>
    <m/>
    <m/>
    <m/>
    <x v="0"/>
    <m/>
    <x v="0"/>
    <m/>
    <m/>
    <m/>
    <m/>
    <m/>
    <s v=" "/>
    <s v=" "/>
    <m/>
    <m/>
    <s v=" "/>
  </r>
  <r>
    <n v="24"/>
    <x v="1"/>
    <s v="MINN"/>
    <n v="1"/>
    <n v="3"/>
    <n v="7"/>
    <s v="OPP"/>
    <n v="31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74"/>
    <s v="RG"/>
    <m/>
    <m/>
    <n v="1"/>
    <m/>
    <x v="239"/>
    <s v=" "/>
    <m/>
    <m/>
    <m/>
    <x v="236"/>
    <n v="1"/>
    <m/>
    <m/>
    <n v="1"/>
    <m/>
    <m/>
    <m/>
    <m/>
    <m/>
    <m/>
    <x v="0"/>
    <m/>
    <x v="0"/>
    <m/>
    <m/>
    <m/>
    <m/>
    <m/>
    <s v=" "/>
    <s v=" "/>
    <m/>
    <m/>
    <s v=" "/>
  </r>
  <r>
    <n v="24"/>
    <x v="1"/>
    <s v="MINN"/>
    <n v="1"/>
    <n v="3"/>
    <n v="7"/>
    <s v="OPP"/>
    <n v="31"/>
    <m/>
    <x v="240"/>
    <x v="2"/>
    <m/>
    <m/>
    <m/>
    <x v="0"/>
    <m/>
    <x v="0"/>
    <m/>
    <m/>
    <x v="3"/>
    <m/>
    <m/>
    <m/>
    <m/>
    <m/>
    <m/>
    <m/>
    <m/>
    <m/>
    <m/>
    <x v="240"/>
    <x v="0"/>
    <m/>
    <m/>
    <m/>
    <m/>
    <m/>
    <m/>
    <m/>
    <m/>
    <m/>
    <x v="240"/>
    <x v="0"/>
    <m/>
    <m/>
    <x v="0"/>
    <m/>
    <m/>
    <m/>
    <m/>
    <m/>
    <m/>
    <m/>
    <m/>
    <m/>
    <x v="240"/>
    <m/>
    <m/>
    <m/>
    <m/>
    <m/>
    <x v="240"/>
    <m/>
    <m/>
    <m/>
    <m/>
    <x v="233"/>
    <n v="1"/>
    <m/>
    <m/>
    <n v="1"/>
    <m/>
    <m/>
    <m/>
    <m/>
    <m/>
    <m/>
    <x v="0"/>
    <m/>
    <x v="0"/>
    <m/>
    <m/>
    <m/>
    <m/>
    <m/>
    <m/>
    <m/>
    <m/>
    <m/>
    <m/>
  </r>
  <r>
    <n v="25"/>
    <x v="1"/>
    <s v="MINN"/>
    <n v="1"/>
    <n v="4"/>
    <n v="12"/>
    <s v="OPP"/>
    <n v="36"/>
    <s v="FG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40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MINN"/>
    <n v="1"/>
    <s v=" "/>
    <s v=" "/>
    <s v="OWN"/>
    <n v="35"/>
    <s v="KO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27"/>
    <x v="2"/>
    <s v="TCU"/>
    <n v="1"/>
    <n v="1"/>
    <n v="10"/>
    <s v="OWN"/>
    <n v="25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0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</r>
  <r>
    <n v="27"/>
    <x v="2"/>
    <s v="TCU"/>
    <n v="1"/>
    <n v="1"/>
    <n v="10"/>
    <s v="OWN"/>
    <n v="2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n v="1"/>
    <m/>
    <m/>
    <m/>
    <m/>
    <m/>
    <m/>
    <m/>
    <x v="0"/>
    <m/>
    <x v="0"/>
    <m/>
    <m/>
    <m/>
    <m/>
    <m/>
    <s v=" "/>
    <s v=" "/>
    <m/>
    <m/>
    <s v=" "/>
  </r>
  <r>
    <n v="27"/>
    <x v="2"/>
    <s v="TCU"/>
    <n v="1"/>
    <n v="1"/>
    <n v="10"/>
    <s v="OWN"/>
    <n v="2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1"/>
    <n v="1"/>
    <m/>
    <n v="1"/>
    <m/>
    <m/>
    <m/>
    <m/>
    <m/>
    <m/>
    <m/>
    <x v="0"/>
    <m/>
    <x v="0"/>
    <m/>
    <m/>
    <m/>
    <m/>
    <m/>
    <s v=" "/>
    <s v=" "/>
    <m/>
    <m/>
    <s v=" "/>
  </r>
  <r>
    <n v="28"/>
    <x v="2"/>
    <s v="TCU"/>
    <n v="1"/>
    <n v="2"/>
    <n v="10"/>
    <s v="OWN"/>
    <n v="25"/>
    <s v="TO"/>
    <x v="128"/>
    <x v="1"/>
    <m/>
    <s v=" "/>
    <s v=" "/>
    <x v="0"/>
    <m/>
    <x v="2"/>
    <n v="1"/>
    <m/>
    <x v="0"/>
    <m/>
    <m/>
    <m/>
    <m/>
    <m/>
    <n v="1"/>
    <n v="1"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18"/>
    <s v="LT"/>
    <m/>
    <m/>
    <n v="1"/>
    <m/>
    <x v="239"/>
    <s v=" "/>
    <m/>
    <m/>
    <m/>
    <x v="99"/>
    <n v="1"/>
    <m/>
    <m/>
    <n v="1"/>
    <m/>
    <m/>
    <n v="1"/>
    <m/>
    <m/>
    <m/>
    <x v="0"/>
    <m/>
    <x v="0"/>
    <m/>
    <m/>
    <m/>
    <m/>
    <m/>
    <s v=" "/>
    <s v=" "/>
    <m/>
    <m/>
    <s v=" "/>
  </r>
  <r>
    <n v="28"/>
    <x v="2"/>
    <s v="TCU"/>
    <n v="1"/>
    <n v="2"/>
    <n v="10"/>
    <s v="OWN"/>
    <n v="25"/>
    <s v="TO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4"/>
    <m/>
    <m/>
    <m/>
    <m/>
    <m/>
    <m/>
    <m/>
    <n v="1"/>
    <m/>
    <m/>
    <x v="0"/>
    <m/>
    <x v="0"/>
    <m/>
    <m/>
    <m/>
    <m/>
    <m/>
    <s v=" "/>
    <s v=" "/>
    <m/>
    <m/>
    <s v=" "/>
  </r>
  <r>
    <n v="29"/>
    <x v="1"/>
    <s v="MINN"/>
    <n v="1"/>
    <n v="1"/>
    <n v="10"/>
    <s v="OPP"/>
    <n v="15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4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29"/>
    <x v="1"/>
    <s v="MINN"/>
    <n v="1"/>
    <n v="1"/>
    <n v="10"/>
    <s v="OPP"/>
    <n v="1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30"/>
    <x v="1"/>
    <s v="MINN"/>
    <n v="1"/>
    <n v="2"/>
    <n v="6"/>
    <s v="OPP"/>
    <n v="11"/>
    <s v="TD"/>
    <x v="50"/>
    <x v="1"/>
    <n v="1"/>
    <n v="1"/>
    <s v="MID"/>
    <x v="1"/>
    <n v="11"/>
    <x v="1"/>
    <n v="1"/>
    <m/>
    <x v="0"/>
    <m/>
    <n v="1"/>
    <m/>
    <m/>
    <m/>
    <m/>
    <m/>
    <m/>
    <m/>
    <m/>
    <x v="239"/>
    <x v="0"/>
    <m/>
    <m/>
    <m/>
    <m/>
    <m/>
    <m/>
    <m/>
    <m/>
    <m/>
    <x v="2"/>
    <x v="1"/>
    <n v="1"/>
    <n v="0"/>
    <x v="1"/>
    <n v="11"/>
    <n v="6"/>
    <m/>
    <m/>
    <m/>
    <n v="1"/>
    <n v="1"/>
    <m/>
    <m/>
    <x v="239"/>
    <s v=" "/>
    <m/>
    <m/>
    <m/>
    <m/>
    <x v="239"/>
    <s v=" "/>
    <m/>
    <m/>
    <m/>
    <x v="165"/>
    <m/>
    <m/>
    <m/>
    <m/>
    <m/>
    <m/>
    <m/>
    <m/>
    <m/>
    <m/>
    <x v="1"/>
    <n v="1"/>
    <x v="2"/>
    <m/>
    <n v="1"/>
    <m/>
    <m/>
    <m/>
    <s v=" "/>
    <s v=" "/>
    <m/>
    <m/>
    <s v=" "/>
  </r>
  <r>
    <n v="31"/>
    <x v="1"/>
    <s v="MINN"/>
    <n v="1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40"/>
    <x v="0"/>
    <m/>
    <m/>
    <x v="0"/>
    <m/>
    <m/>
    <m/>
    <m/>
    <m/>
    <m/>
    <m/>
    <m/>
    <m/>
    <x v="239"/>
    <s v=" "/>
    <m/>
    <m/>
    <m/>
    <m/>
    <x v="239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</r>
  <r>
    <n v="32"/>
    <x v="2"/>
    <s v="TCU"/>
    <n v="1"/>
    <n v="1"/>
    <n v="10"/>
    <s v="OWN"/>
    <n v="20"/>
    <s v=" "/>
    <x v="128"/>
    <x v="1"/>
    <n v="1"/>
    <n v="1"/>
    <s v="LEFT"/>
    <x v="10"/>
    <n v="4"/>
    <x v="1"/>
    <n v="1"/>
    <m/>
    <x v="0"/>
    <m/>
    <m/>
    <m/>
    <m/>
    <m/>
    <m/>
    <m/>
    <m/>
    <m/>
    <m/>
    <x v="239"/>
    <x v="0"/>
    <m/>
    <m/>
    <m/>
    <m/>
    <m/>
    <m/>
    <m/>
    <m/>
    <m/>
    <x v="133"/>
    <x v="1"/>
    <n v="1"/>
    <n v="0"/>
    <x v="10"/>
    <n v="4"/>
    <n v="6"/>
    <m/>
    <m/>
    <m/>
    <m/>
    <m/>
    <m/>
    <m/>
    <x v="239"/>
    <s v=" "/>
    <m/>
    <m/>
    <m/>
    <m/>
    <x v="239"/>
    <s v=" "/>
    <m/>
    <m/>
    <m/>
    <x v="107"/>
    <m/>
    <m/>
    <m/>
    <m/>
    <m/>
    <m/>
    <m/>
    <m/>
    <m/>
    <m/>
    <x v="1"/>
    <n v="1"/>
    <x v="2"/>
    <m/>
    <m/>
    <m/>
    <m/>
    <m/>
    <s v=" "/>
    <s v=" "/>
    <m/>
    <m/>
    <s v=" "/>
  </r>
  <r>
    <n v="32"/>
    <x v="2"/>
    <s v="TCU"/>
    <n v="1"/>
    <n v="1"/>
    <n v="10"/>
    <s v="OWN"/>
    <n v="2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7"/>
    <n v="1"/>
    <m/>
    <m/>
    <m/>
    <m/>
    <m/>
    <m/>
    <m/>
    <m/>
    <m/>
    <x v="0"/>
    <m/>
    <x v="0"/>
    <m/>
    <m/>
    <m/>
    <m/>
    <m/>
    <s v=" "/>
    <s v=" "/>
    <m/>
    <m/>
    <s v=" "/>
  </r>
  <r>
    <n v="33"/>
    <x v="2"/>
    <s v="TCU"/>
    <n v="1"/>
    <n v="2"/>
    <n v="6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125"/>
    <x v="1"/>
    <n v="3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33"/>
    <x v="2"/>
    <s v="TCU"/>
    <n v="1"/>
    <n v="2"/>
    <n v="6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</r>
  <r>
    <n v="34"/>
    <x v="2"/>
    <s v="TCU"/>
    <n v="1"/>
    <n v="3"/>
    <n v="3"/>
    <s v="OWN"/>
    <n v="27"/>
    <s v=" "/>
    <x v="239"/>
    <x v="0"/>
    <m/>
    <s v=" "/>
    <s v=" "/>
    <x v="0"/>
    <m/>
    <x v="0"/>
    <m/>
    <m/>
    <x v="0"/>
    <m/>
    <m/>
    <m/>
    <m/>
    <m/>
    <m/>
    <m/>
    <m/>
    <m/>
    <m/>
    <x v="175"/>
    <x v="1"/>
    <n v="2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</r>
  <r>
    <n v="35"/>
    <x v="2"/>
    <s v="TCU"/>
    <n v="1"/>
    <n v="4"/>
    <n v="1"/>
    <s v="OWN"/>
    <n v="29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36"/>
    <x v="1"/>
    <s v="MINN"/>
    <n v="1"/>
    <n v="1"/>
    <n v="10"/>
    <s v="OWN"/>
    <n v="27"/>
    <s v=" "/>
    <x v="50"/>
    <x v="1"/>
    <n v="1"/>
    <n v="1"/>
    <s v="RIGHT"/>
    <x v="11"/>
    <n v="13"/>
    <x v="1"/>
    <n v="0"/>
    <m/>
    <x v="0"/>
    <m/>
    <m/>
    <m/>
    <m/>
    <m/>
    <m/>
    <m/>
    <m/>
    <m/>
    <m/>
    <x v="239"/>
    <x v="0"/>
    <m/>
    <m/>
    <m/>
    <m/>
    <m/>
    <m/>
    <m/>
    <m/>
    <m/>
    <x v="2"/>
    <x v="1"/>
    <n v="1"/>
    <n v="0"/>
    <x v="11"/>
    <n v="13"/>
    <m/>
    <m/>
    <m/>
    <m/>
    <m/>
    <m/>
    <m/>
    <m/>
    <x v="239"/>
    <s v=" "/>
    <m/>
    <m/>
    <m/>
    <m/>
    <x v="239"/>
    <s v=" "/>
    <m/>
    <m/>
    <m/>
    <x v="165"/>
    <m/>
    <m/>
    <m/>
    <m/>
    <m/>
    <m/>
    <m/>
    <m/>
    <m/>
    <m/>
    <x v="1"/>
    <n v="1"/>
    <x v="2"/>
    <m/>
    <m/>
    <m/>
    <m/>
    <m/>
    <s v=" "/>
    <s v=" "/>
    <m/>
    <m/>
    <s v=" "/>
  </r>
  <r>
    <n v="36"/>
    <x v="1"/>
    <s v="MINN"/>
    <n v="1"/>
    <n v="1"/>
    <n v="10"/>
    <s v="OWN"/>
    <n v="27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37"/>
    <x v="1"/>
    <s v="MINN"/>
    <n v="1"/>
    <n v="1"/>
    <n v="10"/>
    <s v="OWN"/>
    <n v="40"/>
    <s v=" "/>
    <x v="50"/>
    <x v="1"/>
    <n v="1"/>
    <n v="1"/>
    <s v="LEFT"/>
    <x v="12"/>
    <n v="0"/>
    <x v="1"/>
    <n v="1"/>
    <m/>
    <x v="0"/>
    <m/>
    <m/>
    <m/>
    <m/>
    <m/>
    <m/>
    <m/>
    <m/>
    <m/>
    <m/>
    <x v="240"/>
    <x v="0"/>
    <m/>
    <m/>
    <m/>
    <m/>
    <m/>
    <m/>
    <m/>
    <m/>
    <m/>
    <x v="3"/>
    <x v="1"/>
    <n v="1"/>
    <n v="0"/>
    <x v="12"/>
    <n v="0"/>
    <m/>
    <m/>
    <m/>
    <m/>
    <m/>
    <m/>
    <m/>
    <m/>
    <x v="239"/>
    <s v=" "/>
    <m/>
    <m/>
    <m/>
    <m/>
    <x v="239"/>
    <s v=" "/>
    <m/>
    <m/>
    <m/>
    <x v="127"/>
    <n v="1"/>
    <m/>
    <m/>
    <m/>
    <m/>
    <m/>
    <m/>
    <m/>
    <m/>
    <m/>
    <x v="1"/>
    <n v="1"/>
    <x v="2"/>
    <m/>
    <m/>
    <m/>
    <m/>
    <m/>
    <s v=" "/>
    <s v=" "/>
    <m/>
    <m/>
    <s v=" "/>
  </r>
  <r>
    <n v="38"/>
    <x v="1"/>
    <s v="MINN"/>
    <n v="1"/>
    <n v="2"/>
    <n v="10"/>
    <s v="OWN"/>
    <n v="40"/>
    <s v=" "/>
    <x v="50"/>
    <x v="1"/>
    <n v="1"/>
    <n v="0"/>
    <s v="RIGHT"/>
    <x v="13"/>
    <m/>
    <x v="0"/>
    <m/>
    <m/>
    <x v="1"/>
    <m/>
    <m/>
    <m/>
    <m/>
    <m/>
    <m/>
    <m/>
    <m/>
    <m/>
    <m/>
    <x v="239"/>
    <x v="0"/>
    <m/>
    <m/>
    <m/>
    <m/>
    <m/>
    <m/>
    <m/>
    <m/>
    <m/>
    <x v="3"/>
    <x v="1"/>
    <n v="0"/>
    <n v="0"/>
    <x v="13"/>
    <m/>
    <m/>
    <m/>
    <m/>
    <m/>
    <m/>
    <m/>
    <m/>
    <m/>
    <x v="239"/>
    <s v=" "/>
    <m/>
    <m/>
    <m/>
    <m/>
    <x v="239"/>
    <s v=" "/>
    <m/>
    <m/>
    <m/>
    <x v="129"/>
    <m/>
    <m/>
    <m/>
    <m/>
    <m/>
    <m/>
    <m/>
    <m/>
    <m/>
    <m/>
    <x v="1"/>
    <n v="0"/>
    <x v="2"/>
    <m/>
    <m/>
    <m/>
    <m/>
    <m/>
    <s v=" "/>
    <s v=" "/>
    <m/>
    <m/>
    <s v=" "/>
  </r>
  <r>
    <n v="39"/>
    <x v="1"/>
    <s v="MINN"/>
    <n v="1"/>
    <n v="3"/>
    <n v="10"/>
    <s v="OWN"/>
    <n v="40"/>
    <s v=" "/>
    <x v="50"/>
    <x v="1"/>
    <n v="1"/>
    <n v="0"/>
    <s v="MID"/>
    <x v="14"/>
    <m/>
    <x v="1"/>
    <n v="0"/>
    <m/>
    <x v="1"/>
    <m/>
    <m/>
    <m/>
    <m/>
    <m/>
    <m/>
    <m/>
    <m/>
    <m/>
    <m/>
    <x v="239"/>
    <x v="0"/>
    <m/>
    <m/>
    <m/>
    <m/>
    <m/>
    <m/>
    <m/>
    <m/>
    <m/>
    <x v="2"/>
    <x v="1"/>
    <n v="0"/>
    <n v="0"/>
    <x v="14"/>
    <m/>
    <m/>
    <m/>
    <m/>
    <m/>
    <m/>
    <m/>
    <m/>
    <m/>
    <x v="239"/>
    <s v=" "/>
    <m/>
    <m/>
    <m/>
    <m/>
    <x v="239"/>
    <s v=" "/>
    <m/>
    <m/>
    <m/>
    <x v="126"/>
    <m/>
    <m/>
    <m/>
    <m/>
    <m/>
    <m/>
    <m/>
    <m/>
    <m/>
    <m/>
    <x v="1"/>
    <n v="0"/>
    <x v="2"/>
    <m/>
    <m/>
    <m/>
    <m/>
    <m/>
    <s v=" "/>
    <s v=" "/>
    <m/>
    <m/>
    <s v=" "/>
  </r>
  <r>
    <n v="40"/>
    <x v="1"/>
    <s v="MINN"/>
    <n v="1"/>
    <n v="4"/>
    <n v="10"/>
    <s v="OWN"/>
    <n v="4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41"/>
    <x v="2"/>
    <s v="TCU"/>
    <n v="1"/>
    <n v="1"/>
    <n v="10"/>
    <s v="OWN"/>
    <n v="11"/>
    <m/>
    <x v="239"/>
    <x v="0"/>
    <m/>
    <s v=" "/>
    <s v=" "/>
    <x v="0"/>
    <m/>
    <x v="0"/>
    <m/>
    <m/>
    <x v="0"/>
    <m/>
    <m/>
    <m/>
    <m/>
    <m/>
    <m/>
    <m/>
    <m/>
    <m/>
    <m/>
    <x v="175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</r>
  <r>
    <n v="42"/>
    <x v="2"/>
    <s v="TCU"/>
    <n v="1"/>
    <n v="2"/>
    <n v="8"/>
    <s v="OWN"/>
    <n v="13"/>
    <s v=" "/>
    <x v="128"/>
    <x v="1"/>
    <n v="1"/>
    <n v="0"/>
    <s v="RIGHT"/>
    <x v="6"/>
    <m/>
    <x v="0"/>
    <m/>
    <m/>
    <x v="0"/>
    <m/>
    <m/>
    <m/>
    <m/>
    <m/>
    <m/>
    <m/>
    <m/>
    <m/>
    <m/>
    <x v="239"/>
    <x v="0"/>
    <m/>
    <m/>
    <m/>
    <m/>
    <m/>
    <m/>
    <m/>
    <m/>
    <m/>
    <x v="120"/>
    <x v="1"/>
    <n v="0"/>
    <n v="1"/>
    <x v="6"/>
    <m/>
    <m/>
    <m/>
    <m/>
    <m/>
    <m/>
    <m/>
    <m/>
    <m/>
    <x v="239"/>
    <s v=" "/>
    <m/>
    <m/>
    <m/>
    <m/>
    <x v="239"/>
    <s v=" "/>
    <m/>
    <m/>
    <m/>
    <x v="44"/>
    <m/>
    <m/>
    <m/>
    <m/>
    <m/>
    <m/>
    <m/>
    <m/>
    <m/>
    <m/>
    <x v="1"/>
    <n v="0"/>
    <x v="1"/>
    <m/>
    <m/>
    <m/>
    <m/>
    <m/>
    <s v=" "/>
    <s v=" "/>
    <m/>
    <m/>
    <s v=" "/>
  </r>
  <r>
    <n v="43"/>
    <x v="2"/>
    <s v="TCU"/>
    <n v="1"/>
    <n v="3"/>
    <n v="8"/>
    <s v="OWN"/>
    <n v="13"/>
    <s v=" "/>
    <x v="128"/>
    <x v="1"/>
    <n v="1"/>
    <n v="0"/>
    <s v="RIGHT"/>
    <x v="15"/>
    <m/>
    <x v="2"/>
    <n v="1"/>
    <m/>
    <x v="0"/>
    <m/>
    <m/>
    <m/>
    <m/>
    <m/>
    <m/>
    <m/>
    <n v="1"/>
    <n v="1"/>
    <m/>
    <x v="239"/>
    <x v="0"/>
    <m/>
    <m/>
    <m/>
    <m/>
    <m/>
    <m/>
    <m/>
    <m/>
    <m/>
    <x v="120"/>
    <x v="1"/>
    <n v="0"/>
    <n v="0"/>
    <x v="15"/>
    <m/>
    <m/>
    <m/>
    <m/>
    <m/>
    <m/>
    <m/>
    <m/>
    <m/>
    <x v="239"/>
    <s v=" "/>
    <m/>
    <m/>
    <m/>
    <m/>
    <x v="239"/>
    <s v=" "/>
    <m/>
    <m/>
    <m/>
    <x v="44"/>
    <m/>
    <m/>
    <m/>
    <m/>
    <m/>
    <m/>
    <m/>
    <m/>
    <m/>
    <m/>
    <x v="1"/>
    <n v="0"/>
    <x v="2"/>
    <m/>
    <m/>
    <m/>
    <m/>
    <m/>
    <s v=" "/>
    <s v=" "/>
    <m/>
    <m/>
    <s v=" "/>
  </r>
  <r>
    <n v="43"/>
    <x v="2"/>
    <s v="TCU"/>
    <n v="1"/>
    <n v="3"/>
    <n v="8"/>
    <s v="OWN"/>
    <n v="1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18"/>
    <s v="LT"/>
    <n v="1"/>
    <n v="1"/>
    <m/>
    <m/>
    <x v="239"/>
    <s v=" "/>
    <m/>
    <m/>
    <m/>
    <x v="99"/>
    <m/>
    <m/>
    <m/>
    <m/>
    <n v="1"/>
    <n v="1"/>
    <m/>
    <m/>
    <m/>
    <m/>
    <x v="0"/>
    <m/>
    <x v="0"/>
    <m/>
    <m/>
    <m/>
    <m/>
    <m/>
    <s v=" "/>
    <s v=" "/>
    <m/>
    <m/>
    <s v=" "/>
  </r>
  <r>
    <n v="44"/>
    <x v="2"/>
    <s v="TCU"/>
    <n v="1"/>
    <n v="4"/>
    <n v="8"/>
    <s v="OWN"/>
    <n v="1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KaVontae Turpin 25"/>
    <s v="Delay of Game"/>
    <n v="5"/>
    <s v="Acc"/>
    <s v=" "/>
  </r>
  <r>
    <n v="45"/>
    <x v="1"/>
    <s v="MINN"/>
    <n v="1"/>
    <n v="1"/>
    <n v="10"/>
    <s v="OPP"/>
    <n v="49"/>
    <s v="FIRST"/>
    <x v="239"/>
    <x v="0"/>
    <m/>
    <s v=" "/>
    <s v=" "/>
    <x v="0"/>
    <m/>
    <x v="0"/>
    <m/>
    <m/>
    <x v="0"/>
    <m/>
    <m/>
    <m/>
    <m/>
    <m/>
    <m/>
    <m/>
    <m/>
    <m/>
    <m/>
    <x v="10"/>
    <x v="1"/>
    <n v="16"/>
    <n v="2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46"/>
    <x v="1"/>
    <s v="MINN"/>
    <n v="1"/>
    <n v="1"/>
    <n v="10"/>
    <s v="OPP"/>
    <n v="33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8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7"/>
    <n v="1"/>
    <m/>
    <m/>
    <m/>
    <m/>
    <m/>
    <m/>
    <m/>
    <m/>
    <m/>
    <x v="0"/>
    <m/>
    <x v="0"/>
    <m/>
    <m/>
    <m/>
    <m/>
    <m/>
    <s v=" "/>
    <s v=" "/>
    <m/>
    <m/>
    <s v=" "/>
  </r>
  <r>
    <n v="47"/>
    <x v="1"/>
    <s v="MINN"/>
    <n v="1"/>
    <n v="2"/>
    <n v="2"/>
    <s v="OPP"/>
    <n v="25"/>
    <s v=" "/>
    <x v="240"/>
    <x v="2"/>
    <m/>
    <s v=" "/>
    <s v=" "/>
    <x v="0"/>
    <m/>
    <x v="0"/>
    <m/>
    <m/>
    <x v="0"/>
    <m/>
    <m/>
    <m/>
    <m/>
    <m/>
    <m/>
    <m/>
    <m/>
    <m/>
    <m/>
    <x v="10"/>
    <x v="1"/>
    <n v="0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n v="1"/>
    <m/>
    <n v="1"/>
    <m/>
    <m/>
    <m/>
    <m/>
    <m/>
    <m/>
    <m/>
    <x v="0"/>
    <m/>
    <x v="0"/>
    <m/>
    <m/>
    <m/>
    <m/>
    <m/>
    <s v=" "/>
    <s v=" "/>
    <m/>
    <m/>
    <s v=" "/>
  </r>
  <r>
    <n v="48"/>
    <x v="1"/>
    <s v="MINN"/>
    <n v="2"/>
    <n v="3"/>
    <n v="2"/>
    <s v="OPP"/>
    <n v="25"/>
    <s v="FIRST"/>
    <x v="239"/>
    <x v="0"/>
    <m/>
    <s v=" "/>
    <s v=" "/>
    <x v="0"/>
    <m/>
    <x v="0"/>
    <m/>
    <m/>
    <x v="0"/>
    <m/>
    <m/>
    <m/>
    <m/>
    <m/>
    <m/>
    <m/>
    <m/>
    <m/>
    <m/>
    <x v="34"/>
    <x v="1"/>
    <n v="5"/>
    <n v="2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49"/>
    <x v="1"/>
    <s v="MINN"/>
    <n v="2"/>
    <n v="1"/>
    <n v="10"/>
    <s v="OPP"/>
    <n v="20"/>
    <s v=" "/>
    <x v="50"/>
    <x v="1"/>
    <n v="1"/>
    <n v="1"/>
    <s v="RIGHT"/>
    <x v="2"/>
    <n v="4"/>
    <x v="1"/>
    <n v="1"/>
    <m/>
    <x v="0"/>
    <m/>
    <m/>
    <m/>
    <m/>
    <m/>
    <m/>
    <m/>
    <m/>
    <m/>
    <m/>
    <x v="239"/>
    <x v="0"/>
    <m/>
    <m/>
    <m/>
    <m/>
    <m/>
    <m/>
    <m/>
    <m/>
    <m/>
    <x v="2"/>
    <x v="1"/>
    <n v="1"/>
    <n v="0"/>
    <x v="2"/>
    <n v="4"/>
    <m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1"/>
    <n v="1"/>
    <x v="2"/>
    <m/>
    <m/>
    <m/>
    <m/>
    <m/>
    <s v=" "/>
    <s v=" "/>
    <m/>
    <m/>
    <s v=" "/>
  </r>
  <r>
    <n v="50"/>
    <x v="1"/>
    <s v="MINN"/>
    <n v="2"/>
    <n v="2"/>
    <n v="6"/>
    <s v="OPP"/>
    <n v="16"/>
    <s v=" "/>
    <x v="239"/>
    <x v="0"/>
    <m/>
    <s v=" "/>
    <s v=" "/>
    <x v="0"/>
    <m/>
    <x v="0"/>
    <m/>
    <m/>
    <x v="0"/>
    <m/>
    <m/>
    <m/>
    <m/>
    <m/>
    <m/>
    <m/>
    <m/>
    <m/>
    <m/>
    <x v="32"/>
    <x v="1"/>
    <n v="4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</r>
  <r>
    <n v="51"/>
    <x v="1"/>
    <s v="MINN"/>
    <n v="2"/>
    <n v="3"/>
    <n v="2"/>
    <s v="OPP"/>
    <n v="12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1"/>
    <m/>
    <m/>
    <m/>
    <m/>
    <m/>
    <n v="1"/>
    <n v="1"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n v="1"/>
    <m/>
    <m/>
    <m/>
    <x v="0"/>
    <m/>
    <x v="0"/>
    <m/>
    <m/>
    <m/>
    <m/>
    <m/>
    <s v=" "/>
    <s v=" "/>
    <m/>
    <m/>
    <s v=" "/>
  </r>
  <r>
    <n v="51"/>
    <x v="1"/>
    <s v="MINN"/>
    <n v="2"/>
    <n v="3"/>
    <n v="2"/>
    <s v="OPP"/>
    <n v="12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m/>
    <m/>
    <m/>
    <m/>
    <m/>
    <m/>
    <m/>
    <n v="1"/>
    <m/>
    <m/>
    <x v="0"/>
    <m/>
    <x v="0"/>
    <m/>
    <m/>
    <m/>
    <m/>
    <m/>
    <s v=" "/>
    <s v=" "/>
    <m/>
    <m/>
    <s v=" "/>
  </r>
  <r>
    <n v="52"/>
    <x v="2"/>
    <s v="TCU"/>
    <n v="2"/>
    <n v="1"/>
    <n v="10"/>
    <s v="OWN"/>
    <n v="13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53"/>
    <x v="2"/>
    <s v="TCU"/>
    <n v="2"/>
    <n v="2"/>
    <n v="8"/>
    <s v="OWN"/>
    <n v="15"/>
    <s v=" "/>
    <x v="128"/>
    <x v="1"/>
    <n v="1"/>
    <n v="0"/>
    <s v="MID"/>
    <x v="16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229"/>
    <x v="1"/>
    <n v="0"/>
    <n v="0"/>
    <x v="0"/>
    <m/>
    <m/>
    <m/>
    <m/>
    <m/>
    <m/>
    <m/>
    <m/>
    <m/>
    <x v="239"/>
    <s v=" "/>
    <m/>
    <m/>
    <m/>
    <m/>
    <x v="239"/>
    <s v=" "/>
    <m/>
    <m/>
    <m/>
    <x v="44"/>
    <m/>
    <m/>
    <m/>
    <m/>
    <m/>
    <m/>
    <m/>
    <m/>
    <m/>
    <m/>
    <x v="1"/>
    <n v="0"/>
    <x v="2"/>
    <m/>
    <m/>
    <m/>
    <m/>
    <m/>
    <s v=" "/>
    <s v=" "/>
    <m/>
    <m/>
    <s v=" "/>
  </r>
  <r>
    <n v="54"/>
    <x v="2"/>
    <s v="TCU"/>
    <n v="2"/>
    <n v="3"/>
    <n v="8"/>
    <s v="OWN"/>
    <n v="1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128"/>
    <s v="Delay of Game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55"/>
    <x v="2"/>
    <s v="TCU"/>
    <n v="2"/>
    <n v="3"/>
    <n v="13"/>
    <s v="OWN"/>
    <n v="10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6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</r>
  <r>
    <n v="56"/>
    <x v="2"/>
    <s v="TCU"/>
    <n v="2"/>
    <n v="4"/>
    <n v="7"/>
    <s v="OWN"/>
    <n v="16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57"/>
    <x v="1"/>
    <s v="MINN"/>
    <n v="2"/>
    <n v="1"/>
    <n v="10"/>
    <s v="OWN"/>
    <n v="26"/>
    <s v=" "/>
    <x v="239"/>
    <x v="0"/>
    <m/>
    <s v=" "/>
    <s v=" "/>
    <x v="0"/>
    <m/>
    <x v="0"/>
    <m/>
    <m/>
    <x v="0"/>
    <m/>
    <m/>
    <m/>
    <m/>
    <m/>
    <m/>
    <m/>
    <m/>
    <m/>
    <m/>
    <x v="35"/>
    <x v="1"/>
    <n v="4"/>
    <n v="4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MINN"/>
    <n v="2"/>
    <n v="2"/>
    <n v="6"/>
    <s v="OWN"/>
    <n v="30"/>
    <s v=" "/>
    <x v="240"/>
    <x v="2"/>
    <m/>
    <s v=" "/>
    <s v=" "/>
    <x v="0"/>
    <m/>
    <x v="0"/>
    <m/>
    <m/>
    <x v="0"/>
    <m/>
    <m/>
    <m/>
    <m/>
    <m/>
    <m/>
    <m/>
    <m/>
    <m/>
    <m/>
    <x v="50"/>
    <x v="1"/>
    <n v="1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MINN"/>
    <n v="2"/>
    <n v="2"/>
    <n v="6"/>
    <s v="OWN"/>
    <n v="3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27"/>
    <n v="1"/>
    <m/>
    <m/>
    <m/>
    <m/>
    <m/>
    <m/>
    <m/>
    <m/>
    <m/>
    <x v="0"/>
    <m/>
    <x v="0"/>
    <m/>
    <m/>
    <m/>
    <m/>
    <m/>
    <s v=" "/>
    <s v=" "/>
    <m/>
    <m/>
    <s v=" "/>
  </r>
  <r>
    <n v="59"/>
    <x v="1"/>
    <s v="MINN"/>
    <n v="2"/>
    <n v="3"/>
    <n v="5"/>
    <s v="OWN"/>
    <n v="31"/>
    <s v=" "/>
    <x v="239"/>
    <x v="0"/>
    <m/>
    <s v=" "/>
    <s v=" "/>
    <x v="0"/>
    <m/>
    <x v="0"/>
    <m/>
    <m/>
    <x v="0"/>
    <m/>
    <m/>
    <m/>
    <m/>
    <m/>
    <m/>
    <m/>
    <m/>
    <m/>
    <m/>
    <x v="32"/>
    <x v="1"/>
    <n v="-3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n v="1"/>
    <m/>
    <m/>
    <m/>
    <m/>
    <m/>
    <m/>
    <m/>
    <x v="0"/>
    <m/>
    <x v="0"/>
    <m/>
    <m/>
    <m/>
    <m/>
    <m/>
    <s v=" "/>
    <s v=" "/>
    <m/>
    <m/>
    <s v=" "/>
  </r>
  <r>
    <n v="60"/>
    <x v="1"/>
    <s v="MINN"/>
    <n v="2"/>
    <n v="4"/>
    <n v="8"/>
    <s v="OWN"/>
    <n v="28"/>
    <m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1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61"/>
    <x v="1"/>
    <s v="MINN"/>
    <n v="2"/>
    <n v="4"/>
    <n v="13"/>
    <s v="OWN"/>
    <n v="2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62"/>
    <x v="2"/>
    <s v="TCU"/>
    <n v="2"/>
    <n v="1"/>
    <n v="10"/>
    <s v="OWN"/>
    <n v="40"/>
    <s v="FIRST"/>
    <x v="128"/>
    <x v="3"/>
    <n v="1"/>
    <n v="1"/>
    <s v="MID"/>
    <x v="17"/>
    <n v="36"/>
    <x v="1"/>
    <n v="1"/>
    <m/>
    <x v="0"/>
    <m/>
    <m/>
    <m/>
    <m/>
    <m/>
    <m/>
    <m/>
    <m/>
    <m/>
    <s v="Flea Flicker"/>
    <x v="239"/>
    <x v="0"/>
    <m/>
    <m/>
    <m/>
    <m/>
    <m/>
    <m/>
    <m/>
    <m/>
    <m/>
    <x v="120"/>
    <x v="1"/>
    <n v="1"/>
    <n v="1"/>
    <x v="16"/>
    <n v="36"/>
    <m/>
    <m/>
    <m/>
    <m/>
    <n v="1"/>
    <m/>
    <m/>
    <m/>
    <x v="239"/>
    <s v=" "/>
    <m/>
    <m/>
    <m/>
    <m/>
    <x v="239"/>
    <s v=" "/>
    <m/>
    <m/>
    <m/>
    <x v="41"/>
    <n v="1"/>
    <m/>
    <m/>
    <m/>
    <m/>
    <m/>
    <m/>
    <m/>
    <m/>
    <m/>
    <x v="1"/>
    <n v="1"/>
    <x v="1"/>
    <m/>
    <m/>
    <m/>
    <m/>
    <m/>
    <s v=" "/>
    <s v=" "/>
    <m/>
    <m/>
    <s v=" "/>
  </r>
  <r>
    <n v="63"/>
    <x v="2"/>
    <s v="TCU"/>
    <n v="2"/>
    <n v="1"/>
    <n v="10"/>
    <s v="OPP"/>
    <n v="24"/>
    <s v=" "/>
    <x v="239"/>
    <x v="0"/>
    <m/>
    <s v=" "/>
    <s v=" "/>
    <x v="0"/>
    <m/>
    <x v="0"/>
    <m/>
    <m/>
    <x v="0"/>
    <m/>
    <m/>
    <m/>
    <m/>
    <m/>
    <m/>
    <m/>
    <m/>
    <m/>
    <m/>
    <x v="175"/>
    <x v="1"/>
    <n v="5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</r>
  <r>
    <n v="64"/>
    <x v="2"/>
    <s v="TCU"/>
    <n v="2"/>
    <n v="2"/>
    <n v="5"/>
    <s v="OPP"/>
    <n v="19"/>
    <s v="FIRST"/>
    <x v="239"/>
    <x v="0"/>
    <m/>
    <s v=" "/>
    <s v=" "/>
    <x v="0"/>
    <m/>
    <x v="0"/>
    <m/>
    <m/>
    <x v="0"/>
    <m/>
    <m/>
    <m/>
    <m/>
    <m/>
    <m/>
    <m/>
    <m/>
    <m/>
    <m/>
    <x v="175"/>
    <x v="1"/>
    <n v="8"/>
    <n v="1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64"/>
    <x v="2"/>
    <s v="TCU"/>
    <n v="2"/>
    <n v="2"/>
    <n v="5"/>
    <s v="OPP"/>
    <n v="19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4"/>
    <n v="1"/>
    <m/>
    <m/>
    <m/>
    <m/>
    <m/>
    <m/>
    <m/>
    <m/>
    <m/>
    <x v="0"/>
    <m/>
    <x v="0"/>
    <m/>
    <m/>
    <m/>
    <m/>
    <m/>
    <s v=" "/>
    <s v=" "/>
    <m/>
    <m/>
    <s v=" "/>
  </r>
  <r>
    <n v="65"/>
    <x v="2"/>
    <s v="TCU"/>
    <n v="2"/>
    <n v="1"/>
    <n v="10"/>
    <s v="OPP"/>
    <n v="11"/>
    <s v=" "/>
    <x v="239"/>
    <x v="0"/>
    <m/>
    <s v=" "/>
    <s v=" "/>
    <x v="0"/>
    <m/>
    <x v="0"/>
    <m/>
    <m/>
    <x v="0"/>
    <m/>
    <m/>
    <m/>
    <m/>
    <m/>
    <m/>
    <m/>
    <m/>
    <m/>
    <m/>
    <x v="175"/>
    <x v="1"/>
    <n v="4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65"/>
    <x v="2"/>
    <s v="TCU"/>
    <n v="2"/>
    <n v="1"/>
    <n v="10"/>
    <s v="OPP"/>
    <n v="11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9"/>
    <n v="1"/>
    <m/>
    <m/>
    <m/>
    <m/>
    <m/>
    <m/>
    <m/>
    <m/>
    <m/>
    <x v="0"/>
    <m/>
    <x v="0"/>
    <m/>
    <m/>
    <m/>
    <m/>
    <m/>
    <s v=" "/>
    <s v=" "/>
    <m/>
    <m/>
    <s v=" "/>
  </r>
  <r>
    <n v="66"/>
    <x v="2"/>
    <s v="TCU"/>
    <n v="2"/>
    <n v="2"/>
    <n v="6"/>
    <s v="OPP"/>
    <n v="7"/>
    <s v="TO"/>
    <x v="239"/>
    <x v="0"/>
    <m/>
    <s v=" "/>
    <s v=" "/>
    <x v="0"/>
    <m/>
    <x v="0"/>
    <m/>
    <m/>
    <x v="0"/>
    <m/>
    <m/>
    <m/>
    <m/>
    <m/>
    <m/>
    <m/>
    <m/>
    <m/>
    <m/>
    <x v="175"/>
    <x v="1"/>
    <n v="6"/>
    <m/>
    <m/>
    <m/>
    <m/>
    <m/>
    <n v="1"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6"/>
    <m/>
    <m/>
    <m/>
    <m/>
    <m/>
    <m/>
    <n v="1"/>
    <m/>
    <m/>
    <m/>
    <x v="0"/>
    <m/>
    <x v="0"/>
    <m/>
    <m/>
    <m/>
    <m/>
    <m/>
    <s v=" "/>
    <s v=" "/>
    <m/>
    <m/>
    <s v=" "/>
  </r>
  <r>
    <n v="66"/>
    <x v="2"/>
    <s v="TCU"/>
    <n v="2"/>
    <n v="2"/>
    <n v="6"/>
    <s v="OPP"/>
    <n v="7"/>
    <s v="TO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4"/>
    <m/>
    <m/>
    <m/>
    <m/>
    <m/>
    <m/>
    <m/>
    <n v="1"/>
    <m/>
    <m/>
    <x v="0"/>
    <m/>
    <x v="0"/>
    <m/>
    <m/>
    <m/>
    <m/>
    <m/>
    <s v=" "/>
    <s v=" "/>
    <m/>
    <m/>
    <s v=" "/>
  </r>
  <r>
    <n v="67"/>
    <x v="1"/>
    <s v="MINN"/>
    <n v="2"/>
    <n v="1"/>
    <n v="10"/>
    <s v="OWN"/>
    <n v="20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2"/>
    <n v="1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68"/>
    <x v="1"/>
    <s v="MINN"/>
    <n v="2"/>
    <n v="2"/>
    <n v="8"/>
    <s v="OWN"/>
    <n v="22"/>
    <s v=" "/>
    <x v="50"/>
    <x v="1"/>
    <n v="1"/>
    <n v="1"/>
    <s v="MID"/>
    <x v="1"/>
    <n v="7"/>
    <x v="1"/>
    <n v="1"/>
    <m/>
    <x v="0"/>
    <m/>
    <m/>
    <m/>
    <m/>
    <m/>
    <m/>
    <m/>
    <m/>
    <m/>
    <m/>
    <x v="239"/>
    <x v="0"/>
    <m/>
    <m/>
    <m/>
    <m/>
    <m/>
    <m/>
    <m/>
    <m/>
    <m/>
    <x v="32"/>
    <x v="1"/>
    <n v="1"/>
    <n v="0"/>
    <x v="1"/>
    <n v="7"/>
    <n v="2"/>
    <n v="1"/>
    <m/>
    <m/>
    <m/>
    <m/>
    <m/>
    <m/>
    <x v="239"/>
    <s v=" "/>
    <m/>
    <m/>
    <m/>
    <m/>
    <x v="239"/>
    <s v=" "/>
    <m/>
    <m/>
    <m/>
    <x v="129"/>
    <m/>
    <m/>
    <m/>
    <m/>
    <m/>
    <m/>
    <m/>
    <m/>
    <m/>
    <m/>
    <x v="1"/>
    <n v="1"/>
    <x v="2"/>
    <m/>
    <m/>
    <m/>
    <m/>
    <m/>
    <s v=" "/>
    <s v=" "/>
    <m/>
    <m/>
    <s v=" "/>
  </r>
  <r>
    <n v="68"/>
    <x v="1"/>
    <s v="MINN"/>
    <n v="2"/>
    <n v="2"/>
    <n v="8"/>
    <s v="OWN"/>
    <n v="22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m/>
    <n v="1"/>
    <m/>
    <m/>
    <m/>
    <m/>
    <m/>
    <m/>
    <m/>
    <m/>
    <x v="0"/>
    <m/>
    <x v="0"/>
    <m/>
    <m/>
    <m/>
    <m/>
    <m/>
    <s v=" "/>
    <s v=" "/>
    <m/>
    <m/>
    <s v=" "/>
  </r>
  <r>
    <n v="68"/>
    <x v="1"/>
    <s v="MINN"/>
    <n v="2"/>
    <n v="2"/>
    <n v="8"/>
    <s v="OWN"/>
    <n v="22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n v="69"/>
    <x v="1"/>
    <s v="MINN"/>
    <n v="2"/>
    <n v="3"/>
    <n v="1"/>
    <s v="OWN"/>
    <n v="29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1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70"/>
    <x v="1"/>
    <s v="MINN"/>
    <n v="2"/>
    <n v="3"/>
    <n v="6"/>
    <s v="OWN"/>
    <n v="24"/>
    <s v=" "/>
    <x v="50"/>
    <x v="1"/>
    <n v="1"/>
    <n v="0"/>
    <s v="RIGHT"/>
    <x v="2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2"/>
    <x v="1"/>
    <n v="0"/>
    <n v="1"/>
    <x v="2"/>
    <m/>
    <m/>
    <m/>
    <m/>
    <m/>
    <m/>
    <m/>
    <m/>
    <m/>
    <x v="239"/>
    <s v=" "/>
    <m/>
    <m/>
    <m/>
    <m/>
    <x v="239"/>
    <s v=" "/>
    <m/>
    <m/>
    <m/>
    <x v="124"/>
    <m/>
    <m/>
    <m/>
    <m/>
    <m/>
    <m/>
    <m/>
    <m/>
    <m/>
    <m/>
    <x v="1"/>
    <n v="0"/>
    <x v="1"/>
    <m/>
    <m/>
    <m/>
    <m/>
    <m/>
    <s v=" "/>
    <s v=" "/>
    <m/>
    <m/>
    <s v=" "/>
  </r>
  <r>
    <n v="71"/>
    <x v="1"/>
    <s v="MINN"/>
    <n v="2"/>
    <n v="4"/>
    <n v="6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72"/>
    <x v="2"/>
    <s v="TCU"/>
    <n v="2"/>
    <n v="1"/>
    <n v="10"/>
    <s v="OWN"/>
    <n v="45"/>
    <s v=" "/>
    <x v="128"/>
    <x v="1"/>
    <n v="1"/>
    <n v="0"/>
    <s v="MID"/>
    <x v="18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33"/>
    <x v="1"/>
    <n v="0"/>
    <n v="1"/>
    <x v="17"/>
    <m/>
    <m/>
    <m/>
    <m/>
    <m/>
    <m/>
    <m/>
    <m/>
    <m/>
    <x v="239"/>
    <s v=" "/>
    <m/>
    <m/>
    <m/>
    <m/>
    <x v="239"/>
    <s v=" "/>
    <m/>
    <m/>
    <m/>
    <x v="107"/>
    <m/>
    <m/>
    <m/>
    <m/>
    <m/>
    <m/>
    <m/>
    <m/>
    <m/>
    <m/>
    <x v="1"/>
    <n v="0"/>
    <x v="1"/>
    <m/>
    <m/>
    <m/>
    <m/>
    <m/>
    <s v=" "/>
    <s v=" "/>
    <m/>
    <m/>
    <s v=" "/>
  </r>
  <r>
    <n v="73"/>
    <x v="2"/>
    <s v="TCU"/>
    <n v="2"/>
    <n v="2"/>
    <n v="10"/>
    <s v="OWN"/>
    <n v="45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4"/>
    <m/>
    <m/>
    <m/>
    <m/>
    <m/>
    <m/>
    <m/>
    <s v="Stumbled and fell"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74"/>
    <x v="2"/>
    <s v="TCU"/>
    <n v="2"/>
    <n v="3"/>
    <n v="6"/>
    <s v="OWN"/>
    <n v="49"/>
    <s v="FIRST"/>
    <x v="128"/>
    <x v="1"/>
    <n v="1"/>
    <n v="1"/>
    <s v="RIGHT"/>
    <x v="19"/>
    <n v="8"/>
    <x v="1"/>
    <n v="1"/>
    <m/>
    <x v="0"/>
    <m/>
    <m/>
    <m/>
    <m/>
    <m/>
    <m/>
    <m/>
    <m/>
    <m/>
    <m/>
    <x v="239"/>
    <x v="0"/>
    <m/>
    <m/>
    <m/>
    <m/>
    <m/>
    <m/>
    <m/>
    <m/>
    <m/>
    <x v="120"/>
    <x v="1"/>
    <n v="1"/>
    <n v="1"/>
    <x v="18"/>
    <n v="8"/>
    <m/>
    <m/>
    <m/>
    <m/>
    <n v="1"/>
    <m/>
    <m/>
    <m/>
    <x v="239"/>
    <s v=" "/>
    <m/>
    <m/>
    <m/>
    <m/>
    <x v="239"/>
    <s v=" "/>
    <m/>
    <m/>
    <m/>
    <x v="44"/>
    <n v="1"/>
    <m/>
    <m/>
    <m/>
    <m/>
    <m/>
    <m/>
    <m/>
    <m/>
    <m/>
    <x v="1"/>
    <n v="1"/>
    <x v="1"/>
    <m/>
    <m/>
    <m/>
    <m/>
    <m/>
    <s v=" "/>
    <s v=" "/>
    <m/>
    <m/>
    <s v=" "/>
  </r>
  <r>
    <n v="75"/>
    <x v="2"/>
    <s v="TCU"/>
    <n v="2"/>
    <n v="1"/>
    <n v="10"/>
    <s v="OPP"/>
    <n v="43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4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76"/>
    <x v="2"/>
    <s v="TCU"/>
    <n v="2"/>
    <n v="2"/>
    <n v="6"/>
    <s v="OPP"/>
    <n v="39"/>
    <s v="FIRST"/>
    <x v="239"/>
    <x v="0"/>
    <m/>
    <s v=" "/>
    <s v=" "/>
    <x v="0"/>
    <m/>
    <x v="0"/>
    <m/>
    <m/>
    <x v="0"/>
    <m/>
    <m/>
    <m/>
    <m/>
    <m/>
    <m/>
    <m/>
    <m/>
    <m/>
    <m/>
    <x v="157"/>
    <x v="1"/>
    <n v="8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</r>
  <r>
    <n v="77"/>
    <x v="2"/>
    <s v="TCU"/>
    <n v="2"/>
    <n v="1"/>
    <n v="10"/>
    <s v="OPP"/>
    <n v="31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6"/>
    <n v="3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78"/>
    <x v="2"/>
    <s v="TCU"/>
    <n v="2"/>
    <n v="2"/>
    <n v="4"/>
    <s v="OPP"/>
    <n v="25"/>
    <s v=" "/>
    <x v="128"/>
    <x v="1"/>
    <n v="1"/>
    <n v="0"/>
    <s v="LEFT"/>
    <x v="11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53"/>
    <x v="1"/>
    <n v="0"/>
    <n v="1"/>
    <x v="0"/>
    <m/>
    <m/>
    <m/>
    <m/>
    <m/>
    <m/>
    <m/>
    <m/>
    <m/>
    <x v="239"/>
    <s v=" "/>
    <m/>
    <m/>
    <m/>
    <m/>
    <x v="239"/>
    <s v=" "/>
    <m/>
    <m/>
    <m/>
    <x v="44"/>
    <m/>
    <m/>
    <m/>
    <m/>
    <m/>
    <m/>
    <m/>
    <m/>
    <m/>
    <m/>
    <x v="1"/>
    <n v="0"/>
    <x v="1"/>
    <m/>
    <m/>
    <m/>
    <m/>
    <m/>
    <s v=" "/>
    <s v=" "/>
    <m/>
    <m/>
    <s v=" "/>
  </r>
  <r>
    <n v="79"/>
    <x v="2"/>
    <s v="TCU"/>
    <n v="2"/>
    <n v="3"/>
    <n v="4"/>
    <s v="OPP"/>
    <n v="25"/>
    <s v=" "/>
    <x v="128"/>
    <x v="1"/>
    <n v="1"/>
    <n v="0"/>
    <s v="RIGHT"/>
    <x v="2"/>
    <m/>
    <x v="2"/>
    <n v="1"/>
    <m/>
    <x v="0"/>
    <m/>
    <m/>
    <m/>
    <m/>
    <m/>
    <m/>
    <m/>
    <m/>
    <m/>
    <m/>
    <x v="239"/>
    <x v="0"/>
    <m/>
    <m/>
    <m/>
    <m/>
    <m/>
    <m/>
    <m/>
    <m/>
    <m/>
    <x v="229"/>
    <x v="1"/>
    <n v="0"/>
    <n v="0"/>
    <x v="0"/>
    <m/>
    <m/>
    <m/>
    <m/>
    <m/>
    <m/>
    <m/>
    <m/>
    <m/>
    <x v="239"/>
    <s v=" "/>
    <m/>
    <m/>
    <m/>
    <m/>
    <x v="239"/>
    <s v=" "/>
    <m/>
    <m/>
    <m/>
    <x v="107"/>
    <m/>
    <m/>
    <m/>
    <m/>
    <m/>
    <m/>
    <m/>
    <m/>
    <m/>
    <m/>
    <x v="1"/>
    <n v="0"/>
    <x v="2"/>
    <m/>
    <m/>
    <m/>
    <m/>
    <m/>
    <s v=" "/>
    <s v=" "/>
    <m/>
    <m/>
    <s v=" "/>
  </r>
  <r>
    <n v="79"/>
    <x v="2"/>
    <s v="TCU"/>
    <n v="2"/>
    <n v="3"/>
    <n v="4"/>
    <s v="OPP"/>
    <n v="2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4"/>
    <m/>
    <m/>
    <m/>
    <m/>
    <m/>
    <n v="1"/>
    <m/>
    <m/>
    <m/>
    <m/>
    <x v="0"/>
    <m/>
    <x v="0"/>
    <m/>
    <m/>
    <m/>
    <m/>
    <m/>
    <s v=" "/>
    <s v=" "/>
    <m/>
    <m/>
    <s v=" "/>
  </r>
  <r>
    <n v="80"/>
    <x v="2"/>
    <s v="TCU"/>
    <n v="2"/>
    <n v="4"/>
    <n v="4"/>
    <s v="OPP"/>
    <n v="25"/>
    <s v="FG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81"/>
    <x v="2"/>
    <s v="TCU"/>
    <n v="2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7"/>
    <n v="1"/>
    <m/>
    <m/>
    <m/>
    <m/>
    <m/>
    <m/>
    <m/>
    <m/>
    <m/>
    <x v="0"/>
    <m/>
    <x v="0"/>
    <m/>
    <m/>
    <m/>
    <m/>
    <m/>
    <s v=" "/>
    <s v=" "/>
    <m/>
    <m/>
    <s v=" "/>
  </r>
  <r>
    <n v="82"/>
    <x v="1"/>
    <s v="MINN"/>
    <n v="2"/>
    <n v="1"/>
    <n v="10"/>
    <s v="OWN"/>
    <n v="19"/>
    <s v=" "/>
    <x v="50"/>
    <x v="1"/>
    <m/>
    <s v=" "/>
    <s v=" "/>
    <x v="0"/>
    <m/>
    <x v="2"/>
    <m/>
    <n v="1"/>
    <x v="0"/>
    <m/>
    <m/>
    <m/>
    <m/>
    <m/>
    <m/>
    <m/>
    <m/>
    <m/>
    <m/>
    <x v="50"/>
    <x v="1"/>
    <n v="7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83"/>
    <x v="1"/>
    <s v="MINN"/>
    <n v="2"/>
    <n v="2"/>
    <n v="3"/>
    <s v="OWN"/>
    <n v="26"/>
    <s v="FIRST"/>
    <x v="50"/>
    <x v="1"/>
    <n v="1"/>
    <n v="1"/>
    <s v="RIGHT"/>
    <x v="2"/>
    <n v="9"/>
    <x v="1"/>
    <n v="1"/>
    <m/>
    <x v="0"/>
    <m/>
    <m/>
    <m/>
    <m/>
    <m/>
    <m/>
    <m/>
    <m/>
    <m/>
    <m/>
    <x v="239"/>
    <x v="0"/>
    <m/>
    <m/>
    <m/>
    <m/>
    <m/>
    <m/>
    <m/>
    <m/>
    <m/>
    <x v="2"/>
    <x v="1"/>
    <n v="1"/>
    <n v="0"/>
    <x v="2"/>
    <n v="9"/>
    <n v="5"/>
    <m/>
    <m/>
    <m/>
    <n v="1"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1"/>
    <n v="1"/>
    <x v="2"/>
    <m/>
    <m/>
    <m/>
    <m/>
    <m/>
    <s v=" "/>
    <s v=" "/>
    <m/>
    <m/>
    <s v=" "/>
  </r>
  <r>
    <n v="84"/>
    <x v="1"/>
    <s v="MINN"/>
    <n v="2"/>
    <n v="1"/>
    <n v="10"/>
    <s v="OWN"/>
    <n v="35"/>
    <s v=" "/>
    <x v="50"/>
    <x v="1"/>
    <n v="1"/>
    <n v="0"/>
    <s v="MID"/>
    <x v="20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0"/>
    <x v="1"/>
    <n v="0"/>
    <n v="1"/>
    <x v="0"/>
    <m/>
    <m/>
    <m/>
    <m/>
    <m/>
    <m/>
    <m/>
    <m/>
    <m/>
    <x v="239"/>
    <s v=" "/>
    <m/>
    <m/>
    <m/>
    <m/>
    <x v="239"/>
    <s v=" "/>
    <m/>
    <m/>
    <m/>
    <x v="126"/>
    <m/>
    <m/>
    <m/>
    <m/>
    <m/>
    <m/>
    <m/>
    <m/>
    <m/>
    <m/>
    <x v="1"/>
    <n v="0"/>
    <x v="1"/>
    <m/>
    <m/>
    <m/>
    <m/>
    <m/>
    <s v=" "/>
    <s v=" "/>
    <m/>
    <m/>
    <s v=" "/>
  </r>
  <r>
    <n v="85"/>
    <x v="1"/>
    <s v="MINN"/>
    <n v="2"/>
    <n v="2"/>
    <n v="10"/>
    <s v="OWN"/>
    <n v="35"/>
    <s v="FIRST"/>
    <x v="239"/>
    <x v="0"/>
    <m/>
    <s v=" "/>
    <s v=" "/>
    <x v="0"/>
    <m/>
    <x v="0"/>
    <m/>
    <m/>
    <x v="0"/>
    <m/>
    <m/>
    <m/>
    <m/>
    <m/>
    <m/>
    <m/>
    <m/>
    <m/>
    <m/>
    <x v="34"/>
    <x v="1"/>
    <n v="15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</r>
  <r>
    <n v="86"/>
    <x v="1"/>
    <s v="MINN"/>
    <n v="2"/>
    <n v="1"/>
    <n v="10"/>
    <s v="OWN"/>
    <n v="50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9"/>
    <n v="1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87"/>
    <x v="1"/>
    <s v="MINN"/>
    <n v="2"/>
    <n v="2"/>
    <n v="1"/>
    <s v="OPP"/>
    <n v="41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9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88"/>
    <x v="1"/>
    <s v="MINN"/>
    <n v="2"/>
    <n v="2"/>
    <n v="6"/>
    <s v="OPP"/>
    <n v="46"/>
    <s v=" "/>
    <x v="50"/>
    <x v="1"/>
    <n v="1"/>
    <n v="0"/>
    <s v="LEFT"/>
    <x v="5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3"/>
    <x v="1"/>
    <n v="0"/>
    <n v="1"/>
    <x v="0"/>
    <m/>
    <m/>
    <m/>
    <m/>
    <m/>
    <m/>
    <m/>
    <m/>
    <m/>
    <x v="239"/>
    <s v=" "/>
    <m/>
    <m/>
    <m/>
    <m/>
    <x v="239"/>
    <s v=" "/>
    <m/>
    <m/>
    <m/>
    <x v="127"/>
    <m/>
    <m/>
    <m/>
    <m/>
    <m/>
    <m/>
    <m/>
    <m/>
    <m/>
    <m/>
    <x v="1"/>
    <n v="0"/>
    <x v="1"/>
    <m/>
    <m/>
    <m/>
    <m/>
    <m/>
    <s v=" "/>
    <s v=" "/>
    <m/>
    <m/>
    <s v=" "/>
  </r>
  <r>
    <n v="89"/>
    <x v="1"/>
    <s v="MINN"/>
    <n v="2"/>
    <n v="3"/>
    <n v="6"/>
    <s v="OPP"/>
    <n v="46"/>
    <s v="FIRST"/>
    <x v="50"/>
    <x v="1"/>
    <n v="1"/>
    <n v="1"/>
    <s v="MID"/>
    <x v="1"/>
    <n v="8"/>
    <x v="1"/>
    <n v="1"/>
    <m/>
    <x v="0"/>
    <m/>
    <m/>
    <m/>
    <m/>
    <m/>
    <m/>
    <m/>
    <m/>
    <m/>
    <m/>
    <x v="239"/>
    <x v="0"/>
    <m/>
    <m/>
    <m/>
    <m/>
    <m/>
    <m/>
    <m/>
    <m/>
    <m/>
    <x v="32"/>
    <x v="1"/>
    <n v="1"/>
    <n v="0"/>
    <x v="1"/>
    <n v="8"/>
    <n v="3"/>
    <m/>
    <m/>
    <m/>
    <n v="1"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1"/>
    <n v="1"/>
    <x v="2"/>
    <m/>
    <m/>
    <m/>
    <m/>
    <m/>
    <s v=" "/>
    <s v=" "/>
    <m/>
    <m/>
    <s v=" "/>
  </r>
  <r>
    <n v="90"/>
    <x v="1"/>
    <s v="MINN"/>
    <n v="2"/>
    <n v="1"/>
    <n v="10"/>
    <s v="OPP"/>
    <n v="38"/>
    <s v=" "/>
    <x v="50"/>
    <x v="1"/>
    <n v="1"/>
    <n v="1"/>
    <s v="MID"/>
    <x v="2"/>
    <n v="5"/>
    <x v="1"/>
    <n v="1"/>
    <m/>
    <x v="0"/>
    <m/>
    <m/>
    <m/>
    <m/>
    <m/>
    <m/>
    <m/>
    <m/>
    <m/>
    <m/>
    <x v="239"/>
    <x v="0"/>
    <m/>
    <m/>
    <m/>
    <m/>
    <m/>
    <m/>
    <m/>
    <m/>
    <m/>
    <x v="32"/>
    <x v="1"/>
    <n v="1"/>
    <n v="0"/>
    <x v="2"/>
    <n v="5"/>
    <n v="1"/>
    <m/>
    <m/>
    <m/>
    <m/>
    <m/>
    <m/>
    <m/>
    <x v="239"/>
    <s v=" "/>
    <m/>
    <m/>
    <m/>
    <m/>
    <x v="239"/>
    <s v=" "/>
    <m/>
    <m/>
    <m/>
    <x v="165"/>
    <m/>
    <m/>
    <m/>
    <m/>
    <m/>
    <m/>
    <m/>
    <m/>
    <m/>
    <m/>
    <x v="1"/>
    <n v="1"/>
    <x v="2"/>
    <m/>
    <m/>
    <m/>
    <m/>
    <m/>
    <s v=" "/>
    <s v=" "/>
    <m/>
    <m/>
    <s v=" "/>
  </r>
  <r>
    <n v="90"/>
    <x v="1"/>
    <s v="MINN"/>
    <n v="2"/>
    <n v="1"/>
    <n v="10"/>
    <s v="OPP"/>
    <n v="3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91"/>
    <x v="1"/>
    <s v="MINN"/>
    <n v="2"/>
    <n v="2"/>
    <n v="5"/>
    <s v="OPP"/>
    <n v="33"/>
    <s v="FIRST"/>
    <x v="239"/>
    <x v="0"/>
    <m/>
    <s v=" "/>
    <s v=" "/>
    <x v="0"/>
    <m/>
    <x v="0"/>
    <m/>
    <m/>
    <x v="0"/>
    <m/>
    <m/>
    <m/>
    <m/>
    <m/>
    <m/>
    <m/>
    <m/>
    <m/>
    <m/>
    <x v="50"/>
    <x v="1"/>
    <n v="7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91"/>
    <x v="1"/>
    <s v="MINN"/>
    <n v="2"/>
    <n v="2"/>
    <n v="5"/>
    <s v="OPP"/>
    <n v="33"/>
    <s v=" "/>
    <x v="239"/>
    <x v="0"/>
    <m/>
    <s v=" "/>
    <s v=" "/>
    <x v="0"/>
    <m/>
    <x v="0"/>
    <m/>
    <m/>
    <x v="0"/>
    <m/>
    <m/>
    <m/>
    <m/>
    <m/>
    <m/>
    <m/>
    <m/>
    <m/>
    <m/>
    <x v="240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m/>
    <n v="1"/>
    <m/>
    <m/>
    <m/>
    <m/>
    <m/>
    <m/>
    <m/>
    <m/>
    <x v="0"/>
    <m/>
    <x v="0"/>
    <m/>
    <m/>
    <m/>
    <m/>
    <m/>
    <s v=" "/>
    <s v=" "/>
    <m/>
    <m/>
    <s v=" "/>
  </r>
  <r>
    <n v="92"/>
    <x v="1"/>
    <s v="MINN"/>
    <n v="2"/>
    <n v="1"/>
    <n v="10"/>
    <s v="OPP"/>
    <n v="26"/>
    <s v="FIRST"/>
    <x v="239"/>
    <x v="0"/>
    <m/>
    <s v=" "/>
    <s v=" "/>
    <x v="0"/>
    <m/>
    <x v="0"/>
    <m/>
    <m/>
    <x v="0"/>
    <m/>
    <m/>
    <m/>
    <m/>
    <m/>
    <m/>
    <m/>
    <m/>
    <m/>
    <m/>
    <x v="34"/>
    <x v="1"/>
    <n v="12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7"/>
    <m/>
    <n v="1"/>
    <m/>
    <m/>
    <m/>
    <m/>
    <m/>
    <m/>
    <m/>
    <m/>
    <x v="0"/>
    <m/>
    <x v="0"/>
    <m/>
    <m/>
    <m/>
    <m/>
    <m/>
    <s v=" "/>
    <s v=" "/>
    <m/>
    <m/>
    <s v=" "/>
  </r>
  <r>
    <n v="92"/>
    <x v="1"/>
    <s v="MINN"/>
    <n v="2"/>
    <n v="1"/>
    <n v="10"/>
    <s v="OPP"/>
    <n v="26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93"/>
    <x v="1"/>
    <s v="MINN"/>
    <n v="2"/>
    <n v="1"/>
    <n v="10"/>
    <s v="OPP"/>
    <n v="14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5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94"/>
    <x v="1"/>
    <s v="MINN"/>
    <n v="2"/>
    <n v="2"/>
    <n v="5"/>
    <s v="OPP"/>
    <n v="9"/>
    <s v=" "/>
    <x v="50"/>
    <x v="1"/>
    <n v="1"/>
    <n v="0"/>
    <s v="MID"/>
    <x v="9"/>
    <m/>
    <x v="0"/>
    <m/>
    <m/>
    <x v="0"/>
    <m/>
    <m/>
    <n v="1"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m/>
    <m/>
    <m/>
    <m/>
    <m/>
    <m/>
    <m/>
    <m/>
    <n v="1"/>
    <m/>
    <x v="0"/>
    <m/>
    <x v="0"/>
    <m/>
    <m/>
    <m/>
    <m/>
    <m/>
    <s v=" "/>
    <s v=" "/>
    <m/>
    <m/>
    <s v=" "/>
  </r>
  <r>
    <n v="95"/>
    <x v="1"/>
    <s v="MINN"/>
    <n v="2"/>
    <n v="3"/>
    <n v="5"/>
    <s v="OPP"/>
    <n v="9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-3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5"/>
    <n v="1"/>
    <m/>
    <n v="1"/>
    <m/>
    <m/>
    <m/>
    <m/>
    <m/>
    <m/>
    <m/>
    <x v="0"/>
    <m/>
    <x v="0"/>
    <m/>
    <m/>
    <m/>
    <m/>
    <m/>
    <s v=" "/>
    <s v=" "/>
    <m/>
    <m/>
    <s v=" "/>
  </r>
  <r>
    <n v="96"/>
    <x v="1"/>
    <s v="MINN"/>
    <n v="2"/>
    <n v="4"/>
    <n v="8"/>
    <s v="OPP"/>
    <n v="12"/>
    <s v="MISS FG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97"/>
    <x v="2"/>
    <s v="TCU"/>
    <n v="2"/>
    <n v="1"/>
    <n v="10"/>
    <s v="OWN"/>
    <n v="20"/>
    <s v="KNEE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98"/>
    <x v="2"/>
    <s v="TCU"/>
    <n v="3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99"/>
    <x v="1"/>
    <s v="MINN"/>
    <n v="3"/>
    <n v="1"/>
    <n v="10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3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5"/>
    <n v="1"/>
    <m/>
    <m/>
    <m/>
    <m/>
    <m/>
    <m/>
    <m/>
    <m/>
    <m/>
    <x v="0"/>
    <m/>
    <x v="0"/>
    <m/>
    <m/>
    <m/>
    <m/>
    <m/>
    <s v=" "/>
    <s v=" "/>
    <m/>
    <m/>
    <s v=" "/>
  </r>
  <r>
    <n v="100"/>
    <x v="1"/>
    <s v="MINN"/>
    <n v="3"/>
    <n v="2"/>
    <n v="7"/>
    <s v="OWN"/>
    <n v="27"/>
    <s v="FIRST"/>
    <x v="50"/>
    <x v="1"/>
    <n v="1"/>
    <n v="1"/>
    <s v=" LEFT"/>
    <x v="6"/>
    <n v="9"/>
    <x v="2"/>
    <n v="0"/>
    <m/>
    <x v="0"/>
    <m/>
    <m/>
    <m/>
    <m/>
    <m/>
    <m/>
    <m/>
    <m/>
    <m/>
    <m/>
    <x v="239"/>
    <x v="0"/>
    <m/>
    <m/>
    <m/>
    <m/>
    <m/>
    <m/>
    <m/>
    <m/>
    <m/>
    <x v="3"/>
    <x v="1"/>
    <n v="1"/>
    <n v="0"/>
    <x v="6"/>
    <n v="9"/>
    <m/>
    <m/>
    <m/>
    <m/>
    <n v="1"/>
    <m/>
    <m/>
    <m/>
    <x v="66"/>
    <s v="LT"/>
    <n v="1"/>
    <n v="1"/>
    <m/>
    <m/>
    <x v="239"/>
    <s v=" "/>
    <m/>
    <m/>
    <m/>
    <x v="165"/>
    <n v="1"/>
    <m/>
    <m/>
    <m/>
    <m/>
    <m/>
    <m/>
    <m/>
    <m/>
    <m/>
    <x v="1"/>
    <n v="1"/>
    <x v="2"/>
    <m/>
    <m/>
    <m/>
    <m/>
    <m/>
    <s v=" "/>
    <s v=" "/>
    <m/>
    <m/>
    <s v=" "/>
  </r>
  <r>
    <n v="100"/>
    <x v="1"/>
    <s v="MINN"/>
    <n v="3"/>
    <n v="2"/>
    <n v="7"/>
    <s v="OWN"/>
    <n v="27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m/>
    <m/>
    <m/>
    <m/>
    <n v="1"/>
    <n v="1"/>
    <m/>
    <m/>
    <m/>
    <m/>
    <x v="0"/>
    <m/>
    <x v="0"/>
    <m/>
    <m/>
    <m/>
    <m/>
    <m/>
    <s v=" "/>
    <s v=" "/>
    <m/>
    <m/>
    <s v=" "/>
  </r>
  <r>
    <n v="101"/>
    <x v="1"/>
    <s v="MINN"/>
    <n v="3"/>
    <n v="1"/>
    <n v="10"/>
    <s v="OWN"/>
    <n v="36"/>
    <s v="FIRST"/>
    <x v="50"/>
    <x v="1"/>
    <n v="1"/>
    <n v="1"/>
    <s v="MID"/>
    <x v="21"/>
    <n v="26"/>
    <x v="1"/>
    <n v="1"/>
    <m/>
    <x v="0"/>
    <m/>
    <m/>
    <m/>
    <m/>
    <m/>
    <m/>
    <m/>
    <m/>
    <m/>
    <m/>
    <x v="239"/>
    <x v="0"/>
    <m/>
    <m/>
    <m/>
    <m/>
    <m/>
    <m/>
    <m/>
    <m/>
    <m/>
    <x v="3"/>
    <x v="1"/>
    <n v="1"/>
    <n v="0"/>
    <x v="19"/>
    <n v="26"/>
    <n v="10"/>
    <m/>
    <m/>
    <m/>
    <n v="1"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1"/>
    <n v="1"/>
    <x v="2"/>
    <m/>
    <m/>
    <m/>
    <m/>
    <m/>
    <s v=" "/>
    <s v=" "/>
    <m/>
    <m/>
    <s v=" "/>
  </r>
  <r>
    <n v="102"/>
    <x v="1"/>
    <s v="MINN"/>
    <n v="3"/>
    <n v="1"/>
    <n v="10"/>
    <s v="OPP"/>
    <n v="38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5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102"/>
    <x v="1"/>
    <s v="MINN"/>
    <n v="3"/>
    <n v="1"/>
    <n v="10"/>
    <s v="OPP"/>
    <n v="3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03"/>
    <x v="1"/>
    <s v="MINN"/>
    <n v="3"/>
    <n v="2"/>
    <n v="5"/>
    <s v="OPP"/>
    <n v="33"/>
    <s v=" "/>
    <x v="50"/>
    <x v="1"/>
    <n v="1"/>
    <n v="1"/>
    <s v="RIGHT"/>
    <x v="2"/>
    <n v="4"/>
    <x v="2"/>
    <n v="1"/>
    <m/>
    <x v="0"/>
    <m/>
    <m/>
    <m/>
    <m/>
    <m/>
    <m/>
    <m/>
    <n v="1"/>
    <n v="1"/>
    <m/>
    <x v="239"/>
    <x v="0"/>
    <m/>
    <m/>
    <m/>
    <m/>
    <m/>
    <m/>
    <m/>
    <m/>
    <m/>
    <x v="2"/>
    <x v="1"/>
    <n v="1"/>
    <n v="0"/>
    <x v="2"/>
    <n v="4"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</r>
  <r>
    <n v="103"/>
    <x v="1"/>
    <s v="MINN"/>
    <n v="3"/>
    <n v="2"/>
    <n v="5"/>
    <s v="OPP"/>
    <n v="3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77"/>
    <s v="RG"/>
    <n v="1"/>
    <n v="1"/>
    <m/>
    <m/>
    <x v="239"/>
    <s v=" "/>
    <m/>
    <m/>
    <m/>
    <x v="235"/>
    <m/>
    <m/>
    <m/>
    <m/>
    <n v="1"/>
    <n v="1"/>
    <m/>
    <m/>
    <m/>
    <m/>
    <x v="0"/>
    <m/>
    <x v="0"/>
    <m/>
    <m/>
    <m/>
    <m/>
    <m/>
    <s v=" "/>
    <s v=" "/>
    <m/>
    <m/>
    <s v=" "/>
  </r>
  <r>
    <n v="104"/>
    <x v="1"/>
    <s v="MINN"/>
    <n v="3"/>
    <n v="3"/>
    <n v="1"/>
    <s v="OPP"/>
    <n v="29"/>
    <s v="FIRST"/>
    <x v="239"/>
    <x v="0"/>
    <m/>
    <s v=" "/>
    <s v=" "/>
    <x v="0"/>
    <m/>
    <x v="0"/>
    <m/>
    <m/>
    <x v="0"/>
    <m/>
    <m/>
    <m/>
    <m/>
    <m/>
    <m/>
    <m/>
    <m/>
    <m/>
    <m/>
    <x v="34"/>
    <x v="1"/>
    <n v="5"/>
    <n v="1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5"/>
    <n v="1"/>
    <m/>
    <m/>
    <m/>
    <m/>
    <m/>
    <m/>
    <m/>
    <m/>
    <m/>
    <x v="0"/>
    <m/>
    <x v="0"/>
    <m/>
    <m/>
    <m/>
    <m/>
    <m/>
    <s v=" "/>
    <s v=" "/>
    <m/>
    <m/>
    <s v=" "/>
  </r>
  <r>
    <n v="105"/>
    <x v="1"/>
    <s v="MINN"/>
    <n v="3"/>
    <n v="1"/>
    <n v="10"/>
    <s v="OPP"/>
    <n v="24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5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n v="106"/>
    <x v="1"/>
    <s v="MINN"/>
    <n v="3"/>
    <n v="2"/>
    <n v="5"/>
    <s v="OPP"/>
    <n v="19"/>
    <s v=" "/>
    <x v="50"/>
    <x v="1"/>
    <n v="1"/>
    <n v="0"/>
    <s v="RIGHT"/>
    <x v="22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32"/>
    <x v="1"/>
    <n v="0"/>
    <n v="0"/>
    <x v="20"/>
    <m/>
    <m/>
    <m/>
    <m/>
    <m/>
    <m/>
    <m/>
    <m/>
    <m/>
    <x v="239"/>
    <s v=" "/>
    <m/>
    <m/>
    <m/>
    <m/>
    <x v="239"/>
    <s v=" "/>
    <m/>
    <m/>
    <m/>
    <x v="135"/>
    <m/>
    <m/>
    <m/>
    <m/>
    <m/>
    <m/>
    <m/>
    <m/>
    <m/>
    <m/>
    <x v="1"/>
    <n v="0"/>
    <x v="2"/>
    <m/>
    <m/>
    <m/>
    <m/>
    <m/>
    <s v=" "/>
    <s v=" "/>
    <m/>
    <m/>
    <s v=" "/>
  </r>
  <r>
    <n v="107"/>
    <x v="1"/>
    <s v="MINN"/>
    <n v="3"/>
    <n v="3"/>
    <n v="5"/>
    <s v="OPP"/>
    <n v="19"/>
    <s v="TD"/>
    <x v="239"/>
    <x v="0"/>
    <m/>
    <s v=" "/>
    <s v=" "/>
    <x v="0"/>
    <m/>
    <x v="0"/>
    <m/>
    <m/>
    <x v="0"/>
    <m/>
    <m/>
    <m/>
    <m/>
    <m/>
    <m/>
    <m/>
    <m/>
    <m/>
    <m/>
    <x v="50"/>
    <x v="1"/>
    <n v="19"/>
    <m/>
    <n v="1"/>
    <n v="1"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m/>
    <n v="1"/>
    <m/>
    <m/>
    <m/>
    <m/>
    <m/>
    <m/>
    <m/>
    <m/>
    <x v="0"/>
    <m/>
    <x v="0"/>
    <m/>
    <m/>
    <m/>
    <m/>
    <m/>
    <s v=" "/>
    <s v=" "/>
    <m/>
    <m/>
    <s v=" "/>
  </r>
  <r>
    <n v="108"/>
    <x v="1"/>
    <s v="MINN"/>
    <n v="3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09"/>
    <x v="2"/>
    <s v="TCU"/>
    <n v="3"/>
    <n v="1"/>
    <n v="10"/>
    <s v="OWN"/>
    <n v="25"/>
    <s v=" "/>
    <x v="128"/>
    <x v="1"/>
    <m/>
    <s v=" "/>
    <s v=" "/>
    <x v="0"/>
    <m/>
    <x v="2"/>
    <m/>
    <n v="1"/>
    <x v="0"/>
    <m/>
    <m/>
    <m/>
    <m/>
    <m/>
    <m/>
    <m/>
    <m/>
    <m/>
    <m/>
    <x v="128"/>
    <x v="1"/>
    <n v="5"/>
    <n v="5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3"/>
    <n v="1"/>
    <m/>
    <m/>
    <m/>
    <m/>
    <m/>
    <m/>
    <m/>
    <m/>
    <m/>
    <x v="0"/>
    <m/>
    <x v="0"/>
    <m/>
    <m/>
    <m/>
    <m/>
    <m/>
    <s v=" "/>
    <s v=" "/>
    <m/>
    <m/>
    <s v=" "/>
  </r>
  <r>
    <n v="109"/>
    <x v="2"/>
    <s v="TCU"/>
    <n v="3"/>
    <n v="1"/>
    <n v="10"/>
    <s v="OWN"/>
    <n v="2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110"/>
    <x v="2"/>
    <s v="TCU"/>
    <n v="3"/>
    <n v="2"/>
    <n v="5"/>
    <s v="OWN"/>
    <n v="30"/>
    <s v=" "/>
    <x v="239"/>
    <x v="0"/>
    <m/>
    <s v=" "/>
    <s v=" "/>
    <x v="0"/>
    <m/>
    <x v="0"/>
    <m/>
    <m/>
    <x v="0"/>
    <m/>
    <m/>
    <m/>
    <m/>
    <m/>
    <m/>
    <m/>
    <m/>
    <m/>
    <m/>
    <x v="175"/>
    <x v="1"/>
    <n v="1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110"/>
    <x v="2"/>
    <s v="TCU"/>
    <n v="3"/>
    <n v="2"/>
    <n v="5"/>
    <s v="OWN"/>
    <n v="3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9"/>
    <n v="1"/>
    <m/>
    <m/>
    <m/>
    <m/>
    <m/>
    <m/>
    <m/>
    <m/>
    <m/>
    <x v="0"/>
    <m/>
    <x v="0"/>
    <m/>
    <m/>
    <m/>
    <m/>
    <m/>
    <s v=" "/>
    <s v=" "/>
    <m/>
    <m/>
    <s v=" "/>
  </r>
  <r>
    <n v="111"/>
    <x v="2"/>
    <s v="TCU"/>
    <n v="3"/>
    <n v="3"/>
    <n v="4"/>
    <s v="OWN"/>
    <n v="31"/>
    <s v=" "/>
    <x v="128"/>
    <x v="1"/>
    <n v="1"/>
    <n v="0"/>
    <s v="RIGHT"/>
    <x v="2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33"/>
    <x v="1"/>
    <n v="0"/>
    <n v="1"/>
    <x v="2"/>
    <m/>
    <m/>
    <m/>
    <m/>
    <m/>
    <m/>
    <m/>
    <m/>
    <m/>
    <x v="239"/>
    <s v=" "/>
    <m/>
    <m/>
    <m/>
    <m/>
    <x v="219"/>
    <s v="Personal Foul"/>
    <m/>
    <s v="Dec"/>
    <m/>
    <x v="107"/>
    <m/>
    <m/>
    <m/>
    <m/>
    <m/>
    <m/>
    <m/>
    <m/>
    <m/>
    <m/>
    <x v="1"/>
    <n v="0"/>
    <x v="1"/>
    <m/>
    <m/>
    <m/>
    <m/>
    <m/>
    <s v=" "/>
    <s v=" "/>
    <m/>
    <m/>
    <s v=" "/>
  </r>
  <r>
    <n v="112"/>
    <x v="2"/>
    <s v="TCU"/>
    <n v="3"/>
    <n v="4"/>
    <n v="4"/>
    <s v="OWN"/>
    <n v="31"/>
    <s v="PUN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MINN"/>
    <n v="3"/>
    <n v="1"/>
    <n v="10"/>
    <s v="OWN"/>
    <n v="28"/>
    <s v=" "/>
    <x v="50"/>
    <x v="1"/>
    <n v="1"/>
    <n v="1"/>
    <s v="RIGHT"/>
    <x v="9"/>
    <n v="9"/>
    <x v="1"/>
    <n v="1"/>
    <m/>
    <x v="0"/>
    <m/>
    <m/>
    <m/>
    <m/>
    <m/>
    <m/>
    <m/>
    <m/>
    <m/>
    <m/>
    <x v="239"/>
    <x v="0"/>
    <m/>
    <m/>
    <m/>
    <m/>
    <m/>
    <m/>
    <m/>
    <m/>
    <m/>
    <x v="32"/>
    <x v="1"/>
    <n v="1"/>
    <n v="0"/>
    <x v="9"/>
    <n v="9"/>
    <n v="10"/>
    <m/>
    <m/>
    <m/>
    <m/>
    <m/>
    <m/>
    <m/>
    <x v="239"/>
    <s v=" "/>
    <m/>
    <m/>
    <m/>
    <m/>
    <x v="239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MINN"/>
    <n v="3"/>
    <n v="1"/>
    <n v="10"/>
    <s v="OWN"/>
    <n v="2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5"/>
    <m/>
    <n v="1"/>
    <m/>
    <m/>
    <m/>
    <m/>
    <m/>
    <m/>
    <m/>
    <m/>
    <x v="0"/>
    <m/>
    <x v="0"/>
    <m/>
    <m/>
    <m/>
    <m/>
    <m/>
    <s v=" "/>
    <s v=" "/>
    <m/>
    <m/>
    <s v=" "/>
  </r>
  <r>
    <n v="114"/>
    <x v="1"/>
    <s v="MINN"/>
    <n v="3"/>
    <n v="2"/>
    <n v="1"/>
    <s v="OWN"/>
    <n v="37"/>
    <s v="FIRST"/>
    <x v="50"/>
    <x v="1"/>
    <n v="1"/>
    <n v="1"/>
    <s v="RIGHT"/>
    <x v="23"/>
    <n v="14"/>
    <x v="1"/>
    <n v="1"/>
    <m/>
    <x v="0"/>
    <m/>
    <m/>
    <m/>
    <m/>
    <m/>
    <m/>
    <m/>
    <m/>
    <m/>
    <m/>
    <x v="239"/>
    <x v="0"/>
    <m/>
    <m/>
    <m/>
    <m/>
    <m/>
    <m/>
    <m/>
    <m/>
    <m/>
    <x v="32"/>
    <x v="1"/>
    <n v="1"/>
    <n v="0"/>
    <x v="21"/>
    <n v="14"/>
    <n v="17"/>
    <m/>
    <m/>
    <m/>
    <n v="1"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14"/>
    <x v="1"/>
    <s v="MINN"/>
    <n v="3"/>
    <n v="2"/>
    <n v="1"/>
    <s v="OWN"/>
    <n v="37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m/>
    <n v="1"/>
    <m/>
    <m/>
    <m/>
    <m/>
    <m/>
    <m/>
    <m/>
    <m/>
    <x v="0"/>
    <m/>
    <x v="0"/>
    <m/>
    <m/>
    <m/>
    <m/>
    <m/>
    <s v=" "/>
    <s v=" "/>
    <m/>
    <m/>
    <s v=" "/>
  </r>
  <r>
    <n v="115"/>
    <x v="1"/>
    <s v="MINN"/>
    <n v="3"/>
    <n v="1"/>
    <n v="10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6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15"/>
    <x v="1"/>
    <s v="MINN"/>
    <n v="3"/>
    <n v="1"/>
    <n v="10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116"/>
    <x v="1"/>
    <s v="MINN"/>
    <n v="3"/>
    <n v="2"/>
    <n v="4"/>
    <s v="OPP"/>
    <n v="43"/>
    <s v=" "/>
    <x v="50"/>
    <x v="1"/>
    <n v="1"/>
    <n v="0"/>
    <s v="LEFT"/>
    <x v="24"/>
    <m/>
    <x v="1"/>
    <n v="1"/>
    <m/>
    <x v="0"/>
    <m/>
    <m/>
    <m/>
    <m/>
    <m/>
    <m/>
    <m/>
    <m/>
    <m/>
    <m/>
    <x v="240"/>
    <x v="0"/>
    <m/>
    <m/>
    <m/>
    <m/>
    <m/>
    <m/>
    <m/>
    <m/>
    <m/>
    <x v="1"/>
    <x v="1"/>
    <n v="0"/>
    <n v="0"/>
    <x v="0"/>
    <m/>
    <m/>
    <m/>
    <m/>
    <m/>
    <m/>
    <m/>
    <m/>
    <m/>
    <x v="239"/>
    <s v=" "/>
    <m/>
    <m/>
    <m/>
    <m/>
    <x v="239"/>
    <s v=" "/>
    <m/>
    <m/>
    <m/>
    <x v="126"/>
    <m/>
    <m/>
    <m/>
    <m/>
    <m/>
    <m/>
    <m/>
    <m/>
    <m/>
    <m/>
    <x v="1"/>
    <n v="0"/>
    <x v="2"/>
    <m/>
    <m/>
    <m/>
    <m/>
    <m/>
    <s v=" "/>
    <s v=" "/>
    <m/>
    <m/>
    <s v=" "/>
  </r>
  <r>
    <n v="117"/>
    <x v="1"/>
    <s v="MINN"/>
    <n v="3"/>
    <n v="3"/>
    <n v="4"/>
    <s v="OPP"/>
    <n v="43"/>
    <s v="FIRST"/>
    <x v="50"/>
    <x v="1"/>
    <n v="1"/>
    <n v="1"/>
    <s v="RIGHT"/>
    <x v="25"/>
    <n v="13"/>
    <x v="2"/>
    <n v="0"/>
    <m/>
    <x v="0"/>
    <m/>
    <m/>
    <m/>
    <m/>
    <m/>
    <m/>
    <m/>
    <m/>
    <m/>
    <m/>
    <x v="239"/>
    <x v="0"/>
    <m/>
    <m/>
    <m/>
    <m/>
    <m/>
    <m/>
    <m/>
    <m/>
    <m/>
    <x v="2"/>
    <x v="1"/>
    <n v="1"/>
    <n v="0"/>
    <x v="22"/>
    <n v="13"/>
    <m/>
    <m/>
    <m/>
    <m/>
    <n v="1"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</r>
  <r>
    <n v="118"/>
    <x v="1"/>
    <s v="MINN"/>
    <n v="3"/>
    <n v="1"/>
    <n v="10"/>
    <s v="OPP"/>
    <n v="30"/>
    <s v=" "/>
    <x v="50"/>
    <x v="1"/>
    <n v="1"/>
    <n v="0"/>
    <s v="RIGHT"/>
    <x v="26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0"/>
    <x v="1"/>
    <n v="0"/>
    <n v="0"/>
    <x v="23"/>
    <m/>
    <m/>
    <m/>
    <m/>
    <m/>
    <m/>
    <m/>
    <m/>
    <m/>
    <x v="239"/>
    <s v=" "/>
    <m/>
    <m/>
    <m/>
    <m/>
    <x v="239"/>
    <s v=" "/>
    <m/>
    <m/>
    <m/>
    <x v="192"/>
    <m/>
    <m/>
    <m/>
    <m/>
    <m/>
    <m/>
    <m/>
    <m/>
    <m/>
    <m/>
    <x v="1"/>
    <n v="0"/>
    <x v="2"/>
    <m/>
    <m/>
    <m/>
    <m/>
    <s v="Blown Coverage"/>
    <s v=" "/>
    <s v=" "/>
    <m/>
    <m/>
    <s v=" "/>
  </r>
  <r>
    <n v="119"/>
    <x v="1"/>
    <s v="MINN"/>
    <n v="3"/>
    <n v="2"/>
    <n v="10"/>
    <s v="OPP"/>
    <n v="30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2"/>
    <n v="1"/>
    <m/>
    <m/>
    <m/>
    <m/>
    <m/>
    <m/>
    <m/>
    <x v="240"/>
    <x v="0"/>
    <m/>
    <m/>
    <x v="0"/>
    <m/>
    <m/>
    <m/>
    <m/>
    <m/>
    <m/>
    <m/>
    <m/>
    <m/>
    <x v="239"/>
    <s v=" "/>
    <m/>
    <m/>
    <m/>
    <m/>
    <x v="239"/>
    <s v=" "/>
    <m/>
    <m/>
    <m/>
    <x v="233"/>
    <n v="1"/>
    <m/>
    <m/>
    <m/>
    <m/>
    <m/>
    <m/>
    <m/>
    <m/>
    <m/>
    <x v="0"/>
    <m/>
    <x v="0"/>
    <m/>
    <m/>
    <m/>
    <m/>
    <m/>
    <s v=" "/>
    <s v=" "/>
    <m/>
    <m/>
    <s v=" "/>
  </r>
  <r>
    <n v="120"/>
    <x v="1"/>
    <s v="MINN"/>
    <n v="3"/>
    <n v="3"/>
    <n v="8"/>
    <s v="OPP"/>
    <n v="28"/>
    <s v="INT"/>
    <x v="50"/>
    <x v="1"/>
    <n v="1"/>
    <n v="0"/>
    <s v="RIGHT"/>
    <x v="6"/>
    <m/>
    <x v="2"/>
    <n v="1"/>
    <m/>
    <x v="0"/>
    <n v="1"/>
    <m/>
    <m/>
    <m/>
    <m/>
    <m/>
    <m/>
    <n v="1"/>
    <m/>
    <m/>
    <x v="239"/>
    <x v="0"/>
    <m/>
    <m/>
    <m/>
    <m/>
    <m/>
    <m/>
    <m/>
    <m/>
    <m/>
    <x v="2"/>
    <x v="1"/>
    <n v="0"/>
    <n v="0"/>
    <x v="6"/>
    <m/>
    <m/>
    <m/>
    <m/>
    <m/>
    <m/>
    <m/>
    <m/>
    <m/>
    <x v="239"/>
    <s v=" "/>
    <m/>
    <m/>
    <m/>
    <m/>
    <x v="239"/>
    <s v=" "/>
    <m/>
    <m/>
    <m/>
    <x v="135"/>
    <m/>
    <m/>
    <m/>
    <m/>
    <m/>
    <m/>
    <m/>
    <m/>
    <m/>
    <m/>
    <x v="1"/>
    <n v="0"/>
    <x v="2"/>
    <m/>
    <m/>
    <m/>
    <m/>
    <m/>
    <s v=" "/>
    <s v=" "/>
    <m/>
    <m/>
    <s v=" "/>
  </r>
  <r>
    <n v="120"/>
    <x v="1"/>
    <s v="MINN"/>
    <n v="3"/>
    <n v="3"/>
    <n v="8"/>
    <s v="OPP"/>
    <n v="28"/>
    <s v="IN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0"/>
    <m/>
    <x v="0"/>
    <m/>
    <m/>
    <n v="1"/>
    <m/>
    <m/>
    <s v=" "/>
    <s v=" "/>
    <m/>
    <m/>
    <s v=" "/>
  </r>
  <r>
    <n v="120"/>
    <x v="1"/>
    <s v="MINN"/>
    <n v="3"/>
    <n v="3"/>
    <n v="8"/>
    <s v="OPP"/>
    <n v="28"/>
    <s v="IN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66"/>
    <s v="LT"/>
    <m/>
    <n v="1"/>
    <m/>
    <s v="INT Caused"/>
    <x v="239"/>
    <s v=" "/>
    <m/>
    <m/>
    <m/>
    <x v="132"/>
    <m/>
    <m/>
    <m/>
    <m/>
    <n v="1"/>
    <m/>
    <m/>
    <m/>
    <m/>
    <m/>
    <x v="0"/>
    <m/>
    <x v="0"/>
    <m/>
    <m/>
    <m/>
    <m/>
    <m/>
    <s v=" "/>
    <s v=" "/>
    <m/>
    <m/>
    <s v=" "/>
  </r>
  <r>
    <n v="121"/>
    <x v="2"/>
    <s v="TCU"/>
    <n v="3"/>
    <n v="1"/>
    <n v="10"/>
    <s v="OWN"/>
    <n v="23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4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</r>
  <r>
    <n v="122"/>
    <x v="2"/>
    <s v="TCU"/>
    <n v="3"/>
    <n v="2"/>
    <n v="6"/>
    <s v="OWN"/>
    <n v="27"/>
    <s v=" "/>
    <x v="128"/>
    <x v="1"/>
    <n v="1"/>
    <n v="1"/>
    <s v="RIGHT"/>
    <x v="23"/>
    <n v="1"/>
    <x v="1"/>
    <n v="1"/>
    <m/>
    <x v="0"/>
    <m/>
    <m/>
    <m/>
    <m/>
    <m/>
    <m/>
    <m/>
    <m/>
    <m/>
    <m/>
    <x v="239"/>
    <x v="0"/>
    <m/>
    <m/>
    <m/>
    <m/>
    <m/>
    <m/>
    <m/>
    <m/>
    <m/>
    <x v="133"/>
    <x v="1"/>
    <n v="1"/>
    <n v="0"/>
    <x v="21"/>
    <n v="1"/>
    <n v="4"/>
    <m/>
    <m/>
    <m/>
    <m/>
    <m/>
    <m/>
    <m/>
    <x v="239"/>
    <s v=" "/>
    <m/>
    <m/>
    <m/>
    <m/>
    <x v="239"/>
    <s v=" "/>
    <m/>
    <m/>
    <m/>
    <x v="107"/>
    <n v="1"/>
    <m/>
    <m/>
    <m/>
    <m/>
    <m/>
    <m/>
    <m/>
    <m/>
    <m/>
    <x v="1"/>
    <n v="1"/>
    <x v="2"/>
    <m/>
    <m/>
    <m/>
    <m/>
    <m/>
    <s v=" "/>
    <s v=" "/>
    <m/>
    <m/>
    <s v=" "/>
  </r>
  <r>
    <n v="122"/>
    <x v="2"/>
    <s v="TCU"/>
    <n v="3"/>
    <n v="2"/>
    <n v="6"/>
    <s v="OWN"/>
    <n v="27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7"/>
    <n v="1"/>
    <m/>
    <m/>
    <m/>
    <m/>
    <m/>
    <m/>
    <m/>
    <m/>
    <m/>
    <x v="0"/>
    <m/>
    <x v="0"/>
    <m/>
    <m/>
    <m/>
    <m/>
    <m/>
    <s v=" "/>
    <s v=" "/>
    <m/>
    <m/>
    <s v=" "/>
  </r>
  <r>
    <n v="123"/>
    <x v="2"/>
    <s v="TCU"/>
    <n v="3"/>
    <n v="3"/>
    <n v="5"/>
    <s v="OWN"/>
    <n v="28"/>
    <s v="FIRST"/>
    <x v="128"/>
    <x v="1"/>
    <n v="1"/>
    <n v="1"/>
    <s v="RIGHT"/>
    <x v="15"/>
    <n v="30"/>
    <x v="1"/>
    <n v="1"/>
    <m/>
    <x v="0"/>
    <m/>
    <m/>
    <m/>
    <m/>
    <m/>
    <m/>
    <m/>
    <m/>
    <m/>
    <m/>
    <x v="239"/>
    <x v="0"/>
    <m/>
    <m/>
    <m/>
    <m/>
    <m/>
    <m/>
    <m/>
    <m/>
    <m/>
    <x v="222"/>
    <x v="1"/>
    <n v="1"/>
    <n v="0"/>
    <x v="15"/>
    <n v="30"/>
    <n v="27"/>
    <m/>
    <m/>
    <m/>
    <n v="1"/>
    <m/>
    <m/>
    <m/>
    <x v="239"/>
    <s v=" "/>
    <m/>
    <m/>
    <m/>
    <m/>
    <x v="23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124"/>
    <x v="2"/>
    <s v="TCU"/>
    <n v="3"/>
    <n v="1"/>
    <n v="10"/>
    <s v="OPP"/>
    <n v="42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5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</r>
  <r>
    <n v="125"/>
    <x v="2"/>
    <s v="TCU"/>
    <n v="3"/>
    <n v="2"/>
    <n v="5"/>
    <s v="OPP"/>
    <n v="37"/>
    <s v=" "/>
    <x v="128"/>
    <x v="1"/>
    <n v="1"/>
    <n v="0"/>
    <s v="RIGHT"/>
    <x v="10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75"/>
    <x v="1"/>
    <n v="0"/>
    <n v="0"/>
    <x v="0"/>
    <m/>
    <m/>
    <m/>
    <n v="1"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26"/>
    <x v="2"/>
    <s v="TCU"/>
    <n v="3"/>
    <n v="3"/>
    <n v="5"/>
    <s v="OPP"/>
    <n v="37"/>
    <s v=" "/>
    <x v="128"/>
    <x v="1"/>
    <n v="1"/>
    <n v="1"/>
    <s v="LEFT"/>
    <x v="15"/>
    <n v="3"/>
    <x v="1"/>
    <n v="1"/>
    <m/>
    <x v="0"/>
    <m/>
    <m/>
    <m/>
    <m/>
    <m/>
    <m/>
    <m/>
    <m/>
    <m/>
    <m/>
    <x v="239"/>
    <x v="0"/>
    <m/>
    <m/>
    <m/>
    <m/>
    <m/>
    <m/>
    <m/>
    <m/>
    <m/>
    <x v="222"/>
    <x v="1"/>
    <n v="1"/>
    <n v="1"/>
    <x v="15"/>
    <n v="3"/>
    <m/>
    <m/>
    <m/>
    <m/>
    <m/>
    <m/>
    <m/>
    <m/>
    <x v="239"/>
    <s v=" "/>
    <m/>
    <m/>
    <m/>
    <m/>
    <x v="239"/>
    <s v=" "/>
    <m/>
    <m/>
    <m/>
    <x v="47"/>
    <n v="1"/>
    <m/>
    <m/>
    <m/>
    <m/>
    <m/>
    <m/>
    <m/>
    <m/>
    <m/>
    <x v="1"/>
    <n v="1"/>
    <x v="1"/>
    <m/>
    <m/>
    <m/>
    <m/>
    <m/>
    <s v=" "/>
    <s v=" "/>
    <m/>
    <m/>
    <s v=" "/>
  </r>
  <r>
    <n v="127"/>
    <x v="2"/>
    <s v="TCU"/>
    <n v="3"/>
    <n v="4"/>
    <n v="2"/>
    <s v="OPP"/>
    <n v="34"/>
    <s v="FIRST"/>
    <x v="128"/>
    <x v="1"/>
    <n v="1"/>
    <n v="1"/>
    <s v="MID"/>
    <x v="5"/>
    <n v="7"/>
    <x v="1"/>
    <n v="1"/>
    <m/>
    <x v="0"/>
    <m/>
    <m/>
    <m/>
    <m/>
    <m/>
    <m/>
    <m/>
    <m/>
    <m/>
    <m/>
    <x v="239"/>
    <x v="0"/>
    <m/>
    <m/>
    <m/>
    <m/>
    <m/>
    <m/>
    <m/>
    <m/>
    <m/>
    <x v="120"/>
    <x v="1"/>
    <n v="1"/>
    <n v="0"/>
    <x v="5"/>
    <n v="7"/>
    <m/>
    <m/>
    <m/>
    <m/>
    <n v="1"/>
    <m/>
    <m/>
    <m/>
    <x v="239"/>
    <s v=" "/>
    <m/>
    <m/>
    <m/>
    <m/>
    <x v="239"/>
    <s v=" "/>
    <m/>
    <m/>
    <m/>
    <x v="107"/>
    <n v="1"/>
    <m/>
    <m/>
    <m/>
    <m/>
    <m/>
    <m/>
    <m/>
    <m/>
    <m/>
    <x v="1"/>
    <n v="1"/>
    <x v="2"/>
    <m/>
    <m/>
    <m/>
    <m/>
    <m/>
    <s v=" "/>
    <s v=" "/>
    <m/>
    <m/>
    <s v=" "/>
  </r>
  <r>
    <n v="128"/>
    <x v="2"/>
    <s v="TCU"/>
    <n v="3"/>
    <n v="1"/>
    <n v="10"/>
    <s v="OPP"/>
    <n v="27"/>
    <s v="FIRST"/>
    <x v="239"/>
    <x v="0"/>
    <m/>
    <s v=" "/>
    <s v=" "/>
    <x v="0"/>
    <m/>
    <x v="0"/>
    <m/>
    <m/>
    <x v="0"/>
    <m/>
    <m/>
    <m/>
    <m/>
    <m/>
    <m/>
    <m/>
    <m/>
    <m/>
    <m/>
    <x v="157"/>
    <x v="1"/>
    <n v="15"/>
    <n v="2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</r>
  <r>
    <n v="129"/>
    <x v="2"/>
    <s v="TCU"/>
    <n v="3"/>
    <n v="1"/>
    <n v="10"/>
    <s v="OPP"/>
    <n v="12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8"/>
    <n v="2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</r>
  <r>
    <n v="130"/>
    <x v="2"/>
    <s v="TCU"/>
    <n v="3"/>
    <n v="2"/>
    <n v="2"/>
    <s v="OPP"/>
    <n v="4"/>
    <s v="FIRST"/>
    <x v="239"/>
    <x v="0"/>
    <m/>
    <s v=" "/>
    <s v=" "/>
    <x v="0"/>
    <m/>
    <x v="0"/>
    <m/>
    <m/>
    <x v="0"/>
    <m/>
    <m/>
    <m/>
    <m/>
    <m/>
    <m/>
    <m/>
    <m/>
    <m/>
    <m/>
    <x v="128"/>
    <x v="1"/>
    <n v="3"/>
    <n v="3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</r>
  <r>
    <n v="130"/>
    <x v="2"/>
    <s v="TCU"/>
    <n v="3"/>
    <n v="2"/>
    <n v="2"/>
    <s v="OPP"/>
    <n v="4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131"/>
    <x v="2"/>
    <s v="TCU"/>
    <n v="3"/>
    <n v="1"/>
    <s v="GL"/>
    <s v="OPP"/>
    <n v="1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0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3"/>
    <n v="1"/>
    <m/>
    <n v="1"/>
    <m/>
    <m/>
    <m/>
    <m/>
    <m/>
    <m/>
    <m/>
    <x v="0"/>
    <m/>
    <x v="0"/>
    <m/>
    <m/>
    <m/>
    <m/>
    <m/>
    <s v=" "/>
    <s v=" "/>
    <m/>
    <m/>
    <s v=" "/>
  </r>
  <r>
    <n v="131"/>
    <x v="2"/>
    <s v="TCU"/>
    <n v="3"/>
    <n v="1"/>
    <s v="GL"/>
    <s v="OPP"/>
    <n v="1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132"/>
    <x v="2"/>
    <s v="TCU"/>
    <n v="3"/>
    <n v="2"/>
    <s v="GL"/>
    <s v="OPP"/>
    <n v="1"/>
    <s v="TD"/>
    <x v="239"/>
    <x v="0"/>
    <m/>
    <s v=" "/>
    <s v=" "/>
    <x v="0"/>
    <m/>
    <x v="0"/>
    <m/>
    <m/>
    <x v="0"/>
    <m/>
    <m/>
    <m/>
    <m/>
    <m/>
    <m/>
    <m/>
    <m/>
    <m/>
    <m/>
    <x v="157"/>
    <x v="1"/>
    <n v="1"/>
    <m/>
    <n v="1"/>
    <n v="1"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33"/>
    <x v="2"/>
    <s v="TCU"/>
    <n v="3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76"/>
    <n v="1"/>
    <m/>
    <m/>
    <m/>
    <m/>
    <m/>
    <m/>
    <m/>
    <m/>
    <m/>
    <x v="0"/>
    <m/>
    <x v="0"/>
    <m/>
    <m/>
    <m/>
    <m/>
    <m/>
    <s v=" "/>
    <s v=" "/>
    <m/>
    <m/>
    <s v=" "/>
  </r>
  <r>
    <n v="134"/>
    <x v="1"/>
    <s v="MINN"/>
    <n v="3"/>
    <n v="1"/>
    <n v="10"/>
    <s v="OWN"/>
    <n v="16"/>
    <s v=" "/>
    <x v="239"/>
    <x v="0"/>
    <m/>
    <s v=" "/>
    <s v=" "/>
    <x v="0"/>
    <m/>
    <x v="0"/>
    <m/>
    <m/>
    <x v="0"/>
    <m/>
    <m/>
    <m/>
    <m/>
    <m/>
    <m/>
    <m/>
    <m/>
    <m/>
    <m/>
    <x v="35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n v="134"/>
    <x v="1"/>
    <s v="MINN"/>
    <n v="3"/>
    <n v="1"/>
    <n v="10"/>
    <s v="OWN"/>
    <n v="16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135"/>
    <x v="1"/>
    <s v="MINN"/>
    <n v="3"/>
    <n v="2"/>
    <n v="8"/>
    <s v="OWN"/>
    <n v="18"/>
    <s v="FIRST"/>
    <x v="50"/>
    <x v="1"/>
    <n v="1"/>
    <n v="1"/>
    <s v="MID"/>
    <x v="27"/>
    <n v="26"/>
    <x v="1"/>
    <n v="1"/>
    <m/>
    <x v="0"/>
    <m/>
    <m/>
    <m/>
    <m/>
    <m/>
    <m/>
    <m/>
    <m/>
    <m/>
    <m/>
    <x v="239"/>
    <x v="0"/>
    <m/>
    <m/>
    <m/>
    <m/>
    <m/>
    <m/>
    <m/>
    <m/>
    <m/>
    <x v="0"/>
    <x v="1"/>
    <n v="1"/>
    <n v="1"/>
    <x v="24"/>
    <n v="26"/>
    <m/>
    <m/>
    <m/>
    <m/>
    <n v="1"/>
    <m/>
    <m/>
    <m/>
    <x v="239"/>
    <s v=" "/>
    <m/>
    <m/>
    <m/>
    <m/>
    <x v="239"/>
    <s v=" "/>
    <m/>
    <m/>
    <m/>
    <x v="126"/>
    <n v="1"/>
    <m/>
    <m/>
    <m/>
    <m/>
    <m/>
    <m/>
    <m/>
    <m/>
    <m/>
    <x v="1"/>
    <n v="1"/>
    <x v="1"/>
    <m/>
    <m/>
    <m/>
    <m/>
    <m/>
    <s v=" "/>
    <s v=" "/>
    <m/>
    <m/>
    <s v=" "/>
  </r>
  <r>
    <n v="136"/>
    <x v="1"/>
    <s v="MINN"/>
    <n v="3"/>
    <n v="1"/>
    <n v="10"/>
    <s v="OWN"/>
    <n v="44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-2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5"/>
    <n v="1"/>
    <m/>
    <n v="1"/>
    <m/>
    <m/>
    <m/>
    <m/>
    <m/>
    <m/>
    <m/>
    <x v="0"/>
    <m/>
    <x v="0"/>
    <m/>
    <m/>
    <m/>
    <m/>
    <m/>
    <s v=" "/>
    <s v=" "/>
    <m/>
    <m/>
    <s v=" "/>
  </r>
  <r>
    <n v="137"/>
    <x v="1"/>
    <s v="MINN"/>
    <n v="3"/>
    <n v="2"/>
    <n v="12"/>
    <s v="OWN"/>
    <n v="42"/>
    <s v="PI"/>
    <x v="240"/>
    <x v="2"/>
    <m/>
    <m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1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0"/>
    <m/>
    <x v="0"/>
    <m/>
    <m/>
    <m/>
    <n v="1"/>
    <m/>
    <s v="Eric Murray 31"/>
    <s v="PI"/>
    <n v="15"/>
    <s v="Acc"/>
    <s v=" "/>
  </r>
  <r>
    <n v="138"/>
    <x v="1"/>
    <s v="MINN"/>
    <n v="3"/>
    <n v="1"/>
    <n v="10"/>
    <s v="OPP"/>
    <n v="43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9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139"/>
    <x v="1"/>
    <s v="MINN"/>
    <n v="3"/>
    <n v="2"/>
    <n v="1"/>
    <s v="OPP"/>
    <n v="3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77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40"/>
    <x v="1"/>
    <s v="MINN"/>
    <n v="3"/>
    <n v="2"/>
    <n v="6"/>
    <s v="OPP"/>
    <n v="39"/>
    <s v="FIRST"/>
    <x v="239"/>
    <x v="0"/>
    <m/>
    <s v=" "/>
    <s v=" "/>
    <x v="0"/>
    <m/>
    <x v="0"/>
    <m/>
    <m/>
    <x v="0"/>
    <m/>
    <m/>
    <m/>
    <m/>
    <m/>
    <m/>
    <m/>
    <m/>
    <m/>
    <m/>
    <x v="34"/>
    <x v="1"/>
    <n v="9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n v="140"/>
    <x v="1"/>
    <s v="MINN"/>
    <n v="3"/>
    <n v="2"/>
    <n v="6"/>
    <s v="OPP"/>
    <n v="39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141"/>
    <x v="1"/>
    <s v="MINN"/>
    <n v="3"/>
    <n v="1"/>
    <n v="10"/>
    <s v="OPP"/>
    <n v="30"/>
    <s v=" "/>
    <x v="50"/>
    <x v="1"/>
    <n v="1"/>
    <n v="0"/>
    <s v="RIGHT"/>
    <x v="28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2"/>
    <x v="1"/>
    <n v="0"/>
    <n v="0"/>
    <x v="25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0"/>
    <x v="2"/>
    <m/>
    <m/>
    <m/>
    <m/>
    <m/>
    <s v=" "/>
    <s v=" "/>
    <m/>
    <m/>
    <s v=" "/>
  </r>
  <r>
    <n v="142"/>
    <x v="1"/>
    <s v="MINN"/>
    <n v="3"/>
    <n v="2"/>
    <n v="10"/>
    <s v="OPP"/>
    <n v="30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143"/>
    <x v="1"/>
    <s v="MINN"/>
    <n v="3"/>
    <n v="3"/>
    <n v="8"/>
    <s v="OPP"/>
    <n v="28"/>
    <s v=" "/>
    <x v="50"/>
    <x v="1"/>
    <n v="1"/>
    <n v="0"/>
    <s v="MID"/>
    <x v="29"/>
    <m/>
    <x v="1"/>
    <n v="1"/>
    <m/>
    <x v="2"/>
    <m/>
    <m/>
    <m/>
    <m/>
    <m/>
    <m/>
    <m/>
    <m/>
    <m/>
    <m/>
    <x v="239"/>
    <x v="0"/>
    <m/>
    <m/>
    <m/>
    <m/>
    <m/>
    <m/>
    <m/>
    <m/>
    <m/>
    <x v="33"/>
    <x v="1"/>
    <n v="0"/>
    <n v="0"/>
    <x v="0"/>
    <m/>
    <m/>
    <m/>
    <m/>
    <m/>
    <m/>
    <m/>
    <m/>
    <m/>
    <x v="239"/>
    <s v=" "/>
    <m/>
    <m/>
    <m/>
    <m/>
    <x v="239"/>
    <s v=" "/>
    <m/>
    <m/>
    <m/>
    <x v="161"/>
    <m/>
    <m/>
    <m/>
    <m/>
    <m/>
    <m/>
    <m/>
    <m/>
    <m/>
    <m/>
    <x v="1"/>
    <n v="0"/>
    <x v="2"/>
    <m/>
    <m/>
    <m/>
    <m/>
    <m/>
    <s v=" "/>
    <s v=" "/>
    <m/>
    <m/>
    <s v=" "/>
  </r>
  <r>
    <n v="144"/>
    <x v="1"/>
    <s v="MINN"/>
    <n v="3"/>
    <n v="4"/>
    <n v="8"/>
    <s v="OPP"/>
    <n v="2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45"/>
    <x v="1"/>
    <s v="MINN"/>
    <n v="3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46"/>
    <x v="2"/>
    <s v="TCU"/>
    <n v="3"/>
    <n v="1"/>
    <n v="10"/>
    <s v="OWN"/>
    <n v="35"/>
    <s v=" "/>
    <x v="128"/>
    <x v="1"/>
    <n v="1"/>
    <n v="1"/>
    <s v="LEFT"/>
    <x v="9"/>
    <n v="-1"/>
    <x v="1"/>
    <n v="1"/>
    <m/>
    <x v="0"/>
    <m/>
    <m/>
    <m/>
    <m/>
    <m/>
    <m/>
    <m/>
    <m/>
    <m/>
    <m/>
    <x v="239"/>
    <x v="0"/>
    <m/>
    <m/>
    <m/>
    <m/>
    <m/>
    <m/>
    <m/>
    <m/>
    <m/>
    <x v="229"/>
    <x v="1"/>
    <n v="1"/>
    <n v="0"/>
    <x v="9"/>
    <n v="-1"/>
    <m/>
    <m/>
    <m/>
    <m/>
    <m/>
    <m/>
    <m/>
    <m/>
    <x v="239"/>
    <s v=" "/>
    <m/>
    <m/>
    <m/>
    <m/>
    <x v="239"/>
    <s v=" "/>
    <m/>
    <m/>
    <m/>
    <x v="46"/>
    <n v="1"/>
    <m/>
    <m/>
    <m/>
    <m/>
    <m/>
    <m/>
    <m/>
    <m/>
    <m/>
    <x v="1"/>
    <n v="1"/>
    <x v="2"/>
    <m/>
    <m/>
    <m/>
    <m/>
    <m/>
    <s v=" "/>
    <s v=" "/>
    <m/>
    <m/>
    <s v=" "/>
  </r>
  <r>
    <n v="147"/>
    <x v="2"/>
    <s v="TCU"/>
    <n v="3"/>
    <n v="2"/>
    <n v="11"/>
    <s v="OWN"/>
    <n v="3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120"/>
    <x v="0"/>
    <m/>
    <m/>
    <x v="0"/>
    <m/>
    <m/>
    <m/>
    <m/>
    <m/>
    <m/>
    <m/>
    <m/>
    <m/>
    <x v="239"/>
    <s v=" "/>
    <m/>
    <m/>
    <m/>
    <m/>
    <x v="120"/>
    <s v="PI"/>
    <n v="15"/>
    <s v="Acc"/>
    <m/>
    <x v="240"/>
    <m/>
    <m/>
    <m/>
    <m/>
    <m/>
    <m/>
    <m/>
    <m/>
    <m/>
    <m/>
    <x v="0"/>
    <m/>
    <x v="0"/>
    <m/>
    <m/>
    <m/>
    <m/>
    <m/>
    <s v=" "/>
    <s v=" "/>
    <m/>
    <m/>
    <s v=" "/>
  </r>
  <r>
    <n v="148"/>
    <x v="2"/>
    <s v="TCU"/>
    <n v="3"/>
    <n v="2"/>
    <n v="26"/>
    <s v="OWN"/>
    <n v="19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5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4"/>
    <n v="1"/>
    <m/>
    <m/>
    <m/>
    <m/>
    <m/>
    <m/>
    <m/>
    <m/>
    <m/>
    <x v="0"/>
    <m/>
    <x v="0"/>
    <m/>
    <m/>
    <m/>
    <m/>
    <m/>
    <s v=" "/>
    <s v=" "/>
    <m/>
    <m/>
    <s v=" "/>
  </r>
  <r>
    <n v="149"/>
    <x v="2"/>
    <s v="TCU"/>
    <n v="4"/>
    <n v="3"/>
    <n v="21"/>
    <s v="OWN"/>
    <n v="24"/>
    <s v=" "/>
    <x v="128"/>
    <x v="1"/>
    <n v="1"/>
    <n v="0"/>
    <s v="RIGHT"/>
    <x v="30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20"/>
    <x v="1"/>
    <n v="1"/>
    <n v="1"/>
    <x v="26"/>
    <m/>
    <m/>
    <m/>
    <m/>
    <m/>
    <m/>
    <m/>
    <m/>
    <m/>
    <x v="239"/>
    <s v=" "/>
    <m/>
    <m/>
    <m/>
    <m/>
    <x v="239"/>
    <s v=" "/>
    <m/>
    <m/>
    <m/>
    <x v="46"/>
    <m/>
    <m/>
    <m/>
    <m/>
    <m/>
    <m/>
    <m/>
    <m/>
    <m/>
    <m/>
    <x v="1"/>
    <n v="0"/>
    <x v="1"/>
    <m/>
    <m/>
    <m/>
    <m/>
    <m/>
    <s v=" "/>
    <s v=" "/>
    <m/>
    <m/>
    <s v=" "/>
  </r>
  <r>
    <n v="150"/>
    <x v="2"/>
    <s v="TCU"/>
    <n v="4"/>
    <n v="4"/>
    <n v="21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0"/>
    <n v="1"/>
    <m/>
    <m/>
    <m/>
    <m/>
    <m/>
    <m/>
    <m/>
    <m/>
    <m/>
    <x v="0"/>
    <m/>
    <x v="0"/>
    <m/>
    <m/>
    <m/>
    <m/>
    <m/>
    <s v=" "/>
    <s v=" "/>
    <m/>
    <m/>
    <s v=" "/>
  </r>
  <r>
    <n v="150"/>
    <x v="2"/>
    <s v="TCU"/>
    <n v="4"/>
    <n v="4"/>
    <n v="21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4"/>
    <m/>
    <n v="1"/>
    <m/>
    <m/>
    <m/>
    <m/>
    <m/>
    <m/>
    <m/>
    <m/>
    <x v="0"/>
    <m/>
    <x v="0"/>
    <m/>
    <m/>
    <m/>
    <m/>
    <m/>
    <s v=" "/>
    <s v=" "/>
    <m/>
    <m/>
    <s v=" "/>
  </r>
  <r>
    <n v="150"/>
    <x v="2"/>
    <s v="TCU"/>
    <n v="4"/>
    <n v="4"/>
    <n v="21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7"/>
    <m/>
    <n v="1"/>
    <m/>
    <m/>
    <m/>
    <m/>
    <m/>
    <m/>
    <m/>
    <m/>
    <x v="0"/>
    <m/>
    <x v="0"/>
    <m/>
    <m/>
    <m/>
    <m/>
    <m/>
    <s v=" "/>
    <s v=" "/>
    <m/>
    <m/>
    <s v=" "/>
  </r>
  <r>
    <n v="150"/>
    <x v="2"/>
    <s v="TCU"/>
    <n v="4"/>
    <n v="4"/>
    <n v="21"/>
    <s v="OWN"/>
    <n v="2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151"/>
    <x v="1"/>
    <s v="MINN"/>
    <n v="4"/>
    <n v="1"/>
    <n v="10"/>
    <s v="OWN"/>
    <n v="32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8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152"/>
    <x v="1"/>
    <s v="MINN"/>
    <n v="4"/>
    <n v="2"/>
    <n v="1"/>
    <s v="OWN"/>
    <n v="41"/>
    <s v=" "/>
    <x v="239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117"/>
    <s v="Holding"/>
    <n v="10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53"/>
    <x v="1"/>
    <s v="MINN"/>
    <n v="4"/>
    <n v="2"/>
    <n v="11"/>
    <s v="OWN"/>
    <n v="31"/>
    <s v="FIRST"/>
    <x v="50"/>
    <x v="1"/>
    <n v="1"/>
    <n v="1"/>
    <s v="MID"/>
    <x v="25"/>
    <n v="22"/>
    <x v="1"/>
    <n v="1"/>
    <m/>
    <x v="0"/>
    <m/>
    <m/>
    <m/>
    <m/>
    <m/>
    <m/>
    <m/>
    <m/>
    <m/>
    <m/>
    <x v="239"/>
    <x v="0"/>
    <m/>
    <m/>
    <m/>
    <m/>
    <m/>
    <m/>
    <m/>
    <m/>
    <m/>
    <x v="3"/>
    <x v="1"/>
    <n v="1"/>
    <n v="0"/>
    <x v="22"/>
    <n v="22"/>
    <n v="9"/>
    <n v="1"/>
    <m/>
    <m/>
    <n v="1"/>
    <m/>
    <m/>
    <m/>
    <x v="239"/>
    <s v=" "/>
    <m/>
    <m/>
    <m/>
    <m/>
    <x v="239"/>
    <s v=" "/>
    <m/>
    <m/>
    <m/>
    <x v="137"/>
    <m/>
    <m/>
    <m/>
    <m/>
    <m/>
    <m/>
    <m/>
    <m/>
    <m/>
    <m/>
    <x v="1"/>
    <n v="1"/>
    <x v="2"/>
    <m/>
    <m/>
    <m/>
    <m/>
    <m/>
    <s v=" "/>
    <s v=" "/>
    <m/>
    <m/>
    <s v=" "/>
  </r>
  <r>
    <n v="153"/>
    <x v="1"/>
    <s v="MINN"/>
    <n v="4"/>
    <n v="2"/>
    <n v="11"/>
    <s v="OWN"/>
    <n v="31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m/>
    <n v="1"/>
    <m/>
    <m/>
    <m/>
    <m/>
    <m/>
    <m/>
    <m/>
    <m/>
    <x v="0"/>
    <m/>
    <x v="0"/>
    <m/>
    <m/>
    <m/>
    <m/>
    <m/>
    <s v=" "/>
    <s v=" "/>
    <m/>
    <m/>
    <s v=" "/>
  </r>
  <r>
    <n v="153"/>
    <x v="1"/>
    <s v="MINN"/>
    <n v="4"/>
    <n v="2"/>
    <n v="11"/>
    <s v="OWN"/>
    <n v="31"/>
    <s v="FIRST"/>
    <x v="240"/>
    <x v="2"/>
    <m/>
    <m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</r>
  <r>
    <n v="154"/>
    <x v="1"/>
    <s v="MINN"/>
    <n v="4"/>
    <n v="1"/>
    <n v="10"/>
    <s v="OPP"/>
    <n v="47"/>
    <s v=" "/>
    <x v="50"/>
    <x v="1"/>
    <n v="1"/>
    <n v="1"/>
    <s v="MID"/>
    <x v="2"/>
    <n v="4"/>
    <x v="1"/>
    <n v="1"/>
    <m/>
    <x v="0"/>
    <m/>
    <m/>
    <m/>
    <m/>
    <m/>
    <m/>
    <m/>
    <m/>
    <m/>
    <m/>
    <x v="239"/>
    <x v="0"/>
    <m/>
    <m/>
    <m/>
    <m/>
    <m/>
    <m/>
    <m/>
    <m/>
    <m/>
    <x v="3"/>
    <x v="1"/>
    <n v="1"/>
    <n v="0"/>
    <x v="2"/>
    <n v="4"/>
    <m/>
    <m/>
    <m/>
    <m/>
    <m/>
    <m/>
    <m/>
    <m/>
    <x v="239"/>
    <s v=" "/>
    <m/>
    <m/>
    <m/>
    <m/>
    <x v="239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n v="155"/>
    <x v="1"/>
    <s v="MINN"/>
    <n v="4"/>
    <n v="2"/>
    <n v="6"/>
    <s v="OPP"/>
    <n v="43"/>
    <s v=" "/>
    <x v="239"/>
    <x v="0"/>
    <m/>
    <s v=" "/>
    <s v=" "/>
    <x v="0"/>
    <m/>
    <x v="0"/>
    <m/>
    <m/>
    <x v="0"/>
    <m/>
    <m/>
    <m/>
    <m/>
    <m/>
    <m/>
    <m/>
    <m/>
    <m/>
    <m/>
    <x v="10"/>
    <x v="1"/>
    <n v="2"/>
    <n v="8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2"/>
    <m/>
    <n v="1"/>
    <m/>
    <m/>
    <m/>
    <m/>
    <m/>
    <m/>
    <m/>
    <m/>
    <x v="0"/>
    <m/>
    <x v="0"/>
    <m/>
    <m/>
    <m/>
    <m/>
    <m/>
    <s v=" "/>
    <s v=" "/>
    <m/>
    <m/>
    <s v=" "/>
  </r>
  <r>
    <n v="155"/>
    <x v="1"/>
    <s v="MINN"/>
    <n v="4"/>
    <n v="2"/>
    <n v="6"/>
    <s v="OPP"/>
    <n v="4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</r>
  <r>
    <n v="155"/>
    <x v="1"/>
    <s v="MINN"/>
    <n v="4"/>
    <n v="2"/>
    <n v="6"/>
    <s v="OPP"/>
    <n v="43"/>
    <s v=" "/>
    <x v="240"/>
    <x v="2"/>
    <m/>
    <m/>
    <m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40"/>
    <x v="0"/>
    <m/>
    <m/>
    <x v="0"/>
    <m/>
    <m/>
    <m/>
    <m/>
    <m/>
    <m/>
    <m/>
    <m/>
    <m/>
    <x v="239"/>
    <s v=" "/>
    <m/>
    <m/>
    <m/>
    <m/>
    <x v="239"/>
    <s v=" "/>
    <m/>
    <m/>
    <m/>
    <x v="165"/>
    <m/>
    <n v="1"/>
    <m/>
    <m/>
    <m/>
    <m/>
    <m/>
    <m/>
    <m/>
    <m/>
    <x v="0"/>
    <m/>
    <x v="0"/>
    <m/>
    <m/>
    <m/>
    <m/>
    <m/>
    <s v=" "/>
    <s v=" "/>
    <m/>
    <m/>
    <s v=" "/>
  </r>
  <r>
    <n v="156"/>
    <x v="1"/>
    <s v="MINN"/>
    <n v="4"/>
    <n v="3"/>
    <n v="4"/>
    <s v="OPP"/>
    <n v="41"/>
    <s v=" "/>
    <x v="50"/>
    <x v="1"/>
    <n v="1"/>
    <n v="1"/>
    <s v="RIGHT"/>
    <x v="15"/>
    <n v="3"/>
    <x v="1"/>
    <n v="1"/>
    <m/>
    <x v="0"/>
    <m/>
    <m/>
    <m/>
    <m/>
    <m/>
    <m/>
    <m/>
    <m/>
    <m/>
    <m/>
    <x v="239"/>
    <x v="0"/>
    <m/>
    <m/>
    <m/>
    <m/>
    <m/>
    <m/>
    <m/>
    <m/>
    <m/>
    <x v="21"/>
    <x v="1"/>
    <n v="1"/>
    <n v="1"/>
    <x v="15"/>
    <n v="3"/>
    <m/>
    <m/>
    <m/>
    <m/>
    <m/>
    <m/>
    <m/>
    <m/>
    <x v="239"/>
    <s v=" "/>
    <m/>
    <m/>
    <m/>
    <m/>
    <x v="239"/>
    <s v=" "/>
    <m/>
    <m/>
    <m/>
    <x v="126"/>
    <n v="1"/>
    <m/>
    <m/>
    <m/>
    <m/>
    <m/>
    <m/>
    <m/>
    <m/>
    <m/>
    <x v="1"/>
    <n v="1"/>
    <x v="1"/>
    <m/>
    <m/>
    <m/>
    <m/>
    <m/>
    <s v=" "/>
    <s v=" "/>
    <m/>
    <m/>
    <s v=" "/>
  </r>
  <r>
    <n v="157"/>
    <x v="1"/>
    <s v="MINN"/>
    <n v="4"/>
    <n v="4"/>
    <n v="1"/>
    <s v="OPP"/>
    <n v="3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60"/>
    <s v="Delay of Game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58"/>
    <x v="1"/>
    <s v="MINN"/>
    <n v="4"/>
    <n v="4"/>
    <n v="6"/>
    <s v="OPP"/>
    <n v="4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59"/>
    <x v="2"/>
    <s v="TCU"/>
    <n v="4"/>
    <n v="1"/>
    <n v="10"/>
    <s v="OWN"/>
    <n v="4"/>
    <s v=" "/>
    <x v="239"/>
    <x v="0"/>
    <m/>
    <s v=" "/>
    <s v=" "/>
    <x v="0"/>
    <m/>
    <x v="0"/>
    <m/>
    <m/>
    <x v="0"/>
    <m/>
    <m/>
    <m/>
    <m/>
    <m/>
    <m/>
    <m/>
    <m/>
    <m/>
    <m/>
    <x v="175"/>
    <x v="1"/>
    <n v="1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160"/>
    <x v="2"/>
    <s v="TCU"/>
    <n v="4"/>
    <n v="2"/>
    <n v="9"/>
    <s v="OWN"/>
    <n v="5"/>
    <s v=" "/>
    <x v="128"/>
    <x v="1"/>
    <m/>
    <s v=" "/>
    <s v=" "/>
    <x v="0"/>
    <m/>
    <x v="2"/>
    <n v="1"/>
    <m/>
    <x v="0"/>
    <m/>
    <m/>
    <m/>
    <m/>
    <m/>
    <n v="1"/>
    <n v="1"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08"/>
    <s v="C"/>
    <m/>
    <m/>
    <n v="1"/>
    <m/>
    <x v="239"/>
    <s v=" "/>
    <m/>
    <m/>
    <m/>
    <x v="95"/>
    <m/>
    <m/>
    <m/>
    <n v="1"/>
    <m/>
    <m/>
    <m/>
    <m/>
    <m/>
    <m/>
    <x v="0"/>
    <m/>
    <x v="0"/>
    <m/>
    <m/>
    <m/>
    <m/>
    <m/>
    <s v=" "/>
    <s v=" "/>
    <m/>
    <m/>
    <s v=" "/>
  </r>
  <r>
    <n v="160"/>
    <x v="2"/>
    <s v="TCU"/>
    <n v="4"/>
    <n v="2"/>
    <n v="9"/>
    <s v="OWN"/>
    <n v="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196"/>
    <s v="RG"/>
    <m/>
    <m/>
    <n v="1"/>
    <m/>
    <x v="239"/>
    <s v=" "/>
    <m/>
    <m/>
    <m/>
    <x v="103"/>
    <m/>
    <m/>
    <m/>
    <n v="1"/>
    <m/>
    <m/>
    <n v="1"/>
    <m/>
    <m/>
    <m/>
    <x v="0"/>
    <m/>
    <x v="0"/>
    <m/>
    <m/>
    <m/>
    <m/>
    <m/>
    <s v=" "/>
    <s v=" "/>
    <m/>
    <m/>
    <s v=" "/>
  </r>
  <r>
    <n v="160"/>
    <x v="2"/>
    <s v="TCU"/>
    <n v="4"/>
    <n v="2"/>
    <n v="9"/>
    <s v="OWN"/>
    <n v="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17"/>
    <s v="RT"/>
    <m/>
    <m/>
    <n v="1"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61"/>
    <x v="2"/>
    <s v="TCU"/>
    <n v="4"/>
    <n v="3"/>
    <n v="13"/>
    <s v="OWN"/>
    <n v="1"/>
    <s v=" "/>
    <x v="128"/>
    <x v="3"/>
    <n v="1"/>
    <n v="0"/>
    <s v="LEFT"/>
    <x v="17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229"/>
    <x v="1"/>
    <n v="0"/>
    <n v="0"/>
    <x v="16"/>
    <m/>
    <m/>
    <m/>
    <m/>
    <m/>
    <m/>
    <m/>
    <m/>
    <m/>
    <x v="239"/>
    <s v=" "/>
    <m/>
    <m/>
    <m/>
    <m/>
    <x v="239"/>
    <s v=" "/>
    <m/>
    <m/>
    <m/>
    <x v="44"/>
    <m/>
    <m/>
    <m/>
    <m/>
    <m/>
    <m/>
    <m/>
    <m/>
    <m/>
    <m/>
    <x v="1"/>
    <n v="0"/>
    <x v="2"/>
    <m/>
    <m/>
    <m/>
    <m/>
    <m/>
    <s v=" "/>
    <s v=" "/>
    <m/>
    <m/>
    <s v=" "/>
  </r>
  <r>
    <n v="162"/>
    <x v="2"/>
    <s v="TCU"/>
    <n v="4"/>
    <n v="4"/>
    <n v="13"/>
    <s v="OWN"/>
    <n v="1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Delay of Game"/>
    <n v="0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63"/>
    <x v="2"/>
    <s v="TCU"/>
    <n v="4"/>
    <n v="4"/>
    <n v="13"/>
    <s v="OWN"/>
    <n v="1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</r>
  <r>
    <n v="164"/>
    <x v="1"/>
    <s v="MINN"/>
    <n v="4"/>
    <n v="1"/>
    <n v="10"/>
    <s v="OPP"/>
    <n v="48"/>
    <s v="FIRST"/>
    <x v="50"/>
    <x v="1"/>
    <n v="1"/>
    <n v="1"/>
    <s v="RIGHT"/>
    <x v="29"/>
    <n v="14"/>
    <x v="1"/>
    <n v="1"/>
    <m/>
    <x v="0"/>
    <m/>
    <m/>
    <m/>
    <m/>
    <m/>
    <m/>
    <m/>
    <m/>
    <m/>
    <m/>
    <x v="239"/>
    <x v="0"/>
    <m/>
    <m/>
    <m/>
    <m/>
    <m/>
    <m/>
    <m/>
    <m/>
    <m/>
    <x v="2"/>
    <x v="1"/>
    <n v="1"/>
    <n v="0"/>
    <x v="27"/>
    <n v="14"/>
    <m/>
    <m/>
    <m/>
    <m/>
    <n v="1"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1"/>
    <x v="2"/>
    <m/>
    <m/>
    <m/>
    <m/>
    <m/>
    <s v=" "/>
    <s v=" "/>
    <m/>
    <m/>
    <s v=" "/>
  </r>
  <r>
    <n v="165"/>
    <x v="1"/>
    <s v="MINN"/>
    <n v="4"/>
    <n v="1"/>
    <n v="10"/>
    <s v="OPP"/>
    <n v="34"/>
    <s v=" "/>
    <x v="239"/>
    <x v="0"/>
    <m/>
    <s v=" "/>
    <s v=" "/>
    <x v="0"/>
    <m/>
    <x v="0"/>
    <m/>
    <m/>
    <x v="0"/>
    <m/>
    <m/>
    <m/>
    <m/>
    <m/>
    <m/>
    <m/>
    <m/>
    <m/>
    <m/>
    <x v="35"/>
    <x v="1"/>
    <n v="-2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7"/>
    <n v="1"/>
    <m/>
    <n v="1"/>
    <m/>
    <m/>
    <m/>
    <m/>
    <m/>
    <m/>
    <m/>
    <x v="0"/>
    <m/>
    <x v="0"/>
    <m/>
    <m/>
    <m/>
    <m/>
    <m/>
    <s v=" "/>
    <s v=" "/>
    <m/>
    <m/>
    <s v=" "/>
  </r>
  <r>
    <n v="166"/>
    <x v="1"/>
    <s v="MINN"/>
    <n v="4"/>
    <n v="2"/>
    <n v="12"/>
    <s v="OPP"/>
    <n v="36"/>
    <s v=" "/>
    <x v="50"/>
    <x v="2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0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0"/>
    <m/>
    <x v="0"/>
    <m/>
    <m/>
    <m/>
    <n v="1"/>
    <m/>
    <s v="Eric Murray 31"/>
    <s v="PI"/>
    <n v="15"/>
    <s v="Acc"/>
    <s v=" "/>
  </r>
  <r>
    <n v="167"/>
    <x v="1"/>
    <s v="MINN"/>
    <n v="4"/>
    <n v="1"/>
    <n v="10"/>
    <s v="OPP"/>
    <n v="21"/>
    <s v=" "/>
    <x v="50"/>
    <x v="1"/>
    <n v="1"/>
    <n v="0"/>
    <s v="LEFT"/>
    <x v="31"/>
    <m/>
    <x v="1"/>
    <n v="1"/>
    <m/>
    <x v="1"/>
    <m/>
    <m/>
    <m/>
    <m/>
    <m/>
    <m/>
    <m/>
    <m/>
    <m/>
    <m/>
    <x v="239"/>
    <x v="0"/>
    <m/>
    <m/>
    <m/>
    <m/>
    <m/>
    <m/>
    <m/>
    <m/>
    <m/>
    <x v="32"/>
    <x v="1"/>
    <n v="0"/>
    <n v="0"/>
    <x v="28"/>
    <m/>
    <m/>
    <m/>
    <m/>
    <m/>
    <m/>
    <m/>
    <m/>
    <s v="Blown Coverage"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68"/>
    <x v="1"/>
    <s v="MINN"/>
    <n v="4"/>
    <n v="2"/>
    <n v="10"/>
    <s v="OPP"/>
    <n v="21"/>
    <s v=" "/>
    <x v="50"/>
    <x v="1"/>
    <n v="1"/>
    <n v="0"/>
    <s v="LEFT"/>
    <x v="32"/>
    <m/>
    <x v="2"/>
    <n v="1"/>
    <m/>
    <x v="0"/>
    <m/>
    <m/>
    <m/>
    <m/>
    <m/>
    <m/>
    <m/>
    <m/>
    <m/>
    <m/>
    <x v="239"/>
    <x v="0"/>
    <m/>
    <m/>
    <m/>
    <m/>
    <m/>
    <m/>
    <m/>
    <m/>
    <m/>
    <x v="0"/>
    <x v="1"/>
    <n v="0"/>
    <n v="1"/>
    <x v="29"/>
    <m/>
    <m/>
    <m/>
    <m/>
    <m/>
    <m/>
    <m/>
    <m/>
    <m/>
    <x v="239"/>
    <s v=" "/>
    <m/>
    <m/>
    <m/>
    <m/>
    <x v="239"/>
    <s v=" "/>
    <m/>
    <m/>
    <m/>
    <x v="168"/>
    <m/>
    <m/>
    <m/>
    <m/>
    <m/>
    <m/>
    <m/>
    <m/>
    <m/>
    <m/>
    <x v="1"/>
    <n v="1"/>
    <x v="1"/>
    <m/>
    <m/>
    <m/>
    <m/>
    <m/>
    <s v=" "/>
    <s v=" "/>
    <m/>
    <m/>
    <s v=" "/>
  </r>
  <r>
    <n v="169"/>
    <x v="1"/>
    <s v="MINN"/>
    <n v="4"/>
    <n v="3"/>
    <n v="10"/>
    <s v="OPP"/>
    <n v="21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5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170"/>
    <x v="1"/>
    <s v="MINN"/>
    <n v="4"/>
    <n v="4"/>
    <n v="5"/>
    <s v="OPP"/>
    <n v="16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71"/>
    <x v="1"/>
    <s v="MINN"/>
    <n v="4"/>
    <s v=" "/>
    <s v=" "/>
    <s v="OWN"/>
    <n v="35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72"/>
    <x v="2"/>
    <s v="TCU"/>
    <n v="4"/>
    <n v="1"/>
    <n v="10"/>
    <s v="OWN"/>
    <n v="25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5"/>
    <n v="1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7"/>
    <n v="1"/>
    <m/>
    <m/>
    <m/>
    <m/>
    <m/>
    <m/>
    <m/>
    <m/>
    <m/>
    <x v="0"/>
    <m/>
    <x v="0"/>
    <m/>
    <m/>
    <m/>
    <m/>
    <m/>
    <s v=" "/>
    <s v=" "/>
    <m/>
    <m/>
    <s v=" "/>
  </r>
  <r>
    <n v="173"/>
    <x v="2"/>
    <s v="TCU"/>
    <n v="4"/>
    <n v="2"/>
    <n v="5"/>
    <s v="OWN"/>
    <n v="30"/>
    <s v=" "/>
    <x v="128"/>
    <x v="1"/>
    <n v="1"/>
    <n v="1"/>
    <s v="LEFT"/>
    <x v="33"/>
    <n v="3"/>
    <x v="1"/>
    <n v="1"/>
    <m/>
    <x v="0"/>
    <m/>
    <m/>
    <m/>
    <m/>
    <m/>
    <m/>
    <m/>
    <m/>
    <m/>
    <m/>
    <x v="239"/>
    <x v="0"/>
    <m/>
    <m/>
    <m/>
    <m/>
    <m/>
    <m/>
    <m/>
    <m/>
    <m/>
    <x v="157"/>
    <x v="1"/>
    <n v="1"/>
    <n v="0"/>
    <x v="30"/>
    <n v="3"/>
    <n v="8"/>
    <m/>
    <m/>
    <m/>
    <m/>
    <m/>
    <m/>
    <m/>
    <x v="239"/>
    <s v=" "/>
    <m/>
    <m/>
    <m/>
    <m/>
    <x v="23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173"/>
    <x v="2"/>
    <s v="TCU"/>
    <n v="4"/>
    <n v="2"/>
    <n v="5"/>
    <s v="OWN"/>
    <n v="3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174"/>
    <x v="2"/>
    <s v="TCU"/>
    <n v="4"/>
    <n v="3"/>
    <n v="2"/>
    <s v="OWN"/>
    <n v="33"/>
    <s v="FIRST"/>
    <x v="239"/>
    <x v="0"/>
    <m/>
    <s v=" "/>
    <s v=" "/>
    <x v="0"/>
    <m/>
    <x v="0"/>
    <m/>
    <m/>
    <x v="0"/>
    <m/>
    <m/>
    <m/>
    <m/>
    <m/>
    <m/>
    <m/>
    <m/>
    <m/>
    <m/>
    <x v="157"/>
    <x v="1"/>
    <n v="3"/>
    <m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175"/>
    <x v="2"/>
    <s v="TCU"/>
    <n v="4"/>
    <n v="1"/>
    <n v="10"/>
    <s v="OWN"/>
    <n v="36"/>
    <s v=" "/>
    <x v="128"/>
    <x v="1"/>
    <n v="1"/>
    <n v="0"/>
    <s v="MID"/>
    <x v="34"/>
    <m/>
    <x v="2"/>
    <n v="1"/>
    <m/>
    <x v="1"/>
    <m/>
    <m/>
    <m/>
    <m/>
    <m/>
    <m/>
    <m/>
    <n v="1"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19"/>
    <s v="LT"/>
    <m/>
    <n v="1"/>
    <m/>
    <m/>
    <x v="239"/>
    <s v=" "/>
    <m/>
    <m/>
    <m/>
    <x v="99"/>
    <m/>
    <m/>
    <m/>
    <m/>
    <n v="1"/>
    <m/>
    <m/>
    <m/>
    <m/>
    <m/>
    <x v="0"/>
    <m/>
    <x v="0"/>
    <m/>
    <m/>
    <m/>
    <m/>
    <m/>
    <s v=" "/>
    <s v=" "/>
    <m/>
    <m/>
    <s v=" "/>
  </r>
  <r>
    <n v="176"/>
    <x v="2"/>
    <s v="TCU"/>
    <n v="4"/>
    <n v="2"/>
    <n v="10"/>
    <s v="OWN"/>
    <n v="36"/>
    <s v="FIRST"/>
    <x v="128"/>
    <x v="1"/>
    <n v="1"/>
    <n v="1"/>
    <s v="LEFT"/>
    <x v="21"/>
    <n v="16"/>
    <x v="1"/>
    <n v="1"/>
    <m/>
    <x v="0"/>
    <m/>
    <m/>
    <m/>
    <m/>
    <m/>
    <m/>
    <m/>
    <m/>
    <m/>
    <m/>
    <x v="239"/>
    <x v="0"/>
    <m/>
    <m/>
    <m/>
    <m/>
    <m/>
    <m/>
    <m/>
    <m/>
    <m/>
    <x v="133"/>
    <x v="1"/>
    <n v="1"/>
    <n v="0"/>
    <x v="19"/>
    <n v="16"/>
    <m/>
    <m/>
    <m/>
    <m/>
    <n v="1"/>
    <m/>
    <m/>
    <m/>
    <x v="239"/>
    <s v=" "/>
    <m/>
    <m/>
    <m/>
    <m/>
    <x v="239"/>
    <s v=" "/>
    <m/>
    <m/>
    <m/>
    <x v="44"/>
    <n v="1"/>
    <m/>
    <m/>
    <m/>
    <m/>
    <m/>
    <m/>
    <m/>
    <m/>
    <m/>
    <x v="1"/>
    <n v="1"/>
    <x v="2"/>
    <m/>
    <m/>
    <m/>
    <m/>
    <m/>
    <s v=" "/>
    <s v=" "/>
    <m/>
    <m/>
    <s v=" "/>
  </r>
  <r>
    <n v="177"/>
    <x v="2"/>
    <s v="TCU"/>
    <n v="4"/>
    <n v="1"/>
    <n v="10"/>
    <s v="OPP"/>
    <n v="48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3"/>
    <n v="5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9"/>
    <n v="1"/>
    <m/>
    <m/>
    <m/>
    <m/>
    <m/>
    <m/>
    <m/>
    <m/>
    <m/>
    <x v="0"/>
    <m/>
    <x v="0"/>
    <m/>
    <m/>
    <m/>
    <m/>
    <m/>
    <s v=" "/>
    <s v=" "/>
    <m/>
    <m/>
    <s v=" "/>
  </r>
  <r>
    <n v="177"/>
    <x v="2"/>
    <s v="TCU"/>
    <n v="4"/>
    <n v="1"/>
    <n v="10"/>
    <s v="OPP"/>
    <n v="4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5"/>
    <m/>
    <n v="1"/>
    <m/>
    <m/>
    <m/>
    <m/>
    <m/>
    <m/>
    <m/>
    <m/>
    <x v="0"/>
    <m/>
    <x v="0"/>
    <m/>
    <m/>
    <m/>
    <m/>
    <m/>
    <s v=" "/>
    <s v=" "/>
    <m/>
    <m/>
    <s v=" "/>
  </r>
  <r>
    <n v="178"/>
    <x v="2"/>
    <s v="TCU"/>
    <n v="4"/>
    <n v="2"/>
    <n v="7"/>
    <s v="OPP"/>
    <n v="45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3"/>
    <n v="1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5"/>
    <n v="1"/>
    <m/>
    <m/>
    <m/>
    <m/>
    <m/>
    <m/>
    <m/>
    <m/>
    <m/>
    <x v="0"/>
    <m/>
    <x v="0"/>
    <m/>
    <m/>
    <m/>
    <m/>
    <m/>
    <s v=" "/>
    <s v=" "/>
    <m/>
    <m/>
    <s v=" "/>
  </r>
  <r>
    <n v="179"/>
    <x v="2"/>
    <s v="TCU"/>
    <n v="4"/>
    <n v="3"/>
    <n v="4"/>
    <s v="OPP"/>
    <n v="42"/>
    <s v=" "/>
    <x v="128"/>
    <x v="1"/>
    <n v="1"/>
    <n v="0"/>
    <s v="LEFT"/>
    <x v="2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220"/>
    <x v="1"/>
    <n v="0"/>
    <n v="0"/>
    <x v="2"/>
    <m/>
    <m/>
    <m/>
    <m/>
    <m/>
    <m/>
    <m/>
    <m/>
    <m/>
    <x v="239"/>
    <s v=" "/>
    <m/>
    <m/>
    <m/>
    <m/>
    <x v="239"/>
    <s v=" "/>
    <m/>
    <m/>
    <m/>
    <x v="41"/>
    <n v="1"/>
    <m/>
    <m/>
    <m/>
    <m/>
    <m/>
    <m/>
    <m/>
    <m/>
    <m/>
    <x v="1"/>
    <n v="1"/>
    <x v="2"/>
    <m/>
    <m/>
    <m/>
    <m/>
    <m/>
    <s v=" "/>
    <s v=" "/>
    <m/>
    <m/>
    <s v=" "/>
  </r>
  <r>
    <n v="180"/>
    <x v="2"/>
    <s v="TCU"/>
    <n v="4"/>
    <n v="4"/>
    <n v="4"/>
    <s v="OPP"/>
    <n v="42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17"/>
    <s v="False Start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81"/>
    <x v="2"/>
    <s v="TCU"/>
    <n v="4"/>
    <n v="4"/>
    <n v="9"/>
    <s v="OPP"/>
    <n v="47"/>
    <s v=" "/>
    <x v="128"/>
    <x v="1"/>
    <n v="1"/>
    <n v="0"/>
    <s v="RIGHT"/>
    <x v="26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229"/>
    <x v="1"/>
    <n v="0"/>
    <n v="1"/>
    <x v="23"/>
    <m/>
    <m/>
    <m/>
    <m/>
    <m/>
    <m/>
    <m/>
    <m/>
    <m/>
    <x v="239"/>
    <s v=" "/>
    <m/>
    <m/>
    <m/>
    <m/>
    <x v="239"/>
    <s v=" "/>
    <m/>
    <m/>
    <m/>
    <x v="107"/>
    <m/>
    <m/>
    <m/>
    <m/>
    <m/>
    <m/>
    <m/>
    <m/>
    <m/>
    <m/>
    <x v="1"/>
    <n v="0"/>
    <x v="1"/>
    <n v="1"/>
    <m/>
    <m/>
    <m/>
    <m/>
    <s v=" "/>
    <s v=" "/>
    <m/>
    <m/>
    <s v=" "/>
  </r>
  <r>
    <n v="182"/>
    <x v="1"/>
    <s v="MINN"/>
    <n v="4"/>
    <n v="1"/>
    <n v="10"/>
    <s v="OWN"/>
    <n v="47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4"/>
    <n v="1"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m/>
    <m/>
    <m/>
    <m/>
    <m/>
    <m/>
    <m/>
    <m/>
    <x v="0"/>
    <m/>
    <x v="0"/>
    <m/>
    <m/>
    <m/>
    <m/>
    <m/>
    <s v=" "/>
    <s v=" "/>
    <m/>
    <m/>
    <s v=" "/>
  </r>
  <r>
    <n v="183"/>
    <x v="1"/>
    <s v="MINN"/>
    <n v="4"/>
    <n v="2"/>
    <n v="6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-3"/>
    <m/>
    <m/>
    <m/>
    <m/>
    <n v="1"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92"/>
    <n v="1"/>
    <m/>
    <n v="1"/>
    <m/>
    <m/>
    <m/>
    <m/>
    <m/>
    <m/>
    <m/>
    <x v="0"/>
    <m/>
    <x v="0"/>
    <m/>
    <m/>
    <m/>
    <m/>
    <m/>
    <s v=" "/>
    <s v=" "/>
    <m/>
    <m/>
    <s v=" "/>
  </r>
  <r>
    <n v="184"/>
    <x v="1"/>
    <s v="MINN"/>
    <n v="4"/>
    <n v="3"/>
    <n v="9"/>
    <s v="OWN"/>
    <n v="48"/>
    <s v=" "/>
    <x v="50"/>
    <x v="1"/>
    <n v="1"/>
    <n v="1"/>
    <s v="RIGHT"/>
    <x v="1"/>
    <n v="8"/>
    <x v="1"/>
    <n v="1"/>
    <m/>
    <x v="0"/>
    <m/>
    <m/>
    <m/>
    <m/>
    <m/>
    <m/>
    <m/>
    <m/>
    <m/>
    <m/>
    <x v="239"/>
    <x v="0"/>
    <m/>
    <m/>
    <m/>
    <m/>
    <m/>
    <m/>
    <m/>
    <m/>
    <m/>
    <x v="5"/>
    <x v="1"/>
    <n v="1"/>
    <n v="0"/>
    <x v="1"/>
    <n v="8"/>
    <n v="3"/>
    <m/>
    <m/>
    <m/>
    <m/>
    <m/>
    <m/>
    <m/>
    <x v="239"/>
    <s v=" "/>
    <m/>
    <m/>
    <m/>
    <m/>
    <x v="239"/>
    <s v=" "/>
    <m/>
    <m/>
    <m/>
    <x v="124"/>
    <n v="1"/>
    <m/>
    <m/>
    <m/>
    <m/>
    <m/>
    <m/>
    <m/>
    <m/>
    <m/>
    <x v="1"/>
    <n v="1"/>
    <x v="2"/>
    <m/>
    <m/>
    <m/>
    <m/>
    <m/>
    <s v=" "/>
    <s v=" "/>
    <m/>
    <m/>
    <s v=" "/>
  </r>
  <r>
    <n v="184"/>
    <x v="1"/>
    <s v="MINN"/>
    <n v="4"/>
    <n v="3"/>
    <n v="9"/>
    <s v="OWN"/>
    <n v="4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185"/>
    <x v="1"/>
    <s v="MINN"/>
    <n v="4"/>
    <n v="4"/>
    <n v="1"/>
    <s v="OPP"/>
    <n v="4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86"/>
    <x v="2"/>
    <s v="TCU"/>
    <n v="4"/>
    <n v="1"/>
    <n v="10"/>
    <s v="OWN"/>
    <n v="9"/>
    <s v="FIRST"/>
    <x v="128"/>
    <x v="1"/>
    <n v="1"/>
    <n v="1"/>
    <s v="MID"/>
    <x v="4"/>
    <n v="14"/>
    <x v="1"/>
    <n v="1"/>
    <m/>
    <x v="0"/>
    <m/>
    <m/>
    <m/>
    <m/>
    <m/>
    <m/>
    <m/>
    <m/>
    <m/>
    <m/>
    <x v="239"/>
    <x v="0"/>
    <m/>
    <m/>
    <m/>
    <m/>
    <m/>
    <m/>
    <m/>
    <m/>
    <m/>
    <x v="222"/>
    <x v="1"/>
    <n v="1"/>
    <n v="0"/>
    <x v="4"/>
    <n v="14"/>
    <n v="8"/>
    <m/>
    <m/>
    <m/>
    <n v="1"/>
    <m/>
    <m/>
    <m/>
    <x v="239"/>
    <s v=" "/>
    <m/>
    <m/>
    <m/>
    <m/>
    <x v="239"/>
    <s v=" "/>
    <m/>
    <m/>
    <m/>
    <x v="107"/>
    <m/>
    <m/>
    <m/>
    <m/>
    <m/>
    <m/>
    <m/>
    <m/>
    <m/>
    <m/>
    <x v="1"/>
    <n v="1"/>
    <x v="2"/>
    <m/>
    <m/>
    <m/>
    <m/>
    <m/>
    <s v=" "/>
    <s v=" "/>
    <m/>
    <m/>
    <s v=" "/>
  </r>
  <r>
    <n v="186"/>
    <x v="2"/>
    <s v="TCU"/>
    <n v="4"/>
    <n v="1"/>
    <n v="10"/>
    <s v="OWN"/>
    <n v="9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2"/>
    <n v="1"/>
    <m/>
    <m/>
    <m/>
    <m/>
    <m/>
    <m/>
    <m/>
    <m/>
    <m/>
    <x v="0"/>
    <m/>
    <x v="0"/>
    <m/>
    <m/>
    <m/>
    <m/>
    <m/>
    <s v=" "/>
    <s v=" "/>
    <m/>
    <m/>
    <s v=" "/>
  </r>
  <r>
    <n v="187"/>
    <x v="2"/>
    <s v="TCU"/>
    <n v="4"/>
    <n v="1"/>
    <n v="10"/>
    <s v="OWN"/>
    <n v="23"/>
    <s v="FIRST"/>
    <x v="239"/>
    <x v="0"/>
    <m/>
    <s v=" "/>
    <s v=" "/>
    <x v="0"/>
    <m/>
    <x v="0"/>
    <m/>
    <m/>
    <x v="0"/>
    <m/>
    <m/>
    <m/>
    <m/>
    <m/>
    <m/>
    <m/>
    <m/>
    <m/>
    <m/>
    <x v="157"/>
    <x v="1"/>
    <n v="12"/>
    <n v="4"/>
    <n v="1"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1"/>
    <n v="1"/>
    <m/>
    <m/>
    <m/>
    <m/>
    <m/>
    <m/>
    <m/>
    <m/>
    <m/>
    <x v="0"/>
    <m/>
    <x v="0"/>
    <m/>
    <m/>
    <m/>
    <m/>
    <m/>
    <s v=" "/>
    <s v=" "/>
    <m/>
    <m/>
    <s v=" "/>
  </r>
  <r>
    <n v="187"/>
    <x v="2"/>
    <s v="TCU"/>
    <n v="4"/>
    <n v="1"/>
    <n v="10"/>
    <s v="OWN"/>
    <n v="23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4"/>
    <n v="1"/>
    <m/>
    <m/>
    <m/>
    <m/>
    <m/>
    <m/>
    <m/>
    <m/>
    <m/>
    <x v="0"/>
    <m/>
    <x v="0"/>
    <m/>
    <m/>
    <m/>
    <m/>
    <m/>
    <s v=" "/>
    <s v=" "/>
    <m/>
    <m/>
    <s v=" "/>
  </r>
  <r>
    <n v="188"/>
    <x v="2"/>
    <s v="TCU"/>
    <n v="4"/>
    <n v="1"/>
    <n v="10"/>
    <s v="OWN"/>
    <n v="35"/>
    <s v="FIRST"/>
    <x v="128"/>
    <x v="1"/>
    <n v="1"/>
    <n v="1"/>
    <s v="MID"/>
    <x v="21"/>
    <n v="16"/>
    <x v="2"/>
    <n v="1"/>
    <m/>
    <x v="0"/>
    <m/>
    <m/>
    <m/>
    <m/>
    <m/>
    <m/>
    <m/>
    <n v="1"/>
    <n v="1"/>
    <m/>
    <x v="239"/>
    <x v="0"/>
    <m/>
    <m/>
    <m/>
    <m/>
    <m/>
    <m/>
    <m/>
    <m/>
    <m/>
    <x v="226"/>
    <x v="1"/>
    <n v="1"/>
    <n v="0"/>
    <x v="19"/>
    <n v="16"/>
    <m/>
    <m/>
    <m/>
    <m/>
    <n v="1"/>
    <m/>
    <m/>
    <m/>
    <x v="219"/>
    <s v="LT"/>
    <n v="1"/>
    <n v="1"/>
    <m/>
    <m/>
    <x v="239"/>
    <s v=" "/>
    <m/>
    <m/>
    <m/>
    <x v="41"/>
    <m/>
    <m/>
    <m/>
    <m/>
    <m/>
    <m/>
    <m/>
    <m/>
    <m/>
    <m/>
    <x v="1"/>
    <n v="1"/>
    <x v="2"/>
    <m/>
    <m/>
    <m/>
    <m/>
    <m/>
    <s v=" "/>
    <s v=" "/>
    <m/>
    <m/>
    <s v=" "/>
  </r>
  <r>
    <n v="188"/>
    <x v="2"/>
    <s v="TCU"/>
    <n v="4"/>
    <n v="1"/>
    <n v="10"/>
    <s v="OWN"/>
    <n v="35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9"/>
    <m/>
    <m/>
    <m/>
    <m/>
    <n v="1"/>
    <n v="1"/>
    <m/>
    <m/>
    <m/>
    <m/>
    <x v="0"/>
    <m/>
    <x v="0"/>
    <m/>
    <m/>
    <m/>
    <m/>
    <m/>
    <s v=" "/>
    <s v=" "/>
    <m/>
    <m/>
    <s v=" "/>
  </r>
  <r>
    <n v="189"/>
    <x v="2"/>
    <s v="TCU"/>
    <n v="4"/>
    <n v="1"/>
    <n v="10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157"/>
    <x v="1"/>
    <n v="6"/>
    <m/>
    <m/>
    <m/>
    <n v="1"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</r>
  <r>
    <n v="189"/>
    <x v="2"/>
    <s v="TCU"/>
    <n v="4"/>
    <n v="1"/>
    <n v="10"/>
    <s v="OPP"/>
    <n v="49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46"/>
    <m/>
    <n v="1"/>
    <m/>
    <m/>
    <m/>
    <m/>
    <m/>
    <m/>
    <m/>
    <m/>
    <x v="0"/>
    <m/>
    <x v="0"/>
    <m/>
    <m/>
    <m/>
    <m/>
    <m/>
    <s v=" "/>
    <s v=" "/>
    <m/>
    <m/>
    <s v=" "/>
  </r>
  <r>
    <n v="190"/>
    <x v="2"/>
    <s v="TCU"/>
    <n v="4"/>
    <n v="2"/>
    <n v="4"/>
    <s v="OPP"/>
    <n v="43"/>
    <s v="FIRST"/>
    <x v="128"/>
    <x v="1"/>
    <n v="1"/>
    <n v="1"/>
    <s v="MID"/>
    <x v="1"/>
    <n v="5"/>
    <x v="1"/>
    <n v="1"/>
    <m/>
    <x v="0"/>
    <m/>
    <m/>
    <m/>
    <m/>
    <m/>
    <m/>
    <m/>
    <m/>
    <m/>
    <m/>
    <x v="239"/>
    <x v="0"/>
    <m/>
    <m/>
    <m/>
    <m/>
    <m/>
    <m/>
    <m/>
    <m/>
    <m/>
    <x v="229"/>
    <x v="1"/>
    <n v="1"/>
    <n v="0"/>
    <x v="1"/>
    <n v="5"/>
    <m/>
    <m/>
    <m/>
    <m/>
    <n v="1"/>
    <m/>
    <m/>
    <m/>
    <x v="239"/>
    <s v=" "/>
    <m/>
    <m/>
    <m/>
    <m/>
    <x v="239"/>
    <s v=" "/>
    <m/>
    <m/>
    <m/>
    <x v="107"/>
    <m/>
    <m/>
    <m/>
    <m/>
    <m/>
    <m/>
    <m/>
    <m/>
    <m/>
    <m/>
    <x v="1"/>
    <n v="1"/>
    <x v="2"/>
    <m/>
    <m/>
    <m/>
    <m/>
    <m/>
    <s v=" "/>
    <s v=" "/>
    <m/>
    <m/>
    <s v=" "/>
  </r>
  <r>
    <n v="190"/>
    <x v="2"/>
    <s v="TCU"/>
    <n v="4"/>
    <n v="2"/>
    <n v="4"/>
    <s v="OPP"/>
    <n v="43"/>
    <s v="FIRST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191"/>
    <x v="2"/>
    <s v="TCU"/>
    <n v="4"/>
    <n v="1"/>
    <n v="10"/>
    <s v="OPP"/>
    <n v="38"/>
    <s v=" "/>
    <x v="239"/>
    <x v="0"/>
    <m/>
    <s v=" "/>
    <s v=" "/>
    <x v="0"/>
    <m/>
    <x v="0"/>
    <m/>
    <m/>
    <x v="0"/>
    <m/>
    <m/>
    <m/>
    <m/>
    <m/>
    <m/>
    <m/>
    <m/>
    <m/>
    <m/>
    <x v="128"/>
    <x v="1"/>
    <n v="6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80"/>
    <n v="1"/>
    <m/>
    <m/>
    <m/>
    <m/>
    <m/>
    <m/>
    <m/>
    <m/>
    <m/>
    <x v="0"/>
    <m/>
    <x v="0"/>
    <m/>
    <m/>
    <m/>
    <m/>
    <m/>
    <s v=" "/>
    <s v=" "/>
    <m/>
    <m/>
    <s v=" "/>
  </r>
  <r>
    <n v="192"/>
    <x v="2"/>
    <s v="TCU"/>
    <n v="4"/>
    <n v="2"/>
    <n v="4"/>
    <s v="OPP"/>
    <n v="32"/>
    <s v="FIRST"/>
    <x v="128"/>
    <x v="1"/>
    <n v="1"/>
    <n v="1"/>
    <s v="LEFT"/>
    <x v="11"/>
    <n v="10"/>
    <x v="1"/>
    <n v="1"/>
    <m/>
    <x v="0"/>
    <m/>
    <m/>
    <m/>
    <m/>
    <m/>
    <m/>
    <m/>
    <m/>
    <m/>
    <m/>
    <x v="239"/>
    <x v="0"/>
    <m/>
    <m/>
    <m/>
    <m/>
    <m/>
    <m/>
    <m/>
    <m/>
    <m/>
    <x v="229"/>
    <x v="1"/>
    <n v="1"/>
    <n v="0"/>
    <x v="11"/>
    <n v="10"/>
    <m/>
    <m/>
    <m/>
    <m/>
    <n v="1"/>
    <m/>
    <m/>
    <m/>
    <x v="239"/>
    <s v=" "/>
    <m/>
    <m/>
    <m/>
    <m/>
    <x v="239"/>
    <s v=" "/>
    <m/>
    <m/>
    <m/>
    <x v="44"/>
    <m/>
    <m/>
    <m/>
    <m/>
    <m/>
    <m/>
    <m/>
    <m/>
    <m/>
    <m/>
    <x v="1"/>
    <n v="1"/>
    <x v="2"/>
    <m/>
    <m/>
    <m/>
    <m/>
    <m/>
    <s v=" "/>
    <s v=" "/>
    <m/>
    <m/>
    <s v=" "/>
  </r>
  <r>
    <n v="193"/>
    <x v="2"/>
    <s v="TCU"/>
    <n v="4"/>
    <n v="1"/>
    <n v="10"/>
    <s v="OPP"/>
    <n v="22"/>
    <s v="TD"/>
    <x v="128"/>
    <x v="1"/>
    <n v="1"/>
    <n v="1"/>
    <s v="LEFT"/>
    <x v="25"/>
    <n v="22"/>
    <x v="1"/>
    <n v="1"/>
    <m/>
    <x v="0"/>
    <m/>
    <n v="1"/>
    <m/>
    <m/>
    <m/>
    <m/>
    <m/>
    <m/>
    <m/>
    <m/>
    <x v="239"/>
    <x v="0"/>
    <m/>
    <m/>
    <m/>
    <m/>
    <m/>
    <m/>
    <m/>
    <m/>
    <m/>
    <x v="120"/>
    <x v="1"/>
    <n v="1"/>
    <n v="0"/>
    <x v="22"/>
    <n v="22"/>
    <n v="9"/>
    <m/>
    <m/>
    <m/>
    <n v="1"/>
    <n v="1"/>
    <m/>
    <m/>
    <x v="239"/>
    <s v=" "/>
    <m/>
    <m/>
    <m/>
    <m/>
    <x v="239"/>
    <s v=" "/>
    <m/>
    <m/>
    <m/>
    <x v="137"/>
    <m/>
    <m/>
    <m/>
    <m/>
    <m/>
    <m/>
    <m/>
    <m/>
    <m/>
    <m/>
    <x v="1"/>
    <n v="1"/>
    <x v="2"/>
    <m/>
    <m/>
    <m/>
    <m/>
    <m/>
    <s v=" "/>
    <s v=" "/>
    <m/>
    <m/>
    <s v=" "/>
  </r>
  <r>
    <n v="194"/>
    <x v="1"/>
    <s v="MINN"/>
    <n v="4"/>
    <n v="1"/>
    <n v="10"/>
    <s v="OPP"/>
    <n v="46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7"/>
    <n v="1"/>
    <m/>
    <m/>
    <m/>
    <m/>
    <m/>
    <m/>
    <m/>
    <m/>
    <m/>
    <x v="0"/>
    <m/>
    <x v="0"/>
    <m/>
    <m/>
    <m/>
    <m/>
    <m/>
    <s v=" "/>
    <s v=" "/>
    <m/>
    <m/>
    <s v=" "/>
  </r>
  <r>
    <n v="194"/>
    <x v="1"/>
    <s v="MINN"/>
    <n v="4"/>
    <n v="1"/>
    <n v="10"/>
    <s v="OPP"/>
    <n v="46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52"/>
    <n v="1"/>
    <m/>
    <m/>
    <m/>
    <m/>
    <m/>
    <m/>
    <m/>
    <m/>
    <m/>
    <x v="0"/>
    <m/>
    <x v="0"/>
    <m/>
    <m/>
    <m/>
    <m/>
    <m/>
    <s v=" "/>
    <s v=" "/>
    <m/>
    <m/>
    <s v=" "/>
  </r>
  <r>
    <n v="195"/>
    <x v="1"/>
    <s v="MINN"/>
    <n v="4"/>
    <n v="2"/>
    <n v="8"/>
    <s v="OPP"/>
    <n v="44"/>
    <s v=" "/>
    <x v="239"/>
    <x v="0"/>
    <m/>
    <s v=" "/>
    <s v=" "/>
    <x v="0"/>
    <m/>
    <x v="0"/>
    <m/>
    <m/>
    <x v="0"/>
    <m/>
    <m/>
    <m/>
    <m/>
    <m/>
    <m/>
    <m/>
    <m/>
    <m/>
    <m/>
    <x v="50"/>
    <x v="1"/>
    <n v="4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95"/>
    <x v="1"/>
    <s v="MINN"/>
    <n v="4"/>
    <n v="2"/>
    <n v="8"/>
    <s v="OPP"/>
    <n v="44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196"/>
    <x v="1"/>
    <s v="MINN"/>
    <n v="4"/>
    <n v="3"/>
    <n v="4"/>
    <s v="OPP"/>
    <n v="40"/>
    <s v=" "/>
    <x v="239"/>
    <x v="0"/>
    <m/>
    <s v=" "/>
    <s v=" "/>
    <x v="0"/>
    <m/>
    <x v="0"/>
    <m/>
    <m/>
    <x v="0"/>
    <m/>
    <m/>
    <m/>
    <m/>
    <m/>
    <m/>
    <m/>
    <m/>
    <m/>
    <m/>
    <x v="34"/>
    <x v="1"/>
    <n v="2"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97"/>
    <x v="1"/>
    <s v="MINN"/>
    <n v="4"/>
    <n v="4"/>
    <n v="2"/>
    <s v="OPP"/>
    <n v="38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Delay of Game"/>
    <n v="5"/>
    <s v="Acc"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98"/>
    <x v="1"/>
    <s v="MINN"/>
    <n v="4"/>
    <n v="4"/>
    <n v="7"/>
    <s v="OPP"/>
    <n v="43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n v="199"/>
    <x v="2"/>
    <s v="TCU"/>
    <n v="4"/>
    <n v="1"/>
    <n v="10"/>
    <s v="OWN"/>
    <n v="20"/>
    <s v=" "/>
    <x v="128"/>
    <x v="1"/>
    <n v="1"/>
    <n v="0"/>
    <s v="LEFT"/>
    <x v="22"/>
    <m/>
    <x v="1"/>
    <n v="1"/>
    <m/>
    <x v="0"/>
    <m/>
    <m/>
    <m/>
    <m/>
    <m/>
    <m/>
    <m/>
    <m/>
    <m/>
    <m/>
    <x v="239"/>
    <x v="0"/>
    <m/>
    <m/>
    <m/>
    <m/>
    <m/>
    <m/>
    <m/>
    <m/>
    <m/>
    <x v="120"/>
    <x v="1"/>
    <n v="0"/>
    <n v="0"/>
    <x v="20"/>
    <m/>
    <m/>
    <m/>
    <m/>
    <m/>
    <m/>
    <m/>
    <m/>
    <m/>
    <x v="239"/>
    <s v=" "/>
    <m/>
    <m/>
    <m/>
    <m/>
    <x v="239"/>
    <s v=" "/>
    <m/>
    <m/>
    <m/>
    <x v="47"/>
    <m/>
    <m/>
    <m/>
    <m/>
    <m/>
    <m/>
    <m/>
    <m/>
    <m/>
    <m/>
    <x v="1"/>
    <n v="0"/>
    <x v="2"/>
    <m/>
    <m/>
    <m/>
    <m/>
    <m/>
    <s v=" "/>
    <s v=" "/>
    <m/>
    <m/>
    <s v=" "/>
  </r>
  <r>
    <n v="200"/>
    <x v="2"/>
    <s v="TCU"/>
    <n v="4"/>
    <n v="2"/>
    <n v="10"/>
    <s v="OWN"/>
    <n v="20"/>
    <s v=" "/>
    <x v="128"/>
    <x v="1"/>
    <n v="1"/>
    <n v="0"/>
    <s v="MID"/>
    <x v="35"/>
    <m/>
    <x v="1"/>
    <n v="1"/>
    <m/>
    <x v="0"/>
    <m/>
    <m/>
    <m/>
    <m/>
    <n v="1"/>
    <m/>
    <m/>
    <m/>
    <m/>
    <m/>
    <x v="239"/>
    <x v="0"/>
    <m/>
    <m/>
    <m/>
    <m/>
    <m/>
    <m/>
    <m/>
    <m/>
    <m/>
    <x v="175"/>
    <x v="1"/>
    <n v="0"/>
    <n v="0"/>
    <x v="31"/>
    <m/>
    <m/>
    <m/>
    <m/>
    <m/>
    <m/>
    <m/>
    <m/>
    <m/>
    <x v="239"/>
    <s v=" "/>
    <m/>
    <m/>
    <m/>
    <m/>
    <x v="239"/>
    <s v=" "/>
    <m/>
    <m/>
    <m/>
    <x v="93"/>
    <m/>
    <m/>
    <m/>
    <m/>
    <m/>
    <m/>
    <m/>
    <m/>
    <m/>
    <m/>
    <x v="0"/>
    <m/>
    <x v="0"/>
    <n v="1"/>
    <m/>
    <m/>
    <m/>
    <m/>
    <s v=" "/>
    <s v=" "/>
    <m/>
    <m/>
    <s v=" "/>
  </r>
  <r>
    <n v="201"/>
    <x v="2"/>
    <s v="TCU"/>
    <n v="4"/>
    <n v="3"/>
    <n v="10"/>
    <s v="OWN"/>
    <n v="20"/>
    <s v=" "/>
    <x v="128"/>
    <x v="1"/>
    <n v="1"/>
    <n v="1"/>
    <s v=" "/>
    <x v="5"/>
    <n v="7"/>
    <x v="2"/>
    <n v="0"/>
    <m/>
    <x v="0"/>
    <m/>
    <m/>
    <m/>
    <m/>
    <m/>
    <m/>
    <m/>
    <m/>
    <n v="1"/>
    <m/>
    <x v="239"/>
    <x v="0"/>
    <m/>
    <m/>
    <m/>
    <m/>
    <m/>
    <m/>
    <m/>
    <m/>
    <m/>
    <x v="175"/>
    <x v="1"/>
    <n v="1"/>
    <n v="0"/>
    <x v="5"/>
    <n v="7"/>
    <m/>
    <m/>
    <m/>
    <m/>
    <m/>
    <m/>
    <m/>
    <m/>
    <x v="219"/>
    <s v="LT"/>
    <n v="1"/>
    <m/>
    <m/>
    <m/>
    <x v="239"/>
    <s v=" "/>
    <m/>
    <m/>
    <m/>
    <x v="92"/>
    <n v="1"/>
    <m/>
    <m/>
    <m/>
    <m/>
    <m/>
    <m/>
    <m/>
    <m/>
    <m/>
    <x v="0"/>
    <m/>
    <x v="0"/>
    <m/>
    <m/>
    <m/>
    <m/>
    <m/>
    <s v=" "/>
    <s v=" "/>
    <m/>
    <m/>
    <s v=" "/>
  </r>
  <r>
    <n v="201"/>
    <x v="2"/>
    <s v="TCU"/>
    <n v="4"/>
    <n v="3"/>
    <n v="10"/>
    <s v="OWN"/>
    <n v="20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99"/>
    <m/>
    <m/>
    <m/>
    <m/>
    <m/>
    <n v="1"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9"/>
    <x v="0"/>
    <m/>
    <s v=" "/>
    <s v=" "/>
    <x v="0"/>
    <m/>
    <x v="0"/>
    <m/>
    <m/>
    <x v="0"/>
    <m/>
    <m/>
    <m/>
    <m/>
    <m/>
    <m/>
    <m/>
    <m/>
    <m/>
    <m/>
    <x v="239"/>
    <x v="0"/>
    <m/>
    <m/>
    <m/>
    <m/>
    <m/>
    <m/>
    <m/>
    <m/>
    <m/>
    <x v="239"/>
    <x v="0"/>
    <m/>
    <m/>
    <x v="0"/>
    <m/>
    <m/>
    <m/>
    <m/>
    <m/>
    <m/>
    <m/>
    <m/>
    <m/>
    <x v="239"/>
    <s v=" "/>
    <m/>
    <m/>
    <m/>
    <m/>
    <x v="239"/>
    <s v=" "/>
    <m/>
    <m/>
    <m/>
    <x v="239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99">
  <r>
    <m/>
    <m/>
    <x v="0"/>
    <x v="0"/>
    <x v="0"/>
  </r>
  <r>
    <m/>
    <m/>
    <x v="1"/>
    <x v="0"/>
    <x v="0"/>
  </r>
  <r>
    <m/>
    <m/>
    <x v="2"/>
    <x v="0"/>
    <x v="0"/>
  </r>
  <r>
    <m/>
    <m/>
    <x v="3"/>
    <x v="0"/>
    <x v="0"/>
  </r>
  <r>
    <m/>
    <m/>
    <x v="4"/>
    <x v="0"/>
    <x v="0"/>
  </r>
  <r>
    <m/>
    <m/>
    <x v="5"/>
    <x v="0"/>
    <x v="0"/>
  </r>
  <r>
    <m/>
    <m/>
    <x v="6"/>
    <x v="0"/>
    <x v="0"/>
  </r>
  <r>
    <m/>
    <m/>
    <x v="7"/>
    <x v="0"/>
    <x v="0"/>
  </r>
  <r>
    <m/>
    <m/>
    <x v="8"/>
    <x v="0"/>
    <x v="0"/>
  </r>
  <r>
    <m/>
    <m/>
    <x v="9"/>
    <x v="0"/>
    <x v="0"/>
  </r>
  <r>
    <m/>
    <m/>
    <x v="10"/>
    <x v="0"/>
    <x v="0"/>
  </r>
  <r>
    <m/>
    <m/>
    <x v="11"/>
    <x v="0"/>
    <x v="0"/>
  </r>
  <r>
    <m/>
    <m/>
    <x v="12"/>
    <x v="0"/>
    <x v="0"/>
  </r>
  <r>
    <m/>
    <m/>
    <x v="13"/>
    <x v="0"/>
    <x v="0"/>
  </r>
  <r>
    <m/>
    <m/>
    <x v="14"/>
    <x v="0"/>
    <x v="0"/>
  </r>
  <r>
    <m/>
    <m/>
    <x v="15"/>
    <x v="0"/>
    <x v="0"/>
  </r>
  <r>
    <m/>
    <m/>
    <x v="16"/>
    <x v="0"/>
    <x v="0"/>
  </r>
  <r>
    <m/>
    <m/>
    <x v="17"/>
    <x v="0"/>
    <x v="0"/>
  </r>
  <r>
    <m/>
    <m/>
    <x v="18"/>
    <x v="0"/>
    <x v="0"/>
  </r>
  <r>
    <m/>
    <m/>
    <x v="19"/>
    <x v="0"/>
    <x v="0"/>
  </r>
  <r>
    <m/>
    <m/>
    <x v="20"/>
    <x v="0"/>
    <x v="0"/>
  </r>
  <r>
    <m/>
    <m/>
    <x v="21"/>
    <x v="0"/>
    <x v="0"/>
  </r>
  <r>
    <m/>
    <m/>
    <x v="22"/>
    <x v="0"/>
    <x v="0"/>
  </r>
  <r>
    <m/>
    <m/>
    <x v="23"/>
    <x v="0"/>
    <x v="0"/>
  </r>
  <r>
    <m/>
    <m/>
    <x v="24"/>
    <x v="0"/>
    <x v="0"/>
  </r>
  <r>
    <m/>
    <m/>
    <x v="25"/>
    <x v="0"/>
    <x v="0"/>
  </r>
  <r>
    <m/>
    <m/>
    <x v="26"/>
    <x v="0"/>
    <x v="0"/>
  </r>
  <r>
    <m/>
    <m/>
    <x v="27"/>
    <x v="0"/>
    <x v="0"/>
  </r>
  <r>
    <m/>
    <m/>
    <x v="28"/>
    <x v="0"/>
    <x v="0"/>
  </r>
  <r>
    <m/>
    <m/>
    <x v="29"/>
    <x v="0"/>
    <x v="0"/>
  </r>
  <r>
    <m/>
    <m/>
    <x v="30"/>
    <x v="0"/>
    <x v="0"/>
  </r>
  <r>
    <m/>
    <m/>
    <x v="31"/>
    <x v="0"/>
    <x v="0"/>
  </r>
  <r>
    <m/>
    <m/>
    <x v="32"/>
    <x v="0"/>
    <x v="0"/>
  </r>
  <r>
    <m/>
    <m/>
    <x v="33"/>
    <x v="0"/>
    <x v="0"/>
  </r>
  <r>
    <m/>
    <m/>
    <x v="34"/>
    <x v="0"/>
    <x v="0"/>
  </r>
  <r>
    <m/>
    <m/>
    <x v="35"/>
    <x v="0"/>
    <x v="0"/>
  </r>
  <r>
    <m/>
    <m/>
    <x v="36"/>
    <x v="0"/>
    <x v="0"/>
  </r>
  <r>
    <m/>
    <m/>
    <x v="37"/>
    <x v="0"/>
    <x v="0"/>
  </r>
  <r>
    <m/>
    <m/>
    <x v="38"/>
    <x v="0"/>
    <x v="0"/>
  </r>
  <r>
    <m/>
    <m/>
    <x v="39"/>
    <x v="0"/>
    <x v="0"/>
  </r>
  <r>
    <m/>
    <m/>
    <x v="40"/>
    <x v="0"/>
    <x v="0"/>
  </r>
  <r>
    <m/>
    <m/>
    <x v="41"/>
    <x v="0"/>
    <x v="0"/>
  </r>
  <r>
    <m/>
    <m/>
    <x v="42"/>
    <x v="0"/>
    <x v="0"/>
  </r>
  <r>
    <m/>
    <m/>
    <x v="43"/>
    <x v="0"/>
    <x v="0"/>
  </r>
  <r>
    <m/>
    <m/>
    <x v="44"/>
    <x v="0"/>
    <x v="0"/>
  </r>
  <r>
    <m/>
    <m/>
    <x v="45"/>
    <x v="0"/>
    <x v="0"/>
  </r>
  <r>
    <m/>
    <m/>
    <x v="46"/>
    <x v="0"/>
    <x v="0"/>
  </r>
  <r>
    <m/>
    <m/>
    <x v="47"/>
    <x v="0"/>
    <x v="0"/>
  </r>
  <r>
    <m/>
    <m/>
    <x v="48"/>
    <x v="0"/>
    <x v="0"/>
  </r>
  <r>
    <m/>
    <m/>
    <x v="49"/>
    <x v="0"/>
    <x v="0"/>
  </r>
  <r>
    <m/>
    <m/>
    <x v="50"/>
    <x v="0"/>
    <x v="0"/>
  </r>
  <r>
    <m/>
    <m/>
    <x v="51"/>
    <x v="0"/>
    <x v="0"/>
  </r>
  <r>
    <m/>
    <m/>
    <x v="52"/>
    <x v="0"/>
    <x v="0"/>
  </r>
  <r>
    <m/>
    <m/>
    <x v="53"/>
    <x v="0"/>
    <x v="0"/>
  </r>
  <r>
    <m/>
    <m/>
    <x v="54"/>
    <x v="0"/>
    <x v="0"/>
  </r>
  <r>
    <m/>
    <m/>
    <x v="55"/>
    <x v="0"/>
    <x v="0"/>
  </r>
  <r>
    <m/>
    <m/>
    <x v="56"/>
    <x v="0"/>
    <x v="0"/>
  </r>
  <r>
    <m/>
    <m/>
    <x v="57"/>
    <x v="0"/>
    <x v="0"/>
  </r>
  <r>
    <m/>
    <m/>
    <x v="58"/>
    <x v="0"/>
    <x v="0"/>
  </r>
  <r>
    <m/>
    <m/>
    <x v="59"/>
    <x v="0"/>
    <x v="0"/>
  </r>
  <r>
    <m/>
    <m/>
    <x v="60"/>
    <x v="0"/>
    <x v="0"/>
  </r>
  <r>
    <m/>
    <m/>
    <x v="61"/>
    <x v="0"/>
    <x v="0"/>
  </r>
  <r>
    <m/>
    <m/>
    <x v="62"/>
    <x v="0"/>
    <x v="0"/>
  </r>
  <r>
    <m/>
    <m/>
    <x v="63"/>
    <x v="0"/>
    <x v="0"/>
  </r>
  <r>
    <m/>
    <m/>
    <x v="64"/>
    <x v="0"/>
    <x v="0"/>
  </r>
  <r>
    <m/>
    <m/>
    <x v="65"/>
    <x v="0"/>
    <x v="0"/>
  </r>
  <r>
    <m/>
    <m/>
    <x v="66"/>
    <x v="0"/>
    <x v="0"/>
  </r>
  <r>
    <m/>
    <m/>
    <x v="67"/>
    <x v="0"/>
    <x v="0"/>
  </r>
  <r>
    <m/>
    <m/>
    <x v="68"/>
    <x v="0"/>
    <x v="0"/>
  </r>
  <r>
    <m/>
    <m/>
    <x v="69"/>
    <x v="0"/>
    <x v="0"/>
  </r>
  <r>
    <m/>
    <m/>
    <x v="70"/>
    <x v="0"/>
    <x v="0"/>
  </r>
  <r>
    <m/>
    <m/>
    <x v="71"/>
    <x v="0"/>
    <x v="0"/>
  </r>
  <r>
    <m/>
    <m/>
    <x v="72"/>
    <x v="0"/>
    <x v="0"/>
  </r>
  <r>
    <m/>
    <m/>
    <x v="73"/>
    <x v="0"/>
    <x v="0"/>
  </r>
  <r>
    <m/>
    <m/>
    <x v="74"/>
    <x v="0"/>
    <x v="0"/>
  </r>
  <r>
    <m/>
    <m/>
    <x v="75"/>
    <x v="0"/>
    <x v="0"/>
  </r>
  <r>
    <m/>
    <m/>
    <x v="76"/>
    <x v="0"/>
    <x v="0"/>
  </r>
  <r>
    <m/>
    <m/>
    <x v="77"/>
    <x v="0"/>
    <x v="0"/>
  </r>
  <r>
    <m/>
    <m/>
    <x v="78"/>
    <x v="0"/>
    <x v="0"/>
  </r>
  <r>
    <m/>
    <m/>
    <x v="79"/>
    <x v="0"/>
    <x v="0"/>
  </r>
  <r>
    <m/>
    <m/>
    <x v="80"/>
    <x v="0"/>
    <x v="0"/>
  </r>
  <r>
    <m/>
    <m/>
    <x v="81"/>
    <x v="0"/>
    <x v="0"/>
  </r>
  <r>
    <m/>
    <m/>
    <x v="82"/>
    <x v="0"/>
    <x v="0"/>
  </r>
  <r>
    <m/>
    <m/>
    <x v="83"/>
    <x v="0"/>
    <x v="0"/>
  </r>
  <r>
    <m/>
    <m/>
    <x v="84"/>
    <x v="0"/>
    <x v="0"/>
  </r>
  <r>
    <m/>
    <m/>
    <x v="85"/>
    <x v="0"/>
    <x v="0"/>
  </r>
  <r>
    <m/>
    <m/>
    <x v="86"/>
    <x v="0"/>
    <x v="0"/>
  </r>
  <r>
    <m/>
    <m/>
    <x v="87"/>
    <x v="0"/>
    <x v="0"/>
  </r>
  <r>
    <m/>
    <m/>
    <x v="88"/>
    <x v="0"/>
    <x v="0"/>
  </r>
  <r>
    <m/>
    <m/>
    <x v="89"/>
    <x v="0"/>
    <x v="0"/>
  </r>
  <r>
    <m/>
    <m/>
    <x v="90"/>
    <x v="0"/>
    <x v="0"/>
  </r>
  <r>
    <m/>
    <m/>
    <x v="91"/>
    <x v="0"/>
    <x v="0"/>
  </r>
  <r>
    <m/>
    <m/>
    <x v="92"/>
    <x v="0"/>
    <x v="0"/>
  </r>
  <r>
    <m/>
    <m/>
    <x v="93"/>
    <x v="0"/>
    <x v="0"/>
  </r>
  <r>
    <m/>
    <m/>
    <x v="94"/>
    <x v="0"/>
    <x v="0"/>
  </r>
  <r>
    <m/>
    <m/>
    <x v="95"/>
    <x v="0"/>
    <x v="0"/>
  </r>
  <r>
    <m/>
    <m/>
    <x v="96"/>
    <x v="0"/>
    <x v="0"/>
  </r>
  <r>
    <m/>
    <m/>
    <x v="97"/>
    <x v="0"/>
    <x v="0"/>
  </r>
  <r>
    <m/>
    <m/>
    <x v="98"/>
    <x v="0"/>
    <x v="0"/>
  </r>
  <r>
    <m/>
    <m/>
    <x v="99"/>
    <x v="0"/>
    <x v="0"/>
  </r>
  <r>
    <m/>
    <m/>
    <x v="100"/>
    <x v="0"/>
    <x v="0"/>
  </r>
  <r>
    <m/>
    <m/>
    <x v="101"/>
    <x v="0"/>
    <x v="0"/>
  </r>
  <r>
    <m/>
    <m/>
    <x v="102"/>
    <x v="0"/>
    <x v="0"/>
  </r>
  <r>
    <m/>
    <m/>
    <x v="103"/>
    <x v="0"/>
    <x v="0"/>
  </r>
  <r>
    <m/>
    <m/>
    <x v="104"/>
    <x v="0"/>
    <x v="0"/>
  </r>
  <r>
    <m/>
    <m/>
    <x v="105"/>
    <x v="0"/>
    <x v="0"/>
  </r>
  <r>
    <m/>
    <m/>
    <x v="106"/>
    <x v="0"/>
    <x v="0"/>
  </r>
  <r>
    <m/>
    <m/>
    <x v="107"/>
    <x v="0"/>
    <x v="0"/>
  </r>
  <r>
    <m/>
    <m/>
    <x v="108"/>
    <x v="0"/>
    <x v="0"/>
  </r>
  <r>
    <m/>
    <m/>
    <x v="109"/>
    <x v="0"/>
    <x v="0"/>
  </r>
  <r>
    <m/>
    <m/>
    <x v="110"/>
    <x v="0"/>
    <x v="0"/>
  </r>
  <r>
    <m/>
    <m/>
    <x v="111"/>
    <x v="0"/>
    <x v="0"/>
  </r>
  <r>
    <m/>
    <m/>
    <x v="112"/>
    <x v="0"/>
    <x v="0"/>
  </r>
  <r>
    <m/>
    <m/>
    <x v="113"/>
    <x v="0"/>
    <x v="0"/>
  </r>
  <r>
    <m/>
    <m/>
    <x v="114"/>
    <x v="0"/>
    <x v="0"/>
  </r>
  <r>
    <m/>
    <m/>
    <x v="115"/>
    <x v="0"/>
    <x v="0"/>
  </r>
  <r>
    <m/>
    <m/>
    <x v="116"/>
    <x v="0"/>
    <x v="0"/>
  </r>
  <r>
    <m/>
    <m/>
    <x v="117"/>
    <x v="0"/>
    <x v="0"/>
  </r>
  <r>
    <m/>
    <m/>
    <x v="118"/>
    <x v="0"/>
    <x v="0"/>
  </r>
  <r>
    <m/>
    <m/>
    <x v="119"/>
    <x v="0"/>
    <x v="0"/>
  </r>
  <r>
    <m/>
    <m/>
    <x v="120"/>
    <x v="0"/>
    <x v="0"/>
  </r>
  <r>
    <m/>
    <m/>
    <x v="121"/>
    <x v="0"/>
    <x v="0"/>
  </r>
  <r>
    <m/>
    <m/>
    <x v="122"/>
    <x v="0"/>
    <x v="0"/>
  </r>
  <r>
    <m/>
    <m/>
    <x v="123"/>
    <x v="0"/>
    <x v="0"/>
  </r>
  <r>
    <m/>
    <m/>
    <x v="124"/>
    <x v="0"/>
    <x v="0"/>
  </r>
  <r>
    <m/>
    <m/>
    <x v="125"/>
    <x v="0"/>
    <x v="0"/>
  </r>
  <r>
    <m/>
    <m/>
    <x v="126"/>
    <x v="0"/>
    <x v="0"/>
  </r>
  <r>
    <m/>
    <m/>
    <x v="127"/>
    <x v="0"/>
    <x v="0"/>
  </r>
  <r>
    <m/>
    <m/>
    <x v="128"/>
    <x v="0"/>
    <x v="0"/>
  </r>
  <r>
    <m/>
    <m/>
    <x v="129"/>
    <x v="0"/>
    <x v="0"/>
  </r>
  <r>
    <m/>
    <m/>
    <x v="130"/>
    <x v="0"/>
    <x v="0"/>
  </r>
  <r>
    <m/>
    <m/>
    <x v="131"/>
    <x v="0"/>
    <x v="0"/>
  </r>
  <r>
    <m/>
    <m/>
    <x v="132"/>
    <x v="0"/>
    <x v="0"/>
  </r>
  <r>
    <m/>
    <m/>
    <x v="133"/>
    <x v="0"/>
    <x v="0"/>
  </r>
  <r>
    <m/>
    <m/>
    <x v="134"/>
    <x v="0"/>
    <x v="0"/>
  </r>
  <r>
    <m/>
    <m/>
    <x v="135"/>
    <x v="0"/>
    <x v="0"/>
  </r>
  <r>
    <m/>
    <m/>
    <x v="136"/>
    <x v="0"/>
    <x v="0"/>
  </r>
  <r>
    <m/>
    <m/>
    <x v="137"/>
    <x v="0"/>
    <x v="0"/>
  </r>
  <r>
    <m/>
    <m/>
    <x v="138"/>
    <x v="0"/>
    <x v="0"/>
  </r>
  <r>
    <m/>
    <m/>
    <x v="139"/>
    <x v="0"/>
    <x v="0"/>
  </r>
  <r>
    <m/>
    <m/>
    <x v="140"/>
    <x v="0"/>
    <x v="0"/>
  </r>
  <r>
    <m/>
    <m/>
    <x v="141"/>
    <x v="0"/>
    <x v="0"/>
  </r>
  <r>
    <m/>
    <m/>
    <x v="142"/>
    <x v="0"/>
    <x v="0"/>
  </r>
  <r>
    <m/>
    <m/>
    <x v="143"/>
    <x v="0"/>
    <x v="0"/>
  </r>
  <r>
    <m/>
    <m/>
    <x v="144"/>
    <x v="0"/>
    <x v="0"/>
  </r>
  <r>
    <m/>
    <m/>
    <x v="145"/>
    <x v="0"/>
    <x v="0"/>
  </r>
  <r>
    <m/>
    <m/>
    <x v="146"/>
    <x v="0"/>
    <x v="0"/>
  </r>
  <r>
    <m/>
    <m/>
    <x v="147"/>
    <x v="0"/>
    <x v="0"/>
  </r>
  <r>
    <m/>
    <m/>
    <x v="148"/>
    <x v="0"/>
    <x v="0"/>
  </r>
  <r>
    <m/>
    <m/>
    <x v="149"/>
    <x v="0"/>
    <x v="0"/>
  </r>
  <r>
    <m/>
    <m/>
    <x v="150"/>
    <x v="0"/>
    <x v="0"/>
  </r>
  <r>
    <m/>
    <m/>
    <x v="151"/>
    <x v="0"/>
    <x v="0"/>
  </r>
  <r>
    <m/>
    <m/>
    <x v="152"/>
    <x v="0"/>
    <x v="0"/>
  </r>
  <r>
    <m/>
    <m/>
    <x v="153"/>
    <x v="0"/>
    <x v="0"/>
  </r>
  <r>
    <m/>
    <m/>
    <x v="154"/>
    <x v="0"/>
    <x v="0"/>
  </r>
  <r>
    <m/>
    <m/>
    <x v="155"/>
    <x v="0"/>
    <x v="0"/>
  </r>
  <r>
    <m/>
    <m/>
    <x v="156"/>
    <x v="0"/>
    <x v="0"/>
  </r>
  <r>
    <m/>
    <m/>
    <x v="157"/>
    <x v="0"/>
    <x v="0"/>
  </r>
  <r>
    <m/>
    <m/>
    <x v="158"/>
    <x v="0"/>
    <x v="0"/>
  </r>
  <r>
    <m/>
    <m/>
    <x v="159"/>
    <x v="0"/>
    <x v="0"/>
  </r>
  <r>
    <m/>
    <m/>
    <x v="160"/>
    <x v="0"/>
    <x v="0"/>
  </r>
  <r>
    <m/>
    <m/>
    <x v="161"/>
    <x v="0"/>
    <x v="0"/>
  </r>
  <r>
    <m/>
    <m/>
    <x v="162"/>
    <x v="0"/>
    <x v="0"/>
  </r>
  <r>
    <m/>
    <m/>
    <x v="163"/>
    <x v="0"/>
    <x v="0"/>
  </r>
  <r>
    <m/>
    <m/>
    <x v="164"/>
    <x v="0"/>
    <x v="0"/>
  </r>
  <r>
    <m/>
    <m/>
    <x v="165"/>
    <x v="0"/>
    <x v="0"/>
  </r>
  <r>
    <m/>
    <m/>
    <x v="166"/>
    <x v="0"/>
    <x v="0"/>
  </r>
  <r>
    <m/>
    <m/>
    <x v="167"/>
    <x v="0"/>
    <x v="0"/>
  </r>
  <r>
    <m/>
    <m/>
    <x v="168"/>
    <x v="0"/>
    <x v="0"/>
  </r>
  <r>
    <m/>
    <m/>
    <x v="169"/>
    <x v="0"/>
    <x v="0"/>
  </r>
  <r>
    <m/>
    <m/>
    <x v="170"/>
    <x v="0"/>
    <x v="0"/>
  </r>
  <r>
    <m/>
    <m/>
    <x v="171"/>
    <x v="0"/>
    <x v="0"/>
  </r>
  <r>
    <m/>
    <m/>
    <x v="172"/>
    <x v="0"/>
    <x v="0"/>
  </r>
  <r>
    <m/>
    <m/>
    <x v="173"/>
    <x v="0"/>
    <x v="0"/>
  </r>
  <r>
    <m/>
    <m/>
    <x v="174"/>
    <x v="0"/>
    <x v="0"/>
  </r>
  <r>
    <m/>
    <m/>
    <x v="175"/>
    <x v="0"/>
    <x v="0"/>
  </r>
  <r>
    <m/>
    <m/>
    <x v="176"/>
    <x v="0"/>
    <x v="0"/>
  </r>
  <r>
    <m/>
    <m/>
    <x v="177"/>
    <x v="0"/>
    <x v="0"/>
  </r>
  <r>
    <m/>
    <m/>
    <x v="178"/>
    <x v="0"/>
    <x v="0"/>
  </r>
  <r>
    <m/>
    <m/>
    <x v="179"/>
    <x v="0"/>
    <x v="0"/>
  </r>
  <r>
    <m/>
    <m/>
    <x v="180"/>
    <x v="0"/>
    <x v="0"/>
  </r>
  <r>
    <m/>
    <m/>
    <x v="181"/>
    <x v="0"/>
    <x v="0"/>
  </r>
  <r>
    <m/>
    <m/>
    <x v="182"/>
    <x v="0"/>
    <x v="0"/>
  </r>
  <r>
    <m/>
    <m/>
    <x v="183"/>
    <x v="0"/>
    <x v="0"/>
  </r>
  <r>
    <m/>
    <m/>
    <x v="184"/>
    <x v="0"/>
    <x v="0"/>
  </r>
  <r>
    <m/>
    <m/>
    <x v="185"/>
    <x v="0"/>
    <x v="0"/>
  </r>
  <r>
    <m/>
    <m/>
    <x v="186"/>
    <x v="0"/>
    <x v="0"/>
  </r>
  <r>
    <m/>
    <m/>
    <x v="187"/>
    <x v="0"/>
    <x v="0"/>
  </r>
  <r>
    <m/>
    <m/>
    <x v="188"/>
    <x v="0"/>
    <x v="0"/>
  </r>
  <r>
    <m/>
    <m/>
    <x v="189"/>
    <x v="0"/>
    <x v="0"/>
  </r>
  <r>
    <m/>
    <m/>
    <x v="190"/>
    <x v="0"/>
    <x v="0"/>
  </r>
  <r>
    <m/>
    <m/>
    <x v="191"/>
    <x v="0"/>
    <x v="0"/>
  </r>
  <r>
    <m/>
    <m/>
    <x v="192"/>
    <x v="0"/>
    <x v="0"/>
  </r>
  <r>
    <m/>
    <m/>
    <x v="193"/>
    <x v="0"/>
    <x v="0"/>
  </r>
  <r>
    <m/>
    <m/>
    <x v="194"/>
    <x v="0"/>
    <x v="0"/>
  </r>
  <r>
    <m/>
    <m/>
    <x v="195"/>
    <x v="0"/>
    <x v="0"/>
  </r>
  <r>
    <m/>
    <m/>
    <x v="196"/>
    <x v="0"/>
    <x v="0"/>
  </r>
  <r>
    <m/>
    <m/>
    <x v="197"/>
    <x v="0"/>
    <x v="0"/>
  </r>
  <r>
    <m/>
    <m/>
    <x v="198"/>
    <x v="0"/>
    <x v="0"/>
  </r>
  <r>
    <m/>
    <m/>
    <x v="199"/>
    <x v="0"/>
    <x v="0"/>
  </r>
  <r>
    <m/>
    <m/>
    <x v="200"/>
    <x v="0"/>
    <x v="0"/>
  </r>
  <r>
    <m/>
    <m/>
    <x v="201"/>
    <x v="0"/>
    <x v="0"/>
  </r>
  <r>
    <m/>
    <m/>
    <x v="202"/>
    <x v="0"/>
    <x v="0"/>
  </r>
  <r>
    <m/>
    <m/>
    <x v="203"/>
    <x v="0"/>
    <x v="0"/>
  </r>
  <r>
    <m/>
    <m/>
    <x v="204"/>
    <x v="0"/>
    <x v="0"/>
  </r>
  <r>
    <m/>
    <m/>
    <x v="205"/>
    <x v="0"/>
    <x v="0"/>
  </r>
  <r>
    <m/>
    <m/>
    <x v="206"/>
    <x v="0"/>
    <x v="0"/>
  </r>
  <r>
    <m/>
    <m/>
    <x v="207"/>
    <x v="0"/>
    <x v="0"/>
  </r>
  <r>
    <m/>
    <m/>
    <x v="208"/>
    <x v="0"/>
    <x v="0"/>
  </r>
  <r>
    <m/>
    <m/>
    <x v="209"/>
    <x v="0"/>
    <x v="0"/>
  </r>
  <r>
    <m/>
    <m/>
    <x v="210"/>
    <x v="0"/>
    <x v="0"/>
  </r>
  <r>
    <m/>
    <m/>
    <x v="211"/>
    <x v="0"/>
    <x v="0"/>
  </r>
  <r>
    <m/>
    <m/>
    <x v="212"/>
    <x v="0"/>
    <x v="0"/>
  </r>
  <r>
    <m/>
    <m/>
    <x v="213"/>
    <x v="0"/>
    <x v="0"/>
  </r>
  <r>
    <m/>
    <m/>
    <x v="214"/>
    <x v="0"/>
    <x v="0"/>
  </r>
  <r>
    <m/>
    <m/>
    <x v="215"/>
    <x v="0"/>
    <x v="0"/>
  </r>
  <r>
    <m/>
    <m/>
    <x v="216"/>
    <x v="0"/>
    <x v="0"/>
  </r>
  <r>
    <m/>
    <m/>
    <x v="217"/>
    <x v="0"/>
    <x v="0"/>
  </r>
  <r>
    <m/>
    <m/>
    <x v="218"/>
    <x v="0"/>
    <x v="0"/>
  </r>
  <r>
    <m/>
    <m/>
    <x v="219"/>
    <x v="0"/>
    <x v="0"/>
  </r>
  <r>
    <m/>
    <m/>
    <x v="220"/>
    <x v="0"/>
    <x v="0"/>
  </r>
  <r>
    <m/>
    <m/>
    <x v="221"/>
    <x v="0"/>
    <x v="0"/>
  </r>
  <r>
    <m/>
    <m/>
    <x v="222"/>
    <x v="0"/>
    <x v="0"/>
  </r>
  <r>
    <m/>
    <m/>
    <x v="223"/>
    <x v="0"/>
    <x v="0"/>
  </r>
  <r>
    <m/>
    <m/>
    <x v="224"/>
    <x v="0"/>
    <x v="0"/>
  </r>
  <r>
    <m/>
    <m/>
    <x v="225"/>
    <x v="0"/>
    <x v="0"/>
  </r>
  <r>
    <m/>
    <m/>
    <x v="226"/>
    <x v="0"/>
    <x v="0"/>
  </r>
  <r>
    <m/>
    <m/>
    <x v="227"/>
    <x v="0"/>
    <x v="0"/>
  </r>
  <r>
    <m/>
    <m/>
    <x v="228"/>
    <x v="0"/>
    <x v="0"/>
  </r>
  <r>
    <m/>
    <m/>
    <x v="229"/>
    <x v="0"/>
    <x v="0"/>
  </r>
  <r>
    <m/>
    <m/>
    <x v="230"/>
    <x v="0"/>
    <x v="0"/>
  </r>
  <r>
    <m/>
    <m/>
    <x v="231"/>
    <x v="0"/>
    <x v="0"/>
  </r>
  <r>
    <m/>
    <m/>
    <x v="232"/>
    <x v="0"/>
    <x v="0"/>
  </r>
  <r>
    <m/>
    <m/>
    <x v="233"/>
    <x v="0"/>
    <x v="0"/>
  </r>
  <r>
    <m/>
    <m/>
    <x v="234"/>
    <x v="0"/>
    <x v="0"/>
  </r>
  <r>
    <m/>
    <m/>
    <x v="235"/>
    <x v="0"/>
    <x v="0"/>
  </r>
  <r>
    <m/>
    <m/>
    <x v="236"/>
    <x v="0"/>
    <x v="0"/>
  </r>
  <r>
    <m/>
    <m/>
    <x v="237"/>
    <x v="0"/>
    <x v="0"/>
  </r>
  <r>
    <m/>
    <m/>
    <x v="238"/>
    <x v="0"/>
    <x v="0"/>
  </r>
  <r>
    <n v="2"/>
    <s v="MINN"/>
    <x v="219"/>
    <x v="1"/>
    <x v="1"/>
  </r>
  <r>
    <n v="2"/>
    <s v="MINN"/>
    <x v="196"/>
    <x v="2"/>
    <x v="1"/>
  </r>
  <r>
    <n v="2"/>
    <s v="MINN"/>
    <x v="208"/>
    <x v="3"/>
    <x v="1"/>
  </r>
  <r>
    <n v="2"/>
    <s v="MINN"/>
    <x v="204"/>
    <x v="4"/>
    <x v="1"/>
  </r>
  <r>
    <n v="2"/>
    <s v="MINN"/>
    <x v="218"/>
    <x v="5"/>
    <x v="1"/>
  </r>
  <r>
    <n v="4"/>
    <s v="MINN"/>
    <x v="219"/>
    <x v="1"/>
    <x v="1"/>
  </r>
  <r>
    <n v="4"/>
    <s v="MINN"/>
    <x v="196"/>
    <x v="2"/>
    <x v="1"/>
  </r>
  <r>
    <n v="4"/>
    <s v="MINN"/>
    <x v="208"/>
    <x v="3"/>
    <x v="1"/>
  </r>
  <r>
    <n v="4"/>
    <s v="MINN"/>
    <x v="204"/>
    <x v="4"/>
    <x v="1"/>
  </r>
  <r>
    <n v="4"/>
    <s v="MINN"/>
    <x v="218"/>
    <x v="5"/>
    <x v="1"/>
  </r>
  <r>
    <n v="4"/>
    <s v="MINN"/>
    <x v="175"/>
    <x v="6"/>
    <x v="1"/>
  </r>
  <r>
    <n v="6"/>
    <s v="MINN"/>
    <x v="219"/>
    <x v="1"/>
    <x v="1"/>
  </r>
  <r>
    <n v="6"/>
    <s v="MINN"/>
    <x v="196"/>
    <x v="2"/>
    <x v="1"/>
  </r>
  <r>
    <n v="6"/>
    <s v="MINN"/>
    <x v="208"/>
    <x v="3"/>
    <x v="1"/>
  </r>
  <r>
    <n v="6"/>
    <s v="MINN"/>
    <x v="204"/>
    <x v="4"/>
    <x v="1"/>
  </r>
  <r>
    <n v="6"/>
    <s v="MINN"/>
    <x v="218"/>
    <x v="5"/>
    <x v="1"/>
  </r>
  <r>
    <n v="9"/>
    <s v="MINN"/>
    <x v="219"/>
    <x v="1"/>
    <x v="1"/>
  </r>
  <r>
    <n v="9"/>
    <s v="MINN"/>
    <x v="196"/>
    <x v="2"/>
    <x v="1"/>
  </r>
  <r>
    <n v="9"/>
    <s v="MINN"/>
    <x v="208"/>
    <x v="3"/>
    <x v="1"/>
  </r>
  <r>
    <n v="9"/>
    <s v="MINN"/>
    <x v="204"/>
    <x v="4"/>
    <x v="1"/>
  </r>
  <r>
    <n v="9"/>
    <s v="MINN"/>
    <x v="218"/>
    <x v="5"/>
    <x v="1"/>
  </r>
  <r>
    <n v="11"/>
    <s v="TCU"/>
    <x v="64"/>
    <x v="1"/>
    <x v="1"/>
  </r>
  <r>
    <n v="11"/>
    <s v="TCU"/>
    <x v="74"/>
    <x v="2"/>
    <x v="1"/>
  </r>
  <r>
    <n v="11"/>
    <s v="TCU"/>
    <x v="117"/>
    <x v="3"/>
    <x v="1"/>
  </r>
  <r>
    <n v="11"/>
    <s v="TCU"/>
    <x v="77"/>
    <x v="4"/>
    <x v="1"/>
  </r>
  <r>
    <n v="11"/>
    <s v="TCU"/>
    <x v="66"/>
    <x v="5"/>
    <x v="1"/>
  </r>
  <r>
    <n v="16"/>
    <s v="TCU"/>
    <x v="64"/>
    <x v="1"/>
    <x v="1"/>
  </r>
  <r>
    <n v="16"/>
    <s v="TCU"/>
    <x v="74"/>
    <x v="2"/>
    <x v="1"/>
  </r>
  <r>
    <n v="16"/>
    <s v="TCU"/>
    <x v="117"/>
    <x v="3"/>
    <x v="1"/>
  </r>
  <r>
    <n v="16"/>
    <s v="TCU"/>
    <x v="77"/>
    <x v="4"/>
    <x v="1"/>
  </r>
  <r>
    <n v="16"/>
    <s v="TCU"/>
    <x v="66"/>
    <x v="5"/>
    <x v="1"/>
  </r>
  <r>
    <n v="17"/>
    <s v="TCU"/>
    <x v="64"/>
    <x v="1"/>
    <x v="1"/>
  </r>
  <r>
    <n v="17"/>
    <s v="TCU"/>
    <x v="74"/>
    <x v="2"/>
    <x v="1"/>
  </r>
  <r>
    <n v="17"/>
    <s v="TCU"/>
    <x v="117"/>
    <x v="3"/>
    <x v="1"/>
  </r>
  <r>
    <n v="17"/>
    <s v="TCU"/>
    <x v="77"/>
    <x v="4"/>
    <x v="1"/>
  </r>
  <r>
    <n v="17"/>
    <s v="TCU"/>
    <x v="66"/>
    <x v="5"/>
    <x v="1"/>
  </r>
  <r>
    <n v="19"/>
    <s v="TCU"/>
    <x v="64"/>
    <x v="1"/>
    <x v="1"/>
  </r>
  <r>
    <n v="19"/>
    <s v="TCU"/>
    <x v="74"/>
    <x v="2"/>
    <x v="1"/>
  </r>
  <r>
    <n v="19"/>
    <s v="TCU"/>
    <x v="117"/>
    <x v="3"/>
    <x v="1"/>
  </r>
  <r>
    <n v="19"/>
    <s v="TCU"/>
    <x v="77"/>
    <x v="4"/>
    <x v="1"/>
  </r>
  <r>
    <n v="19"/>
    <s v="TCU"/>
    <x v="66"/>
    <x v="5"/>
    <x v="1"/>
  </r>
  <r>
    <n v="19"/>
    <s v="TCU"/>
    <x v="34"/>
    <x v="6"/>
    <x v="1"/>
  </r>
  <r>
    <n v="20"/>
    <s v="TCU"/>
    <x v="64"/>
    <x v="1"/>
    <x v="1"/>
  </r>
  <r>
    <n v="20"/>
    <s v="TCU"/>
    <x v="74"/>
    <x v="2"/>
    <x v="1"/>
  </r>
  <r>
    <n v="20"/>
    <s v="TCU"/>
    <x v="117"/>
    <x v="3"/>
    <x v="1"/>
  </r>
  <r>
    <n v="20"/>
    <s v="TCU"/>
    <x v="77"/>
    <x v="4"/>
    <x v="1"/>
  </r>
  <r>
    <n v="20"/>
    <s v="TCU"/>
    <x v="66"/>
    <x v="5"/>
    <x v="1"/>
  </r>
  <r>
    <n v="20"/>
    <s v="TCU"/>
    <x v="34"/>
    <x v="6"/>
    <x v="1"/>
  </r>
  <r>
    <n v="22"/>
    <s v="TCU"/>
    <x v="64"/>
    <x v="1"/>
    <x v="1"/>
  </r>
  <r>
    <n v="22"/>
    <s v="TCU"/>
    <x v="74"/>
    <x v="2"/>
    <x v="1"/>
  </r>
  <r>
    <n v="22"/>
    <s v="TCU"/>
    <x v="117"/>
    <x v="3"/>
    <x v="1"/>
  </r>
  <r>
    <n v="22"/>
    <s v="TCU"/>
    <x v="77"/>
    <x v="4"/>
    <x v="1"/>
  </r>
  <r>
    <n v="22"/>
    <s v="TCU"/>
    <x v="66"/>
    <x v="5"/>
    <x v="1"/>
  </r>
  <r>
    <n v="23"/>
    <s v="TCU"/>
    <x v="64"/>
    <x v="1"/>
    <x v="1"/>
  </r>
  <r>
    <n v="23"/>
    <s v="TCU"/>
    <x v="74"/>
    <x v="2"/>
    <x v="1"/>
  </r>
  <r>
    <n v="23"/>
    <s v="TCU"/>
    <x v="117"/>
    <x v="3"/>
    <x v="1"/>
  </r>
  <r>
    <n v="23"/>
    <s v="TCU"/>
    <x v="77"/>
    <x v="4"/>
    <x v="1"/>
  </r>
  <r>
    <n v="23"/>
    <s v="TCU"/>
    <x v="66"/>
    <x v="5"/>
    <x v="1"/>
  </r>
  <r>
    <n v="23"/>
    <s v="TCU"/>
    <x v="29"/>
    <x v="7"/>
    <x v="1"/>
  </r>
  <r>
    <n v="24"/>
    <s v="TCU"/>
    <x v="64"/>
    <x v="1"/>
    <x v="1"/>
  </r>
  <r>
    <n v="24"/>
    <s v="TCU"/>
    <x v="74"/>
    <x v="2"/>
    <x v="1"/>
  </r>
  <r>
    <n v="24"/>
    <s v="TCU"/>
    <x v="117"/>
    <x v="3"/>
    <x v="1"/>
  </r>
  <r>
    <n v="24"/>
    <s v="TCU"/>
    <x v="77"/>
    <x v="4"/>
    <x v="1"/>
  </r>
  <r>
    <n v="24"/>
    <s v="TCU"/>
    <x v="66"/>
    <x v="5"/>
    <x v="1"/>
  </r>
  <r>
    <n v="28"/>
    <s v="MINN"/>
    <x v="219"/>
    <x v="1"/>
    <x v="1"/>
  </r>
  <r>
    <n v="28"/>
    <s v="MINN"/>
    <x v="196"/>
    <x v="2"/>
    <x v="1"/>
  </r>
  <r>
    <n v="28"/>
    <s v="MINN"/>
    <x v="208"/>
    <x v="3"/>
    <x v="1"/>
  </r>
  <r>
    <n v="28"/>
    <s v="MINN"/>
    <x v="213"/>
    <x v="4"/>
    <x v="1"/>
  </r>
  <r>
    <n v="28"/>
    <s v="MINN"/>
    <x v="218"/>
    <x v="5"/>
    <x v="1"/>
  </r>
  <r>
    <n v="30"/>
    <s v="TCU"/>
    <x v="64"/>
    <x v="1"/>
    <x v="1"/>
  </r>
  <r>
    <n v="30"/>
    <s v="TCU"/>
    <x v="74"/>
    <x v="2"/>
    <x v="1"/>
  </r>
  <r>
    <n v="30"/>
    <s v="TCU"/>
    <x v="117"/>
    <x v="3"/>
    <x v="1"/>
  </r>
  <r>
    <n v="30"/>
    <s v="TCU"/>
    <x v="77"/>
    <x v="4"/>
    <x v="1"/>
  </r>
  <r>
    <n v="30"/>
    <s v="TCU"/>
    <x v="66"/>
    <x v="5"/>
    <x v="1"/>
  </r>
  <r>
    <n v="32"/>
    <s v="MINN"/>
    <x v="219"/>
    <x v="1"/>
    <x v="1"/>
  </r>
  <r>
    <n v="32"/>
    <s v="MINN"/>
    <x v="196"/>
    <x v="2"/>
    <x v="1"/>
  </r>
  <r>
    <n v="32"/>
    <s v="MINN"/>
    <x v="208"/>
    <x v="3"/>
    <x v="1"/>
  </r>
  <r>
    <n v="32"/>
    <s v="MINN"/>
    <x v="204"/>
    <x v="4"/>
    <x v="1"/>
  </r>
  <r>
    <n v="32"/>
    <s v="MINN"/>
    <x v="218"/>
    <x v="5"/>
    <x v="1"/>
  </r>
  <r>
    <n v="36"/>
    <s v="TCU"/>
    <x v="64"/>
    <x v="1"/>
    <x v="1"/>
  </r>
  <r>
    <n v="36"/>
    <s v="TCU"/>
    <x v="74"/>
    <x v="2"/>
    <x v="1"/>
  </r>
  <r>
    <n v="36"/>
    <s v="TCU"/>
    <x v="117"/>
    <x v="3"/>
    <x v="1"/>
  </r>
  <r>
    <n v="36"/>
    <s v="TCU"/>
    <x v="77"/>
    <x v="4"/>
    <x v="1"/>
  </r>
  <r>
    <n v="36"/>
    <s v="TCU"/>
    <x v="66"/>
    <x v="5"/>
    <x v="1"/>
  </r>
  <r>
    <n v="37"/>
    <s v="TCU"/>
    <x v="64"/>
    <x v="1"/>
    <x v="1"/>
  </r>
  <r>
    <n v="37"/>
    <s v="TCU"/>
    <x v="74"/>
    <x v="2"/>
    <x v="1"/>
  </r>
  <r>
    <n v="37"/>
    <s v="TCU"/>
    <x v="117"/>
    <x v="3"/>
    <x v="1"/>
  </r>
  <r>
    <n v="37"/>
    <s v="TCU"/>
    <x v="77"/>
    <x v="4"/>
    <x v="1"/>
  </r>
  <r>
    <n v="37"/>
    <s v="TCU"/>
    <x v="66"/>
    <x v="5"/>
    <x v="1"/>
  </r>
  <r>
    <n v="38"/>
    <s v="TCU"/>
    <x v="64"/>
    <x v="1"/>
    <x v="1"/>
  </r>
  <r>
    <n v="38"/>
    <s v="TCU"/>
    <x v="74"/>
    <x v="2"/>
    <x v="1"/>
  </r>
  <r>
    <n v="38"/>
    <s v="TCU"/>
    <x v="117"/>
    <x v="3"/>
    <x v="1"/>
  </r>
  <r>
    <n v="38"/>
    <s v="TCU"/>
    <x v="77"/>
    <x v="4"/>
    <x v="1"/>
  </r>
  <r>
    <n v="38"/>
    <s v="TCU"/>
    <x v="66"/>
    <x v="5"/>
    <x v="1"/>
  </r>
  <r>
    <n v="39"/>
    <s v="TCU"/>
    <x v="64"/>
    <x v="1"/>
    <x v="1"/>
  </r>
  <r>
    <n v="39"/>
    <s v="TCU"/>
    <x v="74"/>
    <x v="2"/>
    <x v="1"/>
  </r>
  <r>
    <n v="39"/>
    <s v="TCU"/>
    <x v="117"/>
    <x v="3"/>
    <x v="1"/>
  </r>
  <r>
    <n v="39"/>
    <s v="TCU"/>
    <x v="77"/>
    <x v="4"/>
    <x v="1"/>
  </r>
  <r>
    <n v="39"/>
    <s v="TCU"/>
    <x v="66"/>
    <x v="5"/>
    <x v="1"/>
  </r>
  <r>
    <n v="42"/>
    <s v="MINN"/>
    <x v="219"/>
    <x v="1"/>
    <x v="1"/>
  </r>
  <r>
    <n v="42"/>
    <s v="MINN"/>
    <x v="196"/>
    <x v="2"/>
    <x v="1"/>
  </r>
  <r>
    <n v="42"/>
    <s v="MINN"/>
    <x v="208"/>
    <x v="3"/>
    <x v="1"/>
  </r>
  <r>
    <n v="42"/>
    <s v="MINN"/>
    <x v="213"/>
    <x v="4"/>
    <x v="1"/>
  </r>
  <r>
    <n v="42"/>
    <s v="MINN"/>
    <x v="218"/>
    <x v="5"/>
    <x v="1"/>
  </r>
  <r>
    <n v="42"/>
    <s v="MINN"/>
    <x v="175"/>
    <x v="6"/>
    <x v="1"/>
  </r>
  <r>
    <n v="43"/>
    <s v="MINN"/>
    <x v="219"/>
    <x v="1"/>
    <x v="1"/>
  </r>
  <r>
    <n v="43"/>
    <s v="MINN"/>
    <x v="196"/>
    <x v="2"/>
    <x v="1"/>
  </r>
  <r>
    <n v="43"/>
    <s v="MINN"/>
    <x v="208"/>
    <x v="3"/>
    <x v="1"/>
  </r>
  <r>
    <n v="43"/>
    <s v="MINN"/>
    <x v="213"/>
    <x v="4"/>
    <x v="1"/>
  </r>
  <r>
    <n v="43"/>
    <s v="MINN"/>
    <x v="218"/>
    <x v="5"/>
    <x v="1"/>
  </r>
  <r>
    <n v="49"/>
    <s v="TCU"/>
    <x v="64"/>
    <x v="1"/>
    <x v="1"/>
  </r>
  <r>
    <n v="49"/>
    <s v="TCU"/>
    <x v="74"/>
    <x v="2"/>
    <x v="1"/>
  </r>
  <r>
    <n v="49"/>
    <s v="TCU"/>
    <x v="117"/>
    <x v="3"/>
    <x v="1"/>
  </r>
  <r>
    <n v="49"/>
    <s v="TCU"/>
    <x v="77"/>
    <x v="4"/>
    <x v="1"/>
  </r>
  <r>
    <n v="49"/>
    <s v="TCU"/>
    <x v="66"/>
    <x v="5"/>
    <x v="1"/>
  </r>
  <r>
    <n v="49"/>
    <s v="TCU"/>
    <x v="34"/>
    <x v="6"/>
    <x v="1"/>
  </r>
  <r>
    <n v="53"/>
    <s v="MINN"/>
    <x v="219"/>
    <x v="1"/>
    <x v="1"/>
  </r>
  <r>
    <n v="53"/>
    <s v="MINN"/>
    <x v="196"/>
    <x v="2"/>
    <x v="1"/>
  </r>
  <r>
    <n v="53"/>
    <s v="MINN"/>
    <x v="208"/>
    <x v="3"/>
    <x v="1"/>
  </r>
  <r>
    <n v="53"/>
    <s v="MINN"/>
    <x v="204"/>
    <x v="4"/>
    <x v="1"/>
  </r>
  <r>
    <n v="53"/>
    <s v="MINN"/>
    <x v="218"/>
    <x v="5"/>
    <x v="1"/>
  </r>
  <r>
    <n v="62"/>
    <s v="MINN"/>
    <x v="219"/>
    <x v="1"/>
    <x v="1"/>
  </r>
  <r>
    <n v="62"/>
    <s v="MINN"/>
    <x v="196"/>
    <x v="2"/>
    <x v="1"/>
  </r>
  <r>
    <n v="62"/>
    <s v="MINN"/>
    <x v="208"/>
    <x v="3"/>
    <x v="1"/>
  </r>
  <r>
    <n v="62"/>
    <s v="MINN"/>
    <x v="204"/>
    <x v="4"/>
    <x v="1"/>
  </r>
  <r>
    <n v="62"/>
    <s v="MINN"/>
    <x v="218"/>
    <x v="5"/>
    <x v="1"/>
  </r>
  <r>
    <n v="62"/>
    <s v="MINN"/>
    <x v="175"/>
    <x v="6"/>
    <x v="1"/>
  </r>
  <r>
    <n v="62"/>
    <s v="MINN"/>
    <x v="182"/>
    <x v="6"/>
    <x v="1"/>
  </r>
  <r>
    <n v="62"/>
    <s v="MINN"/>
    <x v="220"/>
    <x v="7"/>
    <x v="1"/>
  </r>
  <r>
    <n v="68"/>
    <s v="TCU"/>
    <x v="64"/>
    <x v="1"/>
    <x v="1"/>
  </r>
  <r>
    <n v="68"/>
    <s v="TCU"/>
    <x v="74"/>
    <x v="2"/>
    <x v="1"/>
  </r>
  <r>
    <n v="68"/>
    <s v="TCU"/>
    <x v="117"/>
    <x v="3"/>
    <x v="1"/>
  </r>
  <r>
    <n v="68"/>
    <s v="TCU"/>
    <x v="77"/>
    <x v="4"/>
    <x v="1"/>
  </r>
  <r>
    <n v="68"/>
    <s v="TCU"/>
    <x v="66"/>
    <x v="5"/>
    <x v="1"/>
  </r>
  <r>
    <n v="70"/>
    <s v="TCU"/>
    <x v="64"/>
    <x v="1"/>
    <x v="1"/>
  </r>
  <r>
    <n v="70"/>
    <s v="TCU"/>
    <x v="74"/>
    <x v="2"/>
    <x v="1"/>
  </r>
  <r>
    <n v="70"/>
    <s v="TCU"/>
    <x v="117"/>
    <x v="3"/>
    <x v="1"/>
  </r>
  <r>
    <n v="70"/>
    <s v="TCU"/>
    <x v="77"/>
    <x v="4"/>
    <x v="1"/>
  </r>
  <r>
    <n v="70"/>
    <s v="TCU"/>
    <x v="66"/>
    <x v="5"/>
    <x v="1"/>
  </r>
  <r>
    <n v="72"/>
    <s v="MINN"/>
    <x v="219"/>
    <x v="1"/>
    <x v="1"/>
  </r>
  <r>
    <n v="72"/>
    <s v="MINN"/>
    <x v="196"/>
    <x v="2"/>
    <x v="1"/>
  </r>
  <r>
    <n v="72"/>
    <s v="MINN"/>
    <x v="208"/>
    <x v="3"/>
    <x v="1"/>
  </r>
  <r>
    <n v="72"/>
    <s v="MINN"/>
    <x v="204"/>
    <x v="4"/>
    <x v="1"/>
  </r>
  <r>
    <n v="72"/>
    <s v="MINN"/>
    <x v="218"/>
    <x v="5"/>
    <x v="1"/>
  </r>
  <r>
    <n v="74"/>
    <s v="MINN"/>
    <x v="219"/>
    <x v="1"/>
    <x v="1"/>
  </r>
  <r>
    <n v="74"/>
    <s v="MINN"/>
    <x v="196"/>
    <x v="2"/>
    <x v="1"/>
  </r>
  <r>
    <n v="74"/>
    <s v="MINN"/>
    <x v="208"/>
    <x v="3"/>
    <x v="1"/>
  </r>
  <r>
    <n v="74"/>
    <s v="MINN"/>
    <x v="204"/>
    <x v="4"/>
    <x v="1"/>
  </r>
  <r>
    <n v="74"/>
    <s v="MINN"/>
    <x v="218"/>
    <x v="5"/>
    <x v="1"/>
  </r>
  <r>
    <n v="78"/>
    <s v="MINN"/>
    <x v="219"/>
    <x v="1"/>
    <x v="1"/>
  </r>
  <r>
    <n v="78"/>
    <s v="MINN"/>
    <x v="196"/>
    <x v="2"/>
    <x v="1"/>
  </r>
  <r>
    <n v="78"/>
    <s v="MINN"/>
    <x v="208"/>
    <x v="3"/>
    <x v="1"/>
  </r>
  <r>
    <n v="78"/>
    <s v="MINN"/>
    <x v="204"/>
    <x v="4"/>
    <x v="1"/>
  </r>
  <r>
    <n v="78"/>
    <s v="MINN"/>
    <x v="218"/>
    <x v="5"/>
    <x v="1"/>
  </r>
  <r>
    <n v="79"/>
    <s v="MINN"/>
    <x v="219"/>
    <x v="1"/>
    <x v="1"/>
  </r>
  <r>
    <n v="79"/>
    <s v="MINN"/>
    <x v="196"/>
    <x v="2"/>
    <x v="1"/>
  </r>
  <r>
    <n v="79"/>
    <s v="MINN"/>
    <x v="208"/>
    <x v="3"/>
    <x v="1"/>
  </r>
  <r>
    <n v="79"/>
    <s v="MINN"/>
    <x v="204"/>
    <x v="4"/>
    <x v="1"/>
  </r>
  <r>
    <n v="79"/>
    <s v="MINN"/>
    <x v="218"/>
    <x v="5"/>
    <x v="1"/>
  </r>
  <r>
    <n v="82"/>
    <s v="TCU"/>
    <x v="64"/>
    <x v="1"/>
    <x v="1"/>
  </r>
  <r>
    <n v="82"/>
    <s v="TCU"/>
    <x v="74"/>
    <x v="2"/>
    <x v="1"/>
  </r>
  <r>
    <n v="82"/>
    <s v="TCU"/>
    <x v="117"/>
    <x v="3"/>
    <x v="1"/>
  </r>
  <r>
    <n v="82"/>
    <s v="TCU"/>
    <x v="77"/>
    <x v="4"/>
    <x v="1"/>
  </r>
  <r>
    <n v="82"/>
    <s v="TCU"/>
    <x v="66"/>
    <x v="5"/>
    <x v="1"/>
  </r>
  <r>
    <n v="82"/>
    <s v="TCU"/>
    <x v="34"/>
    <x v="6"/>
    <x v="1"/>
  </r>
  <r>
    <n v="83"/>
    <s v="TCU"/>
    <x v="64"/>
    <x v="1"/>
    <x v="1"/>
  </r>
  <r>
    <n v="83"/>
    <s v="TCU"/>
    <x v="74"/>
    <x v="2"/>
    <x v="1"/>
  </r>
  <r>
    <n v="83"/>
    <s v="TCU"/>
    <x v="117"/>
    <x v="3"/>
    <x v="1"/>
  </r>
  <r>
    <n v="83"/>
    <s v="TCU"/>
    <x v="77"/>
    <x v="4"/>
    <x v="1"/>
  </r>
  <r>
    <n v="83"/>
    <s v="TCU"/>
    <x v="66"/>
    <x v="5"/>
    <x v="1"/>
  </r>
  <r>
    <n v="84"/>
    <s v="TCU"/>
    <x v="64"/>
    <x v="1"/>
    <x v="1"/>
  </r>
  <r>
    <n v="84"/>
    <s v="TCU"/>
    <x v="74"/>
    <x v="2"/>
    <x v="1"/>
  </r>
  <r>
    <n v="84"/>
    <s v="TCU"/>
    <x v="117"/>
    <x v="3"/>
    <x v="1"/>
  </r>
  <r>
    <n v="84"/>
    <s v="TCU"/>
    <x v="77"/>
    <x v="4"/>
    <x v="1"/>
  </r>
  <r>
    <n v="84"/>
    <s v="TCU"/>
    <x v="66"/>
    <x v="5"/>
    <x v="1"/>
  </r>
  <r>
    <n v="88"/>
    <s v="TCU"/>
    <x v="64"/>
    <x v="1"/>
    <x v="1"/>
  </r>
  <r>
    <n v="88"/>
    <s v="TCU"/>
    <x v="74"/>
    <x v="2"/>
    <x v="1"/>
  </r>
  <r>
    <n v="88"/>
    <s v="TCU"/>
    <x v="117"/>
    <x v="3"/>
    <x v="1"/>
  </r>
  <r>
    <n v="88"/>
    <s v="TCU"/>
    <x v="77"/>
    <x v="4"/>
    <x v="1"/>
  </r>
  <r>
    <n v="88"/>
    <s v="TCU"/>
    <x v="66"/>
    <x v="5"/>
    <x v="1"/>
  </r>
  <r>
    <n v="89"/>
    <s v="TCU"/>
    <x v="64"/>
    <x v="1"/>
    <x v="1"/>
  </r>
  <r>
    <n v="89"/>
    <s v="TCU"/>
    <x v="74"/>
    <x v="2"/>
    <x v="1"/>
  </r>
  <r>
    <n v="89"/>
    <s v="TCU"/>
    <x v="117"/>
    <x v="3"/>
    <x v="1"/>
  </r>
  <r>
    <n v="89"/>
    <s v="TCU"/>
    <x v="77"/>
    <x v="4"/>
    <x v="1"/>
  </r>
  <r>
    <n v="89"/>
    <s v="TCU"/>
    <x v="66"/>
    <x v="5"/>
    <x v="1"/>
  </r>
  <r>
    <n v="90"/>
    <s v="TCU"/>
    <x v="64"/>
    <x v="1"/>
    <x v="1"/>
  </r>
  <r>
    <n v="90"/>
    <s v="TCU"/>
    <x v="74"/>
    <x v="2"/>
    <x v="1"/>
  </r>
  <r>
    <n v="90"/>
    <s v="TCU"/>
    <x v="117"/>
    <x v="3"/>
    <x v="1"/>
  </r>
  <r>
    <n v="90"/>
    <s v="TCU"/>
    <x v="77"/>
    <x v="4"/>
    <x v="1"/>
  </r>
  <r>
    <n v="90"/>
    <s v="TCU"/>
    <x v="66"/>
    <x v="5"/>
    <x v="1"/>
  </r>
  <r>
    <n v="94"/>
    <s v="TCU"/>
    <x v="64"/>
    <x v="1"/>
    <x v="1"/>
  </r>
  <r>
    <n v="94"/>
    <s v="TCU"/>
    <x v="74"/>
    <x v="2"/>
    <x v="1"/>
  </r>
  <r>
    <n v="94"/>
    <s v="TCU"/>
    <x v="117"/>
    <x v="3"/>
    <x v="1"/>
  </r>
  <r>
    <n v="94"/>
    <s v="TCU"/>
    <x v="77"/>
    <x v="4"/>
    <x v="1"/>
  </r>
  <r>
    <n v="94"/>
    <s v="TCU"/>
    <x v="66"/>
    <x v="5"/>
    <x v="1"/>
  </r>
  <r>
    <n v="100"/>
    <s v="TCU"/>
    <x v="64"/>
    <x v="1"/>
    <x v="1"/>
  </r>
  <r>
    <n v="100"/>
    <s v="TCU"/>
    <x v="74"/>
    <x v="2"/>
    <x v="1"/>
  </r>
  <r>
    <n v="100"/>
    <s v="TCU"/>
    <x v="117"/>
    <x v="3"/>
    <x v="1"/>
  </r>
  <r>
    <n v="100"/>
    <s v="TCU"/>
    <x v="77"/>
    <x v="4"/>
    <x v="1"/>
  </r>
  <r>
    <n v="100"/>
    <s v="TCU"/>
    <x v="66"/>
    <x v="5"/>
    <x v="1"/>
  </r>
  <r>
    <n v="100"/>
    <s v="TCU"/>
    <x v="34"/>
    <x v="6"/>
    <x v="1"/>
  </r>
  <r>
    <n v="101"/>
    <s v="TCU"/>
    <x v="64"/>
    <x v="1"/>
    <x v="1"/>
  </r>
  <r>
    <n v="101"/>
    <s v="TCU"/>
    <x v="74"/>
    <x v="2"/>
    <x v="1"/>
  </r>
  <r>
    <n v="101"/>
    <s v="TCU"/>
    <x v="117"/>
    <x v="3"/>
    <x v="1"/>
  </r>
  <r>
    <n v="101"/>
    <s v="TCU"/>
    <x v="77"/>
    <x v="4"/>
    <x v="1"/>
  </r>
  <r>
    <n v="101"/>
    <s v="TCU"/>
    <x v="66"/>
    <x v="5"/>
    <x v="1"/>
  </r>
  <r>
    <n v="103"/>
    <s v="TCU"/>
    <x v="64"/>
    <x v="1"/>
    <x v="1"/>
  </r>
  <r>
    <n v="103"/>
    <s v="TCU"/>
    <x v="74"/>
    <x v="2"/>
    <x v="1"/>
  </r>
  <r>
    <n v="103"/>
    <s v="TCU"/>
    <x v="117"/>
    <x v="3"/>
    <x v="1"/>
  </r>
  <r>
    <n v="103"/>
    <s v="TCU"/>
    <x v="77"/>
    <x v="4"/>
    <x v="1"/>
  </r>
  <r>
    <n v="103"/>
    <s v="TCU"/>
    <x v="66"/>
    <x v="5"/>
    <x v="1"/>
  </r>
  <r>
    <n v="106"/>
    <s v="TCU"/>
    <x v="64"/>
    <x v="1"/>
    <x v="1"/>
  </r>
  <r>
    <n v="106"/>
    <s v="TCU"/>
    <x v="74"/>
    <x v="2"/>
    <x v="1"/>
  </r>
  <r>
    <n v="106"/>
    <s v="TCU"/>
    <x v="117"/>
    <x v="3"/>
    <x v="1"/>
  </r>
  <r>
    <n v="106"/>
    <s v="TCU"/>
    <x v="77"/>
    <x v="4"/>
    <x v="1"/>
  </r>
  <r>
    <n v="106"/>
    <s v="TCU"/>
    <x v="66"/>
    <x v="5"/>
    <x v="1"/>
  </r>
  <r>
    <n v="109"/>
    <s v="MINN"/>
    <x v="219"/>
    <x v="1"/>
    <x v="1"/>
  </r>
  <r>
    <n v="109"/>
    <s v="MINN"/>
    <x v="196"/>
    <x v="2"/>
    <x v="1"/>
  </r>
  <r>
    <n v="109"/>
    <s v="MINN"/>
    <x v="208"/>
    <x v="3"/>
    <x v="1"/>
  </r>
  <r>
    <n v="109"/>
    <s v="MINN"/>
    <x v="213"/>
    <x v="4"/>
    <x v="1"/>
  </r>
  <r>
    <n v="109"/>
    <s v="MINN"/>
    <x v="218"/>
    <x v="5"/>
    <x v="1"/>
  </r>
  <r>
    <n v="111"/>
    <s v="MINN"/>
    <x v="219"/>
    <x v="1"/>
    <x v="1"/>
  </r>
  <r>
    <n v="111"/>
    <s v="MINN"/>
    <x v="196"/>
    <x v="2"/>
    <x v="1"/>
  </r>
  <r>
    <n v="111"/>
    <s v="MINN"/>
    <x v="208"/>
    <x v="3"/>
    <x v="1"/>
  </r>
  <r>
    <n v="111"/>
    <s v="MINN"/>
    <x v="213"/>
    <x v="4"/>
    <x v="1"/>
  </r>
  <r>
    <n v="111"/>
    <s v="MINN"/>
    <x v="218"/>
    <x v="5"/>
    <x v="1"/>
  </r>
  <r>
    <n v="111"/>
    <s v="MINN"/>
    <x v="175"/>
    <x v="6"/>
    <x v="1"/>
  </r>
  <r>
    <n v="113"/>
    <s v="TCU"/>
    <x v="64"/>
    <x v="1"/>
    <x v="1"/>
  </r>
  <r>
    <n v="113"/>
    <s v="TCU"/>
    <x v="74"/>
    <x v="2"/>
    <x v="1"/>
  </r>
  <r>
    <n v="113"/>
    <s v="TCU"/>
    <x v="117"/>
    <x v="3"/>
    <x v="1"/>
  </r>
  <r>
    <n v="113"/>
    <s v="TCU"/>
    <x v="77"/>
    <x v="4"/>
    <x v="1"/>
  </r>
  <r>
    <n v="113"/>
    <s v="TCU"/>
    <x v="66"/>
    <x v="5"/>
    <x v="1"/>
  </r>
  <r>
    <n v="114"/>
    <s v="TCU"/>
    <x v="64"/>
    <x v="1"/>
    <x v="1"/>
  </r>
  <r>
    <n v="114"/>
    <s v="TCU"/>
    <x v="74"/>
    <x v="2"/>
    <x v="1"/>
  </r>
  <r>
    <n v="114"/>
    <s v="TCU"/>
    <x v="117"/>
    <x v="3"/>
    <x v="1"/>
  </r>
  <r>
    <n v="114"/>
    <s v="TCU"/>
    <x v="77"/>
    <x v="4"/>
    <x v="1"/>
  </r>
  <r>
    <n v="114"/>
    <s v="TCU"/>
    <x v="66"/>
    <x v="5"/>
    <x v="1"/>
  </r>
  <r>
    <n v="116"/>
    <s v="TCU"/>
    <x v="64"/>
    <x v="1"/>
    <x v="1"/>
  </r>
  <r>
    <n v="116"/>
    <s v="TCU"/>
    <x v="74"/>
    <x v="2"/>
    <x v="1"/>
  </r>
  <r>
    <n v="116"/>
    <s v="TCU"/>
    <x v="117"/>
    <x v="3"/>
    <x v="1"/>
  </r>
  <r>
    <n v="116"/>
    <s v="TCU"/>
    <x v="77"/>
    <x v="4"/>
    <x v="1"/>
  </r>
  <r>
    <n v="116"/>
    <s v="TCU"/>
    <x v="66"/>
    <x v="5"/>
    <x v="1"/>
  </r>
  <r>
    <n v="117"/>
    <s v="TCU"/>
    <x v="64"/>
    <x v="1"/>
    <x v="1"/>
  </r>
  <r>
    <n v="117"/>
    <s v="TCU"/>
    <x v="74"/>
    <x v="2"/>
    <x v="1"/>
  </r>
  <r>
    <n v="117"/>
    <s v="TCU"/>
    <x v="117"/>
    <x v="3"/>
    <x v="1"/>
  </r>
  <r>
    <n v="117"/>
    <s v="TCU"/>
    <x v="77"/>
    <x v="4"/>
    <x v="1"/>
  </r>
  <r>
    <n v="117"/>
    <s v="TCU"/>
    <x v="66"/>
    <x v="5"/>
    <x v="1"/>
  </r>
  <r>
    <n v="117"/>
    <s v="TCU"/>
    <x v="33"/>
    <x v="6"/>
    <x v="1"/>
  </r>
  <r>
    <n v="118"/>
    <s v="TCU"/>
    <x v="64"/>
    <x v="1"/>
    <x v="1"/>
  </r>
  <r>
    <n v="118"/>
    <s v="TCU"/>
    <x v="74"/>
    <x v="2"/>
    <x v="1"/>
  </r>
  <r>
    <n v="118"/>
    <s v="TCU"/>
    <x v="117"/>
    <x v="3"/>
    <x v="1"/>
  </r>
  <r>
    <n v="118"/>
    <s v="TCU"/>
    <x v="77"/>
    <x v="4"/>
    <x v="1"/>
  </r>
  <r>
    <n v="118"/>
    <s v="TCU"/>
    <x v="66"/>
    <x v="5"/>
    <x v="1"/>
  </r>
  <r>
    <n v="118"/>
    <s v="TCU"/>
    <x v="34"/>
    <x v="6"/>
    <x v="1"/>
  </r>
  <r>
    <n v="120"/>
    <s v="TCU"/>
    <x v="64"/>
    <x v="1"/>
    <x v="1"/>
  </r>
  <r>
    <n v="120"/>
    <s v="TCU"/>
    <x v="74"/>
    <x v="2"/>
    <x v="1"/>
  </r>
  <r>
    <n v="120"/>
    <s v="TCU"/>
    <x v="117"/>
    <x v="3"/>
    <x v="1"/>
  </r>
  <r>
    <n v="120"/>
    <s v="TCU"/>
    <x v="77"/>
    <x v="4"/>
    <x v="1"/>
  </r>
  <r>
    <n v="120"/>
    <s v="TCU"/>
    <x v="66"/>
    <x v="5"/>
    <x v="1"/>
  </r>
  <r>
    <n v="122"/>
    <s v="MINN"/>
    <x v="217"/>
    <x v="1"/>
    <x v="1"/>
  </r>
  <r>
    <n v="122"/>
    <s v="MINN"/>
    <x v="196"/>
    <x v="2"/>
    <x v="1"/>
  </r>
  <r>
    <n v="122"/>
    <s v="MINN"/>
    <x v="208"/>
    <x v="3"/>
    <x v="1"/>
  </r>
  <r>
    <n v="122"/>
    <s v="MINN"/>
    <x v="204"/>
    <x v="4"/>
    <x v="1"/>
  </r>
  <r>
    <n v="122"/>
    <s v="MINN"/>
    <x v="219"/>
    <x v="5"/>
    <x v="1"/>
  </r>
  <r>
    <n v="123"/>
    <s v="MINN"/>
    <x v="217"/>
    <x v="1"/>
    <x v="1"/>
  </r>
  <r>
    <n v="123"/>
    <s v="MINN"/>
    <x v="196"/>
    <x v="2"/>
    <x v="1"/>
  </r>
  <r>
    <n v="123"/>
    <s v="MINN"/>
    <x v="208"/>
    <x v="3"/>
    <x v="1"/>
  </r>
  <r>
    <n v="123"/>
    <s v="MINN"/>
    <x v="204"/>
    <x v="4"/>
    <x v="1"/>
  </r>
  <r>
    <n v="123"/>
    <s v="MINN"/>
    <x v="219"/>
    <x v="5"/>
    <x v="1"/>
  </r>
  <r>
    <n v="125"/>
    <s v="MINN"/>
    <x v="217"/>
    <x v="1"/>
    <x v="1"/>
  </r>
  <r>
    <n v="125"/>
    <s v="MINN"/>
    <x v="196"/>
    <x v="2"/>
    <x v="1"/>
  </r>
  <r>
    <n v="125"/>
    <s v="MINN"/>
    <x v="208"/>
    <x v="3"/>
    <x v="1"/>
  </r>
  <r>
    <n v="125"/>
    <s v="MINN"/>
    <x v="204"/>
    <x v="4"/>
    <x v="1"/>
  </r>
  <r>
    <n v="125"/>
    <s v="MINN"/>
    <x v="219"/>
    <x v="5"/>
    <x v="1"/>
  </r>
  <r>
    <n v="126"/>
    <s v="MINN"/>
    <x v="217"/>
    <x v="1"/>
    <x v="1"/>
  </r>
  <r>
    <n v="126"/>
    <s v="MINN"/>
    <x v="196"/>
    <x v="2"/>
    <x v="1"/>
  </r>
  <r>
    <n v="126"/>
    <s v="MINN"/>
    <x v="208"/>
    <x v="3"/>
    <x v="1"/>
  </r>
  <r>
    <n v="126"/>
    <s v="MINN"/>
    <x v="204"/>
    <x v="4"/>
    <x v="1"/>
  </r>
  <r>
    <n v="126"/>
    <s v="MINN"/>
    <x v="219"/>
    <x v="5"/>
    <x v="1"/>
  </r>
  <r>
    <n v="127"/>
    <s v="MINN"/>
    <x v="217"/>
    <x v="1"/>
    <x v="1"/>
  </r>
  <r>
    <n v="127"/>
    <s v="MINN"/>
    <x v="196"/>
    <x v="2"/>
    <x v="1"/>
  </r>
  <r>
    <n v="127"/>
    <s v="MINN"/>
    <x v="208"/>
    <x v="3"/>
    <x v="1"/>
  </r>
  <r>
    <n v="127"/>
    <s v="MINN"/>
    <x v="204"/>
    <x v="4"/>
    <x v="1"/>
  </r>
  <r>
    <n v="127"/>
    <s v="MINN"/>
    <x v="219"/>
    <x v="5"/>
    <x v="1"/>
  </r>
  <r>
    <n v="127"/>
    <s v="MINN"/>
    <x v="175"/>
    <x v="6"/>
    <x v="1"/>
  </r>
  <r>
    <n v="135"/>
    <s v="TCU"/>
    <x v="64"/>
    <x v="1"/>
    <x v="1"/>
  </r>
  <r>
    <n v="135"/>
    <s v="TCU"/>
    <x v="74"/>
    <x v="2"/>
    <x v="1"/>
  </r>
  <r>
    <n v="135"/>
    <s v="TCU"/>
    <x v="117"/>
    <x v="3"/>
    <x v="1"/>
  </r>
  <r>
    <n v="135"/>
    <s v="TCU"/>
    <x v="77"/>
    <x v="4"/>
    <x v="1"/>
  </r>
  <r>
    <n v="135"/>
    <s v="TCU"/>
    <x v="66"/>
    <x v="5"/>
    <x v="1"/>
  </r>
  <r>
    <n v="135"/>
    <s v="TCU"/>
    <x v="28"/>
    <x v="7"/>
    <x v="1"/>
  </r>
  <r>
    <n v="141"/>
    <s v="TCU"/>
    <x v="64"/>
    <x v="1"/>
    <x v="1"/>
  </r>
  <r>
    <n v="141"/>
    <s v="TCU"/>
    <x v="74"/>
    <x v="2"/>
    <x v="1"/>
  </r>
  <r>
    <n v="141"/>
    <s v="TCU"/>
    <x v="117"/>
    <x v="3"/>
    <x v="1"/>
  </r>
  <r>
    <n v="141"/>
    <s v="TCU"/>
    <x v="77"/>
    <x v="4"/>
    <x v="1"/>
  </r>
  <r>
    <n v="141"/>
    <s v="TCU"/>
    <x v="66"/>
    <x v="5"/>
    <x v="1"/>
  </r>
  <r>
    <n v="143"/>
    <s v="TCU"/>
    <x v="64"/>
    <x v="1"/>
    <x v="1"/>
  </r>
  <r>
    <n v="143"/>
    <s v="TCU"/>
    <x v="74"/>
    <x v="2"/>
    <x v="1"/>
  </r>
  <r>
    <n v="143"/>
    <s v="TCU"/>
    <x v="117"/>
    <x v="3"/>
    <x v="1"/>
  </r>
  <r>
    <n v="143"/>
    <s v="TCU"/>
    <x v="77"/>
    <x v="4"/>
    <x v="1"/>
  </r>
  <r>
    <n v="143"/>
    <s v="TCU"/>
    <x v="66"/>
    <x v="5"/>
    <x v="1"/>
  </r>
  <r>
    <n v="146"/>
    <s v="MINN"/>
    <x v="217"/>
    <x v="1"/>
    <x v="1"/>
  </r>
  <r>
    <n v="146"/>
    <s v="MINN"/>
    <x v="196"/>
    <x v="2"/>
    <x v="1"/>
  </r>
  <r>
    <n v="146"/>
    <s v="MINN"/>
    <x v="208"/>
    <x v="3"/>
    <x v="1"/>
  </r>
  <r>
    <n v="146"/>
    <s v="MINN"/>
    <x v="213"/>
    <x v="4"/>
    <x v="1"/>
  </r>
  <r>
    <n v="146"/>
    <s v="MINN"/>
    <x v="219"/>
    <x v="5"/>
    <x v="1"/>
  </r>
  <r>
    <n v="149"/>
    <s v="MINN"/>
    <x v="217"/>
    <x v="1"/>
    <x v="1"/>
  </r>
  <r>
    <n v="149"/>
    <s v="MINN"/>
    <x v="196"/>
    <x v="2"/>
    <x v="1"/>
  </r>
  <r>
    <n v="149"/>
    <s v="MINN"/>
    <x v="208"/>
    <x v="3"/>
    <x v="1"/>
  </r>
  <r>
    <n v="149"/>
    <s v="MINN"/>
    <x v="213"/>
    <x v="4"/>
    <x v="1"/>
  </r>
  <r>
    <n v="149"/>
    <s v="MINN"/>
    <x v="219"/>
    <x v="5"/>
    <x v="1"/>
  </r>
  <r>
    <n v="153"/>
    <s v="TCU"/>
    <x v="64"/>
    <x v="1"/>
    <x v="1"/>
  </r>
  <r>
    <n v="153"/>
    <s v="TCU"/>
    <x v="74"/>
    <x v="2"/>
    <x v="1"/>
  </r>
  <r>
    <n v="153"/>
    <s v="TCU"/>
    <x v="117"/>
    <x v="3"/>
    <x v="1"/>
  </r>
  <r>
    <n v="153"/>
    <s v="TCU"/>
    <x v="77"/>
    <x v="4"/>
    <x v="1"/>
  </r>
  <r>
    <n v="153"/>
    <s v="TCU"/>
    <x v="66"/>
    <x v="5"/>
    <x v="1"/>
  </r>
  <r>
    <n v="154"/>
    <s v="TCU"/>
    <x v="64"/>
    <x v="1"/>
    <x v="1"/>
  </r>
  <r>
    <n v="154"/>
    <s v="TCU"/>
    <x v="74"/>
    <x v="2"/>
    <x v="1"/>
  </r>
  <r>
    <n v="154"/>
    <s v="TCU"/>
    <x v="117"/>
    <x v="3"/>
    <x v="1"/>
  </r>
  <r>
    <n v="154"/>
    <s v="TCU"/>
    <x v="77"/>
    <x v="4"/>
    <x v="1"/>
  </r>
  <r>
    <n v="154"/>
    <s v="TCU"/>
    <x v="66"/>
    <x v="5"/>
    <x v="1"/>
  </r>
  <r>
    <n v="156"/>
    <s v="TCU"/>
    <x v="64"/>
    <x v="1"/>
    <x v="1"/>
  </r>
  <r>
    <n v="156"/>
    <s v="TCU"/>
    <x v="74"/>
    <x v="2"/>
    <x v="1"/>
  </r>
  <r>
    <n v="156"/>
    <s v="TCU"/>
    <x v="117"/>
    <x v="3"/>
    <x v="1"/>
  </r>
  <r>
    <n v="156"/>
    <s v="TCU"/>
    <x v="77"/>
    <x v="4"/>
    <x v="1"/>
  </r>
  <r>
    <n v="156"/>
    <s v="TCU"/>
    <x v="66"/>
    <x v="5"/>
    <x v="1"/>
  </r>
  <r>
    <n v="160"/>
    <s v="MINN"/>
    <x v="217"/>
    <x v="1"/>
    <x v="1"/>
  </r>
  <r>
    <n v="160"/>
    <s v="MINN"/>
    <x v="196"/>
    <x v="2"/>
    <x v="1"/>
  </r>
  <r>
    <n v="160"/>
    <s v="MINN"/>
    <x v="208"/>
    <x v="3"/>
    <x v="1"/>
  </r>
  <r>
    <n v="160"/>
    <s v="MINN"/>
    <x v="204"/>
    <x v="4"/>
    <x v="1"/>
  </r>
  <r>
    <n v="160"/>
    <s v="MINN"/>
    <x v="219"/>
    <x v="5"/>
    <x v="1"/>
  </r>
  <r>
    <n v="160"/>
    <s v="MINN"/>
    <x v="175"/>
    <x v="6"/>
    <x v="1"/>
  </r>
  <r>
    <n v="161"/>
    <s v="MINN"/>
    <x v="217"/>
    <x v="1"/>
    <x v="1"/>
  </r>
  <r>
    <n v="161"/>
    <s v="MINN"/>
    <x v="196"/>
    <x v="2"/>
    <x v="1"/>
  </r>
  <r>
    <n v="161"/>
    <s v="MINN"/>
    <x v="208"/>
    <x v="3"/>
    <x v="1"/>
  </r>
  <r>
    <n v="161"/>
    <s v="MINN"/>
    <x v="204"/>
    <x v="4"/>
    <x v="1"/>
  </r>
  <r>
    <n v="161"/>
    <s v="MINN"/>
    <x v="219"/>
    <x v="5"/>
    <x v="1"/>
  </r>
  <r>
    <n v="161"/>
    <s v="MINN"/>
    <x v="226"/>
    <x v="7"/>
    <x v="1"/>
  </r>
  <r>
    <n v="161"/>
    <s v="MINN"/>
    <x v="182"/>
    <x v="6"/>
    <x v="1"/>
  </r>
  <r>
    <n v="161"/>
    <s v="MINN"/>
    <x v="157"/>
    <x v="6"/>
    <x v="1"/>
  </r>
  <r>
    <n v="164"/>
    <s v="TCU"/>
    <x v="64"/>
    <x v="1"/>
    <x v="1"/>
  </r>
  <r>
    <n v="164"/>
    <s v="TCU"/>
    <x v="74"/>
    <x v="2"/>
    <x v="1"/>
  </r>
  <r>
    <n v="164"/>
    <s v="TCU"/>
    <x v="117"/>
    <x v="3"/>
    <x v="1"/>
  </r>
  <r>
    <n v="164"/>
    <s v="TCU"/>
    <x v="77"/>
    <x v="4"/>
    <x v="1"/>
  </r>
  <r>
    <n v="164"/>
    <s v="TCU"/>
    <x v="66"/>
    <x v="5"/>
    <x v="1"/>
  </r>
  <r>
    <n v="164"/>
    <s v="TCU"/>
    <x v="35"/>
    <x v="6"/>
    <x v="1"/>
  </r>
  <r>
    <n v="167"/>
    <s v="TCU"/>
    <x v="64"/>
    <x v="1"/>
    <x v="1"/>
  </r>
  <r>
    <n v="167"/>
    <s v="TCU"/>
    <x v="74"/>
    <x v="2"/>
    <x v="1"/>
  </r>
  <r>
    <n v="167"/>
    <s v="TCU"/>
    <x v="117"/>
    <x v="3"/>
    <x v="1"/>
  </r>
  <r>
    <n v="167"/>
    <s v="TCU"/>
    <x v="77"/>
    <x v="4"/>
    <x v="1"/>
  </r>
  <r>
    <n v="167"/>
    <s v="TCU"/>
    <x v="66"/>
    <x v="5"/>
    <x v="1"/>
  </r>
  <r>
    <n v="168"/>
    <s v="TCU"/>
    <x v="64"/>
    <x v="1"/>
    <x v="1"/>
  </r>
  <r>
    <n v="168"/>
    <s v="TCU"/>
    <x v="74"/>
    <x v="2"/>
    <x v="1"/>
  </r>
  <r>
    <n v="168"/>
    <s v="TCU"/>
    <x v="117"/>
    <x v="3"/>
    <x v="1"/>
  </r>
  <r>
    <n v="168"/>
    <s v="TCU"/>
    <x v="77"/>
    <x v="4"/>
    <x v="1"/>
  </r>
  <r>
    <n v="168"/>
    <s v="TCU"/>
    <x v="66"/>
    <x v="5"/>
    <x v="1"/>
  </r>
  <r>
    <n v="173"/>
    <s v="MINN"/>
    <x v="217"/>
    <x v="1"/>
    <x v="1"/>
  </r>
  <r>
    <n v="173"/>
    <s v="MINN"/>
    <x v="196"/>
    <x v="2"/>
    <x v="1"/>
  </r>
  <r>
    <n v="173"/>
    <s v="MINN"/>
    <x v="208"/>
    <x v="3"/>
    <x v="1"/>
  </r>
  <r>
    <n v="173"/>
    <s v="MINN"/>
    <x v="213"/>
    <x v="4"/>
    <x v="1"/>
  </r>
  <r>
    <n v="173"/>
    <s v="MINN"/>
    <x v="219"/>
    <x v="5"/>
    <x v="1"/>
  </r>
  <r>
    <n v="175"/>
    <s v="MINN"/>
    <x v="217"/>
    <x v="1"/>
    <x v="1"/>
  </r>
  <r>
    <n v="175"/>
    <s v="MINN"/>
    <x v="196"/>
    <x v="2"/>
    <x v="1"/>
  </r>
  <r>
    <n v="175"/>
    <s v="MINN"/>
    <x v="208"/>
    <x v="3"/>
    <x v="1"/>
  </r>
  <r>
    <n v="175"/>
    <s v="MINN"/>
    <x v="213"/>
    <x v="4"/>
    <x v="1"/>
  </r>
  <r>
    <n v="175"/>
    <s v="MINN"/>
    <x v="219"/>
    <x v="5"/>
    <x v="1"/>
  </r>
  <r>
    <n v="176"/>
    <s v="MINN"/>
    <x v="217"/>
    <x v="1"/>
    <x v="1"/>
  </r>
  <r>
    <n v="176"/>
    <s v="MINN"/>
    <x v="196"/>
    <x v="2"/>
    <x v="1"/>
  </r>
  <r>
    <n v="176"/>
    <s v="MINN"/>
    <x v="208"/>
    <x v="3"/>
    <x v="1"/>
  </r>
  <r>
    <n v="176"/>
    <s v="MINN"/>
    <x v="213"/>
    <x v="4"/>
    <x v="1"/>
  </r>
  <r>
    <n v="176"/>
    <s v="MINN"/>
    <x v="219"/>
    <x v="5"/>
    <x v="1"/>
  </r>
  <r>
    <n v="179"/>
    <s v="MINN"/>
    <x v="217"/>
    <x v="1"/>
    <x v="1"/>
  </r>
  <r>
    <n v="179"/>
    <s v="MINN"/>
    <x v="196"/>
    <x v="2"/>
    <x v="1"/>
  </r>
  <r>
    <n v="179"/>
    <s v="MINN"/>
    <x v="208"/>
    <x v="3"/>
    <x v="1"/>
  </r>
  <r>
    <n v="179"/>
    <s v="MINN"/>
    <x v="213"/>
    <x v="4"/>
    <x v="1"/>
  </r>
  <r>
    <n v="179"/>
    <s v="MINN"/>
    <x v="219"/>
    <x v="5"/>
    <x v="1"/>
  </r>
  <r>
    <n v="181"/>
    <s v="MINN"/>
    <x v="217"/>
    <x v="1"/>
    <x v="1"/>
  </r>
  <r>
    <n v="181"/>
    <s v="MINN"/>
    <x v="196"/>
    <x v="2"/>
    <x v="1"/>
  </r>
  <r>
    <n v="181"/>
    <s v="MINN"/>
    <x v="208"/>
    <x v="3"/>
    <x v="1"/>
  </r>
  <r>
    <n v="181"/>
    <s v="MINN"/>
    <x v="213"/>
    <x v="4"/>
    <x v="1"/>
  </r>
  <r>
    <n v="181"/>
    <s v="MINN"/>
    <x v="219"/>
    <x v="5"/>
    <x v="1"/>
  </r>
  <r>
    <n v="184"/>
    <s v="TCU"/>
    <x v="64"/>
    <x v="1"/>
    <x v="1"/>
  </r>
  <r>
    <n v="184"/>
    <s v="TCU"/>
    <x v="74"/>
    <x v="2"/>
    <x v="1"/>
  </r>
  <r>
    <n v="184"/>
    <s v="TCU"/>
    <x v="117"/>
    <x v="3"/>
    <x v="1"/>
  </r>
  <r>
    <n v="184"/>
    <s v="TCU"/>
    <x v="77"/>
    <x v="4"/>
    <x v="1"/>
  </r>
  <r>
    <n v="184"/>
    <s v="TCU"/>
    <x v="66"/>
    <x v="5"/>
    <x v="1"/>
  </r>
  <r>
    <n v="186"/>
    <s v="MINN"/>
    <x v="217"/>
    <x v="1"/>
    <x v="1"/>
  </r>
  <r>
    <n v="186"/>
    <s v="MINN"/>
    <x v="196"/>
    <x v="2"/>
    <x v="1"/>
  </r>
  <r>
    <n v="186"/>
    <s v="MINN"/>
    <x v="208"/>
    <x v="3"/>
    <x v="1"/>
  </r>
  <r>
    <n v="186"/>
    <s v="MINN"/>
    <x v="204"/>
    <x v="4"/>
    <x v="1"/>
  </r>
  <r>
    <n v="186"/>
    <s v="MINN"/>
    <x v="219"/>
    <x v="5"/>
    <x v="1"/>
  </r>
  <r>
    <n v="188"/>
    <s v="MINN"/>
    <x v="217"/>
    <x v="1"/>
    <x v="1"/>
  </r>
  <r>
    <n v="188"/>
    <s v="MINN"/>
    <x v="196"/>
    <x v="2"/>
    <x v="1"/>
  </r>
  <r>
    <n v="188"/>
    <s v="MINN"/>
    <x v="208"/>
    <x v="3"/>
    <x v="1"/>
  </r>
  <r>
    <n v="188"/>
    <s v="MINN"/>
    <x v="204"/>
    <x v="4"/>
    <x v="1"/>
  </r>
  <r>
    <n v="188"/>
    <s v="MINN"/>
    <x v="219"/>
    <x v="5"/>
    <x v="1"/>
  </r>
  <r>
    <n v="190"/>
    <s v="MINN"/>
    <x v="217"/>
    <x v="1"/>
    <x v="1"/>
  </r>
  <r>
    <n v="190"/>
    <s v="MINN"/>
    <x v="196"/>
    <x v="2"/>
    <x v="1"/>
  </r>
  <r>
    <n v="190"/>
    <s v="MINN"/>
    <x v="208"/>
    <x v="3"/>
    <x v="1"/>
  </r>
  <r>
    <n v="190"/>
    <s v="MINN"/>
    <x v="204"/>
    <x v="4"/>
    <x v="1"/>
  </r>
  <r>
    <n v="190"/>
    <s v="MINN"/>
    <x v="219"/>
    <x v="5"/>
    <x v="1"/>
  </r>
  <r>
    <n v="192"/>
    <s v="MINN"/>
    <x v="217"/>
    <x v="1"/>
    <x v="1"/>
  </r>
  <r>
    <n v="192"/>
    <s v="MINN"/>
    <x v="196"/>
    <x v="2"/>
    <x v="1"/>
  </r>
  <r>
    <n v="192"/>
    <s v="MINN"/>
    <x v="208"/>
    <x v="3"/>
    <x v="1"/>
  </r>
  <r>
    <n v="192"/>
    <s v="MINN"/>
    <x v="204"/>
    <x v="4"/>
    <x v="1"/>
  </r>
  <r>
    <n v="192"/>
    <s v="MINN"/>
    <x v="219"/>
    <x v="5"/>
    <x v="1"/>
  </r>
  <r>
    <n v="193"/>
    <s v="MINN"/>
    <x v="217"/>
    <x v="1"/>
    <x v="1"/>
  </r>
  <r>
    <n v="193"/>
    <s v="MINN"/>
    <x v="196"/>
    <x v="2"/>
    <x v="1"/>
  </r>
  <r>
    <n v="193"/>
    <s v="MINN"/>
    <x v="208"/>
    <x v="3"/>
    <x v="1"/>
  </r>
  <r>
    <n v="193"/>
    <s v="MINN"/>
    <x v="204"/>
    <x v="4"/>
    <x v="1"/>
  </r>
  <r>
    <n v="193"/>
    <s v="MINN"/>
    <x v="219"/>
    <x v="5"/>
    <x v="1"/>
  </r>
  <r>
    <n v="199"/>
    <s v="MINN"/>
    <x v="217"/>
    <x v="1"/>
    <x v="1"/>
  </r>
  <r>
    <n v="199"/>
    <s v="MINN"/>
    <x v="196"/>
    <x v="2"/>
    <x v="1"/>
  </r>
  <r>
    <n v="199"/>
    <s v="MINN"/>
    <x v="208"/>
    <x v="3"/>
    <x v="1"/>
  </r>
  <r>
    <n v="199"/>
    <s v="MINN"/>
    <x v="204"/>
    <x v="4"/>
    <x v="1"/>
  </r>
  <r>
    <n v="199"/>
    <s v="MINN"/>
    <x v="219"/>
    <x v="5"/>
    <x v="1"/>
  </r>
  <r>
    <n v="200"/>
    <s v="MINN"/>
    <x v="217"/>
    <x v="1"/>
    <x v="1"/>
  </r>
  <r>
    <n v="200"/>
    <s v="MINN"/>
    <x v="196"/>
    <x v="2"/>
    <x v="1"/>
  </r>
  <r>
    <n v="200"/>
    <s v="MINN"/>
    <x v="208"/>
    <x v="3"/>
    <x v="1"/>
  </r>
  <r>
    <n v="200"/>
    <s v="MINN"/>
    <x v="213"/>
    <x v="4"/>
    <x v="1"/>
  </r>
  <r>
    <n v="200"/>
    <s v="MINN"/>
    <x v="219"/>
    <x v="5"/>
    <x v="1"/>
  </r>
  <r>
    <n v="201"/>
    <s v="MINN"/>
    <x v="217"/>
    <x v="1"/>
    <x v="1"/>
  </r>
  <r>
    <n v="201"/>
    <s v="MINN"/>
    <x v="196"/>
    <x v="2"/>
    <x v="1"/>
  </r>
  <r>
    <n v="201"/>
    <s v="MINN"/>
    <x v="208"/>
    <x v="3"/>
    <x v="1"/>
  </r>
  <r>
    <n v="201"/>
    <s v="MINN"/>
    <x v="213"/>
    <x v="4"/>
    <x v="1"/>
  </r>
  <r>
    <n v="201"/>
    <s v="MINN"/>
    <x v="219"/>
    <x v="5"/>
    <x v="1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  <r>
    <m/>
    <m/>
    <x v="23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8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23">
        <item x="239"/>
        <item m="1" x="435"/>
        <item m="1" x="688"/>
        <item m="1" x="287"/>
        <item m="1" x="288"/>
        <item m="1" x="422"/>
        <item m="1" x="532"/>
        <item m="1" x="566"/>
        <item m="1" x="590"/>
        <item m="1" x="472"/>
        <item m="1" x="398"/>
        <item m="1" x="363"/>
        <item m="1" x="583"/>
        <item m="1" x="595"/>
        <item m="1" x="276"/>
        <item m="1" x="305"/>
        <item m="1" x="381"/>
        <item m="1" x="576"/>
        <item m="1" x="549"/>
        <item m="1" x="644"/>
        <item m="1" x="468"/>
        <item m="1" x="475"/>
        <item m="1" x="446"/>
        <item m="1" x="484"/>
        <item m="1" x="255"/>
        <item m="1" x="692"/>
        <item m="1" x="492"/>
        <item m="1" x="258"/>
        <item m="1" x="620"/>
        <item m="1" x="645"/>
        <item m="1" x="542"/>
        <item m="1" x="501"/>
        <item m="1" x="666"/>
        <item m="1" x="297"/>
        <item m="1" x="686"/>
        <item m="1" x="317"/>
        <item m="1" x="379"/>
        <item m="1" x="584"/>
        <item m="1" x="374"/>
        <item m="1" x="596"/>
        <item m="1" x="318"/>
        <item m="1" x="310"/>
        <item m="1" x="640"/>
        <item m="1" x="322"/>
        <item m="1" x="507"/>
        <item m="1" x="249"/>
        <item m="1" x="617"/>
        <item m="1" x="612"/>
        <item m="1" x="509"/>
        <item m="1" x="466"/>
        <item m="1" x="270"/>
        <item m="1" x="569"/>
        <item m="1" x="284"/>
        <item m="1" x="575"/>
        <item m="1" x="245"/>
        <item m="1" x="710"/>
        <item m="1" x="709"/>
        <item m="1" x="541"/>
        <item m="1" x="504"/>
        <item m="1" x="668"/>
        <item m="1" x="393"/>
        <item m="1" x="296"/>
        <item m="1" x="388"/>
        <item m="1" x="642"/>
        <item m="1" x="700"/>
        <item m="1" x="582"/>
        <item m="1" x="491"/>
        <item m="1" x="434"/>
        <item m="1" x="272"/>
        <item m="1" x="349"/>
        <item m="1" x="592"/>
        <item m="1" x="253"/>
        <item m="1" x="524"/>
        <item m="1" x="428"/>
        <item m="1" x="373"/>
        <item m="1" x="336"/>
        <item m="1" x="416"/>
        <item m="1" x="580"/>
        <item m="1" x="457"/>
        <item m="1" x="577"/>
        <item m="1" x="356"/>
        <item m="1" x="489"/>
        <item m="1" x="471"/>
        <item m="1" x="359"/>
        <item m="1" x="425"/>
        <item m="1" x="557"/>
        <item m="1" x="716"/>
        <item m="1" x="508"/>
        <item m="1" x="563"/>
        <item m="1" x="390"/>
        <item m="1" x="346"/>
        <item m="1" x="264"/>
        <item m="1" x="314"/>
        <item m="1" x="565"/>
        <item m="1" x="599"/>
        <item m="1" x="636"/>
        <item m="1" x="250"/>
        <item m="1" x="260"/>
        <item m="1" x="694"/>
        <item m="1" x="662"/>
        <item m="1" x="605"/>
        <item m="1" x="280"/>
        <item m="1" x="293"/>
        <item m="1" x="403"/>
        <item m="1" x="308"/>
        <item m="1" x="681"/>
        <item m="1" x="372"/>
        <item m="1" x="252"/>
        <item m="1" x="278"/>
        <item m="1" x="527"/>
        <item m="1" x="613"/>
        <item m="1" x="344"/>
        <item m="1" x="639"/>
        <item m="1" x="437"/>
        <item m="1" x="554"/>
        <item m="1" x="483"/>
        <item m="1" x="256"/>
        <item m="1" x="307"/>
        <item m="1" x="517"/>
        <item m="1" x="325"/>
        <item m="1" x="333"/>
        <item m="1" x="414"/>
        <item m="1" x="511"/>
        <item m="1" x="630"/>
        <item m="1" x="298"/>
        <item m="1" x="248"/>
        <item m="1" x="380"/>
        <item m="1" x="623"/>
        <item m="1" x="638"/>
        <item m="1" x="385"/>
        <item m="1" x="488"/>
        <item m="1" x="545"/>
        <item m="1" x="282"/>
        <item m="1" x="368"/>
        <item m="1" x="536"/>
        <item m="1" x="279"/>
        <item m="1" x="551"/>
        <item m="1" x="707"/>
        <item m="1" x="465"/>
        <item m="1" x="326"/>
        <item m="1" x="607"/>
        <item m="1" x="431"/>
        <item m="1" x="560"/>
        <item m="1" x="395"/>
        <item m="1" x="522"/>
        <item m="1" x="571"/>
        <item m="1" x="547"/>
        <item m="1" x="704"/>
        <item m="1" x="677"/>
        <item m="1" x="513"/>
        <item m="1" x="661"/>
        <item m="1" x="679"/>
        <item m="1" x="257"/>
        <item m="1" x="512"/>
        <item m="1" x="550"/>
        <item m="1" x="586"/>
        <item m="1" x="637"/>
        <item m="1" x="562"/>
        <item m="1" x="482"/>
        <item m="1" x="455"/>
        <item m="1" x="578"/>
        <item m="1" x="500"/>
        <item m="1" x="469"/>
        <item m="1" x="523"/>
        <item m="1" x="426"/>
        <item m="1" x="445"/>
        <item m="1" x="587"/>
        <item m="1" x="670"/>
        <item m="1" x="553"/>
        <item m="1" x="285"/>
        <item m="1" x="241"/>
        <item m="1" x="634"/>
        <item m="1" x="244"/>
        <item m="1" x="665"/>
        <item m="1" x="329"/>
        <item m="1" x="628"/>
        <item m="1" x="579"/>
        <item m="1" x="606"/>
        <item m="1" x="389"/>
        <item m="1" x="660"/>
        <item m="1" x="320"/>
        <item m="1" x="323"/>
        <item m="1" x="721"/>
        <item m="1" x="246"/>
        <item m="1" x="338"/>
        <item m="1" x="384"/>
        <item m="1" x="442"/>
        <item m="1" x="397"/>
        <item m="1" x="335"/>
        <item m="1" x="370"/>
        <item m="1" x="676"/>
        <item m="1" x="423"/>
        <item m="1" x="657"/>
        <item m="1" x="480"/>
        <item m="1" x="334"/>
        <item m="1" x="289"/>
        <item m="1" x="443"/>
        <item m="1" x="687"/>
        <item m="1" x="364"/>
        <item m="1" x="499"/>
        <item m="1" x="604"/>
        <item m="1" x="421"/>
        <item m="1" x="242"/>
        <item m="1" x="655"/>
        <item m="1" x="600"/>
        <item m="1" x="330"/>
        <item m="1" x="598"/>
        <item m="1" x="261"/>
        <item m="1" x="473"/>
        <item m="1" x="664"/>
        <item m="1" x="520"/>
        <item m="1" x="452"/>
        <item m="1" x="698"/>
        <item m="1" x="247"/>
        <item m="1" x="683"/>
        <item m="1" x="585"/>
        <item m="1" x="355"/>
        <item m="1" x="713"/>
        <item m="1" x="497"/>
        <item m="1" x="651"/>
        <item m="1" x="478"/>
        <item m="1" x="626"/>
        <item m="1" x="281"/>
        <item m="1" x="439"/>
        <item m="1" x="331"/>
        <item m="1" x="602"/>
        <item m="1" x="358"/>
        <item m="1" x="568"/>
        <item m="1" x="332"/>
        <item m="1" x="712"/>
        <item m="1" x="360"/>
        <item m="1" x="546"/>
        <item m="1" x="275"/>
        <item m="1" x="610"/>
        <item m="1" x="304"/>
        <item m="1" x="386"/>
        <item m="1" x="672"/>
        <item m="1" x="614"/>
        <item m="1" x="627"/>
        <item m="1" x="407"/>
        <item m="1" x="451"/>
        <item m="1" x="412"/>
        <item m="1" x="540"/>
        <item m="1" x="495"/>
        <item m="1" x="366"/>
        <item m="1" x="715"/>
        <item m="1" x="375"/>
        <item m="1" x="669"/>
        <item m="1" x="266"/>
        <item m="1" x="618"/>
        <item m="1" x="498"/>
        <item m="1" x="591"/>
        <item m="1" x="589"/>
        <item m="1" x="574"/>
        <item m="1" x="697"/>
        <item m="1" x="262"/>
        <item m="1" x="705"/>
        <item m="1" x="444"/>
        <item m="1" x="519"/>
        <item m="1" x="283"/>
        <item m="1" x="383"/>
        <item m="1" x="409"/>
        <item m="1" x="406"/>
        <item m="1" x="410"/>
        <item m="1" x="505"/>
        <item m="1" x="616"/>
        <item m="1" x="663"/>
        <item m="1" x="436"/>
        <item m="1" x="529"/>
        <item m="1" x="714"/>
        <item m="1" x="702"/>
        <item m="1" x="251"/>
        <item m="1" x="581"/>
        <item m="1" x="690"/>
        <item m="1" x="309"/>
        <item m="1" x="567"/>
        <item m="1" x="327"/>
        <item m="1" x="302"/>
        <item m="1" x="476"/>
        <item m="1" x="300"/>
        <item m="1" x="290"/>
        <item m="1" x="487"/>
        <item m="1" x="570"/>
        <item m="1" x="701"/>
        <item m="1" x="438"/>
        <item m="1" x="572"/>
        <item m="1" x="503"/>
        <item m="1" x="564"/>
        <item m="1" x="516"/>
        <item m="1" x="350"/>
        <item m="1" x="521"/>
        <item m="1" x="619"/>
        <item m="1" x="535"/>
        <item m="1" x="339"/>
        <item m="1" x="254"/>
        <item m="1" x="621"/>
        <item m="1" x="622"/>
        <item m="1" x="357"/>
        <item m="1" x="558"/>
        <item m="1" x="408"/>
        <item m="1" x="453"/>
        <item m="1" x="648"/>
        <item m="1" x="531"/>
        <item m="1" x="447"/>
        <item m="1" x="631"/>
        <item m="1" x="696"/>
        <item m="1" x="420"/>
        <item m="1" x="347"/>
        <item m="1" x="271"/>
        <item m="1" x="486"/>
        <item m="1" x="324"/>
        <item m="1" x="268"/>
        <item m="1" x="559"/>
        <item m="1" x="675"/>
        <item m="1" x="629"/>
        <item m="1" x="496"/>
        <item m="1" x="615"/>
        <item m="1" x="556"/>
        <item m="1" x="708"/>
        <item m="1" x="396"/>
        <item m="1" x="641"/>
        <item m="1" x="711"/>
        <item m="1" x="719"/>
        <item m="1" x="597"/>
        <item m="1" x="624"/>
        <item m="1" x="538"/>
        <item m="1" x="450"/>
        <item m="1" x="459"/>
        <item m="1" x="337"/>
        <item m="1" x="506"/>
        <item m="1" x="717"/>
        <item m="1" x="269"/>
        <item m="1" x="313"/>
        <item m="1" x="601"/>
        <item m="1" x="703"/>
        <item m="1" x="449"/>
        <item m="1" x="635"/>
        <item m="1" x="470"/>
        <item m="1" x="352"/>
        <item m="1" x="609"/>
        <item m="1" x="573"/>
        <item m="1" x="528"/>
        <item m="1" x="365"/>
        <item m="1" x="361"/>
        <item m="1" x="312"/>
        <item m="1" x="674"/>
        <item m="1" x="718"/>
        <item m="1" x="611"/>
        <item m="1" x="548"/>
        <item m="1" x="354"/>
        <item m="1" x="392"/>
        <item m="1" x="544"/>
        <item m="1" x="667"/>
        <item m="1" x="341"/>
        <item m="1" x="273"/>
        <item m="1" x="345"/>
        <item m="1" x="647"/>
        <item m="1" x="720"/>
        <item m="1" x="525"/>
        <item m="1" x="699"/>
        <item m="1" x="404"/>
        <item m="1" x="387"/>
        <item m="1" x="659"/>
        <item m="1" x="608"/>
        <item m="1" x="656"/>
        <item m="1" x="515"/>
        <item m="1" x="263"/>
        <item m="1" x="319"/>
        <item m="1" x="643"/>
        <item m="1" x="382"/>
        <item m="1" x="415"/>
        <item m="1" x="419"/>
        <item m="1" x="376"/>
        <item m="1" x="259"/>
        <item m="1" x="680"/>
        <item m="1" x="351"/>
        <item m="1" x="467"/>
        <item m="1" x="632"/>
        <item m="1" x="417"/>
        <item m="1" x="514"/>
        <item m="1" x="706"/>
        <item m="1" x="552"/>
        <item m="1" x="537"/>
        <item m="1" x="588"/>
        <item m="1" x="430"/>
        <item m="1" x="348"/>
        <item m="1" x="303"/>
        <item m="1" x="460"/>
        <item m="1" x="530"/>
        <item m="1" x="678"/>
        <item m="1" x="291"/>
        <item m="1" x="481"/>
        <item m="1" x="286"/>
        <item m="1" x="658"/>
        <item m="1" x="311"/>
        <item m="1" x="433"/>
        <item m="1" x="603"/>
        <item m="1" x="394"/>
        <item m="1" x="494"/>
        <item m="1" x="646"/>
        <item m="1" x="533"/>
        <item m="1" x="399"/>
        <item m="1" x="593"/>
        <item m="1" x="440"/>
        <item m="1" x="518"/>
        <item m="1" x="441"/>
        <item m="1" x="474"/>
        <item m="1" x="594"/>
        <item m="1" x="684"/>
        <item m="1" x="377"/>
        <item m="1" x="485"/>
        <item m="1" x="315"/>
        <item m="1" x="693"/>
        <item m="1" x="685"/>
        <item m="1" x="292"/>
        <item m="1" x="464"/>
        <item m="1" x="295"/>
        <item m="1" x="682"/>
        <item m="1" x="378"/>
        <item m="1" x="294"/>
        <item m="1" x="633"/>
        <item m="1" x="243"/>
        <item m="1" x="343"/>
        <item m="1" x="490"/>
        <item m="1" x="539"/>
        <item m="1" x="479"/>
        <item m="1" x="463"/>
        <item m="1" x="462"/>
        <item m="1" x="400"/>
        <item m="1" x="362"/>
        <item m="1" x="673"/>
        <item m="1" x="555"/>
        <item m="1" x="342"/>
        <item m="1" x="432"/>
        <item m="1" x="689"/>
        <item m="1" x="493"/>
        <item m="1" x="695"/>
        <item m="1" x="274"/>
        <item m="1" x="306"/>
        <item m="1" x="328"/>
        <item m="1" x="424"/>
        <item m="1" x="413"/>
        <item m="1" x="316"/>
        <item m="1" x="671"/>
        <item m="1" x="510"/>
        <item m="1" x="411"/>
        <item m="1" x="461"/>
        <item m="1" x="299"/>
        <item m="1" x="625"/>
        <item m="1" x="367"/>
        <item m="1" x="477"/>
        <item m="1" x="353"/>
        <item m="1" x="526"/>
        <item m="1" x="267"/>
        <item m="1" x="543"/>
        <item m="1" x="402"/>
        <item m="1" x="652"/>
        <item m="1" x="321"/>
        <item m="1" x="277"/>
        <item m="1" x="448"/>
        <item m="1" x="502"/>
        <item m="1" x="369"/>
        <item m="1" x="301"/>
        <item m="1" x="534"/>
        <item m="1" x="340"/>
        <item m="1" x="653"/>
        <item m="1" x="429"/>
        <item m="1" x="691"/>
        <item m="1" x="454"/>
        <item m="1" x="456"/>
        <item m="1" x="650"/>
        <item m="1" x="649"/>
        <item m="1" x="401"/>
        <item m="1" x="405"/>
        <item m="1" x="418"/>
        <item m="1" x="458"/>
        <item m="1" x="427"/>
        <item m="1" x="561"/>
        <item m="1" x="391"/>
        <item x="240"/>
        <item m="1" x="654"/>
        <item m="1" x="265"/>
        <item m="1" x="3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axis="axisPage" dataField="1" multipleItemSelectionAllowed="1" showAll="0">
      <items count="5">
        <item h="1" x="0"/>
        <item x="1"/>
        <item x="3"/>
        <item h="1" x="2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53">
        <item x="0"/>
        <item x="12"/>
        <item x="5"/>
        <item m="1" x="40"/>
        <item m="1" x="41"/>
        <item x="35"/>
        <item x="23"/>
        <item x="34"/>
        <item x="25"/>
        <item m="1" x="36"/>
        <item x="29"/>
        <item m="1" x="43"/>
        <item x="8"/>
        <item x="32"/>
        <item m="1" x="39"/>
        <item x="19"/>
        <item x="2"/>
        <item x="21"/>
        <item x="31"/>
        <item m="1" x="44"/>
        <item x="10"/>
        <item x="6"/>
        <item m="1" x="38"/>
        <item x="1"/>
        <item x="15"/>
        <item m="1" x="50"/>
        <item m="1" x="48"/>
        <item x="18"/>
        <item x="17"/>
        <item x="4"/>
        <item x="11"/>
        <item m="1" x="37"/>
        <item x="24"/>
        <item m="1" x="47"/>
        <item x="16"/>
        <item m="1" x="45"/>
        <item m="1" x="46"/>
        <item m="1" x="42"/>
        <item m="1" x="49"/>
        <item x="7"/>
        <item x="22"/>
        <item x="13"/>
        <item x="26"/>
        <item m="1" x="51"/>
        <item x="3"/>
        <item x="9"/>
        <item x="14"/>
        <item x="20"/>
        <item x="27"/>
        <item x="28"/>
        <item x="30"/>
        <item x="33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 v="533"/>
    </i>
    <i>
      <x v="61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3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25">
        <item x="239"/>
        <item m="1" x="434"/>
        <item m="1" x="689"/>
        <item m="1" x="286"/>
        <item m="1" x="287"/>
        <item m="1" x="421"/>
        <item m="1" x="531"/>
        <item m="1" x="565"/>
        <item m="1" x="590"/>
        <item m="1" x="471"/>
        <item m="1" x="396"/>
        <item m="1" x="362"/>
        <item m="1" x="583"/>
        <item m="1" x="595"/>
        <item m="1" x="275"/>
        <item m="1" x="304"/>
        <item m="1" x="379"/>
        <item m="1" x="576"/>
        <item m="1" x="548"/>
        <item m="1" x="646"/>
        <item m="1" x="467"/>
        <item m="1" x="474"/>
        <item m="1" x="445"/>
        <item m="1" x="483"/>
        <item m="1" x="255"/>
        <item m="1" x="693"/>
        <item m="1" x="491"/>
        <item m="1" x="258"/>
        <item m="1" x="622"/>
        <item m="1" x="647"/>
        <item m="1" x="541"/>
        <item m="1" x="500"/>
        <item m="1" x="667"/>
        <item m="1" x="296"/>
        <item m="1" x="687"/>
        <item m="1" x="316"/>
        <item m="1" x="377"/>
        <item m="1" x="584"/>
        <item m="1" x="372"/>
        <item m="1" x="596"/>
        <item m="1" x="317"/>
        <item m="1" x="309"/>
        <item m="1" x="642"/>
        <item m="1" x="321"/>
        <item m="1" x="506"/>
        <item m="1" x="249"/>
        <item m="1" x="619"/>
        <item m="1" x="613"/>
        <item m="1" x="508"/>
        <item m="1" x="465"/>
        <item m="1" x="269"/>
        <item m="1" x="568"/>
        <item m="1" x="283"/>
        <item m="1" x="575"/>
        <item m="1" x="245"/>
        <item m="1" x="712"/>
        <item m="1" x="711"/>
        <item m="1" x="540"/>
        <item m="1" x="503"/>
        <item m="1" x="669"/>
        <item m="1" x="391"/>
        <item m="1" x="295"/>
        <item m="1" x="386"/>
        <item m="1" x="644"/>
        <item m="1" x="702"/>
        <item m="1" x="582"/>
        <item m="1" x="490"/>
        <item m="1" x="433"/>
        <item m="1" x="271"/>
        <item m="1" x="348"/>
        <item m="1" x="592"/>
        <item m="1" x="253"/>
        <item m="1" x="523"/>
        <item m="1" x="427"/>
        <item m="1" x="371"/>
        <item m="1" x="335"/>
        <item m="1" x="415"/>
        <item m="1" x="580"/>
        <item m="1" x="456"/>
        <item m="1" x="577"/>
        <item m="1" x="355"/>
        <item m="1" x="488"/>
        <item m="1" x="470"/>
        <item m="1" x="358"/>
        <item m="1" x="424"/>
        <item m="1" x="556"/>
        <item m="1" x="718"/>
        <item m="1" x="507"/>
        <item m="1" x="562"/>
        <item m="1" x="388"/>
        <item m="1" x="345"/>
        <item m="1" x="264"/>
        <item m="1" x="313"/>
        <item m="1" x="564"/>
        <item m="1" x="599"/>
        <item m="1" x="638"/>
        <item m="1" x="250"/>
        <item m="1" x="260"/>
        <item m="1" x="695"/>
        <item m="1" x="663"/>
        <item m="1" x="605"/>
        <item m="1" x="279"/>
        <item m="1" x="292"/>
        <item m="1" x="401"/>
        <item m="1" x="307"/>
        <item m="1" x="682"/>
        <item m="1" x="370"/>
        <item m="1" x="252"/>
        <item m="1" x="277"/>
        <item m="1" x="526"/>
        <item m="1" x="614"/>
        <item m="1" x="343"/>
        <item m="1" x="641"/>
        <item m="1" x="436"/>
        <item m="1" x="553"/>
        <item m="1" x="482"/>
        <item m="1" x="256"/>
        <item m="1" x="306"/>
        <item m="1" x="516"/>
        <item m="1" x="324"/>
        <item m="1" x="332"/>
        <item m="1" x="413"/>
        <item m="1" x="510"/>
        <item m="1" x="632"/>
        <item m="1" x="297"/>
        <item m="1" x="248"/>
        <item m="1" x="378"/>
        <item m="1" x="625"/>
        <item m="1" x="640"/>
        <item m="1" x="383"/>
        <item m="1" x="487"/>
        <item m="1" x="544"/>
        <item m="1" x="281"/>
        <item m="1" x="367"/>
        <item m="1" x="535"/>
        <item m="1" x="278"/>
        <item m="1" x="550"/>
        <item m="1" x="709"/>
        <item m="1" x="464"/>
        <item m="1" x="325"/>
        <item m="1" x="607"/>
        <item m="1" x="430"/>
        <item m="1" x="559"/>
        <item m="1" x="393"/>
        <item m="1" x="521"/>
        <item m="1" x="571"/>
        <item m="1" x="546"/>
        <item m="1" x="706"/>
        <item m="1" x="678"/>
        <item m="1" x="512"/>
        <item m="1" x="662"/>
        <item m="1" x="680"/>
        <item m="1" x="257"/>
        <item m="1" x="511"/>
        <item m="1" x="549"/>
        <item m="1" x="586"/>
        <item m="1" x="639"/>
        <item m="1" x="561"/>
        <item m="1" x="481"/>
        <item m="1" x="454"/>
        <item m="1" x="578"/>
        <item m="1" x="499"/>
        <item m="1" x="468"/>
        <item m="1" x="522"/>
        <item m="1" x="425"/>
        <item m="1" x="444"/>
        <item m="1" x="587"/>
        <item m="1" x="671"/>
        <item m="1" x="552"/>
        <item m="1" x="284"/>
        <item m="1" x="241"/>
        <item m="1" x="636"/>
        <item m="1" x="244"/>
        <item m="1" x="666"/>
        <item m="1" x="328"/>
        <item m="1" x="630"/>
        <item m="1" x="579"/>
        <item m="1" x="606"/>
        <item m="1" x="387"/>
        <item m="1" x="661"/>
        <item m="1" x="319"/>
        <item m="1" x="322"/>
        <item m="1" x="723"/>
        <item m="1" x="246"/>
        <item m="1" x="337"/>
        <item m="1" x="382"/>
        <item m="1" x="441"/>
        <item m="1" x="395"/>
        <item m="1" x="334"/>
        <item m="1" x="369"/>
        <item m="1" x="677"/>
        <item m="1" x="422"/>
        <item m="1" x="658"/>
        <item m="1" x="479"/>
        <item m="1" x="333"/>
        <item m="1" x="288"/>
        <item m="1" x="442"/>
        <item m="1" x="688"/>
        <item m="1" x="363"/>
        <item m="1" x="498"/>
        <item m="1" x="604"/>
        <item m="1" x="420"/>
        <item m="1" x="242"/>
        <item m="1" x="656"/>
        <item m="1" x="600"/>
        <item m="1" x="329"/>
        <item m="1" x="598"/>
        <item m="1" x="261"/>
        <item m="1" x="472"/>
        <item m="1" x="665"/>
        <item m="1" x="519"/>
        <item m="1" x="451"/>
        <item m="1" x="699"/>
        <item m="1" x="247"/>
        <item m="1" x="684"/>
        <item m="1" x="585"/>
        <item m="1" x="354"/>
        <item m="1" x="715"/>
        <item m="1" x="496"/>
        <item m="1" x="653"/>
        <item m="1" x="477"/>
        <item m="1" x="628"/>
        <item m="1" x="280"/>
        <item m="1" x="438"/>
        <item m="1" x="330"/>
        <item m="1" x="602"/>
        <item m="1" x="357"/>
        <item m="1" x="567"/>
        <item m="1" x="331"/>
        <item m="1" x="714"/>
        <item m="1" x="359"/>
        <item m="1" x="545"/>
        <item m="1" x="274"/>
        <item m="1" x="611"/>
        <item m="1" x="303"/>
        <item m="1" x="384"/>
        <item m="1" x="673"/>
        <item m="1" x="615"/>
        <item m="1" x="629"/>
        <item m="1" x="406"/>
        <item m="1" x="450"/>
        <item m="1" x="411"/>
        <item m="1" x="539"/>
        <item m="1" x="494"/>
        <item m="1" x="365"/>
        <item m="1" x="717"/>
        <item m="1" x="373"/>
        <item m="1" x="670"/>
        <item m="1" x="265"/>
        <item m="1" x="620"/>
        <item m="1" x="497"/>
        <item m="1" x="591"/>
        <item m="1" x="589"/>
        <item m="1" x="574"/>
        <item m="1" x="698"/>
        <item m="1" x="262"/>
        <item m="1" x="707"/>
        <item m="1" x="443"/>
        <item m="1" x="518"/>
        <item m="1" x="282"/>
        <item m="1" x="381"/>
        <item m="1" x="408"/>
        <item m="1" x="405"/>
        <item m="1" x="409"/>
        <item m="1" x="504"/>
        <item m="1" x="618"/>
        <item m="1" x="664"/>
        <item m="1" x="435"/>
        <item m="1" x="528"/>
        <item m="1" x="716"/>
        <item m="1" x="704"/>
        <item m="1" x="251"/>
        <item m="1" x="581"/>
        <item m="1" x="691"/>
        <item m="1" x="308"/>
        <item m="1" x="566"/>
        <item m="1" x="326"/>
        <item m="1" x="301"/>
        <item m="1" x="475"/>
        <item m="1" x="299"/>
        <item m="1" x="289"/>
        <item m="1" x="486"/>
        <item m="1" x="570"/>
        <item m="1" x="703"/>
        <item m="1" x="437"/>
        <item m="1" x="572"/>
        <item m="1" x="502"/>
        <item m="1" x="563"/>
        <item m="1" x="515"/>
        <item m="1" x="349"/>
        <item m="1" x="520"/>
        <item m="1" x="621"/>
        <item m="1" x="534"/>
        <item m="1" x="338"/>
        <item m="1" x="254"/>
        <item m="1" x="623"/>
        <item m="1" x="624"/>
        <item m="1" x="356"/>
        <item m="1" x="557"/>
        <item m="1" x="407"/>
        <item m="1" x="452"/>
        <item m="1" x="650"/>
        <item m="1" x="530"/>
        <item m="1" x="446"/>
        <item m="1" x="633"/>
        <item m="1" x="697"/>
        <item m="1" x="419"/>
        <item m="1" x="346"/>
        <item m="1" x="270"/>
        <item m="1" x="485"/>
        <item m="1" x="323"/>
        <item m="1" x="267"/>
        <item m="1" x="558"/>
        <item m="1" x="676"/>
        <item m="1" x="631"/>
        <item m="1" x="495"/>
        <item m="1" x="617"/>
        <item m="1" x="555"/>
        <item m="1" x="710"/>
        <item m="1" x="394"/>
        <item m="1" x="643"/>
        <item m="1" x="713"/>
        <item m="1" x="721"/>
        <item m="1" x="597"/>
        <item m="1" x="626"/>
        <item m="1" x="537"/>
        <item m="1" x="449"/>
        <item m="1" x="458"/>
        <item m="1" x="336"/>
        <item m="1" x="505"/>
        <item m="1" x="719"/>
        <item m="1" x="268"/>
        <item m="1" x="312"/>
        <item m="1" x="601"/>
        <item m="1" x="705"/>
        <item m="1" x="448"/>
        <item m="1" x="637"/>
        <item m="1" x="469"/>
        <item m="1" x="351"/>
        <item m="1" x="610"/>
        <item m="1" x="573"/>
        <item m="1" x="527"/>
        <item m="1" x="364"/>
        <item m="1" x="360"/>
        <item m="1" x="311"/>
        <item m="1" x="675"/>
        <item m="1" x="720"/>
        <item m="1" x="612"/>
        <item m="1" x="547"/>
        <item m="1" x="353"/>
        <item m="1" x="390"/>
        <item m="1" x="543"/>
        <item m="1" x="668"/>
        <item m="1" x="340"/>
        <item m="1" x="272"/>
        <item m="1" x="344"/>
        <item m="1" x="649"/>
        <item m="1" x="722"/>
        <item m="1" x="524"/>
        <item m="1" x="701"/>
        <item m="1" x="402"/>
        <item m="1" x="385"/>
        <item m="1" x="660"/>
        <item m="1" x="608"/>
        <item m="1" x="657"/>
        <item m="1" x="514"/>
        <item m="1" x="263"/>
        <item m="1" x="318"/>
        <item m="1" x="645"/>
        <item m="1" x="380"/>
        <item m="1" x="414"/>
        <item m="1" x="418"/>
        <item m="1" x="374"/>
        <item m="1" x="259"/>
        <item m="1" x="681"/>
        <item m="1" x="350"/>
        <item m="1" x="466"/>
        <item m="1" x="634"/>
        <item m="1" x="416"/>
        <item m="1" x="513"/>
        <item m="1" x="708"/>
        <item m="1" x="551"/>
        <item m="1" x="536"/>
        <item m="1" x="588"/>
        <item m="1" x="429"/>
        <item m="1" x="347"/>
        <item m="1" x="302"/>
        <item m="1" x="459"/>
        <item m="1" x="529"/>
        <item m="1" x="679"/>
        <item m="1" x="290"/>
        <item m="1" x="480"/>
        <item m="1" x="285"/>
        <item m="1" x="659"/>
        <item m="1" x="310"/>
        <item m="1" x="432"/>
        <item m="1" x="603"/>
        <item m="1" x="392"/>
        <item m="1" x="493"/>
        <item m="1" x="648"/>
        <item m="1" x="532"/>
        <item m="1" x="397"/>
        <item m="1" x="593"/>
        <item m="1" x="439"/>
        <item m="1" x="517"/>
        <item m="1" x="440"/>
        <item m="1" x="473"/>
        <item m="1" x="594"/>
        <item m="1" x="685"/>
        <item m="1" x="375"/>
        <item m="1" x="484"/>
        <item m="1" x="314"/>
        <item m="1" x="694"/>
        <item m="1" x="686"/>
        <item m="1" x="291"/>
        <item m="1" x="463"/>
        <item m="1" x="294"/>
        <item m="1" x="683"/>
        <item m="1" x="376"/>
        <item m="1" x="293"/>
        <item m="1" x="635"/>
        <item m="1" x="243"/>
        <item m="1" x="342"/>
        <item m="1" x="489"/>
        <item m="1" x="538"/>
        <item m="1" x="478"/>
        <item m="1" x="462"/>
        <item m="1" x="461"/>
        <item m="1" x="398"/>
        <item m="1" x="361"/>
        <item m="1" x="674"/>
        <item m="1" x="554"/>
        <item m="1" x="341"/>
        <item m="1" x="431"/>
        <item m="1" x="690"/>
        <item m="1" x="492"/>
        <item m="1" x="696"/>
        <item m="1" x="273"/>
        <item m="1" x="305"/>
        <item m="1" x="327"/>
        <item m="1" x="423"/>
        <item m="1" x="412"/>
        <item m="1" x="315"/>
        <item m="1" x="672"/>
        <item m="1" x="509"/>
        <item m="1" x="410"/>
        <item m="1" x="460"/>
        <item m="1" x="298"/>
        <item m="1" x="627"/>
        <item m="1" x="366"/>
        <item m="1" x="476"/>
        <item m="1" x="352"/>
        <item m="1" x="525"/>
        <item m="1" x="266"/>
        <item m="1" x="542"/>
        <item m="1" x="400"/>
        <item m="1" x="654"/>
        <item m="1" x="320"/>
        <item m="1" x="276"/>
        <item m="1" x="447"/>
        <item m="1" x="501"/>
        <item m="1" x="368"/>
        <item m="1" x="300"/>
        <item m="1" x="533"/>
        <item m="1" x="339"/>
        <item m="1" x="655"/>
        <item m="1" x="428"/>
        <item m="1" x="692"/>
        <item m="1" x="453"/>
        <item m="1" x="455"/>
        <item m="1" x="652"/>
        <item m="1" x="651"/>
        <item m="1" x="399"/>
        <item m="1" x="403"/>
        <item m="1" x="417"/>
        <item m="1" x="457"/>
        <item m="1" x="426"/>
        <item m="1" x="404"/>
        <item m="1" x="560"/>
        <item m="1" x="616"/>
        <item m="1" x="569"/>
        <item m="1" x="609"/>
        <item m="1" x="700"/>
        <item m="1" x="389"/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0">
    <i>
      <x v="519"/>
    </i>
    <i>
      <x v="535"/>
    </i>
    <i>
      <x v="642"/>
    </i>
    <i>
      <x v="613"/>
    </i>
    <i>
      <x v="660"/>
    </i>
    <i>
      <x v="520"/>
    </i>
    <i>
      <x v="495"/>
    </i>
    <i>
      <x v="517"/>
    </i>
    <i>
      <x v="610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0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26" firstHeaderRow="0" firstDataRow="1" firstDataCol="1" rowPageCount="4" colPageCount="1"/>
  <pivotFields count="90">
    <pivotField showAll="0"/>
    <pivotField axis="axisPage" multipleItemSelectionAllowed="1" showAll="0">
      <items count="11">
        <item x="0"/>
        <item m="1" x="9"/>
        <item m="1" x="6"/>
        <item m="1" x="5"/>
        <item m="1" x="4"/>
        <item m="1" x="7"/>
        <item m="1" x="8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0"/>
        <item x="3"/>
        <item x="1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34">
        <item x="239"/>
        <item m="1" x="438"/>
        <item m="1" x="698"/>
        <item m="1" x="287"/>
        <item m="1" x="288"/>
        <item m="1" x="424"/>
        <item m="1" x="539"/>
        <item m="1" x="573"/>
        <item m="1" x="599"/>
        <item m="1" x="477"/>
        <item m="1" x="399"/>
        <item m="1" x="366"/>
        <item m="1" x="592"/>
        <item m="1" x="605"/>
        <item m="1" x="276"/>
        <item m="1" x="306"/>
        <item m="1" x="383"/>
        <item m="1" x="585"/>
        <item m="1" x="556"/>
        <item m="1" x="654"/>
        <item m="1" x="472"/>
        <item m="1" x="480"/>
        <item m="1" x="450"/>
        <item m="1" x="489"/>
        <item m="1" x="256"/>
        <item m="1" x="703"/>
        <item m="1" x="497"/>
        <item m="1" x="259"/>
        <item m="1" x="630"/>
        <item m="1" x="655"/>
        <item m="1" x="549"/>
        <item m="1" x="506"/>
        <item m="1" x="676"/>
        <item m="1" x="298"/>
        <item m="1" x="696"/>
        <item m="1" x="318"/>
        <item m="1" x="381"/>
        <item m="1" x="593"/>
        <item m="1" x="376"/>
        <item m="1" x="606"/>
        <item m="1" x="319"/>
        <item m="1" x="311"/>
        <item m="1" x="650"/>
        <item m="1" x="323"/>
        <item m="1" x="512"/>
        <item m="1" x="250"/>
        <item m="1" x="627"/>
        <item m="1" x="622"/>
        <item m="1" x="514"/>
        <item m="1" x="470"/>
        <item m="1" x="270"/>
        <item m="1" x="576"/>
        <item m="1" x="284"/>
        <item m="1" x="584"/>
        <item m="1" x="246"/>
        <item m="1" x="721"/>
        <item m="1" x="720"/>
        <item m="1" x="548"/>
        <item m="1" x="509"/>
        <item m="1" x="678"/>
        <item m="1" x="394"/>
        <item m="1" x="297"/>
        <item m="1" x="390"/>
        <item m="1" x="652"/>
        <item m="1" x="711"/>
        <item m="1" x="591"/>
        <item m="1" x="496"/>
        <item m="1" x="437"/>
        <item m="1" x="272"/>
        <item m="1" x="352"/>
        <item m="1" x="601"/>
        <item m="1" x="254"/>
        <item m="1" x="530"/>
        <item m="1" x="430"/>
        <item m="1" x="375"/>
        <item m="1" x="339"/>
        <item m="1" x="418"/>
        <item m="1" x="589"/>
        <item m="1" x="461"/>
        <item m="1" x="586"/>
        <item m="1" x="359"/>
        <item m="1" x="494"/>
        <item m="1" x="476"/>
        <item m="1" x="362"/>
        <item m="1" x="427"/>
        <item m="1" x="564"/>
        <item m="1" x="727"/>
        <item m="1" x="513"/>
        <item m="1" x="570"/>
        <item m="1" x="392"/>
        <item m="1" x="349"/>
        <item m="1" x="265"/>
        <item m="1" x="315"/>
        <item m="1" x="572"/>
        <item m="1" x="609"/>
        <item m="1" x="646"/>
        <item m="1" x="251"/>
        <item m="1" x="261"/>
        <item m="1" x="705"/>
        <item m="1" x="672"/>
        <item m="1" x="615"/>
        <item m="1" x="280"/>
        <item m="1" x="294"/>
        <item m="1" x="404"/>
        <item m="1" x="309"/>
        <item m="1" x="691"/>
        <item m="1" x="374"/>
        <item m="1" x="253"/>
        <item m="1" x="278"/>
        <item m="1" x="533"/>
        <item m="1" x="623"/>
        <item m="1" x="347"/>
        <item m="1" x="649"/>
        <item m="1" x="440"/>
        <item m="1" x="561"/>
        <item m="1" x="488"/>
        <item m="1" x="257"/>
        <item m="1" x="308"/>
        <item m="1" x="522"/>
        <item m="1" x="326"/>
        <item m="1" x="336"/>
        <item m="1" x="416"/>
        <item m="1" x="516"/>
        <item m="1" x="640"/>
        <item m="1" x="299"/>
        <item m="1" x="249"/>
        <item m="1" x="382"/>
        <item m="1" x="633"/>
        <item m="1" x="648"/>
        <item m="1" x="387"/>
        <item m="1" x="493"/>
        <item m="1" x="552"/>
        <item m="1" x="282"/>
        <item m="1" x="371"/>
        <item m="1" x="543"/>
        <item m="1" x="279"/>
        <item m="1" x="558"/>
        <item m="1" x="718"/>
        <item m="1" x="469"/>
        <item m="1" x="327"/>
        <item m="1" x="617"/>
        <item m="1" x="433"/>
        <item m="1" x="567"/>
        <item m="1" x="396"/>
        <item m="1" x="528"/>
        <item m="1" x="579"/>
        <item m="1" x="554"/>
        <item m="1" x="715"/>
        <item m="1" x="687"/>
        <item m="1" x="518"/>
        <item m="1" x="671"/>
        <item m="1" x="689"/>
        <item m="1" x="258"/>
        <item m="1" x="517"/>
        <item m="1" x="557"/>
        <item m="1" x="595"/>
        <item m="1" x="647"/>
        <item m="1" x="568"/>
        <item m="1" x="487"/>
        <item m="1" x="459"/>
        <item m="1" x="587"/>
        <item m="1" x="505"/>
        <item m="1" x="473"/>
        <item m="1" x="529"/>
        <item m="1" x="428"/>
        <item m="1" x="449"/>
        <item m="1" x="596"/>
        <item m="1" x="680"/>
        <item m="1" x="560"/>
        <item m="1" x="285"/>
        <item m="1" x="241"/>
        <item m="1" x="644"/>
        <item m="1" x="245"/>
        <item m="1" x="675"/>
        <item m="1" x="331"/>
        <item m="1" x="638"/>
        <item m="1" x="588"/>
        <item m="1" x="616"/>
        <item m="1" x="391"/>
        <item m="1" x="670"/>
        <item m="1" x="321"/>
        <item m="1" x="324"/>
        <item m="1" x="732"/>
        <item m="1" x="247"/>
        <item m="1" x="341"/>
        <item m="1" x="386"/>
        <item m="1" x="446"/>
        <item m="1" x="398"/>
        <item m="1" x="338"/>
        <item m="1" x="373"/>
        <item m="1" x="686"/>
        <item m="1" x="425"/>
        <item m="1" x="667"/>
        <item m="1" x="485"/>
        <item m="1" x="337"/>
        <item m="1" x="290"/>
        <item m="1" x="447"/>
        <item m="1" x="697"/>
        <item m="1" x="367"/>
        <item m="1" x="504"/>
        <item m="1" x="614"/>
        <item m="1" x="423"/>
        <item m="1" x="243"/>
        <item m="1" x="665"/>
        <item m="1" x="610"/>
        <item m="1" x="332"/>
        <item m="1" x="608"/>
        <item m="1" x="262"/>
        <item m="1" x="478"/>
        <item m="1" x="674"/>
        <item m="1" x="526"/>
        <item m="1" x="456"/>
        <item m="1" x="709"/>
        <item m="1" x="248"/>
        <item m="1" x="693"/>
        <item m="1" x="594"/>
        <item m="1" x="358"/>
        <item m="1" x="724"/>
        <item m="1" x="502"/>
        <item m="1" x="661"/>
        <item m="1" x="483"/>
        <item m="1" x="636"/>
        <item m="1" x="281"/>
        <item m="1" x="443"/>
        <item m="1" x="334"/>
        <item m="1" x="612"/>
        <item m="1" x="361"/>
        <item m="1" x="575"/>
        <item m="1" x="335"/>
        <item m="1" x="723"/>
        <item m="1" x="363"/>
        <item m="1" x="553"/>
        <item m="1" x="275"/>
        <item m="1" x="620"/>
        <item m="1" x="305"/>
        <item m="1" x="388"/>
        <item m="1" x="682"/>
        <item m="1" x="624"/>
        <item m="1" x="637"/>
        <item m="1" x="409"/>
        <item m="1" x="455"/>
        <item m="1" x="414"/>
        <item m="1" x="547"/>
        <item m="1" x="500"/>
        <item m="1" x="369"/>
        <item m="1" x="726"/>
        <item m="1" x="377"/>
        <item m="1" x="679"/>
        <item m="1" x="266"/>
        <item m="1" x="628"/>
        <item m="1" x="503"/>
        <item m="1" x="600"/>
        <item m="1" x="598"/>
        <item m="1" x="583"/>
        <item m="1" x="708"/>
        <item m="1" x="263"/>
        <item m="1" x="716"/>
        <item m="1" x="448"/>
        <item m="1" x="525"/>
        <item m="1" x="283"/>
        <item m="1" x="385"/>
        <item m="1" x="411"/>
        <item m="1" x="408"/>
        <item m="1" x="412"/>
        <item m="1" x="510"/>
        <item m="1" x="626"/>
        <item m="1" x="673"/>
        <item m="1" x="439"/>
        <item m="1" x="536"/>
        <item m="1" x="725"/>
        <item m="1" x="713"/>
        <item m="1" x="252"/>
        <item m="1" x="590"/>
        <item m="1" x="701"/>
        <item m="1" x="310"/>
        <item m="1" x="574"/>
        <item m="1" x="328"/>
        <item m="1" x="303"/>
        <item m="1" x="481"/>
        <item m="1" x="301"/>
        <item m="1" x="291"/>
        <item m="1" x="492"/>
        <item m="1" x="578"/>
        <item m="1" x="712"/>
        <item m="1" x="442"/>
        <item m="1" x="581"/>
        <item m="1" x="508"/>
        <item m="1" x="571"/>
        <item m="1" x="521"/>
        <item m="1" x="353"/>
        <item m="1" x="527"/>
        <item m="1" x="629"/>
        <item m="1" x="542"/>
        <item m="1" x="342"/>
        <item m="1" x="255"/>
        <item m="1" x="631"/>
        <item m="1" x="632"/>
        <item m="1" x="360"/>
        <item m="1" x="565"/>
        <item m="1" x="410"/>
        <item m="1" x="457"/>
        <item m="1" x="658"/>
        <item m="1" x="538"/>
        <item m="1" x="451"/>
        <item m="1" x="641"/>
        <item m="1" x="707"/>
        <item m="1" x="422"/>
        <item m="1" x="350"/>
        <item m="1" x="271"/>
        <item m="1" x="491"/>
        <item m="1" x="325"/>
        <item m="1" x="268"/>
        <item m="1" x="566"/>
        <item m="1" x="685"/>
        <item m="1" x="639"/>
        <item m="1" x="501"/>
        <item m="1" x="625"/>
        <item m="1" x="563"/>
        <item m="1" x="719"/>
        <item m="1" x="397"/>
        <item m="1" x="651"/>
        <item m="1" x="722"/>
        <item m="1" x="730"/>
        <item m="1" x="607"/>
        <item m="1" x="634"/>
        <item m="1" x="545"/>
        <item m="1" x="454"/>
        <item m="1" x="463"/>
        <item m="1" x="340"/>
        <item m="1" x="511"/>
        <item m="1" x="728"/>
        <item m="1" x="269"/>
        <item m="1" x="314"/>
        <item m="1" x="611"/>
        <item m="1" x="714"/>
        <item m="1" x="453"/>
        <item m="1" x="645"/>
        <item m="1" x="474"/>
        <item m="1" x="355"/>
        <item m="1" x="619"/>
        <item m="1" x="582"/>
        <item m="1" x="534"/>
        <item m="1" x="368"/>
        <item m="1" x="364"/>
        <item m="1" x="313"/>
        <item m="1" x="684"/>
        <item m="1" x="729"/>
        <item m="1" x="621"/>
        <item m="1" x="555"/>
        <item m="1" x="357"/>
        <item m="1" x="393"/>
        <item m="1" x="551"/>
        <item m="1" x="677"/>
        <item m="1" x="344"/>
        <item m="1" x="273"/>
        <item m="1" x="348"/>
        <item m="1" x="657"/>
        <item m="1" x="731"/>
        <item m="1" x="531"/>
        <item m="1" x="710"/>
        <item m="1" x="405"/>
        <item m="1" x="389"/>
        <item m="1" x="669"/>
        <item m="1" x="618"/>
        <item m="1" x="666"/>
        <item m="1" x="520"/>
        <item m="1" x="264"/>
        <item m="1" x="320"/>
        <item m="1" x="653"/>
        <item m="1" x="384"/>
        <item m="1" x="417"/>
        <item m="1" x="421"/>
        <item m="1" x="378"/>
        <item m="1" x="260"/>
        <item m="1" x="690"/>
        <item m="1" x="354"/>
        <item m="1" x="471"/>
        <item m="1" x="642"/>
        <item m="1" x="419"/>
        <item m="1" x="519"/>
        <item m="1" x="717"/>
        <item m="1" x="559"/>
        <item m="1" x="544"/>
        <item m="1" x="597"/>
        <item m="1" x="432"/>
        <item m="1" x="351"/>
        <item m="1" x="304"/>
        <item m="1" x="464"/>
        <item m="1" x="537"/>
        <item m="1" x="688"/>
        <item m="1" x="292"/>
        <item m="1" x="486"/>
        <item m="1" x="286"/>
        <item m="1" x="668"/>
        <item m="1" x="312"/>
        <item m="1" x="436"/>
        <item m="1" x="613"/>
        <item m="1" x="395"/>
        <item m="1" x="499"/>
        <item m="1" x="656"/>
        <item m="1" x="540"/>
        <item m="1" x="400"/>
        <item m="1" x="603"/>
        <item m="1" x="444"/>
        <item m="1" x="524"/>
        <item m="1" x="445"/>
        <item m="1" x="479"/>
        <item m="1" x="604"/>
        <item m="1" x="694"/>
        <item m="1" x="379"/>
        <item m="1" x="490"/>
        <item m="1" x="316"/>
        <item m="1" x="704"/>
        <item m="1" x="695"/>
        <item m="1" x="293"/>
        <item m="1" x="468"/>
        <item m="1" x="296"/>
        <item m="1" x="692"/>
        <item m="1" x="380"/>
        <item m="1" x="295"/>
        <item m="1" x="643"/>
        <item m="1" x="244"/>
        <item m="1" x="346"/>
        <item m="1" x="495"/>
        <item m="1" x="546"/>
        <item m="1" x="484"/>
        <item m="1" x="467"/>
        <item m="1" x="466"/>
        <item m="1" x="401"/>
        <item m="1" x="365"/>
        <item m="1" x="683"/>
        <item m="1" x="562"/>
        <item m="1" x="345"/>
        <item m="1" x="434"/>
        <item m="1" x="699"/>
        <item m="1" x="498"/>
        <item m="1" x="706"/>
        <item m="1" x="274"/>
        <item m="1" x="307"/>
        <item m="1" x="330"/>
        <item m="1" x="426"/>
        <item m="1" x="415"/>
        <item m="1" x="317"/>
        <item m="1" x="681"/>
        <item m="1" x="515"/>
        <item m="1" x="413"/>
        <item m="1" x="465"/>
        <item m="1" x="300"/>
        <item m="1" x="635"/>
        <item m="1" x="370"/>
        <item m="1" x="482"/>
        <item m="1" x="356"/>
        <item m="1" x="532"/>
        <item m="1" x="267"/>
        <item m="1" x="550"/>
        <item m="1" x="403"/>
        <item m="1" x="663"/>
        <item m="1" x="322"/>
        <item m="1" x="277"/>
        <item m="1" x="452"/>
        <item m="1" x="507"/>
        <item m="1" x="372"/>
        <item m="1" x="302"/>
        <item m="1" x="541"/>
        <item m="1" x="343"/>
        <item m="1" x="664"/>
        <item m="1" x="431"/>
        <item m="1" x="702"/>
        <item m="1" x="458"/>
        <item m="1" x="460"/>
        <item m="1" x="660"/>
        <item m="1" x="659"/>
        <item m="1" x="402"/>
        <item m="1" x="406"/>
        <item m="1" x="420"/>
        <item m="1" x="462"/>
        <item m="1" x="429"/>
        <item m="1" x="289"/>
        <item m="1" x="333"/>
        <item m="1" x="242"/>
        <item x="240"/>
        <item m="1" x="580"/>
        <item m="1" x="602"/>
        <item m="1" x="700"/>
        <item m="1" x="569"/>
        <item m="1" x="435"/>
        <item m="1" x="523"/>
        <item m="1" x="535"/>
        <item m="1" x="441"/>
        <item m="1" x="577"/>
        <item m="1" x="407"/>
        <item m="1" x="662"/>
        <item m="1" x="329"/>
        <item m="1" x="4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52">
        <item x="0"/>
        <item x="12"/>
        <item x="5"/>
        <item m="1" x="37"/>
        <item m="1" x="38"/>
        <item x="31"/>
        <item x="21"/>
        <item m="1" x="49"/>
        <item x="22"/>
        <item m="1" x="32"/>
        <item x="27"/>
        <item m="1" x="41"/>
        <item x="8"/>
        <item x="29"/>
        <item m="1" x="36"/>
        <item x="18"/>
        <item x="2"/>
        <item x="19"/>
        <item x="28"/>
        <item m="1" x="42"/>
        <item x="10"/>
        <item x="6"/>
        <item m="1" x="35"/>
        <item x="1"/>
        <item x="15"/>
        <item m="1" x="48"/>
        <item m="1" x="46"/>
        <item x="17"/>
        <item x="16"/>
        <item x="4"/>
        <item x="11"/>
        <item m="1" x="34"/>
        <item m="1" x="39"/>
        <item m="1" x="45"/>
        <item m="1" x="33"/>
        <item m="1" x="43"/>
        <item m="1" x="44"/>
        <item m="1" x="40"/>
        <item m="1" x="47"/>
        <item x="7"/>
        <item x="20"/>
        <item x="13"/>
        <item x="23"/>
        <item m="1" x="50"/>
        <item x="3"/>
        <item x="9"/>
        <item x="14"/>
        <item x="24"/>
        <item x="25"/>
        <item x="26"/>
        <item x="3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20">
    <i>
      <x v="496"/>
    </i>
    <i>
      <x v="614"/>
    </i>
    <i>
      <x v="723"/>
    </i>
    <i>
      <x v="497"/>
    </i>
    <i>
      <x v="526"/>
    </i>
    <i>
      <x v="494"/>
    </i>
    <i>
      <x v="627"/>
    </i>
    <i>
      <x v="669"/>
    </i>
    <i>
      <x v="716"/>
    </i>
    <i>
      <x v="515"/>
    </i>
    <i>
      <x v="495"/>
    </i>
    <i>
      <x v="714"/>
    </i>
    <i>
      <x v="651"/>
    </i>
    <i>
      <x v="522"/>
    </i>
    <i>
      <x v="499"/>
    </i>
    <i>
      <x v="720"/>
    </i>
    <i>
      <x v="504"/>
    </i>
    <i>
      <x v="647"/>
    </i>
    <i>
      <x v="52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0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6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42">
        <item x="239"/>
        <item m="1" x="316"/>
        <item m="1" x="336"/>
        <item m="1" x="418"/>
        <item m="1" x="264"/>
        <item m="1" x="291"/>
        <item m="1" x="361"/>
        <item m="1" x="267"/>
        <item m="1" x="251"/>
        <item m="1" x="409"/>
        <item m="1" x="353"/>
        <item m="1" x="260"/>
        <item m="1" x="386"/>
        <item m="1" x="259"/>
        <item m="1" x="437"/>
        <item m="1" x="330"/>
        <item m="1" x="416"/>
        <item m="1" x="294"/>
        <item m="1" x="433"/>
        <item m="1" x="317"/>
        <item m="1" x="318"/>
        <item m="1" x="358"/>
        <item m="1" x="372"/>
        <item m="1" x="285"/>
        <item m="1" x="348"/>
        <item m="1" x="248"/>
        <item m="1" x="345"/>
        <item m="1" x="324"/>
        <item m="1" x="366"/>
        <item m="1" x="367"/>
        <item m="1" x="402"/>
        <item m="1" x="431"/>
        <item m="1" x="387"/>
        <item m="1" x="253"/>
        <item m="1" x="349"/>
        <item m="1" x="265"/>
        <item m="1" x="394"/>
        <item m="1" x="273"/>
        <item m="1" x="289"/>
        <item m="1" x="270"/>
        <item m="1" x="326"/>
        <item m="1" x="385"/>
        <item m="1" x="254"/>
        <item m="1" x="391"/>
        <item m="1" x="274"/>
        <item m="1" x="417"/>
        <item m="1" x="376"/>
        <item m="1" x="299"/>
        <item m="1" x="379"/>
        <item m="1" x="412"/>
        <item m="1" x="426"/>
        <item m="1" x="308"/>
        <item m="1" x="357"/>
        <item m="1" x="321"/>
        <item m="1" x="396"/>
        <item m="1" x="337"/>
        <item m="1" x="354"/>
        <item m="1" x="439"/>
        <item m="1" x="405"/>
        <item m="1" x="303"/>
        <item m="1" x="343"/>
        <item m="1" x="271"/>
        <item m="1" x="404"/>
        <item m="1" x="355"/>
        <item m="1" x="310"/>
        <item m="1" x="362"/>
        <item m="1" x="276"/>
        <item m="1" x="292"/>
        <item m="1" x="300"/>
        <item m="1" x="399"/>
        <item m="1" x="430"/>
        <item m="1" x="371"/>
        <item m="1" x="428"/>
        <item m="1" x="252"/>
        <item m="1" x="269"/>
        <item m="1" x="313"/>
        <item m="1" x="261"/>
        <item m="1" x="295"/>
        <item m="1" x="257"/>
        <item m="1" x="339"/>
        <item m="1" x="390"/>
        <item m="1" x="297"/>
        <item m="1" x="342"/>
        <item m="1" x="288"/>
        <item m="1" x="381"/>
        <item m="1" x="332"/>
        <item m="1" x="327"/>
        <item m="1" x="279"/>
        <item m="1" x="359"/>
        <item m="1" x="262"/>
        <item m="1" x="397"/>
        <item m="1" x="440"/>
        <item m="1" x="284"/>
        <item m="1" x="314"/>
        <item m="1" x="364"/>
        <item m="1" x="395"/>
        <item m="1" x="346"/>
        <item m="1" x="407"/>
        <item m="1" x="415"/>
        <item m="1" x="334"/>
        <item m="1" x="427"/>
        <item m="1" x="419"/>
        <item m="1" x="333"/>
        <item m="1" x="246"/>
        <item m="1" x="329"/>
        <item m="1" x="258"/>
        <item m="1" x="255"/>
        <item m="1" x="305"/>
        <item m="1" x="277"/>
        <item m="1" x="410"/>
        <item m="1" x="351"/>
        <item m="1" x="393"/>
        <item m="1" x="350"/>
        <item m="1" x="244"/>
        <item m="1" x="263"/>
        <item m="1" x="311"/>
        <item m="1" x="340"/>
        <item m="1" x="421"/>
        <item m="1" x="435"/>
        <item m="1" x="373"/>
        <item m="1" x="328"/>
        <item m="1" x="322"/>
        <item m="1" x="280"/>
        <item m="1" x="408"/>
        <item m="1" x="434"/>
        <item m="1" x="312"/>
        <item m="1" x="368"/>
        <item m="1" x="400"/>
        <item m="1" x="388"/>
        <item m="1" x="272"/>
        <item m="1" x="365"/>
        <item m="1" x="338"/>
        <item m="1" x="414"/>
        <item m="1" x="425"/>
        <item m="1" x="283"/>
        <item m="1" x="374"/>
        <item m="1" x="243"/>
        <item m="1" x="398"/>
        <item m="1" x="378"/>
        <item m="1" x="287"/>
        <item m="1" x="380"/>
        <item m="1" x="363"/>
        <item m="1" x="323"/>
        <item m="1" x="241"/>
        <item m="1" x="242"/>
        <item m="1" x="438"/>
        <item m="1" x="436"/>
        <item m="1" x="325"/>
        <item m="1" x="432"/>
        <item m="1" x="306"/>
        <item m="1" x="290"/>
        <item m="1" x="249"/>
        <item m="1" x="420"/>
        <item m="1" x="320"/>
        <item m="1" x="331"/>
        <item m="1" x="375"/>
        <item m="1" x="424"/>
        <item m="1" x="278"/>
        <item m="1" x="356"/>
        <item m="1" x="382"/>
        <item m="1" x="266"/>
        <item m="1" x="256"/>
        <item m="1" x="286"/>
        <item m="1" x="250"/>
        <item m="1" x="281"/>
        <item m="1" x="429"/>
        <item m="1" x="352"/>
        <item m="1" x="293"/>
        <item m="1" x="335"/>
        <item m="1" x="301"/>
        <item m="1" x="384"/>
        <item m="1" x="389"/>
        <item m="1" x="341"/>
        <item m="1" x="309"/>
        <item m="1" x="296"/>
        <item m="1" x="247"/>
        <item m="1" x="347"/>
        <item m="1" x="383"/>
        <item m="1" x="377"/>
        <item m="1" x="411"/>
        <item m="1" x="423"/>
        <item m="1" x="298"/>
        <item m="1" x="360"/>
        <item m="1" x="282"/>
        <item m="1" x="245"/>
        <item m="1" x="401"/>
        <item m="1" x="315"/>
        <item m="1" x="413"/>
        <item x="240"/>
        <item m="1" x="369"/>
        <item m="1" x="302"/>
        <item m="1" x="307"/>
        <item m="1" x="422"/>
        <item m="1" x="370"/>
        <item m="1" x="392"/>
        <item m="1" x="304"/>
        <item m="1" x="406"/>
        <item m="1" x="275"/>
        <item m="1" x="268"/>
        <item m="1" x="403"/>
        <item m="1" x="344"/>
        <item m="1" x="3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x="2"/>
        <item x="1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2">
    <i>
      <x v="202"/>
    </i>
    <i>
      <x v="203"/>
    </i>
    <i>
      <x v="204"/>
    </i>
    <i>
      <x v="205"/>
    </i>
    <i>
      <x v="223"/>
    </i>
    <i>
      <x v="322"/>
    </i>
    <i>
      <x v="335"/>
    </i>
    <i>
      <x v="355"/>
    </i>
    <i>
      <x v="422"/>
    </i>
    <i>
      <x v="424"/>
    </i>
    <i>
      <x v="43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45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729">
        <item x="239"/>
        <item m="1" x="441"/>
        <item m="1" x="695"/>
        <item m="1" x="287"/>
        <item m="1" x="288"/>
        <item m="1" x="428"/>
        <item m="1" x="540"/>
        <item m="1" x="573"/>
        <item m="1" x="598"/>
        <item m="1" x="479"/>
        <item m="1" x="401"/>
        <item m="1" x="365"/>
        <item m="1" x="590"/>
        <item m="1" x="603"/>
        <item m="1" x="276"/>
        <item m="1" x="305"/>
        <item m="1" x="385"/>
        <item m="1" x="583"/>
        <item m="1" x="557"/>
        <item m="1" x="652"/>
        <item m="1" x="475"/>
        <item m="1" x="482"/>
        <item m="1" x="453"/>
        <item m="1" x="491"/>
        <item m="1" x="255"/>
        <item m="1" x="699"/>
        <item m="1" x="499"/>
        <item m="1" x="258"/>
        <item m="1" x="628"/>
        <item m="1" x="653"/>
        <item m="1" x="550"/>
        <item m="1" x="508"/>
        <item m="1" x="673"/>
        <item m="1" x="297"/>
        <item m="1" x="693"/>
        <item m="1" x="317"/>
        <item m="1" x="383"/>
        <item m="1" x="591"/>
        <item m="1" x="375"/>
        <item m="1" x="604"/>
        <item m="1" x="318"/>
        <item m="1" x="310"/>
        <item m="1" x="648"/>
        <item m="1" x="322"/>
        <item m="1" x="514"/>
        <item m="1" x="249"/>
        <item m="1" x="625"/>
        <item m="1" x="620"/>
        <item m="1" x="516"/>
        <item m="1" x="473"/>
        <item m="1" x="270"/>
        <item m="1" x="576"/>
        <item m="1" x="284"/>
        <item m="1" x="582"/>
        <item m="1" x="245"/>
        <item m="1" x="717"/>
        <item m="1" x="716"/>
        <item m="1" x="549"/>
        <item m="1" x="511"/>
        <item m="1" x="675"/>
        <item m="1" x="396"/>
        <item m="1" x="296"/>
        <item m="1" x="392"/>
        <item m="1" x="650"/>
        <item m="1" x="707"/>
        <item m="1" x="589"/>
        <item m="1" x="498"/>
        <item m="1" x="440"/>
        <item m="1" x="272"/>
        <item m="1" x="350"/>
        <item m="1" x="600"/>
        <item m="1" x="253"/>
        <item m="1" x="532"/>
        <item m="1" x="434"/>
        <item m="1" x="374"/>
        <item m="1" x="336"/>
        <item m="1" x="421"/>
        <item m="1" x="587"/>
        <item m="1" x="464"/>
        <item m="1" x="584"/>
        <item m="1" x="357"/>
        <item m="1" x="496"/>
        <item m="1" x="478"/>
        <item m="1" x="360"/>
        <item m="1" x="431"/>
        <item m="1" x="565"/>
        <item m="1" x="723"/>
        <item m="1" x="515"/>
        <item m="1" x="570"/>
        <item m="1" x="394"/>
        <item m="1" x="347"/>
        <item m="1" x="264"/>
        <item m="1" x="314"/>
        <item m="1" x="572"/>
        <item m="1" x="607"/>
        <item m="1" x="644"/>
        <item m="1" x="250"/>
        <item m="1" x="260"/>
        <item m="1" x="701"/>
        <item m="1" x="669"/>
        <item m="1" x="613"/>
        <item m="1" x="280"/>
        <item m="1" x="293"/>
        <item m="1" x="406"/>
        <item m="1" x="308"/>
        <item m="1" x="688"/>
        <item m="1" x="373"/>
        <item m="1" x="252"/>
        <item m="1" x="278"/>
        <item m="1" x="535"/>
        <item m="1" x="621"/>
        <item m="1" x="344"/>
        <item m="1" x="647"/>
        <item m="1" x="443"/>
        <item m="1" x="562"/>
        <item m="1" x="490"/>
        <item m="1" x="256"/>
        <item m="1" x="307"/>
        <item m="1" x="524"/>
        <item m="1" x="325"/>
        <item m="1" x="333"/>
        <item m="1" x="419"/>
        <item m="1" x="518"/>
        <item m="1" x="638"/>
        <item m="1" x="298"/>
        <item m="1" x="248"/>
        <item m="1" x="384"/>
        <item m="1" x="631"/>
        <item m="1" x="646"/>
        <item m="1" x="389"/>
        <item m="1" x="495"/>
        <item m="1" x="553"/>
        <item m="1" x="282"/>
        <item m="1" x="370"/>
        <item m="1" x="544"/>
        <item m="1" x="279"/>
        <item m="1" x="559"/>
        <item m="1" x="714"/>
        <item m="1" x="472"/>
        <item m="1" x="326"/>
        <item m="1" x="615"/>
        <item m="1" x="437"/>
        <item m="1" x="568"/>
        <item m="1" x="398"/>
        <item m="1" x="529"/>
        <item m="1" x="578"/>
        <item m="1" x="555"/>
        <item m="1" x="711"/>
        <item m="1" x="684"/>
        <item m="1" x="520"/>
        <item m="1" x="668"/>
        <item m="1" x="686"/>
        <item m="1" x="257"/>
        <item m="1" x="519"/>
        <item m="1" x="558"/>
        <item m="1" x="593"/>
        <item m="1" x="645"/>
        <item m="1" x="569"/>
        <item m="1" x="489"/>
        <item m="1" x="462"/>
        <item m="1" x="585"/>
        <item m="1" x="507"/>
        <item m="1" x="476"/>
        <item m="1" x="530"/>
        <item m="1" x="432"/>
        <item m="1" x="452"/>
        <item m="1" x="594"/>
        <item m="1" x="677"/>
        <item m="1" x="561"/>
        <item m="1" x="285"/>
        <item m="1" x="241"/>
        <item m="1" x="642"/>
        <item m="1" x="244"/>
        <item m="1" x="672"/>
        <item m="1" x="329"/>
        <item m="1" x="636"/>
        <item m="1" x="586"/>
        <item m="1" x="614"/>
        <item m="1" x="393"/>
        <item m="1" x="667"/>
        <item m="1" x="320"/>
        <item m="1" x="323"/>
        <item m="1" x="728"/>
        <item m="1" x="246"/>
        <item m="1" x="338"/>
        <item m="1" x="388"/>
        <item m="1" x="449"/>
        <item m="1" x="400"/>
        <item m="1" x="335"/>
        <item m="1" x="372"/>
        <item m="1" x="683"/>
        <item m="1" x="429"/>
        <item m="1" x="664"/>
        <item m="1" x="487"/>
        <item m="1" x="334"/>
        <item m="1" x="289"/>
        <item m="1" x="450"/>
        <item m="1" x="694"/>
        <item m="1" x="366"/>
        <item m="1" x="506"/>
        <item m="1" x="612"/>
        <item m="1" x="427"/>
        <item m="1" x="242"/>
        <item m="1" x="662"/>
        <item m="1" x="608"/>
        <item m="1" x="330"/>
        <item m="1" x="606"/>
        <item m="1" x="261"/>
        <item m="1" x="480"/>
        <item m="1" x="671"/>
        <item m="1" x="527"/>
        <item m="1" x="459"/>
        <item m="1" x="705"/>
        <item m="1" x="247"/>
        <item m="1" x="690"/>
        <item m="1" x="592"/>
        <item m="1" x="356"/>
        <item m="1" x="720"/>
        <item m="1" x="504"/>
        <item m="1" x="659"/>
        <item m="1" x="485"/>
        <item m="1" x="634"/>
        <item m="1" x="281"/>
        <item m="1" x="446"/>
        <item m="1" x="331"/>
        <item m="1" x="610"/>
        <item m="1" x="359"/>
        <item m="1" x="575"/>
        <item m="1" x="332"/>
        <item m="1" x="719"/>
        <item m="1" x="361"/>
        <item m="1" x="554"/>
        <item m="1" x="275"/>
        <item m="1" x="618"/>
        <item m="1" x="304"/>
        <item m="1" x="390"/>
        <item m="1" x="679"/>
        <item m="1" x="622"/>
        <item m="1" x="635"/>
        <item m="1" x="411"/>
        <item m="1" x="458"/>
        <item m="1" x="417"/>
        <item m="1" x="548"/>
        <item m="1" x="502"/>
        <item m="1" x="368"/>
        <item m="1" x="722"/>
        <item m="1" x="377"/>
        <item m="1" x="676"/>
        <item m="1" x="265"/>
        <item m="1" x="626"/>
        <item m="1" x="505"/>
        <item m="1" x="599"/>
        <item m="1" x="597"/>
        <item m="1" x="581"/>
        <item m="1" x="704"/>
        <item m="1" x="262"/>
        <item m="1" x="712"/>
        <item m="1" x="451"/>
        <item m="1" x="526"/>
        <item m="1" x="283"/>
        <item m="1" x="387"/>
        <item m="1" x="414"/>
        <item m="1" x="410"/>
        <item m="1" x="415"/>
        <item m="1" x="512"/>
        <item m="1" x="624"/>
        <item m="1" x="670"/>
        <item m="1" x="442"/>
        <item m="1" x="537"/>
        <item m="1" x="721"/>
        <item m="1" x="709"/>
        <item m="1" x="251"/>
        <item m="1" x="588"/>
        <item m="1" x="697"/>
        <item m="1" x="309"/>
        <item m="1" x="574"/>
        <item m="1" x="327"/>
        <item m="1" x="302"/>
        <item m="1" x="483"/>
        <item m="1" x="300"/>
        <item m="1" x="290"/>
        <item m="1" x="494"/>
        <item m="1" x="577"/>
        <item m="1" x="708"/>
        <item m="1" x="445"/>
        <item m="1" x="579"/>
        <item m="1" x="510"/>
        <item m="1" x="571"/>
        <item m="1" x="523"/>
        <item m="1" x="351"/>
        <item m="1" x="528"/>
        <item m="1" x="627"/>
        <item m="1" x="543"/>
        <item m="1" x="339"/>
        <item m="1" x="254"/>
        <item m="1" x="629"/>
        <item m="1" x="630"/>
        <item m="1" x="358"/>
        <item m="1" x="566"/>
        <item m="1" x="412"/>
        <item m="1" x="460"/>
        <item m="1" x="656"/>
        <item m="1" x="539"/>
        <item m="1" x="454"/>
        <item m="1" x="639"/>
        <item m="1" x="703"/>
        <item m="1" x="426"/>
        <item m="1" x="348"/>
        <item m="1" x="271"/>
        <item m="1" x="493"/>
        <item m="1" x="324"/>
        <item m="1" x="267"/>
        <item m="1" x="567"/>
        <item m="1" x="682"/>
        <item m="1" x="637"/>
        <item m="1" x="503"/>
        <item m="1" x="623"/>
        <item m="1" x="564"/>
        <item m="1" x="715"/>
        <item m="1" x="399"/>
        <item m="1" x="649"/>
        <item m="1" x="718"/>
        <item m="1" x="726"/>
        <item m="1" x="605"/>
        <item m="1" x="632"/>
        <item m="1" x="546"/>
        <item m="1" x="457"/>
        <item m="1" x="466"/>
        <item m="1" x="337"/>
        <item m="1" x="513"/>
        <item m="1" x="724"/>
        <item m="1" x="269"/>
        <item m="1" x="313"/>
        <item m="1" x="609"/>
        <item m="1" x="710"/>
        <item m="1" x="456"/>
        <item m="1" x="643"/>
        <item m="1" x="477"/>
        <item m="1" x="353"/>
        <item m="1" x="617"/>
        <item m="1" x="580"/>
        <item m="1" x="536"/>
        <item m="1" x="367"/>
        <item m="1" x="362"/>
        <item m="1" x="312"/>
        <item m="1" x="681"/>
        <item m="1" x="725"/>
        <item m="1" x="619"/>
        <item m="1" x="556"/>
        <item m="1" x="355"/>
        <item m="1" x="395"/>
        <item m="1" x="552"/>
        <item m="1" x="674"/>
        <item m="1" x="341"/>
        <item m="1" x="273"/>
        <item m="1" x="345"/>
        <item m="1" x="655"/>
        <item m="1" x="727"/>
        <item m="1" x="533"/>
        <item m="1" x="706"/>
        <item m="1" x="407"/>
        <item m="1" x="391"/>
        <item m="1" x="666"/>
        <item m="1" x="616"/>
        <item m="1" x="663"/>
        <item m="1" x="522"/>
        <item m="1" x="263"/>
        <item m="1" x="319"/>
        <item m="1" x="651"/>
        <item m="1" x="386"/>
        <item m="1" x="420"/>
        <item m="1" x="425"/>
        <item m="1" x="379"/>
        <item m="1" x="259"/>
        <item m="1" x="687"/>
        <item m="1" x="352"/>
        <item m="1" x="474"/>
        <item m="1" x="640"/>
        <item m="1" x="423"/>
        <item m="1" x="521"/>
        <item m="1" x="713"/>
        <item m="1" x="560"/>
        <item m="1" x="545"/>
        <item m="1" x="595"/>
        <item m="1" x="436"/>
        <item m="1" x="349"/>
        <item m="1" x="303"/>
        <item m="1" x="467"/>
        <item m="1" x="538"/>
        <item m="1" x="685"/>
        <item m="1" x="291"/>
        <item m="1" x="488"/>
        <item m="1" x="286"/>
        <item m="1" x="665"/>
        <item m="1" x="311"/>
        <item m="1" x="439"/>
        <item m="1" x="611"/>
        <item m="1" x="397"/>
        <item m="1" x="501"/>
        <item m="1" x="654"/>
        <item m="1" x="541"/>
        <item m="1" x="402"/>
        <item m="1" x="601"/>
        <item m="1" x="447"/>
        <item m="1" x="525"/>
        <item m="1" x="448"/>
        <item m="1" x="481"/>
        <item m="1" x="602"/>
        <item m="1" x="691"/>
        <item m="1" x="381"/>
        <item m="1" x="492"/>
        <item m="1" x="315"/>
        <item m="1" x="700"/>
        <item m="1" x="692"/>
        <item m="1" x="292"/>
        <item m="1" x="471"/>
        <item m="1" x="295"/>
        <item m="1" x="689"/>
        <item m="1" x="382"/>
        <item m="1" x="294"/>
        <item m="1" x="641"/>
        <item m="1" x="243"/>
        <item m="1" x="343"/>
        <item m="1" x="497"/>
        <item m="1" x="547"/>
        <item m="1" x="486"/>
        <item m="1" x="470"/>
        <item m="1" x="469"/>
        <item m="1" x="403"/>
        <item m="1" x="363"/>
        <item m="1" x="680"/>
        <item m="1" x="563"/>
        <item m="1" x="342"/>
        <item m="1" x="438"/>
        <item m="1" x="696"/>
        <item m="1" x="500"/>
        <item m="1" x="702"/>
        <item m="1" x="274"/>
        <item m="1" x="306"/>
        <item m="1" x="328"/>
        <item m="1" x="430"/>
        <item m="1" x="418"/>
        <item m="1" x="316"/>
        <item m="1" x="678"/>
        <item m="1" x="517"/>
        <item m="1" x="416"/>
        <item m="1" x="468"/>
        <item m="1" x="299"/>
        <item m="1" x="633"/>
        <item m="1" x="369"/>
        <item m="1" x="484"/>
        <item m="1" x="354"/>
        <item m="1" x="534"/>
        <item m="1" x="266"/>
        <item m="1" x="551"/>
        <item m="1" x="405"/>
        <item m="1" x="660"/>
        <item m="1" x="321"/>
        <item m="1" x="277"/>
        <item m="1" x="455"/>
        <item m="1" x="509"/>
        <item m="1" x="371"/>
        <item m="1" x="301"/>
        <item m="1" x="542"/>
        <item m="1" x="340"/>
        <item m="1" x="661"/>
        <item m="1" x="435"/>
        <item m="1" x="698"/>
        <item m="1" x="461"/>
        <item m="1" x="463"/>
        <item m="1" x="658"/>
        <item m="1" x="657"/>
        <item m="1" x="404"/>
        <item m="1" x="408"/>
        <item m="1" x="424"/>
        <item m="1" x="465"/>
        <item m="1" x="433"/>
        <item m="1" x="378"/>
        <item m="1" x="376"/>
        <item m="1" x="380"/>
        <item m="1" x="531"/>
        <item m="1" x="346"/>
        <item m="1" x="596"/>
        <item m="1" x="422"/>
        <item m="1" x="413"/>
        <item m="1" x="268"/>
        <item m="1" x="409"/>
        <item x="240"/>
        <item m="1" x="444"/>
        <item m="1" x="3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242">
    <i>
      <x/>
    </i>
    <i>
      <x v="487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45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724">
        <item x="239"/>
        <item m="1" x="437"/>
        <item m="1" x="689"/>
        <item m="1" x="286"/>
        <item m="1" x="287"/>
        <item m="1" x="424"/>
        <item m="1" x="534"/>
        <item m="1" x="567"/>
        <item m="1" x="591"/>
        <item m="1" x="474"/>
        <item m="1" x="399"/>
        <item m="1" x="365"/>
        <item m="1" x="584"/>
        <item m="1" x="597"/>
        <item m="1" x="275"/>
        <item m="1" x="304"/>
        <item m="1" x="382"/>
        <item m="1" x="577"/>
        <item m="1" x="551"/>
        <item m="1" x="646"/>
        <item m="1" x="470"/>
        <item m="1" x="477"/>
        <item m="1" x="448"/>
        <item m="1" x="486"/>
        <item m="1" x="255"/>
        <item m="1" x="693"/>
        <item m="1" x="494"/>
        <item m="1" x="258"/>
        <item m="1" x="622"/>
        <item m="1" x="647"/>
        <item m="1" x="544"/>
        <item m="1" x="503"/>
        <item m="1" x="667"/>
        <item m="1" x="296"/>
        <item m="1" x="687"/>
        <item m="1" x="317"/>
        <item m="1" x="380"/>
        <item m="1" x="585"/>
        <item m="1" x="375"/>
        <item m="1" x="598"/>
        <item m="1" x="318"/>
        <item m="1" x="309"/>
        <item m="1" x="642"/>
        <item m="1" x="322"/>
        <item m="1" x="509"/>
        <item m="1" x="249"/>
        <item m="1" x="619"/>
        <item m="1" x="614"/>
        <item m="1" x="511"/>
        <item m="1" x="468"/>
        <item m="1" x="269"/>
        <item m="1" x="570"/>
        <item m="1" x="283"/>
        <item m="1" x="576"/>
        <item m="1" x="245"/>
        <item m="1" x="711"/>
        <item m="1" x="710"/>
        <item m="1" x="543"/>
        <item m="1" x="506"/>
        <item m="1" x="669"/>
        <item m="1" x="394"/>
        <item m="1" x="295"/>
        <item m="1" x="389"/>
        <item m="1" x="644"/>
        <item m="1" x="701"/>
        <item m="1" x="583"/>
        <item m="1" x="493"/>
        <item m="1" x="436"/>
        <item m="1" x="271"/>
        <item m="1" x="351"/>
        <item m="1" x="593"/>
        <item m="1" x="253"/>
        <item m="1" x="526"/>
        <item m="1" x="430"/>
        <item m="1" x="374"/>
        <item m="1" x="338"/>
        <item m="1" x="418"/>
        <item m="1" x="581"/>
        <item m="1" x="459"/>
        <item m="1" x="578"/>
        <item m="1" x="358"/>
        <item m="1" x="491"/>
        <item m="1" x="473"/>
        <item m="1" x="361"/>
        <item m="1" x="427"/>
        <item m="1" x="559"/>
        <item m="1" x="717"/>
        <item m="1" x="510"/>
        <item m="1" x="564"/>
        <item m="1" x="391"/>
        <item m="1" x="348"/>
        <item m="1" x="264"/>
        <item m="1" x="313"/>
        <item m="1" x="566"/>
        <item m="1" x="601"/>
        <item m="1" x="638"/>
        <item m="1" x="250"/>
        <item m="1" x="260"/>
        <item m="1" x="695"/>
        <item m="1" x="663"/>
        <item m="1" x="607"/>
        <item m="1" x="279"/>
        <item m="1" x="292"/>
        <item m="1" x="404"/>
        <item m="1" x="307"/>
        <item m="1" x="682"/>
        <item m="1" x="373"/>
        <item m="1" x="252"/>
        <item m="1" x="277"/>
        <item m="1" x="529"/>
        <item m="1" x="615"/>
        <item m="1" x="346"/>
        <item m="1" x="641"/>
        <item m="1" x="439"/>
        <item m="1" x="556"/>
        <item m="1" x="485"/>
        <item m="1" x="256"/>
        <item m="1" x="306"/>
        <item m="1" x="519"/>
        <item m="1" x="325"/>
        <item m="1" x="335"/>
        <item m="1" x="416"/>
        <item m="1" x="513"/>
        <item m="1" x="632"/>
        <item m="1" x="297"/>
        <item m="1" x="248"/>
        <item m="1" x="381"/>
        <item m="1" x="625"/>
        <item m="1" x="640"/>
        <item m="1" x="386"/>
        <item m="1" x="490"/>
        <item m="1" x="547"/>
        <item m="1" x="281"/>
        <item m="1" x="370"/>
        <item m="1" x="538"/>
        <item m="1" x="278"/>
        <item m="1" x="553"/>
        <item m="1" x="708"/>
        <item m="1" x="467"/>
        <item m="1" x="326"/>
        <item m="1" x="609"/>
        <item m="1" x="433"/>
        <item m="1" x="562"/>
        <item m="1" x="396"/>
        <item m="1" x="524"/>
        <item m="1" x="572"/>
        <item m="1" x="549"/>
        <item m="1" x="705"/>
        <item m="1" x="678"/>
        <item m="1" x="515"/>
        <item m="1" x="662"/>
        <item m="1" x="680"/>
        <item m="1" x="257"/>
        <item m="1" x="514"/>
        <item m="1" x="552"/>
        <item m="1" x="587"/>
        <item m="1" x="639"/>
        <item m="1" x="563"/>
        <item m="1" x="484"/>
        <item m="1" x="457"/>
        <item m="1" x="579"/>
        <item m="1" x="502"/>
        <item m="1" x="471"/>
        <item m="1" x="525"/>
        <item m="1" x="428"/>
        <item m="1" x="447"/>
        <item m="1" x="588"/>
        <item m="1" x="671"/>
        <item m="1" x="555"/>
        <item m="1" x="284"/>
        <item m="1" x="241"/>
        <item m="1" x="636"/>
        <item m="1" x="244"/>
        <item m="1" x="666"/>
        <item m="1" x="330"/>
        <item m="1" x="630"/>
        <item m="1" x="580"/>
        <item m="1" x="608"/>
        <item m="1" x="390"/>
        <item m="1" x="661"/>
        <item m="1" x="320"/>
        <item m="1" x="323"/>
        <item m="1" x="722"/>
        <item m="1" x="246"/>
        <item m="1" x="340"/>
        <item m="1" x="385"/>
        <item m="1" x="444"/>
        <item m="1" x="398"/>
        <item m="1" x="337"/>
        <item m="1" x="372"/>
        <item m="1" x="677"/>
        <item m="1" x="425"/>
        <item m="1" x="658"/>
        <item m="1" x="482"/>
        <item m="1" x="336"/>
        <item m="1" x="288"/>
        <item m="1" x="445"/>
        <item m="1" x="688"/>
        <item m="1" x="366"/>
        <item m="1" x="501"/>
        <item m="1" x="606"/>
        <item m="1" x="423"/>
        <item m="1" x="242"/>
        <item m="1" x="656"/>
        <item m="1" x="602"/>
        <item m="1" x="331"/>
        <item m="1" x="600"/>
        <item m="1" x="261"/>
        <item m="1" x="475"/>
        <item m="1" x="665"/>
        <item m="1" x="522"/>
        <item m="1" x="454"/>
        <item m="1" x="699"/>
        <item m="1" x="247"/>
        <item m="1" x="684"/>
        <item m="1" x="586"/>
        <item m="1" x="357"/>
        <item m="1" x="714"/>
        <item m="1" x="499"/>
        <item m="1" x="653"/>
        <item m="1" x="480"/>
        <item m="1" x="628"/>
        <item m="1" x="280"/>
        <item m="1" x="441"/>
        <item m="1" x="333"/>
        <item m="1" x="604"/>
        <item m="1" x="360"/>
        <item m="1" x="569"/>
        <item m="1" x="334"/>
        <item m="1" x="713"/>
        <item m="1" x="362"/>
        <item m="1" x="548"/>
        <item m="1" x="274"/>
        <item m="1" x="612"/>
        <item m="1" x="303"/>
        <item m="1" x="387"/>
        <item m="1" x="673"/>
        <item m="1" x="616"/>
        <item m="1" x="629"/>
        <item m="1" x="409"/>
        <item m="1" x="453"/>
        <item m="1" x="414"/>
        <item m="1" x="542"/>
        <item m="1" x="497"/>
        <item m="1" x="368"/>
        <item m="1" x="716"/>
        <item m="1" x="376"/>
        <item m="1" x="670"/>
        <item m="1" x="265"/>
        <item m="1" x="620"/>
        <item m="1" x="500"/>
        <item m="1" x="592"/>
        <item m="1" x="590"/>
        <item m="1" x="575"/>
        <item m="1" x="698"/>
        <item m="1" x="262"/>
        <item m="1" x="706"/>
        <item m="1" x="446"/>
        <item m="1" x="521"/>
        <item m="1" x="282"/>
        <item m="1" x="384"/>
        <item m="1" x="411"/>
        <item m="1" x="408"/>
        <item m="1" x="412"/>
        <item m="1" x="507"/>
        <item m="1" x="618"/>
        <item m="1" x="664"/>
        <item m="1" x="438"/>
        <item m="1" x="531"/>
        <item m="1" x="715"/>
        <item m="1" x="703"/>
        <item m="1" x="251"/>
        <item m="1" x="582"/>
        <item m="1" x="691"/>
        <item m="1" x="308"/>
        <item m="1" x="568"/>
        <item m="1" x="327"/>
        <item m="1" x="301"/>
        <item m="1" x="478"/>
        <item m="1" x="299"/>
        <item m="1" x="289"/>
        <item m="1" x="489"/>
        <item m="1" x="571"/>
        <item m="1" x="702"/>
        <item m="1" x="440"/>
        <item m="1" x="573"/>
        <item m="1" x="505"/>
        <item m="1" x="565"/>
        <item m="1" x="518"/>
        <item m="1" x="352"/>
        <item m="1" x="523"/>
        <item m="1" x="621"/>
        <item m="1" x="537"/>
        <item m="1" x="341"/>
        <item m="1" x="254"/>
        <item m="1" x="623"/>
        <item m="1" x="624"/>
        <item m="1" x="359"/>
        <item m="1" x="560"/>
        <item m="1" x="410"/>
        <item m="1" x="455"/>
        <item m="1" x="650"/>
        <item m="1" x="533"/>
        <item m="1" x="449"/>
        <item m="1" x="633"/>
        <item m="1" x="697"/>
        <item m="1" x="422"/>
        <item m="1" x="349"/>
        <item m="1" x="270"/>
        <item m="1" x="488"/>
        <item m="1" x="324"/>
        <item m="1" x="267"/>
        <item m="1" x="561"/>
        <item m="1" x="676"/>
        <item m="1" x="631"/>
        <item m="1" x="498"/>
        <item m="1" x="617"/>
        <item m="1" x="558"/>
        <item m="1" x="709"/>
        <item m="1" x="397"/>
        <item m="1" x="643"/>
        <item m="1" x="712"/>
        <item m="1" x="720"/>
        <item m="1" x="599"/>
        <item m="1" x="626"/>
        <item m="1" x="540"/>
        <item m="1" x="452"/>
        <item m="1" x="461"/>
        <item m="1" x="339"/>
        <item m="1" x="508"/>
        <item m="1" x="718"/>
        <item m="1" x="268"/>
        <item m="1" x="312"/>
        <item m="1" x="603"/>
        <item m="1" x="704"/>
        <item m="1" x="451"/>
        <item m="1" x="637"/>
        <item m="1" x="472"/>
        <item m="1" x="354"/>
        <item m="1" x="611"/>
        <item m="1" x="574"/>
        <item m="1" x="530"/>
        <item m="1" x="367"/>
        <item m="1" x="363"/>
        <item m="1" x="311"/>
        <item m="1" x="675"/>
        <item m="1" x="719"/>
        <item m="1" x="613"/>
        <item m="1" x="550"/>
        <item m="1" x="356"/>
        <item m="1" x="393"/>
        <item m="1" x="546"/>
        <item m="1" x="668"/>
        <item m="1" x="343"/>
        <item m="1" x="272"/>
        <item m="1" x="347"/>
        <item m="1" x="649"/>
        <item m="1" x="721"/>
        <item m="1" x="527"/>
        <item m="1" x="700"/>
        <item m="1" x="405"/>
        <item m="1" x="388"/>
        <item m="1" x="660"/>
        <item m="1" x="610"/>
        <item m="1" x="657"/>
        <item m="1" x="517"/>
        <item m="1" x="263"/>
        <item m="1" x="319"/>
        <item m="1" x="645"/>
        <item m="1" x="383"/>
        <item m="1" x="417"/>
        <item m="1" x="421"/>
        <item m="1" x="377"/>
        <item m="1" x="259"/>
        <item m="1" x="681"/>
        <item m="1" x="353"/>
        <item m="1" x="469"/>
        <item m="1" x="634"/>
        <item m="1" x="419"/>
        <item m="1" x="516"/>
        <item m="1" x="707"/>
        <item m="1" x="554"/>
        <item m="1" x="539"/>
        <item m="1" x="589"/>
        <item m="1" x="432"/>
        <item m="1" x="350"/>
        <item m="1" x="302"/>
        <item m="1" x="462"/>
        <item m="1" x="532"/>
        <item m="1" x="679"/>
        <item m="1" x="290"/>
        <item m="1" x="483"/>
        <item m="1" x="285"/>
        <item m="1" x="659"/>
        <item m="1" x="310"/>
        <item m="1" x="435"/>
        <item m="1" x="605"/>
        <item m="1" x="395"/>
        <item m="1" x="496"/>
        <item m="1" x="648"/>
        <item m="1" x="535"/>
        <item m="1" x="400"/>
        <item m="1" x="595"/>
        <item m="1" x="442"/>
        <item m="1" x="520"/>
        <item m="1" x="443"/>
        <item m="1" x="476"/>
        <item m="1" x="596"/>
        <item m="1" x="685"/>
        <item m="1" x="378"/>
        <item m="1" x="487"/>
        <item m="1" x="314"/>
        <item m="1" x="694"/>
        <item m="1" x="686"/>
        <item m="1" x="291"/>
        <item m="1" x="466"/>
        <item m="1" x="294"/>
        <item m="1" x="683"/>
        <item m="1" x="379"/>
        <item m="1" x="293"/>
        <item m="1" x="635"/>
        <item m="1" x="243"/>
        <item m="1" x="345"/>
        <item m="1" x="492"/>
        <item m="1" x="541"/>
        <item m="1" x="481"/>
        <item m="1" x="465"/>
        <item m="1" x="464"/>
        <item m="1" x="401"/>
        <item m="1" x="364"/>
        <item m="1" x="674"/>
        <item m="1" x="557"/>
        <item m="1" x="344"/>
        <item m="1" x="434"/>
        <item m="1" x="690"/>
        <item m="1" x="495"/>
        <item m="1" x="696"/>
        <item m="1" x="273"/>
        <item m="1" x="305"/>
        <item m="1" x="329"/>
        <item m="1" x="426"/>
        <item m="1" x="415"/>
        <item m="1" x="316"/>
        <item m="1" x="672"/>
        <item m="1" x="512"/>
        <item m="1" x="413"/>
        <item m="1" x="463"/>
        <item m="1" x="298"/>
        <item m="1" x="627"/>
        <item m="1" x="369"/>
        <item m="1" x="479"/>
        <item m="1" x="355"/>
        <item m="1" x="528"/>
        <item m="1" x="266"/>
        <item m="1" x="545"/>
        <item m="1" x="403"/>
        <item m="1" x="654"/>
        <item m="1" x="321"/>
        <item m="1" x="276"/>
        <item m="1" x="450"/>
        <item m="1" x="504"/>
        <item m="1" x="371"/>
        <item m="1" x="300"/>
        <item m="1" x="536"/>
        <item m="1" x="342"/>
        <item m="1" x="655"/>
        <item m="1" x="431"/>
        <item m="1" x="692"/>
        <item m="1" x="456"/>
        <item m="1" x="458"/>
        <item m="1" x="652"/>
        <item m="1" x="651"/>
        <item m="1" x="402"/>
        <item m="1" x="406"/>
        <item m="1" x="420"/>
        <item m="1" x="460"/>
        <item m="1" x="429"/>
        <item m="1" x="328"/>
        <item m="1" x="332"/>
        <item m="1" x="392"/>
        <item m="1" x="407"/>
        <item m="1" x="594"/>
        <item x="240"/>
        <item m="1" x="3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242">
    <i>
      <x/>
    </i>
    <i>
      <x v="482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245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53">
        <item x="239"/>
        <item m="1" x="441"/>
        <item m="1" x="716"/>
        <item m="1" x="289"/>
        <item m="1" x="290"/>
        <item m="1" x="427"/>
        <item m="1" x="547"/>
        <item m="1" x="582"/>
        <item m="1" x="609"/>
        <item m="1" x="483"/>
        <item m="1" x="402"/>
        <item m="1" x="369"/>
        <item m="1" x="602"/>
        <item m="1" x="614"/>
        <item m="1" x="276"/>
        <item m="1" x="307"/>
        <item m="1" x="386"/>
        <item m="1" x="594"/>
        <item m="1" x="565"/>
        <item m="1" x="671"/>
        <item m="1" x="479"/>
        <item m="1" x="486"/>
        <item m="1" x="453"/>
        <item m="1" x="495"/>
        <item m="1" x="256"/>
        <item m="1" x="721"/>
        <item m="1" x="504"/>
        <item m="1" x="259"/>
        <item m="1" x="644"/>
        <item m="1" x="673"/>
        <item m="1" x="557"/>
        <item m="1" x="513"/>
        <item m="1" x="694"/>
        <item m="1" x="299"/>
        <item m="1" x="714"/>
        <item m="1" x="319"/>
        <item m="1" x="384"/>
        <item m="1" x="603"/>
        <item m="1" x="379"/>
        <item m="1" x="615"/>
        <item m="1" x="320"/>
        <item m="1" x="312"/>
        <item m="1" x="667"/>
        <item m="1" x="324"/>
        <item m="1" x="519"/>
        <item m="1" x="249"/>
        <item m="1" x="641"/>
        <item m="1" x="634"/>
        <item m="1" x="521"/>
        <item m="1" x="477"/>
        <item m="1" x="270"/>
        <item m="1" x="586"/>
        <item m="1" x="285"/>
        <item m="1" x="593"/>
        <item m="1" x="245"/>
        <item m="1" x="739"/>
        <item m="1" x="738"/>
        <item m="1" x="556"/>
        <item m="1" x="516"/>
        <item m="1" x="696"/>
        <item m="1" x="397"/>
        <item m="1" x="298"/>
        <item m="1" x="393"/>
        <item m="1" x="669"/>
        <item m="1" x="729"/>
        <item m="1" x="601"/>
        <item m="1" x="503"/>
        <item m="1" x="440"/>
        <item m="1" x="272"/>
        <item m="1" x="355"/>
        <item m="1" x="611"/>
        <item m="1" x="254"/>
        <item m="1" x="538"/>
        <item m="1" x="434"/>
        <item m="1" x="378"/>
        <item m="1" x="339"/>
        <item m="1" x="421"/>
        <item m="1" x="599"/>
        <item m="1" x="467"/>
        <item m="1" x="596"/>
        <item m="1" x="362"/>
        <item m="1" x="500"/>
        <item m="1" x="482"/>
        <item m="1" x="365"/>
        <item m="1" x="431"/>
        <item m="1" x="573"/>
        <item m="1" x="745"/>
        <item m="1" x="520"/>
        <item m="1" x="578"/>
        <item m="1" x="395"/>
        <item m="1" x="352"/>
        <item m="1" x="265"/>
        <item m="1" x="316"/>
        <item m="1" x="580"/>
        <item m="1" x="618"/>
        <item m="1" x="662"/>
        <item m="1" x="251"/>
        <item m="1" x="261"/>
        <item m="1" x="723"/>
        <item m="1" x="690"/>
        <item m="1" x="624"/>
        <item m="1" x="281"/>
        <item m="1" x="295"/>
        <item m="1" x="407"/>
        <item m="1" x="310"/>
        <item m="1" x="709"/>
        <item m="1" x="377"/>
        <item m="1" x="253"/>
        <item m="1" x="279"/>
        <item m="1" x="541"/>
        <item m="1" x="636"/>
        <item m="1" x="349"/>
        <item m="1" x="666"/>
        <item m="1" x="443"/>
        <item m="1" x="570"/>
        <item m="1" x="494"/>
        <item m="1" x="257"/>
        <item m="1" x="309"/>
        <item m="1" x="531"/>
        <item m="1" x="327"/>
        <item m="1" x="336"/>
        <item m="1" x="419"/>
        <item m="1" x="523"/>
        <item m="1" x="655"/>
        <item m="1" x="300"/>
        <item m="1" x="248"/>
        <item m="1" x="385"/>
        <item m="1" x="647"/>
        <item m="1" x="664"/>
        <item m="1" x="390"/>
        <item m="1" x="499"/>
        <item m="1" x="560"/>
        <item m="1" x="283"/>
        <item m="1" x="374"/>
        <item m="1" x="551"/>
        <item m="1" x="280"/>
        <item m="1" x="567"/>
        <item m="1" x="736"/>
        <item m="1" x="476"/>
        <item m="1" x="328"/>
        <item m="1" x="627"/>
        <item m="1" x="437"/>
        <item m="1" x="576"/>
        <item m="1" x="399"/>
        <item m="1" x="536"/>
        <item m="1" x="589"/>
        <item m="1" x="562"/>
        <item m="1" x="733"/>
        <item m="1" x="705"/>
        <item m="1" x="527"/>
        <item m="1" x="689"/>
        <item m="1" x="707"/>
        <item m="1" x="258"/>
        <item m="1" x="524"/>
        <item m="1" x="566"/>
        <item m="1" x="605"/>
        <item m="1" x="663"/>
        <item m="1" x="577"/>
        <item m="1" x="493"/>
        <item m="1" x="465"/>
        <item m="1" x="597"/>
        <item m="1" x="512"/>
        <item m="1" x="480"/>
        <item m="1" x="537"/>
        <item m="1" x="432"/>
        <item m="1" x="452"/>
        <item m="1" x="606"/>
        <item m="1" x="698"/>
        <item m="1" x="569"/>
        <item m="1" x="286"/>
        <item m="1" x="241"/>
        <item m="1" x="660"/>
        <item m="1" x="244"/>
        <item m="1" x="693"/>
        <item m="1" x="332"/>
        <item m="1" x="653"/>
        <item m="1" x="598"/>
        <item m="1" x="625"/>
        <item m="1" x="394"/>
        <item m="1" x="688"/>
        <item m="1" x="322"/>
        <item m="1" x="325"/>
        <item m="1" x="751"/>
        <item m="1" x="246"/>
        <item m="1" x="341"/>
        <item m="1" x="389"/>
        <item m="1" x="448"/>
        <item m="1" x="401"/>
        <item m="1" x="338"/>
        <item m="1" x="376"/>
        <item m="1" x="704"/>
        <item m="1" x="428"/>
        <item m="1" x="684"/>
        <item m="1" x="491"/>
        <item m="1" x="337"/>
        <item m="1" x="291"/>
        <item m="1" x="450"/>
        <item m="1" x="715"/>
        <item m="1" x="370"/>
        <item m="1" x="511"/>
        <item m="1" x="623"/>
        <item m="1" x="426"/>
        <item m="1" x="242"/>
        <item m="1" x="682"/>
        <item m="1" x="619"/>
        <item m="1" x="333"/>
        <item m="1" x="617"/>
        <item m="1" x="262"/>
        <item m="1" x="484"/>
        <item m="1" x="692"/>
        <item m="1" x="534"/>
        <item m="1" x="462"/>
        <item m="1" x="727"/>
        <item m="1" x="247"/>
        <item m="1" x="711"/>
        <item m="1" x="604"/>
        <item m="1" x="361"/>
        <item m="1" x="742"/>
        <item m="1" x="509"/>
        <item m="1" x="679"/>
        <item m="1" x="489"/>
        <item m="1" x="651"/>
        <item m="1" x="282"/>
        <item m="1" x="445"/>
        <item m="1" x="334"/>
        <item m="1" x="621"/>
        <item m="1" x="364"/>
        <item m="1" x="584"/>
        <item m="1" x="335"/>
        <item m="1" x="741"/>
        <item m="1" x="366"/>
        <item m="1" x="561"/>
        <item m="1" x="275"/>
        <item m="1" x="632"/>
        <item m="1" x="306"/>
        <item m="1" x="391"/>
        <item m="1" x="700"/>
        <item m="1" x="637"/>
        <item m="1" x="652"/>
        <item m="1" x="412"/>
        <item m="1" x="461"/>
        <item m="1" x="417"/>
        <item m="1" x="555"/>
        <item m="1" x="507"/>
        <item m="1" x="372"/>
        <item m="1" x="744"/>
        <item m="1" x="380"/>
        <item m="1" x="697"/>
        <item m="1" x="266"/>
        <item m="1" x="642"/>
        <item m="1" x="510"/>
        <item m="1" x="610"/>
        <item m="1" x="608"/>
        <item m="1" x="592"/>
        <item m="1" x="726"/>
        <item m="1" x="263"/>
        <item m="1" x="734"/>
        <item m="1" x="451"/>
        <item m="1" x="533"/>
        <item m="1" x="284"/>
        <item m="1" x="388"/>
        <item m="1" x="414"/>
        <item m="1" x="411"/>
        <item m="1" x="415"/>
        <item m="1" x="517"/>
        <item m="1" x="640"/>
        <item m="1" x="691"/>
        <item m="1" x="442"/>
        <item m="1" x="543"/>
        <item m="1" x="743"/>
        <item m="1" x="731"/>
        <item m="1" x="252"/>
        <item m="1" x="600"/>
        <item m="1" x="718"/>
        <item m="1" x="311"/>
        <item m="1" x="583"/>
        <item m="1" x="329"/>
        <item m="1" x="304"/>
        <item m="1" x="487"/>
        <item m="1" x="302"/>
        <item m="1" x="292"/>
        <item m="1" x="498"/>
        <item m="1" x="588"/>
        <item m="1" x="730"/>
        <item m="1" x="444"/>
        <item m="1" x="590"/>
        <item m="1" x="515"/>
        <item m="1" x="579"/>
        <item m="1" x="530"/>
        <item m="1" x="356"/>
        <item m="1" x="535"/>
        <item m="1" x="643"/>
        <item m="1" x="550"/>
        <item m="1" x="343"/>
        <item m="1" x="255"/>
        <item m="1" x="645"/>
        <item m="1" x="646"/>
        <item m="1" x="363"/>
        <item m="1" x="574"/>
        <item m="1" x="413"/>
        <item m="1" x="463"/>
        <item m="1" x="676"/>
        <item m="1" x="546"/>
        <item m="1" x="455"/>
        <item m="1" x="657"/>
        <item m="1" x="725"/>
        <item m="1" x="425"/>
        <item m="1" x="353"/>
        <item m="1" x="271"/>
        <item m="1" x="497"/>
        <item m="1" x="326"/>
        <item m="1" x="268"/>
        <item m="1" x="575"/>
        <item m="1" x="703"/>
        <item m="1" x="654"/>
        <item m="1" x="508"/>
        <item m="1" x="639"/>
        <item m="1" x="572"/>
        <item m="1" x="737"/>
        <item m="1" x="400"/>
        <item m="1" x="668"/>
        <item m="1" x="740"/>
        <item m="1" x="748"/>
        <item m="1" x="616"/>
        <item m="1" x="649"/>
        <item m="1" x="553"/>
        <item m="1" x="459"/>
        <item m="1" x="469"/>
        <item m="1" x="340"/>
        <item m="1" x="518"/>
        <item m="1" x="746"/>
        <item m="1" x="269"/>
        <item m="1" x="315"/>
        <item m="1" x="620"/>
        <item m="1" x="732"/>
        <item m="1" x="457"/>
        <item m="1" x="661"/>
        <item m="1" x="481"/>
        <item m="1" x="358"/>
        <item m="1" x="631"/>
        <item m="1" x="591"/>
        <item m="1" x="542"/>
        <item m="1" x="371"/>
        <item m="1" x="367"/>
        <item m="1" x="314"/>
        <item m="1" x="702"/>
        <item m="1" x="747"/>
        <item m="1" x="633"/>
        <item m="1" x="563"/>
        <item m="1" x="360"/>
        <item m="1" x="396"/>
        <item m="1" x="559"/>
        <item m="1" x="695"/>
        <item m="1" x="345"/>
        <item m="1" x="273"/>
        <item m="1" x="350"/>
        <item m="1" x="675"/>
        <item m="1" x="749"/>
        <item m="1" x="539"/>
        <item m="1" x="728"/>
        <item m="1" x="409"/>
        <item m="1" x="392"/>
        <item m="1" x="687"/>
        <item m="1" x="628"/>
        <item m="1" x="683"/>
        <item m="1" x="529"/>
        <item m="1" x="264"/>
        <item m="1" x="321"/>
        <item m="1" x="670"/>
        <item m="1" x="387"/>
        <item m="1" x="420"/>
        <item m="1" x="424"/>
        <item m="1" x="381"/>
        <item m="1" x="260"/>
        <item m="1" x="708"/>
        <item m="1" x="357"/>
        <item m="1" x="478"/>
        <item m="1" x="658"/>
        <item m="1" x="422"/>
        <item m="1" x="528"/>
        <item m="1" x="735"/>
        <item m="1" x="568"/>
        <item m="1" x="552"/>
        <item m="1" x="607"/>
        <item m="1" x="436"/>
        <item m="1" x="354"/>
        <item m="1" x="305"/>
        <item m="1" x="471"/>
        <item m="1" x="544"/>
        <item m="1" x="706"/>
        <item m="1" x="293"/>
        <item m="1" x="492"/>
        <item m="1" x="287"/>
        <item m="1" x="685"/>
        <item m="1" x="313"/>
        <item m="1" x="439"/>
        <item m="1" x="622"/>
        <item m="1" x="398"/>
        <item m="1" x="506"/>
        <item m="1" x="674"/>
        <item m="1" x="548"/>
        <item m="1" x="403"/>
        <item m="1" x="612"/>
        <item m="1" x="446"/>
        <item m="1" x="532"/>
        <item m="1" x="447"/>
        <item m="1" x="485"/>
        <item m="1" x="613"/>
        <item m="1" x="712"/>
        <item m="1" x="382"/>
        <item m="1" x="496"/>
        <item m="1" x="317"/>
        <item m="1" x="722"/>
        <item m="1" x="713"/>
        <item m="1" x="294"/>
        <item m="1" x="475"/>
        <item m="1" x="297"/>
        <item m="1" x="710"/>
        <item m="1" x="383"/>
        <item m="1" x="296"/>
        <item m="1" x="659"/>
        <item m="1" x="243"/>
        <item m="1" x="347"/>
        <item m="1" x="502"/>
        <item m="1" x="554"/>
        <item m="1" x="490"/>
        <item m="1" x="474"/>
        <item m="1" x="473"/>
        <item m="1" x="404"/>
        <item m="1" x="368"/>
        <item m="1" x="701"/>
        <item m="1" x="571"/>
        <item m="1" x="346"/>
        <item m="1" x="438"/>
        <item m="1" x="717"/>
        <item m="1" x="505"/>
        <item m="1" x="724"/>
        <item m="1" x="274"/>
        <item m="1" x="308"/>
        <item m="1" x="331"/>
        <item m="1" x="430"/>
        <item m="1" x="418"/>
        <item m="1" x="318"/>
        <item m="1" x="699"/>
        <item m="1" x="522"/>
        <item m="1" x="416"/>
        <item m="1" x="472"/>
        <item m="1" x="301"/>
        <item m="1" x="650"/>
        <item m="1" x="373"/>
        <item m="1" x="488"/>
        <item m="1" x="359"/>
        <item m="1" x="540"/>
        <item m="1" x="267"/>
        <item m="1" x="558"/>
        <item m="1" x="406"/>
        <item m="1" x="680"/>
        <item m="1" x="323"/>
        <item m="1" x="278"/>
        <item m="1" x="456"/>
        <item m="1" x="514"/>
        <item m="1" x="375"/>
        <item m="1" x="303"/>
        <item m="1" x="549"/>
        <item m="1" x="344"/>
        <item m="1" x="681"/>
        <item m="1" x="435"/>
        <item m="1" x="719"/>
        <item m="1" x="464"/>
        <item m="1" x="466"/>
        <item m="1" x="678"/>
        <item m="1" x="677"/>
        <item m="1" x="405"/>
        <item m="1" x="410"/>
        <item m="1" x="423"/>
        <item m="1" x="468"/>
        <item m="1" x="433"/>
        <item m="1" x="501"/>
        <item m="1" x="288"/>
        <item m="1" x="277"/>
        <item m="1" x="449"/>
        <item m="1" x="665"/>
        <item m="1" x="564"/>
        <item m="1" x="720"/>
        <item m="1" x="408"/>
        <item m="1" x="629"/>
        <item m="1" x="630"/>
        <item m="1" x="672"/>
        <item m="1" x="656"/>
        <item m="1" x="526"/>
        <item m="1" x="638"/>
        <item m="1" x="454"/>
        <item m="1" x="348"/>
        <item m="1" x="250"/>
        <item m="1" x="429"/>
        <item m="1" x="585"/>
        <item m="1" x="460"/>
        <item m="1" x="626"/>
        <item m="1" x="525"/>
        <item m="1" x="750"/>
        <item m="1" x="587"/>
        <item m="1" x="351"/>
        <item m="1" x="635"/>
        <item m="1" x="470"/>
        <item m="1" x="545"/>
        <item m="1" x="686"/>
        <item m="1" x="458"/>
        <item m="1" x="581"/>
        <item m="1" x="342"/>
        <item x="240"/>
        <item m="1" x="595"/>
        <item m="1" x="648"/>
        <item m="1" x="3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42">
    <i>
      <x v="642"/>
    </i>
    <i>
      <x v="678"/>
    </i>
    <i>
      <x v="650"/>
    </i>
    <i>
      <x v="559"/>
    </i>
    <i>
      <x v="705"/>
    </i>
    <i>
      <x v="593"/>
    </i>
    <i>
      <x v="595"/>
    </i>
    <i>
      <x v="681"/>
    </i>
    <i>
      <x v="665"/>
    </i>
    <i>
      <x v="554"/>
    </i>
    <i>
      <x v="674"/>
    </i>
    <i>
      <x v="557"/>
    </i>
    <i>
      <x v="605"/>
    </i>
    <i>
      <x v="648"/>
    </i>
    <i>
      <x v="640"/>
    </i>
    <i>
      <x v="620"/>
    </i>
    <i>
      <x v="560"/>
    </i>
    <i>
      <x v="612"/>
    </i>
    <i>
      <x v="594"/>
    </i>
    <i>
      <x v="639"/>
    </i>
    <i>
      <x v="708"/>
    </i>
    <i>
      <x v="617"/>
    </i>
    <i>
      <x v="616"/>
    </i>
    <i>
      <x v="606"/>
    </i>
    <i>
      <x v="746"/>
    </i>
    <i>
      <x v="748"/>
    </i>
    <i>
      <x v="673"/>
    </i>
    <i>
      <x v="740"/>
    </i>
    <i>
      <x v="608"/>
    </i>
    <i>
      <x v="671"/>
    </i>
    <i>
      <x v="637"/>
    </i>
    <i>
      <x v="689"/>
    </i>
    <i>
      <x v="749"/>
    </i>
    <i>
      <x v="534"/>
    </i>
    <i>
      <x v="735"/>
    </i>
    <i>
      <x v="703"/>
    </i>
    <i>
      <x v="545"/>
    </i>
    <i>
      <x v="655"/>
    </i>
    <i>
      <x v="546"/>
    </i>
    <i>
      <x v="687"/>
    </i>
    <i>
      <x v="547"/>
    </i>
    <i>
      <x v="719"/>
    </i>
    <i>
      <x v="548"/>
    </i>
    <i>
      <x v="647"/>
    </i>
    <i>
      <x v="549"/>
    </i>
    <i>
      <x v="663"/>
    </i>
    <i>
      <x v="550"/>
    </i>
    <i>
      <x v="679"/>
    </i>
    <i>
      <x v="551"/>
    </i>
    <i>
      <x v="695"/>
    </i>
    <i>
      <x v="552"/>
    </i>
    <i>
      <x v="711"/>
    </i>
    <i>
      <x v="553"/>
    </i>
    <i>
      <x v="727"/>
    </i>
    <i>
      <x v="509"/>
    </i>
    <i>
      <x v="743"/>
    </i>
    <i>
      <x v="555"/>
    </i>
    <i>
      <x v="651"/>
    </i>
    <i>
      <x v="556"/>
    </i>
    <i>
      <x v="659"/>
    </i>
    <i>
      <x v="513"/>
    </i>
    <i>
      <x v="667"/>
    </i>
    <i>
      <x v="558"/>
    </i>
    <i>
      <x v="675"/>
    </i>
    <i>
      <x v="514"/>
    </i>
    <i>
      <x v="683"/>
    </i>
    <i>
      <x v="515"/>
    </i>
    <i>
      <x v="691"/>
    </i>
    <i>
      <x v="561"/>
    </i>
    <i>
      <x v="699"/>
    </i>
    <i>
      <x v="562"/>
    </i>
    <i>
      <x v="707"/>
    </i>
    <i>
      <x v="563"/>
    </i>
    <i>
      <x v="715"/>
    </i>
    <i>
      <x v="564"/>
    </i>
    <i>
      <x v="723"/>
    </i>
    <i>
      <x v="565"/>
    </i>
    <i>
      <x v="731"/>
    </i>
    <i>
      <x v="566"/>
    </i>
    <i>
      <x v="739"/>
    </i>
    <i>
      <x v="567"/>
    </i>
    <i>
      <x v="747"/>
    </i>
    <i>
      <x v="568"/>
    </i>
    <i>
      <x v="649"/>
    </i>
    <i>
      <x v="569"/>
    </i>
    <i>
      <x v="653"/>
    </i>
    <i>
      <x v="570"/>
    </i>
    <i>
      <x v="657"/>
    </i>
    <i>
      <x v="571"/>
    </i>
    <i>
      <x v="661"/>
    </i>
    <i>
      <x v="572"/>
    </i>
    <i>
      <x v="533"/>
    </i>
    <i>
      <x v="573"/>
    </i>
    <i>
      <x v="669"/>
    </i>
    <i>
      <x v="574"/>
    </i>
    <i>
      <x v="535"/>
    </i>
    <i>
      <x v="575"/>
    </i>
    <i>
      <x v="677"/>
    </i>
    <i>
      <x v="576"/>
    </i>
    <i>
      <x v="538"/>
    </i>
    <i>
      <x v="577"/>
    </i>
    <i>
      <x v="685"/>
    </i>
    <i>
      <x v="578"/>
    </i>
    <i>
      <x v="539"/>
    </i>
    <i>
      <x v="579"/>
    </i>
    <i>
      <x v="693"/>
    </i>
    <i>
      <x v="580"/>
    </i>
    <i>
      <x v="697"/>
    </i>
    <i>
      <x v="581"/>
    </i>
    <i>
      <x v="701"/>
    </i>
    <i>
      <x v="582"/>
    </i>
    <i>
      <x v="540"/>
    </i>
    <i>
      <x v="583"/>
    </i>
    <i>
      <x v="709"/>
    </i>
    <i>
      <x v="584"/>
    </i>
    <i>
      <x v="713"/>
    </i>
    <i>
      <x v="585"/>
    </i>
    <i>
      <x v="717"/>
    </i>
    <i>
      <x v="586"/>
    </i>
    <i>
      <x v="721"/>
    </i>
    <i>
      <x v="587"/>
    </i>
    <i>
      <x v="725"/>
    </i>
    <i>
      <x v="588"/>
    </i>
    <i>
      <x v="729"/>
    </i>
    <i>
      <x v="589"/>
    </i>
    <i>
      <x v="733"/>
    </i>
    <i>
      <x v="590"/>
    </i>
    <i>
      <x v="737"/>
    </i>
    <i>
      <x v="591"/>
    </i>
    <i>
      <x v="741"/>
    </i>
    <i>
      <x v="592"/>
    </i>
    <i>
      <x v="745"/>
    </i>
    <i>
      <x v="516"/>
    </i>
    <i>
      <x v="646"/>
    </i>
    <i>
      <x v="517"/>
    </i>
    <i>
      <x v="531"/>
    </i>
    <i>
      <x v="518"/>
    </i>
    <i>
      <x v="532"/>
    </i>
    <i>
      <x v="596"/>
    </i>
    <i>
      <x v="652"/>
    </i>
    <i>
      <x v="597"/>
    </i>
    <i>
      <x v="654"/>
    </i>
    <i>
      <x v="598"/>
    </i>
    <i>
      <x v="656"/>
    </i>
    <i>
      <x v="599"/>
    </i>
    <i>
      <x v="658"/>
    </i>
    <i>
      <x v="600"/>
    </i>
    <i>
      <x v="660"/>
    </i>
    <i>
      <x v="601"/>
    </i>
    <i>
      <x v="662"/>
    </i>
    <i>
      <x v="602"/>
    </i>
    <i>
      <x v="664"/>
    </i>
    <i>
      <x v="603"/>
    </i>
    <i>
      <x v="666"/>
    </i>
    <i>
      <x v="604"/>
    </i>
    <i>
      <x v="668"/>
    </i>
    <i>
      <x v="519"/>
    </i>
    <i>
      <x v="670"/>
    </i>
    <i>
      <x v="520"/>
    </i>
    <i>
      <x v="672"/>
    </i>
    <i>
      <x v="607"/>
    </i>
    <i>
      <x v="536"/>
    </i>
    <i>
      <x v="521"/>
    </i>
    <i>
      <x v="676"/>
    </i>
    <i>
      <x v="609"/>
    </i>
    <i>
      <x v="537"/>
    </i>
    <i>
      <x v="610"/>
    </i>
    <i>
      <x v="680"/>
    </i>
    <i>
      <x v="611"/>
    </i>
    <i>
      <x v="682"/>
    </i>
    <i>
      <x v="522"/>
    </i>
    <i>
      <x v="684"/>
    </i>
    <i>
      <x v="613"/>
    </i>
    <i>
      <x v="686"/>
    </i>
    <i>
      <x v="614"/>
    </i>
    <i>
      <x v="688"/>
    </i>
    <i>
      <x v="615"/>
    </i>
    <i>
      <x v="690"/>
    </i>
    <i>
      <x v="523"/>
    </i>
    <i>
      <x v="692"/>
    </i>
    <i>
      <x v="524"/>
    </i>
    <i>
      <x v="694"/>
    </i>
    <i>
      <x v="618"/>
    </i>
    <i>
      <x v="696"/>
    </i>
    <i>
      <x v="619"/>
    </i>
    <i>
      <x v="698"/>
    </i>
    <i>
      <x v="525"/>
    </i>
    <i>
      <x v="700"/>
    </i>
    <i>
      <x v="621"/>
    </i>
    <i>
      <x v="702"/>
    </i>
    <i>
      <x v="622"/>
    </i>
    <i>
      <x v="704"/>
    </i>
    <i>
      <x v="623"/>
    </i>
    <i>
      <x v="706"/>
    </i>
    <i>
      <x v="624"/>
    </i>
    <i>
      <x v="541"/>
    </i>
    <i>
      <x v="625"/>
    </i>
    <i>
      <x v="710"/>
    </i>
    <i>
      <x v="626"/>
    </i>
    <i>
      <x v="712"/>
    </i>
    <i>
      <x v="627"/>
    </i>
    <i>
      <x v="714"/>
    </i>
    <i>
      <x v="628"/>
    </i>
    <i>
      <x v="716"/>
    </i>
    <i>
      <x v="526"/>
    </i>
    <i>
      <x v="718"/>
    </i>
    <i>
      <x v="750"/>
    </i>
    <i>
      <x v="720"/>
    </i>
    <i>
      <x/>
    </i>
    <i>
      <x v="722"/>
    </i>
    <i>
      <x v="632"/>
    </i>
    <i>
      <x v="724"/>
    </i>
    <i>
      <x v="633"/>
    </i>
    <i>
      <x v="726"/>
    </i>
    <i>
      <x v="634"/>
    </i>
    <i>
      <x v="728"/>
    </i>
    <i>
      <x v="635"/>
    </i>
    <i>
      <x v="730"/>
    </i>
    <i>
      <x v="636"/>
    </i>
    <i>
      <x v="732"/>
    </i>
    <i>
      <x v="527"/>
    </i>
    <i>
      <x v="734"/>
    </i>
    <i>
      <x v="638"/>
    </i>
    <i>
      <x v="736"/>
    </i>
    <i>
      <x v="528"/>
    </i>
    <i>
      <x v="738"/>
    </i>
    <i>
      <x v="529"/>
    </i>
    <i>
      <x v="542"/>
    </i>
    <i>
      <x v="641"/>
    </i>
    <i>
      <x v="742"/>
    </i>
    <i>
      <x v="530"/>
    </i>
    <i>
      <x v="744"/>
    </i>
    <i>
      <x v="643"/>
    </i>
    <i>
      <x v="543"/>
    </i>
    <i>
      <x v="644"/>
    </i>
    <i>
      <x v="544"/>
    </i>
    <i>
      <x v="645"/>
    </i>
    <i>
      <x v="629"/>
    </i>
    <i>
      <x v="751"/>
    </i>
    <i>
      <x v="630"/>
    </i>
    <i>
      <x v="63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2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248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2">
        <item x="0"/>
        <item x="12"/>
        <item x="5"/>
        <item m="1" x="37"/>
        <item m="1" x="38"/>
        <item x="31"/>
        <item x="21"/>
        <item m="1" x="49"/>
        <item x="22"/>
        <item m="1" x="32"/>
        <item x="27"/>
        <item m="1" x="41"/>
        <item x="8"/>
        <item x="29"/>
        <item m="1" x="36"/>
        <item x="18"/>
        <item x="2"/>
        <item x="19"/>
        <item x="28"/>
        <item m="1" x="42"/>
        <item x="10"/>
        <item x="6"/>
        <item m="1" x="35"/>
        <item x="1"/>
        <item x="15"/>
        <item m="1" x="48"/>
        <item m="1" x="46"/>
        <item x="17"/>
        <item x="16"/>
        <item x="4"/>
        <item x="11"/>
        <item m="1" x="34"/>
        <item m="1" x="39"/>
        <item m="1" x="45"/>
        <item m="1" x="33"/>
        <item m="1" x="43"/>
        <item m="1" x="44"/>
        <item m="1" x="40"/>
        <item m="1" x="47"/>
        <item x="7"/>
        <item x="20"/>
        <item x="13"/>
        <item x="23"/>
        <item m="1" x="50"/>
        <item x="3"/>
        <item x="9"/>
        <item x="14"/>
        <item x="24"/>
        <item x="25"/>
        <item x="26"/>
        <item x="3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53">
        <item x="239"/>
        <item m="1" x="441"/>
        <item m="1" x="716"/>
        <item m="1" x="289"/>
        <item m="1" x="290"/>
        <item m="1" x="427"/>
        <item m="1" x="547"/>
        <item m="1" x="582"/>
        <item m="1" x="609"/>
        <item m="1" x="483"/>
        <item m="1" x="402"/>
        <item m="1" x="369"/>
        <item m="1" x="602"/>
        <item m="1" x="614"/>
        <item m="1" x="276"/>
        <item m="1" x="307"/>
        <item m="1" x="386"/>
        <item m="1" x="594"/>
        <item m="1" x="565"/>
        <item m="1" x="671"/>
        <item m="1" x="479"/>
        <item m="1" x="486"/>
        <item m="1" x="453"/>
        <item m="1" x="495"/>
        <item m="1" x="256"/>
        <item m="1" x="721"/>
        <item m="1" x="504"/>
        <item m="1" x="259"/>
        <item m="1" x="644"/>
        <item m="1" x="673"/>
        <item m="1" x="557"/>
        <item m="1" x="513"/>
        <item m="1" x="694"/>
        <item m="1" x="299"/>
        <item m="1" x="714"/>
        <item m="1" x="319"/>
        <item m="1" x="384"/>
        <item m="1" x="603"/>
        <item m="1" x="379"/>
        <item m="1" x="615"/>
        <item m="1" x="320"/>
        <item m="1" x="312"/>
        <item m="1" x="667"/>
        <item m="1" x="324"/>
        <item m="1" x="519"/>
        <item m="1" x="249"/>
        <item m="1" x="641"/>
        <item m="1" x="634"/>
        <item m="1" x="521"/>
        <item m="1" x="477"/>
        <item m="1" x="270"/>
        <item m="1" x="586"/>
        <item m="1" x="285"/>
        <item m="1" x="593"/>
        <item m="1" x="245"/>
        <item m="1" x="739"/>
        <item m="1" x="738"/>
        <item m="1" x="556"/>
        <item m="1" x="516"/>
        <item m="1" x="696"/>
        <item m="1" x="397"/>
        <item m="1" x="298"/>
        <item m="1" x="393"/>
        <item m="1" x="669"/>
        <item m="1" x="729"/>
        <item m="1" x="601"/>
        <item m="1" x="503"/>
        <item m="1" x="440"/>
        <item m="1" x="272"/>
        <item m="1" x="355"/>
        <item m="1" x="611"/>
        <item m="1" x="254"/>
        <item m="1" x="538"/>
        <item m="1" x="434"/>
        <item m="1" x="378"/>
        <item m="1" x="339"/>
        <item m="1" x="421"/>
        <item m="1" x="599"/>
        <item m="1" x="467"/>
        <item m="1" x="596"/>
        <item m="1" x="362"/>
        <item m="1" x="500"/>
        <item m="1" x="482"/>
        <item m="1" x="365"/>
        <item m="1" x="431"/>
        <item m="1" x="573"/>
        <item m="1" x="745"/>
        <item m="1" x="520"/>
        <item m="1" x="578"/>
        <item m="1" x="395"/>
        <item m="1" x="352"/>
        <item m="1" x="265"/>
        <item m="1" x="316"/>
        <item m="1" x="580"/>
        <item m="1" x="618"/>
        <item m="1" x="662"/>
        <item m="1" x="251"/>
        <item m="1" x="261"/>
        <item m="1" x="723"/>
        <item m="1" x="690"/>
        <item m="1" x="624"/>
        <item m="1" x="281"/>
        <item m="1" x="295"/>
        <item m="1" x="407"/>
        <item m="1" x="310"/>
        <item m="1" x="709"/>
        <item m="1" x="377"/>
        <item m="1" x="253"/>
        <item m="1" x="279"/>
        <item m="1" x="541"/>
        <item m="1" x="636"/>
        <item m="1" x="349"/>
        <item m="1" x="666"/>
        <item m="1" x="443"/>
        <item m="1" x="570"/>
        <item m="1" x="494"/>
        <item m="1" x="257"/>
        <item m="1" x="309"/>
        <item m="1" x="531"/>
        <item m="1" x="327"/>
        <item m="1" x="336"/>
        <item m="1" x="419"/>
        <item m="1" x="523"/>
        <item m="1" x="655"/>
        <item m="1" x="300"/>
        <item m="1" x="248"/>
        <item m="1" x="385"/>
        <item m="1" x="647"/>
        <item m="1" x="664"/>
        <item m="1" x="390"/>
        <item m="1" x="499"/>
        <item m="1" x="560"/>
        <item m="1" x="283"/>
        <item m="1" x="374"/>
        <item m="1" x="551"/>
        <item m="1" x="280"/>
        <item m="1" x="567"/>
        <item m="1" x="736"/>
        <item m="1" x="476"/>
        <item m="1" x="328"/>
        <item m="1" x="627"/>
        <item m="1" x="437"/>
        <item m="1" x="576"/>
        <item m="1" x="399"/>
        <item m="1" x="536"/>
        <item m="1" x="589"/>
        <item m="1" x="562"/>
        <item m="1" x="733"/>
        <item m="1" x="705"/>
        <item m="1" x="527"/>
        <item m="1" x="689"/>
        <item m="1" x="707"/>
        <item m="1" x="258"/>
        <item m="1" x="524"/>
        <item m="1" x="566"/>
        <item m="1" x="605"/>
        <item m="1" x="663"/>
        <item m="1" x="577"/>
        <item m="1" x="493"/>
        <item m="1" x="465"/>
        <item m="1" x="597"/>
        <item m="1" x="512"/>
        <item m="1" x="480"/>
        <item m="1" x="537"/>
        <item m="1" x="432"/>
        <item m="1" x="452"/>
        <item m="1" x="606"/>
        <item m="1" x="698"/>
        <item m="1" x="569"/>
        <item m="1" x="286"/>
        <item m="1" x="241"/>
        <item m="1" x="660"/>
        <item m="1" x="244"/>
        <item m="1" x="693"/>
        <item m="1" x="332"/>
        <item m="1" x="653"/>
        <item m="1" x="598"/>
        <item m="1" x="625"/>
        <item m="1" x="394"/>
        <item m="1" x="688"/>
        <item m="1" x="322"/>
        <item m="1" x="325"/>
        <item m="1" x="751"/>
        <item m="1" x="246"/>
        <item m="1" x="341"/>
        <item m="1" x="389"/>
        <item m="1" x="448"/>
        <item m="1" x="401"/>
        <item m="1" x="338"/>
        <item m="1" x="376"/>
        <item m="1" x="704"/>
        <item m="1" x="428"/>
        <item m="1" x="684"/>
        <item m="1" x="491"/>
        <item m="1" x="337"/>
        <item m="1" x="291"/>
        <item m="1" x="450"/>
        <item m="1" x="715"/>
        <item m="1" x="370"/>
        <item m="1" x="511"/>
        <item m="1" x="623"/>
        <item m="1" x="426"/>
        <item m="1" x="242"/>
        <item m="1" x="682"/>
        <item m="1" x="619"/>
        <item m="1" x="333"/>
        <item m="1" x="617"/>
        <item m="1" x="262"/>
        <item m="1" x="484"/>
        <item m="1" x="692"/>
        <item m="1" x="534"/>
        <item m="1" x="462"/>
        <item m="1" x="727"/>
        <item m="1" x="247"/>
        <item m="1" x="711"/>
        <item m="1" x="604"/>
        <item m="1" x="361"/>
        <item m="1" x="742"/>
        <item m="1" x="509"/>
        <item m="1" x="679"/>
        <item m="1" x="489"/>
        <item m="1" x="651"/>
        <item m="1" x="282"/>
        <item m="1" x="445"/>
        <item m="1" x="334"/>
        <item m="1" x="621"/>
        <item m="1" x="364"/>
        <item m="1" x="584"/>
        <item m="1" x="335"/>
        <item m="1" x="741"/>
        <item m="1" x="366"/>
        <item m="1" x="561"/>
        <item m="1" x="275"/>
        <item m="1" x="632"/>
        <item m="1" x="306"/>
        <item m="1" x="391"/>
        <item m="1" x="700"/>
        <item m="1" x="637"/>
        <item m="1" x="652"/>
        <item m="1" x="412"/>
        <item m="1" x="461"/>
        <item m="1" x="417"/>
        <item m="1" x="555"/>
        <item m="1" x="507"/>
        <item m="1" x="372"/>
        <item m="1" x="744"/>
        <item m="1" x="380"/>
        <item m="1" x="697"/>
        <item m="1" x="266"/>
        <item m="1" x="642"/>
        <item m="1" x="510"/>
        <item m="1" x="610"/>
        <item m="1" x="608"/>
        <item m="1" x="592"/>
        <item m="1" x="726"/>
        <item m="1" x="263"/>
        <item m="1" x="734"/>
        <item m="1" x="451"/>
        <item m="1" x="533"/>
        <item m="1" x="284"/>
        <item m="1" x="388"/>
        <item m="1" x="414"/>
        <item m="1" x="411"/>
        <item m="1" x="415"/>
        <item m="1" x="517"/>
        <item m="1" x="640"/>
        <item m="1" x="691"/>
        <item m="1" x="442"/>
        <item m="1" x="543"/>
        <item m="1" x="743"/>
        <item m="1" x="731"/>
        <item m="1" x="252"/>
        <item m="1" x="600"/>
        <item m="1" x="718"/>
        <item m="1" x="311"/>
        <item m="1" x="583"/>
        <item m="1" x="329"/>
        <item m="1" x="304"/>
        <item m="1" x="487"/>
        <item m="1" x="302"/>
        <item m="1" x="292"/>
        <item m="1" x="498"/>
        <item m="1" x="588"/>
        <item m="1" x="730"/>
        <item m="1" x="444"/>
        <item m="1" x="590"/>
        <item m="1" x="515"/>
        <item m="1" x="579"/>
        <item m="1" x="530"/>
        <item m="1" x="356"/>
        <item m="1" x="535"/>
        <item m="1" x="643"/>
        <item m="1" x="550"/>
        <item m="1" x="343"/>
        <item m="1" x="255"/>
        <item m="1" x="645"/>
        <item m="1" x="646"/>
        <item m="1" x="363"/>
        <item m="1" x="574"/>
        <item m="1" x="413"/>
        <item m="1" x="463"/>
        <item m="1" x="676"/>
        <item m="1" x="546"/>
        <item m="1" x="455"/>
        <item m="1" x="657"/>
        <item m="1" x="725"/>
        <item m="1" x="425"/>
        <item m="1" x="353"/>
        <item m="1" x="271"/>
        <item m="1" x="497"/>
        <item m="1" x="326"/>
        <item m="1" x="268"/>
        <item m="1" x="575"/>
        <item m="1" x="703"/>
        <item m="1" x="654"/>
        <item m="1" x="508"/>
        <item m="1" x="639"/>
        <item m="1" x="572"/>
        <item m="1" x="737"/>
        <item m="1" x="400"/>
        <item m="1" x="668"/>
        <item m="1" x="740"/>
        <item m="1" x="748"/>
        <item m="1" x="616"/>
        <item m="1" x="649"/>
        <item m="1" x="553"/>
        <item m="1" x="459"/>
        <item m="1" x="469"/>
        <item m="1" x="340"/>
        <item m="1" x="518"/>
        <item m="1" x="746"/>
        <item m="1" x="269"/>
        <item m="1" x="315"/>
        <item m="1" x="620"/>
        <item m="1" x="732"/>
        <item m="1" x="457"/>
        <item m="1" x="661"/>
        <item m="1" x="481"/>
        <item m="1" x="358"/>
        <item m="1" x="631"/>
        <item m="1" x="591"/>
        <item m="1" x="542"/>
        <item m="1" x="371"/>
        <item m="1" x="367"/>
        <item m="1" x="314"/>
        <item m="1" x="702"/>
        <item m="1" x="747"/>
        <item m="1" x="633"/>
        <item m="1" x="563"/>
        <item m="1" x="360"/>
        <item m="1" x="396"/>
        <item m="1" x="559"/>
        <item m="1" x="695"/>
        <item m="1" x="345"/>
        <item m="1" x="273"/>
        <item m="1" x="350"/>
        <item m="1" x="675"/>
        <item m="1" x="749"/>
        <item m="1" x="539"/>
        <item m="1" x="728"/>
        <item m="1" x="409"/>
        <item m="1" x="392"/>
        <item m="1" x="687"/>
        <item m="1" x="628"/>
        <item m="1" x="683"/>
        <item m="1" x="529"/>
        <item m="1" x="264"/>
        <item m="1" x="321"/>
        <item m="1" x="670"/>
        <item m="1" x="387"/>
        <item m="1" x="420"/>
        <item m="1" x="424"/>
        <item m="1" x="381"/>
        <item m="1" x="260"/>
        <item m="1" x="708"/>
        <item m="1" x="357"/>
        <item m="1" x="478"/>
        <item m="1" x="658"/>
        <item m="1" x="422"/>
        <item m="1" x="528"/>
        <item m="1" x="735"/>
        <item m="1" x="568"/>
        <item m="1" x="552"/>
        <item m="1" x="607"/>
        <item m="1" x="436"/>
        <item m="1" x="354"/>
        <item m="1" x="305"/>
        <item m="1" x="471"/>
        <item m="1" x="544"/>
        <item m="1" x="706"/>
        <item m="1" x="293"/>
        <item m="1" x="492"/>
        <item m="1" x="287"/>
        <item m="1" x="685"/>
        <item m="1" x="313"/>
        <item m="1" x="439"/>
        <item m="1" x="622"/>
        <item m="1" x="398"/>
        <item m="1" x="506"/>
        <item m="1" x="674"/>
        <item m="1" x="548"/>
        <item m="1" x="403"/>
        <item m="1" x="612"/>
        <item m="1" x="446"/>
        <item m="1" x="532"/>
        <item m="1" x="447"/>
        <item m="1" x="485"/>
        <item m="1" x="613"/>
        <item m="1" x="712"/>
        <item m="1" x="382"/>
        <item m="1" x="496"/>
        <item m="1" x="317"/>
        <item m="1" x="722"/>
        <item m="1" x="713"/>
        <item m="1" x="294"/>
        <item m="1" x="475"/>
        <item m="1" x="297"/>
        <item m="1" x="710"/>
        <item m="1" x="383"/>
        <item m="1" x="296"/>
        <item m="1" x="659"/>
        <item m="1" x="243"/>
        <item m="1" x="347"/>
        <item m="1" x="502"/>
        <item m="1" x="554"/>
        <item m="1" x="490"/>
        <item m="1" x="474"/>
        <item m="1" x="473"/>
        <item m="1" x="404"/>
        <item m="1" x="368"/>
        <item m="1" x="701"/>
        <item m="1" x="571"/>
        <item m="1" x="346"/>
        <item m="1" x="438"/>
        <item m="1" x="717"/>
        <item m="1" x="505"/>
        <item m="1" x="724"/>
        <item m="1" x="274"/>
        <item m="1" x="308"/>
        <item m="1" x="331"/>
        <item m="1" x="430"/>
        <item m="1" x="418"/>
        <item m="1" x="318"/>
        <item m="1" x="699"/>
        <item m="1" x="522"/>
        <item m="1" x="416"/>
        <item m="1" x="472"/>
        <item m="1" x="301"/>
        <item m="1" x="650"/>
        <item m="1" x="373"/>
        <item m="1" x="488"/>
        <item m="1" x="359"/>
        <item m="1" x="540"/>
        <item m="1" x="267"/>
        <item m="1" x="558"/>
        <item m="1" x="406"/>
        <item m="1" x="680"/>
        <item m="1" x="323"/>
        <item m="1" x="278"/>
        <item m="1" x="456"/>
        <item m="1" x="514"/>
        <item m="1" x="375"/>
        <item m="1" x="303"/>
        <item m="1" x="549"/>
        <item m="1" x="344"/>
        <item m="1" x="681"/>
        <item m="1" x="435"/>
        <item m="1" x="719"/>
        <item m="1" x="464"/>
        <item m="1" x="466"/>
        <item m="1" x="678"/>
        <item m="1" x="677"/>
        <item m="1" x="405"/>
        <item m="1" x="410"/>
        <item m="1" x="423"/>
        <item m="1" x="468"/>
        <item m="1" x="433"/>
        <item m="1" x="501"/>
        <item m="1" x="288"/>
        <item m="1" x="277"/>
        <item m="1" x="449"/>
        <item m="1" x="665"/>
        <item m="1" x="564"/>
        <item m="1" x="720"/>
        <item m="1" x="408"/>
        <item m="1" x="629"/>
        <item m="1" x="630"/>
        <item m="1" x="672"/>
        <item m="1" x="656"/>
        <item m="1" x="526"/>
        <item m="1" x="638"/>
        <item m="1" x="454"/>
        <item m="1" x="348"/>
        <item m="1" x="250"/>
        <item m="1" x="429"/>
        <item m="1" x="585"/>
        <item m="1" x="460"/>
        <item m="1" x="626"/>
        <item m="1" x="525"/>
        <item m="1" x="750"/>
        <item m="1" x="587"/>
        <item m="1" x="351"/>
        <item m="1" x="635"/>
        <item m="1" x="470"/>
        <item m="1" x="545"/>
        <item m="1" x="686"/>
        <item m="1" x="458"/>
        <item m="1" x="581"/>
        <item m="1" x="342"/>
        <item x="240"/>
        <item m="1" x="595"/>
        <item m="1" x="648"/>
        <item m="1" x="3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42">
    <i>
      <x v="681"/>
    </i>
    <i>
      <x v="620"/>
    </i>
    <i>
      <x v="557"/>
    </i>
    <i>
      <x v="639"/>
    </i>
    <i>
      <x v="678"/>
    </i>
    <i>
      <x v="554"/>
    </i>
    <i>
      <x v="642"/>
    </i>
    <i>
      <x v="648"/>
    </i>
    <i>
      <x v="559"/>
    </i>
    <i>
      <x v="560"/>
    </i>
    <i>
      <x v="640"/>
    </i>
    <i>
      <x v="650"/>
    </i>
    <i>
      <x v="637"/>
    </i>
    <i>
      <x v="674"/>
    </i>
    <i>
      <x v="705"/>
    </i>
    <i>
      <x v="653"/>
    </i>
    <i>
      <x v="730"/>
    </i>
    <i>
      <x v="685"/>
    </i>
    <i>
      <x v="527"/>
    </i>
    <i>
      <x v="518"/>
    </i>
    <i>
      <x v="528"/>
    </i>
    <i>
      <x v="669"/>
    </i>
    <i>
      <x v="529"/>
    </i>
    <i>
      <x v="701"/>
    </i>
    <i>
      <x v="530"/>
    </i>
    <i>
      <x v="748"/>
    </i>
    <i>
      <x v="531"/>
    </i>
    <i>
      <x v="645"/>
    </i>
    <i>
      <x v="532"/>
    </i>
    <i>
      <x v="661"/>
    </i>
    <i>
      <x v="533"/>
    </i>
    <i>
      <x v="677"/>
    </i>
    <i>
      <x v="534"/>
    </i>
    <i>
      <x v="693"/>
    </i>
    <i>
      <x v="535"/>
    </i>
    <i>
      <x v="722"/>
    </i>
    <i>
      <x v="536"/>
    </i>
    <i>
      <x v="740"/>
    </i>
    <i>
      <x v="537"/>
    </i>
    <i>
      <x v="633"/>
    </i>
    <i>
      <x v="538"/>
    </i>
    <i>
      <x v="641"/>
    </i>
    <i>
      <x v="539"/>
    </i>
    <i>
      <x v="649"/>
    </i>
    <i>
      <x v="540"/>
    </i>
    <i>
      <x v="657"/>
    </i>
    <i>
      <x v="541"/>
    </i>
    <i>
      <x v="665"/>
    </i>
    <i>
      <x v="542"/>
    </i>
    <i>
      <x v="673"/>
    </i>
    <i>
      <x v="543"/>
    </i>
    <i>
      <x v="509"/>
    </i>
    <i>
      <x v="544"/>
    </i>
    <i>
      <x v="689"/>
    </i>
    <i>
      <x v="545"/>
    </i>
    <i>
      <x v="697"/>
    </i>
    <i>
      <x v="546"/>
    </i>
    <i>
      <x v="718"/>
    </i>
    <i>
      <x v="547"/>
    </i>
    <i>
      <x v="726"/>
    </i>
    <i>
      <x v="548"/>
    </i>
    <i>
      <x v="736"/>
    </i>
    <i>
      <x v="549"/>
    </i>
    <i>
      <x v="744"/>
    </i>
    <i>
      <x v="550"/>
    </i>
    <i>
      <x/>
    </i>
    <i>
      <x v="551"/>
    </i>
    <i>
      <x v="635"/>
    </i>
    <i>
      <x v="552"/>
    </i>
    <i>
      <x v="519"/>
    </i>
    <i>
      <x v="553"/>
    </i>
    <i>
      <x v="643"/>
    </i>
    <i>
      <x v="514"/>
    </i>
    <i>
      <x v="647"/>
    </i>
    <i>
      <x v="555"/>
    </i>
    <i>
      <x v="651"/>
    </i>
    <i>
      <x v="556"/>
    </i>
    <i>
      <x v="655"/>
    </i>
    <i>
      <x v="515"/>
    </i>
    <i>
      <x v="659"/>
    </i>
    <i>
      <x v="558"/>
    </i>
    <i>
      <x v="663"/>
    </i>
    <i>
      <x v="516"/>
    </i>
    <i>
      <x v="667"/>
    </i>
    <i>
      <x v="517"/>
    </i>
    <i>
      <x v="671"/>
    </i>
    <i>
      <x v="561"/>
    </i>
    <i>
      <x v="675"/>
    </i>
    <i>
      <x v="562"/>
    </i>
    <i>
      <x v="679"/>
    </i>
    <i>
      <x v="563"/>
    </i>
    <i>
      <x v="683"/>
    </i>
    <i>
      <x v="564"/>
    </i>
    <i>
      <x v="687"/>
    </i>
    <i>
      <x v="565"/>
    </i>
    <i>
      <x v="691"/>
    </i>
    <i>
      <x v="566"/>
    </i>
    <i>
      <x v="695"/>
    </i>
    <i>
      <x v="567"/>
    </i>
    <i>
      <x v="699"/>
    </i>
    <i>
      <x v="568"/>
    </i>
    <i>
      <x v="703"/>
    </i>
    <i>
      <x v="569"/>
    </i>
    <i>
      <x v="720"/>
    </i>
    <i>
      <x v="570"/>
    </i>
    <i>
      <x v="724"/>
    </i>
    <i>
      <x v="571"/>
    </i>
    <i>
      <x v="728"/>
    </i>
    <i>
      <x v="572"/>
    </i>
    <i>
      <x v="734"/>
    </i>
    <i>
      <x v="573"/>
    </i>
    <i>
      <x v="738"/>
    </i>
    <i>
      <x v="574"/>
    </i>
    <i>
      <x v="742"/>
    </i>
    <i>
      <x v="575"/>
    </i>
    <i>
      <x v="746"/>
    </i>
    <i>
      <x v="576"/>
    </i>
    <i>
      <x v="750"/>
    </i>
    <i>
      <x v="577"/>
    </i>
    <i>
      <x v="632"/>
    </i>
    <i>
      <x v="578"/>
    </i>
    <i>
      <x v="634"/>
    </i>
    <i>
      <x v="579"/>
    </i>
    <i>
      <x v="636"/>
    </i>
    <i>
      <x v="580"/>
    </i>
    <i>
      <x v="638"/>
    </i>
    <i>
      <x v="581"/>
    </i>
    <i>
      <x v="520"/>
    </i>
    <i>
      <x v="582"/>
    </i>
    <i>
      <x v="521"/>
    </i>
    <i>
      <x v="583"/>
    </i>
    <i>
      <x v="644"/>
    </i>
    <i>
      <x v="584"/>
    </i>
    <i>
      <x v="646"/>
    </i>
    <i>
      <x v="585"/>
    </i>
    <i>
      <x v="522"/>
    </i>
    <i>
      <x v="586"/>
    </i>
    <i>
      <x v="523"/>
    </i>
    <i>
      <x v="587"/>
    </i>
    <i>
      <x v="652"/>
    </i>
    <i>
      <x v="588"/>
    </i>
    <i>
      <x v="654"/>
    </i>
    <i>
      <x v="589"/>
    </i>
    <i>
      <x v="656"/>
    </i>
    <i>
      <x v="590"/>
    </i>
    <i>
      <x v="658"/>
    </i>
    <i>
      <x v="591"/>
    </i>
    <i>
      <x v="660"/>
    </i>
    <i>
      <x v="592"/>
    </i>
    <i>
      <x v="662"/>
    </i>
    <i>
      <x v="593"/>
    </i>
    <i>
      <x v="664"/>
    </i>
    <i>
      <x v="594"/>
    </i>
    <i>
      <x v="666"/>
    </i>
    <i>
      <x v="595"/>
    </i>
    <i>
      <x v="668"/>
    </i>
    <i>
      <x v="596"/>
    </i>
    <i>
      <x v="670"/>
    </i>
    <i>
      <x v="597"/>
    </i>
    <i>
      <x v="672"/>
    </i>
    <i>
      <x v="598"/>
    </i>
    <i>
      <x v="524"/>
    </i>
    <i>
      <x v="599"/>
    </i>
    <i>
      <x v="676"/>
    </i>
    <i>
      <x v="600"/>
    </i>
    <i>
      <x v="525"/>
    </i>
    <i>
      <x v="601"/>
    </i>
    <i>
      <x v="680"/>
    </i>
    <i>
      <x v="602"/>
    </i>
    <i>
      <x v="682"/>
    </i>
    <i>
      <x v="603"/>
    </i>
    <i>
      <x v="684"/>
    </i>
    <i>
      <x v="604"/>
    </i>
    <i>
      <x v="686"/>
    </i>
    <i>
      <x v="605"/>
    </i>
    <i>
      <x v="688"/>
    </i>
    <i>
      <x v="606"/>
    </i>
    <i>
      <x v="690"/>
    </i>
    <i>
      <x v="607"/>
    </i>
    <i>
      <x v="692"/>
    </i>
    <i>
      <x v="704"/>
    </i>
    <i>
      <x v="694"/>
    </i>
    <i>
      <x v="706"/>
    </i>
    <i>
      <x v="696"/>
    </i>
    <i>
      <x v="708"/>
    </i>
    <i>
      <x v="698"/>
    </i>
    <i>
      <x v="710"/>
    </i>
    <i>
      <x v="700"/>
    </i>
    <i>
      <x v="712"/>
    </i>
    <i>
      <x v="702"/>
    </i>
    <i>
      <x v="714"/>
    </i>
    <i>
      <x v="526"/>
    </i>
    <i>
      <x v="716"/>
    </i>
    <i>
      <x v="608"/>
    </i>
    <i>
      <x v="707"/>
    </i>
    <i>
      <x v="609"/>
    </i>
    <i>
      <x v="709"/>
    </i>
    <i>
      <x v="610"/>
    </i>
    <i>
      <x v="711"/>
    </i>
    <i>
      <x v="611"/>
    </i>
    <i>
      <x v="713"/>
    </i>
    <i>
      <x v="612"/>
    </i>
    <i>
      <x v="715"/>
    </i>
    <i>
      <x v="613"/>
    </i>
    <i>
      <x v="717"/>
    </i>
    <i>
      <x v="614"/>
    </i>
    <i>
      <x v="719"/>
    </i>
    <i>
      <x v="615"/>
    </i>
    <i>
      <x v="721"/>
    </i>
    <i>
      <x v="616"/>
    </i>
    <i>
      <x v="723"/>
    </i>
    <i>
      <x v="617"/>
    </i>
    <i>
      <x v="725"/>
    </i>
    <i>
      <x v="618"/>
    </i>
    <i>
      <x v="727"/>
    </i>
    <i>
      <x v="619"/>
    </i>
    <i>
      <x v="729"/>
    </i>
    <i>
      <x v="731"/>
    </i>
    <i>
      <x v="513"/>
    </i>
    <i>
      <x v="732"/>
    </i>
    <i>
      <x v="733"/>
    </i>
    <i>
      <x v="621"/>
    </i>
    <i>
      <x v="735"/>
    </i>
    <i>
      <x v="622"/>
    </i>
    <i>
      <x v="737"/>
    </i>
    <i>
      <x v="623"/>
    </i>
    <i>
      <x v="739"/>
    </i>
    <i>
      <x v="624"/>
    </i>
    <i>
      <x v="741"/>
    </i>
    <i>
      <x v="625"/>
    </i>
    <i>
      <x v="743"/>
    </i>
    <i>
      <x v="626"/>
    </i>
    <i>
      <x v="745"/>
    </i>
    <i>
      <x v="627"/>
    </i>
    <i>
      <x v="747"/>
    </i>
    <i>
      <x v="628"/>
    </i>
    <i>
      <x v="749"/>
    </i>
    <i>
      <x v="629"/>
    </i>
    <i>
      <x v="751"/>
    </i>
    <i>
      <x v="630"/>
    </i>
    <i>
      <x v="63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0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9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61">
        <item x="239"/>
        <item m="1" x="316"/>
        <item m="1" x="341"/>
        <item m="1" x="431"/>
        <item m="1" x="264"/>
        <item m="1" x="292"/>
        <item m="1" x="369"/>
        <item m="1" x="267"/>
        <item m="1" x="251"/>
        <item m="1" x="422"/>
        <item m="1" x="359"/>
        <item m="1" x="260"/>
        <item m="1" x="395"/>
        <item m="1" x="259"/>
        <item m="1" x="456"/>
        <item m="1" x="334"/>
        <item m="1" x="429"/>
        <item m="1" x="296"/>
        <item m="1" x="450"/>
        <item m="1" x="317"/>
        <item m="1" x="318"/>
        <item m="1" x="364"/>
        <item m="1" x="380"/>
        <item m="1" x="286"/>
        <item m="1" x="354"/>
        <item m="1" x="248"/>
        <item m="1" x="351"/>
        <item m="1" x="325"/>
        <item m="1" x="374"/>
        <item m="1" x="375"/>
        <item m="1" x="417"/>
        <item m="1" x="448"/>
        <item m="1" x="399"/>
        <item m="1" x="253"/>
        <item m="1" x="355"/>
        <item m="1" x="265"/>
        <item m="1" x="409"/>
        <item m="1" x="272"/>
        <item m="1" x="290"/>
        <item m="1" x="269"/>
        <item m="1" x="329"/>
        <item m="1" x="394"/>
        <item m="1" x="254"/>
        <item m="1" x="404"/>
        <item m="1" x="274"/>
        <item m="1" x="430"/>
        <item m="1" x="384"/>
        <item m="1" x="302"/>
        <item m="1" x="388"/>
        <item m="1" x="426"/>
        <item m="1" x="441"/>
        <item m="1" x="309"/>
        <item m="1" x="363"/>
        <item m="1" x="322"/>
        <item m="1" x="411"/>
        <item m="1" x="342"/>
        <item m="1" x="360"/>
        <item m="1" x="458"/>
        <item m="1" x="419"/>
        <item m="1" x="306"/>
        <item m="1" x="348"/>
        <item m="1" x="270"/>
        <item m="1" x="418"/>
        <item m="1" x="361"/>
        <item m="1" x="311"/>
        <item m="1" x="370"/>
        <item m="1" x="276"/>
        <item m="1" x="294"/>
        <item m="1" x="304"/>
        <item m="1" x="414"/>
        <item m="1" x="447"/>
        <item m="1" x="378"/>
        <item m="1" x="445"/>
        <item m="1" x="252"/>
        <item m="1" x="268"/>
        <item m="1" x="314"/>
        <item m="1" x="261"/>
        <item m="1" x="297"/>
        <item m="1" x="257"/>
        <item m="1" x="344"/>
        <item m="1" x="403"/>
        <item m="1" x="299"/>
        <item m="1" x="347"/>
        <item m="1" x="289"/>
        <item m="1" x="390"/>
        <item m="1" x="336"/>
        <item m="1" x="330"/>
        <item m="1" x="279"/>
        <item m="1" x="365"/>
        <item m="1" x="262"/>
        <item m="1" x="412"/>
        <item m="1" x="459"/>
        <item m="1" x="285"/>
        <item m="1" x="315"/>
        <item m="1" x="372"/>
        <item m="1" x="410"/>
        <item m="1" x="352"/>
        <item m="1" x="420"/>
        <item m="1" x="428"/>
        <item m="1" x="338"/>
        <item m="1" x="443"/>
        <item m="1" x="432"/>
        <item m="1" x="337"/>
        <item m="1" x="246"/>
        <item m="1" x="333"/>
        <item m="1" x="258"/>
        <item m="1" x="255"/>
        <item m="1" x="307"/>
        <item m="1" x="277"/>
        <item m="1" x="424"/>
        <item m="1" x="357"/>
        <item m="1" x="408"/>
        <item m="1" x="356"/>
        <item m="1" x="244"/>
        <item m="1" x="263"/>
        <item m="1" x="312"/>
        <item m="1" x="345"/>
        <item m="1" x="434"/>
        <item m="1" x="454"/>
        <item m="1" x="381"/>
        <item m="1" x="332"/>
        <item m="1" x="323"/>
        <item m="1" x="280"/>
        <item m="1" x="421"/>
        <item m="1" x="451"/>
        <item m="1" x="313"/>
        <item m="1" x="376"/>
        <item m="1" x="415"/>
        <item m="1" x="401"/>
        <item m="1" x="271"/>
        <item m="1" x="373"/>
        <item m="1" x="343"/>
        <item m="1" x="427"/>
        <item m="1" x="440"/>
        <item m="1" x="284"/>
        <item m="1" x="382"/>
        <item m="1" x="243"/>
        <item m="1" x="413"/>
        <item m="1" x="387"/>
        <item m="1" x="288"/>
        <item m="1" x="389"/>
        <item m="1" x="371"/>
        <item m="1" x="324"/>
        <item m="1" x="241"/>
        <item m="1" x="242"/>
        <item m="1" x="457"/>
        <item m="1" x="455"/>
        <item m="1" x="328"/>
        <item m="1" x="449"/>
        <item m="1" x="308"/>
        <item m="1" x="291"/>
        <item m="1" x="249"/>
        <item m="1" x="433"/>
        <item m="1" x="321"/>
        <item m="1" x="335"/>
        <item m="1" x="383"/>
        <item m="1" x="438"/>
        <item m="1" x="278"/>
        <item m="1" x="362"/>
        <item m="1" x="391"/>
        <item m="1" x="266"/>
        <item m="1" x="256"/>
        <item m="1" x="287"/>
        <item m="1" x="250"/>
        <item m="1" x="281"/>
        <item m="1" x="446"/>
        <item m="1" x="358"/>
        <item m="1" x="295"/>
        <item m="1" x="340"/>
        <item m="1" x="305"/>
        <item m="1" x="393"/>
        <item m="1" x="402"/>
        <item m="1" x="346"/>
        <item m="1" x="310"/>
        <item m="1" x="298"/>
        <item m="1" x="247"/>
        <item m="1" x="353"/>
        <item m="1" x="392"/>
        <item m="1" x="386"/>
        <item m="1" x="425"/>
        <item m="1" x="437"/>
        <item m="1" x="300"/>
        <item m="1" x="366"/>
        <item m="1" x="282"/>
        <item m="1" x="245"/>
        <item m="1" x="398"/>
        <item m="1" x="320"/>
        <item m="1" x="349"/>
        <item m="1" x="377"/>
        <item m="1" x="319"/>
        <item m="1" x="273"/>
        <item m="1" x="400"/>
        <item m="1" x="385"/>
        <item m="1" x="331"/>
        <item m="1" x="407"/>
        <item m="1" x="367"/>
        <item m="1" x="452"/>
        <item m="1" x="439"/>
        <item m="1" x="301"/>
        <item m="1" x="396"/>
        <item m="1" x="406"/>
        <item m="1" x="442"/>
        <item m="1" x="379"/>
        <item m="1" x="405"/>
        <item m="1" x="436"/>
        <item m="1" x="453"/>
        <item m="1" x="283"/>
        <item m="1" x="326"/>
        <item m="1" x="416"/>
        <item m="1" x="339"/>
        <item m="1" x="435"/>
        <item m="1" x="327"/>
        <item m="1" x="350"/>
        <item m="1" x="423"/>
        <item m="1" x="444"/>
        <item m="1" x="275"/>
        <item m="1" x="303"/>
        <item x="240"/>
        <item m="1" x="368"/>
        <item m="1" x="397"/>
        <item m="1" x="29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6">
    <i>
      <x v="389"/>
    </i>
    <i>
      <x v="347"/>
    </i>
    <i>
      <x v="328"/>
    </i>
    <i>
      <x v="265"/>
    </i>
    <i>
      <x v="350"/>
    </i>
    <i>
      <x v="262"/>
    </i>
    <i>
      <x v="386"/>
    </i>
    <i>
      <x v="356"/>
    </i>
    <i>
      <x v="267"/>
    </i>
    <i>
      <x v="358"/>
    </i>
    <i>
      <x v="413"/>
    </i>
    <i>
      <x v="268"/>
    </i>
    <i>
      <x v="345"/>
    </i>
    <i>
      <x v="382"/>
    </i>
    <i>
      <x v="34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20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61">
        <item x="239"/>
        <item m="1" x="316"/>
        <item m="1" x="341"/>
        <item m="1" x="431"/>
        <item m="1" x="264"/>
        <item m="1" x="292"/>
        <item m="1" x="369"/>
        <item m="1" x="267"/>
        <item m="1" x="251"/>
        <item m="1" x="422"/>
        <item m="1" x="359"/>
        <item m="1" x="260"/>
        <item m="1" x="395"/>
        <item m="1" x="259"/>
        <item m="1" x="456"/>
        <item m="1" x="334"/>
        <item m="1" x="429"/>
        <item m="1" x="296"/>
        <item m="1" x="450"/>
        <item m="1" x="317"/>
        <item m="1" x="318"/>
        <item m="1" x="364"/>
        <item m="1" x="380"/>
        <item m="1" x="286"/>
        <item m="1" x="354"/>
        <item m="1" x="248"/>
        <item m="1" x="351"/>
        <item m="1" x="325"/>
        <item m="1" x="374"/>
        <item m="1" x="375"/>
        <item m="1" x="417"/>
        <item m="1" x="448"/>
        <item m="1" x="399"/>
        <item m="1" x="253"/>
        <item m="1" x="355"/>
        <item m="1" x="265"/>
        <item m="1" x="409"/>
        <item m="1" x="272"/>
        <item m="1" x="290"/>
        <item m="1" x="269"/>
        <item m="1" x="329"/>
        <item m="1" x="394"/>
        <item m="1" x="254"/>
        <item m="1" x="404"/>
        <item m="1" x="274"/>
        <item m="1" x="430"/>
        <item m="1" x="384"/>
        <item m="1" x="302"/>
        <item m="1" x="388"/>
        <item m="1" x="426"/>
        <item m="1" x="441"/>
        <item m="1" x="309"/>
        <item m="1" x="363"/>
        <item m="1" x="322"/>
        <item m="1" x="411"/>
        <item m="1" x="342"/>
        <item m="1" x="360"/>
        <item m="1" x="458"/>
        <item m="1" x="419"/>
        <item m="1" x="306"/>
        <item m="1" x="348"/>
        <item m="1" x="270"/>
        <item m="1" x="418"/>
        <item m="1" x="361"/>
        <item m="1" x="311"/>
        <item m="1" x="370"/>
        <item m="1" x="276"/>
        <item m="1" x="294"/>
        <item m="1" x="304"/>
        <item m="1" x="414"/>
        <item m="1" x="447"/>
        <item m="1" x="378"/>
        <item m="1" x="445"/>
        <item m="1" x="252"/>
        <item m="1" x="268"/>
        <item m="1" x="314"/>
        <item m="1" x="261"/>
        <item m="1" x="297"/>
        <item m="1" x="257"/>
        <item m="1" x="344"/>
        <item m="1" x="403"/>
        <item m="1" x="299"/>
        <item m="1" x="347"/>
        <item m="1" x="289"/>
        <item m="1" x="390"/>
        <item m="1" x="336"/>
        <item m="1" x="330"/>
        <item m="1" x="279"/>
        <item m="1" x="365"/>
        <item m="1" x="262"/>
        <item m="1" x="412"/>
        <item m="1" x="459"/>
        <item m="1" x="285"/>
        <item m="1" x="315"/>
        <item m="1" x="372"/>
        <item m="1" x="410"/>
        <item m="1" x="352"/>
        <item m="1" x="420"/>
        <item m="1" x="428"/>
        <item m="1" x="338"/>
        <item m="1" x="443"/>
        <item m="1" x="432"/>
        <item m="1" x="337"/>
        <item m="1" x="246"/>
        <item m="1" x="333"/>
        <item m="1" x="258"/>
        <item m="1" x="255"/>
        <item m="1" x="307"/>
        <item m="1" x="277"/>
        <item m="1" x="424"/>
        <item m="1" x="357"/>
        <item m="1" x="408"/>
        <item m="1" x="356"/>
        <item m="1" x="244"/>
        <item m="1" x="263"/>
        <item m="1" x="312"/>
        <item m="1" x="345"/>
        <item m="1" x="434"/>
        <item m="1" x="454"/>
        <item m="1" x="381"/>
        <item m="1" x="332"/>
        <item m="1" x="323"/>
        <item m="1" x="280"/>
        <item m="1" x="421"/>
        <item m="1" x="451"/>
        <item m="1" x="313"/>
        <item m="1" x="376"/>
        <item m="1" x="415"/>
        <item m="1" x="401"/>
        <item m="1" x="271"/>
        <item m="1" x="373"/>
        <item m="1" x="343"/>
        <item m="1" x="427"/>
        <item m="1" x="440"/>
        <item m="1" x="284"/>
        <item m="1" x="382"/>
        <item m="1" x="243"/>
        <item m="1" x="413"/>
        <item m="1" x="387"/>
        <item m="1" x="288"/>
        <item m="1" x="389"/>
        <item m="1" x="371"/>
        <item m="1" x="324"/>
        <item m="1" x="241"/>
        <item m="1" x="242"/>
        <item m="1" x="457"/>
        <item m="1" x="455"/>
        <item m="1" x="328"/>
        <item m="1" x="449"/>
        <item m="1" x="308"/>
        <item m="1" x="291"/>
        <item m="1" x="249"/>
        <item m="1" x="433"/>
        <item m="1" x="321"/>
        <item m="1" x="335"/>
        <item m="1" x="383"/>
        <item m="1" x="438"/>
        <item m="1" x="278"/>
        <item m="1" x="362"/>
        <item m="1" x="391"/>
        <item m="1" x="266"/>
        <item m="1" x="256"/>
        <item m="1" x="287"/>
        <item m="1" x="250"/>
        <item m="1" x="281"/>
        <item m="1" x="446"/>
        <item m="1" x="358"/>
        <item m="1" x="295"/>
        <item m="1" x="340"/>
        <item m="1" x="305"/>
        <item m="1" x="393"/>
        <item m="1" x="402"/>
        <item m="1" x="346"/>
        <item m="1" x="310"/>
        <item m="1" x="298"/>
        <item m="1" x="247"/>
        <item m="1" x="353"/>
        <item m="1" x="392"/>
        <item m="1" x="386"/>
        <item m="1" x="425"/>
        <item m="1" x="437"/>
        <item m="1" x="300"/>
        <item m="1" x="366"/>
        <item m="1" x="282"/>
        <item m="1" x="245"/>
        <item m="1" x="398"/>
        <item m="1" x="320"/>
        <item m="1" x="349"/>
        <item m="1" x="377"/>
        <item m="1" x="319"/>
        <item m="1" x="273"/>
        <item m="1" x="400"/>
        <item m="1" x="385"/>
        <item m="1" x="331"/>
        <item m="1" x="407"/>
        <item m="1" x="367"/>
        <item m="1" x="452"/>
        <item m="1" x="439"/>
        <item m="1" x="301"/>
        <item m="1" x="396"/>
        <item m="1" x="406"/>
        <item m="1" x="442"/>
        <item m="1" x="379"/>
        <item m="1" x="405"/>
        <item m="1" x="436"/>
        <item m="1" x="453"/>
        <item m="1" x="283"/>
        <item m="1" x="326"/>
        <item m="1" x="416"/>
        <item m="1" x="339"/>
        <item m="1" x="435"/>
        <item m="1" x="327"/>
        <item m="1" x="350"/>
        <item m="1" x="423"/>
        <item m="1" x="444"/>
        <item m="1" x="275"/>
        <item m="1" x="303"/>
        <item x="240"/>
        <item m="1" x="368"/>
        <item m="1" x="397"/>
        <item m="1" x="29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0">
    <i>
      <x v="262"/>
    </i>
    <i>
      <x v="265"/>
    </i>
    <i>
      <x v="267"/>
    </i>
    <i>
      <x v="268"/>
    </i>
    <i>
      <x v="328"/>
    </i>
    <i>
      <x v="345"/>
    </i>
    <i>
      <x v="347"/>
    </i>
    <i>
      <x v="348"/>
    </i>
    <i>
      <x v="389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19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24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4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m="1"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3"/>
        <item x="4"/>
        <item x="5"/>
        <item x="6"/>
        <item x="2"/>
        <item x="1"/>
        <item x="7"/>
        <item x="0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2"/>
  </rowFields>
  <rowItems count="241">
    <i>
      <x v="75"/>
    </i>
    <i>
      <x v="67"/>
    </i>
    <i>
      <x v="78"/>
    </i>
    <i>
      <x v="65"/>
    </i>
    <i>
      <x v="118"/>
    </i>
    <i>
      <x v="197"/>
    </i>
    <i>
      <x v="209"/>
    </i>
    <i>
      <x v="220"/>
    </i>
    <i>
      <x v="205"/>
    </i>
    <i>
      <x v="218"/>
    </i>
    <i>
      <x v="219"/>
    </i>
    <i>
      <x v="214"/>
    </i>
    <i>
      <x v="35"/>
    </i>
    <i>
      <x v="176"/>
    </i>
    <i>
      <x v="183"/>
    </i>
    <i>
      <x v="158"/>
    </i>
    <i>
      <x v="36"/>
    </i>
    <i>
      <x v="30"/>
    </i>
    <i>
      <x v="29"/>
    </i>
    <i>
      <x v="34"/>
    </i>
    <i>
      <x v="227"/>
    </i>
    <i>
      <x v="221"/>
    </i>
    <i>
      <x v="150"/>
    </i>
    <i>
      <x v="21"/>
    </i>
    <i>
      <x v="182"/>
    </i>
    <i>
      <x v="24"/>
    </i>
    <i>
      <x v="134"/>
    </i>
    <i>
      <x v="25"/>
    </i>
    <i>
      <x v="166"/>
    </i>
    <i>
      <x v="26"/>
    </i>
    <i>
      <x v="198"/>
    </i>
    <i>
      <x v="27"/>
    </i>
    <i>
      <x v="126"/>
    </i>
    <i>
      <x v="28"/>
    </i>
    <i>
      <x v="142"/>
    </i>
    <i>
      <x v="10"/>
    </i>
    <i>
      <x v="17"/>
    </i>
    <i>
      <x v="11"/>
    </i>
    <i>
      <x v="174"/>
    </i>
    <i>
      <x v="31"/>
    </i>
    <i>
      <x v="190"/>
    </i>
    <i>
      <x v="32"/>
    </i>
    <i>
      <x v="206"/>
    </i>
    <i>
      <x v="33"/>
    </i>
    <i>
      <x v="122"/>
    </i>
    <i>
      <x v="12"/>
    </i>
    <i>
      <x v="130"/>
    </i>
    <i>
      <x v="13"/>
    </i>
    <i>
      <x v="138"/>
    </i>
    <i>
      <x v="14"/>
    </i>
    <i>
      <x v="146"/>
    </i>
    <i>
      <x v="37"/>
    </i>
    <i>
      <x v="154"/>
    </i>
    <i>
      <x v="38"/>
    </i>
    <i>
      <x v="162"/>
    </i>
    <i>
      <x v="39"/>
    </i>
    <i>
      <x v="170"/>
    </i>
    <i>
      <x v="40"/>
    </i>
    <i>
      <x v="178"/>
    </i>
    <i>
      <x v="41"/>
    </i>
    <i>
      <x v="186"/>
    </i>
    <i>
      <x v="42"/>
    </i>
    <i>
      <x v="194"/>
    </i>
    <i>
      <x v="43"/>
    </i>
    <i>
      <x v="202"/>
    </i>
    <i>
      <x v="44"/>
    </i>
    <i>
      <x v="210"/>
    </i>
    <i>
      <x v="45"/>
    </i>
    <i>
      <x v="22"/>
    </i>
    <i>
      <x v="46"/>
    </i>
    <i>
      <x v="124"/>
    </i>
    <i>
      <x v="47"/>
    </i>
    <i>
      <x v="128"/>
    </i>
    <i>
      <x v="48"/>
    </i>
    <i>
      <x v="132"/>
    </i>
    <i>
      <x v="49"/>
    </i>
    <i>
      <x v="136"/>
    </i>
    <i>
      <x v="50"/>
    </i>
    <i>
      <x v="140"/>
    </i>
    <i>
      <x v="51"/>
    </i>
    <i>
      <x v="144"/>
    </i>
    <i>
      <x v="52"/>
    </i>
    <i>
      <x v="148"/>
    </i>
    <i>
      <x v="53"/>
    </i>
    <i>
      <x v="152"/>
    </i>
    <i>
      <x v="54"/>
    </i>
    <i>
      <x v="156"/>
    </i>
    <i>
      <x v="55"/>
    </i>
    <i>
      <x v="160"/>
    </i>
    <i>
      <x v="56"/>
    </i>
    <i>
      <x v="164"/>
    </i>
    <i>
      <x v="57"/>
    </i>
    <i>
      <x v="168"/>
    </i>
    <i>
      <x v="58"/>
    </i>
    <i>
      <x v="172"/>
    </i>
    <i>
      <x v="59"/>
    </i>
    <i>
      <x v="18"/>
    </i>
    <i>
      <x v="60"/>
    </i>
    <i>
      <x v="180"/>
    </i>
    <i>
      <x v="61"/>
    </i>
    <i>
      <x v="184"/>
    </i>
    <i>
      <x v="62"/>
    </i>
    <i>
      <x v="188"/>
    </i>
    <i>
      <x v="63"/>
    </i>
    <i>
      <x v="192"/>
    </i>
    <i>
      <x v="64"/>
    </i>
    <i>
      <x v="196"/>
    </i>
    <i>
      <x v="2"/>
    </i>
    <i>
      <x v="200"/>
    </i>
    <i>
      <x v="66"/>
    </i>
    <i>
      <x v="204"/>
    </i>
    <i>
      <x v="3"/>
    </i>
    <i>
      <x v="208"/>
    </i>
    <i>
      <x v="68"/>
    </i>
    <i>
      <x v="212"/>
    </i>
    <i>
      <x v="69"/>
    </i>
    <i>
      <x v="216"/>
    </i>
    <i>
      <x v="70"/>
    </i>
    <i>
      <x v="6"/>
    </i>
    <i>
      <x v="71"/>
    </i>
    <i>
      <x v="123"/>
    </i>
    <i>
      <x v="72"/>
    </i>
    <i>
      <x v="125"/>
    </i>
    <i>
      <x v="73"/>
    </i>
    <i>
      <x v="127"/>
    </i>
    <i>
      <x v="74"/>
    </i>
    <i>
      <x v="129"/>
    </i>
    <i>
      <x v="4"/>
    </i>
    <i>
      <x v="131"/>
    </i>
    <i>
      <x v="76"/>
    </i>
    <i>
      <x v="133"/>
    </i>
    <i>
      <x v="77"/>
    </i>
    <i>
      <x v="135"/>
    </i>
    <i>
      <x v="5"/>
    </i>
    <i>
      <x v="137"/>
    </i>
    <i>
      <x v="79"/>
    </i>
    <i>
      <x v="139"/>
    </i>
    <i>
      <x v="80"/>
    </i>
    <i>
      <x v="141"/>
    </i>
    <i>
      <x v="81"/>
    </i>
    <i>
      <x v="143"/>
    </i>
    <i>
      <x v="82"/>
    </i>
    <i>
      <x v="145"/>
    </i>
    <i>
      <x v="83"/>
    </i>
    <i>
      <x v="147"/>
    </i>
    <i>
      <x v="84"/>
    </i>
    <i>
      <x v="149"/>
    </i>
    <i>
      <x v="85"/>
    </i>
    <i>
      <x v="151"/>
    </i>
    <i>
      <x v="86"/>
    </i>
    <i>
      <x v="153"/>
    </i>
    <i>
      <x v="87"/>
    </i>
    <i>
      <x v="155"/>
    </i>
    <i>
      <x v="88"/>
    </i>
    <i>
      <x v="157"/>
    </i>
    <i>
      <x v="89"/>
    </i>
    <i>
      <x v="159"/>
    </i>
    <i>
      <x v="90"/>
    </i>
    <i>
      <x v="161"/>
    </i>
    <i>
      <x v="91"/>
    </i>
    <i>
      <x v="163"/>
    </i>
    <i>
      <x v="92"/>
    </i>
    <i>
      <x v="165"/>
    </i>
    <i>
      <x v="93"/>
    </i>
    <i>
      <x v="167"/>
    </i>
    <i>
      <x v="94"/>
    </i>
    <i>
      <x v="169"/>
    </i>
    <i>
      <x v="95"/>
    </i>
    <i>
      <x v="171"/>
    </i>
    <i>
      <x v="96"/>
    </i>
    <i>
      <x v="173"/>
    </i>
    <i>
      <x v="97"/>
    </i>
    <i>
      <x v="175"/>
    </i>
    <i>
      <x v="98"/>
    </i>
    <i>
      <x v="177"/>
    </i>
    <i>
      <x v="99"/>
    </i>
    <i>
      <x v="179"/>
    </i>
    <i>
      <x v="100"/>
    </i>
    <i>
      <x v="181"/>
    </i>
    <i>
      <x v="101"/>
    </i>
    <i>
      <x v="19"/>
    </i>
    <i>
      <x v="102"/>
    </i>
    <i>
      <x v="185"/>
    </i>
    <i>
      <x v="103"/>
    </i>
    <i>
      <x v="187"/>
    </i>
    <i>
      <x v="104"/>
    </i>
    <i>
      <x v="189"/>
    </i>
    <i>
      <x v="105"/>
    </i>
    <i>
      <x v="191"/>
    </i>
    <i>
      <x v="106"/>
    </i>
    <i>
      <x v="193"/>
    </i>
    <i>
      <x v="107"/>
    </i>
    <i>
      <x v="195"/>
    </i>
    <i>
      <x v="108"/>
    </i>
    <i>
      <x v="7"/>
    </i>
    <i>
      <x v="109"/>
    </i>
    <i>
      <x v="199"/>
    </i>
    <i>
      <x v="110"/>
    </i>
    <i>
      <x v="201"/>
    </i>
    <i>
      <x v="111"/>
    </i>
    <i>
      <x v="203"/>
    </i>
    <i>
      <x v="15"/>
    </i>
    <i>
      <x v="20"/>
    </i>
    <i>
      <x v="9"/>
    </i>
    <i>
      <x v="207"/>
    </i>
    <i>
      <x v="223"/>
    </i>
    <i>
      <x v="8"/>
    </i>
    <i>
      <x v="225"/>
    </i>
    <i>
      <x v="211"/>
    </i>
    <i>
      <x v="16"/>
    </i>
    <i>
      <x v="213"/>
    </i>
    <i>
      <x v="229"/>
    </i>
    <i>
      <x v="215"/>
    </i>
    <i>
      <x v="231"/>
    </i>
    <i>
      <x v="217"/>
    </i>
    <i>
      <x v="233"/>
    </i>
    <i>
      <x v="23"/>
    </i>
    <i>
      <x v="235"/>
    </i>
    <i>
      <x v="112"/>
    </i>
    <i>
      <x v="222"/>
    </i>
    <i>
      <x v="113"/>
    </i>
    <i>
      <x v="224"/>
    </i>
    <i>
      <x v="114"/>
    </i>
    <i>
      <x v="226"/>
    </i>
    <i>
      <x v="115"/>
    </i>
    <i>
      <x v="228"/>
    </i>
    <i>
      <x v="116"/>
    </i>
    <i>
      <x v="230"/>
    </i>
    <i>
      <x v="117"/>
    </i>
    <i>
      <x v="232"/>
    </i>
    <i>
      <x v="237"/>
    </i>
    <i>
      <x v="234"/>
    </i>
    <i>
      <x v="238"/>
    </i>
    <i>
      <x v="236"/>
    </i>
    <i>
      <x v="240"/>
    </i>
    <i>
      <x v="121"/>
    </i>
    <i>
      <x v="239"/>
    </i>
    <i>
      <x v="119"/>
    </i>
    <i>
      <x v="1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2"/>
  <sheetViews>
    <sheetView workbookViewId="0">
      <pane xSplit="9" ySplit="2" topLeftCell="AX513" activePane="bottomRight" state="frozen"/>
      <selection pane="topRight" activeCell="K1" sqref="K1"/>
      <selection pane="bottomLeft" activeCell="A3" sqref="A3"/>
      <selection pane="bottomRight" activeCell="BH2" sqref="BH1:BH1048576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5.85546875" style="15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8" t="s">
        <v>1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9" t="s">
        <v>30</v>
      </c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50" t="s">
        <v>31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1" t="s">
        <v>32</v>
      </c>
      <c r="BE1" s="52"/>
      <c r="BF1" s="52"/>
      <c r="BG1" s="52"/>
      <c r="BH1" s="52"/>
      <c r="BI1" s="53"/>
      <c r="BJ1" s="54" t="s">
        <v>33</v>
      </c>
      <c r="BK1" s="54"/>
      <c r="BL1" s="54"/>
      <c r="BM1" s="54"/>
      <c r="BN1" s="54"/>
      <c r="BO1" s="55" t="s">
        <v>35</v>
      </c>
      <c r="BP1" s="56"/>
      <c r="BQ1" s="56"/>
      <c r="BR1" s="56"/>
      <c r="BS1" s="56"/>
      <c r="BT1" s="56"/>
      <c r="BU1" s="56"/>
      <c r="BV1" s="56"/>
      <c r="BW1" s="56"/>
      <c r="BX1" s="56"/>
      <c r="BY1" s="57"/>
      <c r="BZ1" s="44" t="s">
        <v>34</v>
      </c>
      <c r="CA1" s="45"/>
      <c r="CB1" s="45"/>
      <c r="CC1" s="45"/>
      <c r="CD1" s="45"/>
      <c r="CE1" s="45"/>
      <c r="CF1" s="45"/>
      <c r="CG1" s="46"/>
      <c r="CH1" s="54" t="s">
        <v>36</v>
      </c>
      <c r="CI1" s="54"/>
      <c r="CJ1" s="54"/>
      <c r="CK1" s="54"/>
      <c r="CL1" s="54"/>
      <c r="CM1" s="23" t="s">
        <v>74</v>
      </c>
      <c r="CN1" s="58" t="s">
        <v>75</v>
      </c>
      <c r="CO1" s="58"/>
      <c r="CP1" s="58"/>
      <c r="CQ1" s="60" t="s">
        <v>77</v>
      </c>
      <c r="CR1" s="60"/>
      <c r="CS1" s="60"/>
      <c r="CT1" s="60"/>
      <c r="CU1" s="60"/>
      <c r="CV1" s="61" t="s">
        <v>93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3"/>
      <c r="DH1" s="59" t="s">
        <v>78</v>
      </c>
      <c r="DI1" s="59"/>
      <c r="DJ1" s="59"/>
      <c r="DK1" s="59"/>
      <c r="DL1" s="59"/>
      <c r="DM1" s="59"/>
      <c r="DN1" s="59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517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517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517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517</v>
      </c>
      <c r="BE3" s="12" t="s">
        <v>56</v>
      </c>
      <c r="BF3" s="10"/>
      <c r="BG3" s="10"/>
      <c r="BH3" s="10"/>
      <c r="BI3" s="12"/>
      <c r="BJ3" s="12" t="s">
        <v>517</v>
      </c>
      <c r="BK3" s="10" t="s">
        <v>56</v>
      </c>
      <c r="BL3" s="10"/>
      <c r="BM3" s="10"/>
      <c r="BN3" s="10"/>
      <c r="BO3" s="12" t="s">
        <v>517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517</v>
      </c>
      <c r="CI3" s="14" t="s">
        <v>56</v>
      </c>
      <c r="CJ3" s="14"/>
      <c r="CK3" s="14"/>
      <c r="CL3" s="14" t="s">
        <v>56</v>
      </c>
      <c r="CM3" s="12" t="s">
        <v>517</v>
      </c>
      <c r="CN3" s="10"/>
      <c r="CO3" s="10"/>
      <c r="CP3" s="10"/>
      <c r="CQ3" s="10"/>
      <c r="CR3" s="10"/>
      <c r="CS3" s="10"/>
      <c r="CT3" s="10"/>
      <c r="CU3" s="10"/>
      <c r="CV3" s="12" t="s">
        <v>517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526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526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526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526</v>
      </c>
      <c r="BE4" s="12" t="s">
        <v>56</v>
      </c>
      <c r="BF4" s="10"/>
      <c r="BG4" s="10"/>
      <c r="BH4" s="10"/>
      <c r="BI4" s="12"/>
      <c r="BJ4" s="12" t="s">
        <v>526</v>
      </c>
      <c r="BK4" s="10" t="s">
        <v>56</v>
      </c>
      <c r="BL4" s="10"/>
      <c r="BM4" s="10"/>
      <c r="BN4" s="10"/>
      <c r="BO4" s="12" t="s">
        <v>526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526</v>
      </c>
      <c r="CI4" s="14" t="s">
        <v>56</v>
      </c>
      <c r="CJ4" s="14"/>
      <c r="CK4" s="14"/>
      <c r="CL4" s="14" t="s">
        <v>56</v>
      </c>
      <c r="CM4" s="12" t="s">
        <v>526</v>
      </c>
      <c r="CN4" s="10"/>
      <c r="CO4" s="10"/>
      <c r="CP4" s="10"/>
      <c r="CQ4" s="10"/>
      <c r="CR4" s="10"/>
      <c r="CS4" s="10"/>
      <c r="CT4" s="10"/>
      <c r="CU4" s="10"/>
      <c r="CV4" s="12" t="s">
        <v>526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527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527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527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527</v>
      </c>
      <c r="BE5" s="12" t="s">
        <v>56</v>
      </c>
      <c r="BF5" s="10"/>
      <c r="BG5" s="10"/>
      <c r="BH5" s="10"/>
      <c r="BI5" s="12"/>
      <c r="BJ5" s="12" t="s">
        <v>527</v>
      </c>
      <c r="BK5" s="10" t="s">
        <v>56</v>
      </c>
      <c r="BL5" s="10"/>
      <c r="BM5" s="10"/>
      <c r="BN5" s="10"/>
      <c r="BO5" s="12" t="s">
        <v>527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527</v>
      </c>
      <c r="CI5" s="14" t="s">
        <v>56</v>
      </c>
      <c r="CJ5" s="14"/>
      <c r="CK5" s="14"/>
      <c r="CL5" s="14" t="s">
        <v>56</v>
      </c>
      <c r="CM5" s="12" t="s">
        <v>527</v>
      </c>
      <c r="CN5" s="10"/>
      <c r="CO5" s="10"/>
      <c r="CP5" s="10"/>
      <c r="CQ5" s="10"/>
      <c r="CR5" s="10"/>
      <c r="CS5" s="10"/>
      <c r="CT5" s="10"/>
      <c r="CU5" s="10"/>
      <c r="CV5" s="12" t="s">
        <v>527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528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528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528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528</v>
      </c>
      <c r="BE6" s="12" t="s">
        <v>56</v>
      </c>
      <c r="BF6" s="10"/>
      <c r="BG6" s="10"/>
      <c r="BH6" s="10"/>
      <c r="BI6" s="12"/>
      <c r="BJ6" s="12" t="s">
        <v>528</v>
      </c>
      <c r="BK6" s="10" t="s">
        <v>56</v>
      </c>
      <c r="BL6" s="10"/>
      <c r="BM6" s="10"/>
      <c r="BN6" s="10"/>
      <c r="BO6" s="12" t="s">
        <v>528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528</v>
      </c>
      <c r="CI6" s="14" t="s">
        <v>56</v>
      </c>
      <c r="CJ6" s="14"/>
      <c r="CK6" s="14"/>
      <c r="CL6" s="14" t="s">
        <v>56</v>
      </c>
      <c r="CM6" s="12" t="s">
        <v>528</v>
      </c>
      <c r="CN6" s="10"/>
      <c r="CO6" s="10"/>
      <c r="CP6" s="10"/>
      <c r="CQ6" s="10"/>
      <c r="CR6" s="10"/>
      <c r="CS6" s="10"/>
      <c r="CT6" s="10"/>
      <c r="CU6" s="10"/>
      <c r="CV6" s="12" t="s">
        <v>528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529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529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529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529</v>
      </c>
      <c r="BE7" s="12" t="s">
        <v>56</v>
      </c>
      <c r="BF7" s="10"/>
      <c r="BG7" s="10"/>
      <c r="BH7" s="10"/>
      <c r="BI7" s="12"/>
      <c r="BJ7" s="12" t="s">
        <v>529</v>
      </c>
      <c r="BK7" s="10" t="s">
        <v>56</v>
      </c>
      <c r="BL7" s="10"/>
      <c r="BM7" s="10"/>
      <c r="BN7" s="10"/>
      <c r="BO7" s="12" t="s">
        <v>529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529</v>
      </c>
      <c r="CI7" s="14" t="s">
        <v>56</v>
      </c>
      <c r="CJ7" s="14"/>
      <c r="CK7" s="14"/>
      <c r="CL7" s="14" t="s">
        <v>56</v>
      </c>
      <c r="CM7" s="12" t="s">
        <v>529</v>
      </c>
      <c r="CN7" s="10"/>
      <c r="CO7" s="10"/>
      <c r="CP7" s="10"/>
      <c r="CQ7" s="10"/>
      <c r="CR7" s="10"/>
      <c r="CS7" s="10"/>
      <c r="CT7" s="10"/>
      <c r="CU7" s="10"/>
      <c r="CV7" s="12" t="s">
        <v>529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532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532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532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532</v>
      </c>
      <c r="BE8" s="12" t="s">
        <v>56</v>
      </c>
      <c r="BF8" s="10"/>
      <c r="BG8" s="10"/>
      <c r="BH8" s="10"/>
      <c r="BI8" s="12"/>
      <c r="BJ8" s="12" t="s">
        <v>532</v>
      </c>
      <c r="BK8" s="10" t="s">
        <v>56</v>
      </c>
      <c r="BL8" s="10"/>
      <c r="BM8" s="10"/>
      <c r="BN8" s="10"/>
      <c r="BO8" s="12" t="s">
        <v>532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532</v>
      </c>
      <c r="CI8" s="14" t="s">
        <v>56</v>
      </c>
      <c r="CJ8" s="14"/>
      <c r="CK8" s="14"/>
      <c r="CL8" s="14" t="s">
        <v>56</v>
      </c>
      <c r="CM8" s="12" t="s">
        <v>532</v>
      </c>
      <c r="CN8" s="10"/>
      <c r="CO8" s="10"/>
      <c r="CP8" s="10"/>
      <c r="CQ8" s="10"/>
      <c r="CR8" s="10"/>
      <c r="CS8" s="10"/>
      <c r="CT8" s="10"/>
      <c r="CU8" s="10"/>
      <c r="CV8" s="12" t="s">
        <v>532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534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534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534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534</v>
      </c>
      <c r="BE9" s="12" t="s">
        <v>56</v>
      </c>
      <c r="BF9" s="10"/>
      <c r="BG9" s="10"/>
      <c r="BH9" s="10"/>
      <c r="BI9" s="12"/>
      <c r="BJ9" s="12" t="s">
        <v>534</v>
      </c>
      <c r="BK9" s="10" t="s">
        <v>56</v>
      </c>
      <c r="BL9" s="10"/>
      <c r="BM9" s="10"/>
      <c r="BN9" s="10"/>
      <c r="BO9" s="12" t="s">
        <v>534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534</v>
      </c>
      <c r="CI9" s="14" t="s">
        <v>56</v>
      </c>
      <c r="CJ9" s="14"/>
      <c r="CK9" s="14"/>
      <c r="CL9" s="14" t="s">
        <v>56</v>
      </c>
      <c r="CM9" s="12" t="s">
        <v>534</v>
      </c>
      <c r="CN9" s="10"/>
      <c r="CO9" s="10"/>
      <c r="CP9" s="10"/>
      <c r="CQ9" s="10"/>
      <c r="CR9" s="10"/>
      <c r="CS9" s="10"/>
      <c r="CT9" s="10"/>
      <c r="CU9" s="10"/>
      <c r="CV9" s="12" t="s">
        <v>534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539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539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539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539</v>
      </c>
      <c r="BE10" s="12" t="s">
        <v>56</v>
      </c>
      <c r="BF10" s="10"/>
      <c r="BG10" s="10"/>
      <c r="BH10" s="10"/>
      <c r="BI10" s="12"/>
      <c r="BJ10" s="12" t="s">
        <v>539</v>
      </c>
      <c r="BK10" s="10" t="s">
        <v>56</v>
      </c>
      <c r="BL10" s="10"/>
      <c r="BM10" s="10"/>
      <c r="BN10" s="10"/>
      <c r="BO10" s="12" t="s">
        <v>539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539</v>
      </c>
      <c r="CI10" s="14" t="s">
        <v>56</v>
      </c>
      <c r="CJ10" s="14"/>
      <c r="CK10" s="14"/>
      <c r="CL10" s="14" t="s">
        <v>56</v>
      </c>
      <c r="CM10" s="12" t="s">
        <v>539</v>
      </c>
      <c r="CN10" s="10"/>
      <c r="CO10" s="10"/>
      <c r="CP10" s="10"/>
      <c r="CQ10" s="10"/>
      <c r="CR10" s="10"/>
      <c r="CS10" s="10"/>
      <c r="CT10" s="10"/>
      <c r="CU10" s="10"/>
      <c r="CV10" s="12" t="s">
        <v>539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542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542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542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542</v>
      </c>
      <c r="BE11" s="12" t="s">
        <v>56</v>
      </c>
      <c r="BF11" s="10"/>
      <c r="BG11" s="10"/>
      <c r="BH11" s="10"/>
      <c r="BI11" s="12"/>
      <c r="BJ11" s="12" t="s">
        <v>542</v>
      </c>
      <c r="BK11" s="10" t="s">
        <v>56</v>
      </c>
      <c r="BL11" s="10"/>
      <c r="BM11" s="10"/>
      <c r="BN11" s="10"/>
      <c r="BO11" s="12" t="s">
        <v>542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542</v>
      </c>
      <c r="CI11" s="14" t="s">
        <v>56</v>
      </c>
      <c r="CJ11" s="14"/>
      <c r="CK11" s="14"/>
      <c r="CL11" s="14" t="s">
        <v>56</v>
      </c>
      <c r="CM11" s="12" t="s">
        <v>542</v>
      </c>
      <c r="CN11" s="10"/>
      <c r="CO11" s="10"/>
      <c r="CP11" s="10"/>
      <c r="CQ11" s="10"/>
      <c r="CR11" s="10"/>
      <c r="CS11" s="10"/>
      <c r="CT11" s="10"/>
      <c r="CU11" s="10"/>
      <c r="CV11" s="12" t="s">
        <v>542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543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543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543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543</v>
      </c>
      <c r="BE12" s="12" t="s">
        <v>56</v>
      </c>
      <c r="BF12" s="10"/>
      <c r="BG12" s="10"/>
      <c r="BH12" s="10"/>
      <c r="BI12" s="12"/>
      <c r="BJ12" s="12" t="s">
        <v>543</v>
      </c>
      <c r="BK12" s="10" t="s">
        <v>56</v>
      </c>
      <c r="BL12" s="10"/>
      <c r="BM12" s="10"/>
      <c r="BN12" s="10"/>
      <c r="BO12" s="12" t="s">
        <v>543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543</v>
      </c>
      <c r="CI12" s="14" t="s">
        <v>56</v>
      </c>
      <c r="CJ12" s="14"/>
      <c r="CK12" s="14"/>
      <c r="CL12" s="14" t="s">
        <v>56</v>
      </c>
      <c r="CM12" s="12" t="s">
        <v>543</v>
      </c>
      <c r="CN12" s="10"/>
      <c r="CO12" s="10"/>
      <c r="CP12" s="10"/>
      <c r="CQ12" s="10"/>
      <c r="CR12" s="10"/>
      <c r="CS12" s="10"/>
      <c r="CT12" s="10"/>
      <c r="CU12" s="10"/>
      <c r="CV12" s="12" t="s">
        <v>543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552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552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552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552</v>
      </c>
      <c r="BE13" s="12" t="s">
        <v>56</v>
      </c>
      <c r="BF13" s="10"/>
      <c r="BG13" s="10"/>
      <c r="BH13" s="10"/>
      <c r="BI13" s="12"/>
      <c r="BJ13" s="12" t="s">
        <v>552</v>
      </c>
      <c r="BK13" s="10" t="s">
        <v>56</v>
      </c>
      <c r="BL13" s="10"/>
      <c r="BM13" s="10"/>
      <c r="BN13" s="10"/>
      <c r="BO13" s="12" t="s">
        <v>552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552</v>
      </c>
      <c r="CI13" s="14" t="s">
        <v>56</v>
      </c>
      <c r="CJ13" s="14"/>
      <c r="CK13" s="14"/>
      <c r="CL13" s="14" t="s">
        <v>56</v>
      </c>
      <c r="CM13" s="12" t="s">
        <v>552</v>
      </c>
      <c r="CN13" s="10"/>
      <c r="CO13" s="10"/>
      <c r="CP13" s="10"/>
      <c r="CQ13" s="10"/>
      <c r="CR13" s="10"/>
      <c r="CS13" s="10"/>
      <c r="CT13" s="10"/>
      <c r="CU13" s="10"/>
      <c r="CV13" s="12" t="s">
        <v>552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555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555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555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555</v>
      </c>
      <c r="BE14" s="12" t="s">
        <v>56</v>
      </c>
      <c r="BF14" s="10"/>
      <c r="BG14" s="10"/>
      <c r="BH14" s="10"/>
      <c r="BI14" s="12"/>
      <c r="BJ14" s="12" t="s">
        <v>555</v>
      </c>
      <c r="BK14" s="10" t="s">
        <v>56</v>
      </c>
      <c r="BL14" s="10"/>
      <c r="BM14" s="10"/>
      <c r="BN14" s="10"/>
      <c r="BO14" s="12" t="s">
        <v>555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555</v>
      </c>
      <c r="CI14" s="14" t="s">
        <v>56</v>
      </c>
      <c r="CJ14" s="14"/>
      <c r="CK14" s="14"/>
      <c r="CL14" s="14" t="s">
        <v>56</v>
      </c>
      <c r="CM14" s="12" t="s">
        <v>555</v>
      </c>
      <c r="CN14" s="10"/>
      <c r="CO14" s="10"/>
      <c r="CP14" s="10"/>
      <c r="CQ14" s="10"/>
      <c r="CR14" s="10"/>
      <c r="CS14" s="10"/>
      <c r="CT14" s="10"/>
      <c r="CU14" s="10"/>
      <c r="CV14" s="12" t="s">
        <v>555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556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556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556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556</v>
      </c>
      <c r="BE15" s="12" t="s">
        <v>56</v>
      </c>
      <c r="BF15" s="10"/>
      <c r="BG15" s="10"/>
      <c r="BH15" s="10"/>
      <c r="BI15" s="12"/>
      <c r="BJ15" s="12" t="s">
        <v>556</v>
      </c>
      <c r="BK15" s="10" t="s">
        <v>56</v>
      </c>
      <c r="BL15" s="10"/>
      <c r="BM15" s="10"/>
      <c r="BN15" s="10"/>
      <c r="BO15" s="12" t="s">
        <v>556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556</v>
      </c>
      <c r="CI15" s="14" t="s">
        <v>56</v>
      </c>
      <c r="CJ15" s="14"/>
      <c r="CK15" s="14"/>
      <c r="CL15" s="14" t="s">
        <v>56</v>
      </c>
      <c r="CM15" s="12" t="s">
        <v>556</v>
      </c>
      <c r="CN15" s="10"/>
      <c r="CO15" s="10"/>
      <c r="CP15" s="10"/>
      <c r="CQ15" s="10"/>
      <c r="CR15" s="10"/>
      <c r="CS15" s="10"/>
      <c r="CT15" s="10"/>
      <c r="CU15" s="10"/>
      <c r="CV15" s="12" t="s">
        <v>556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557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557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557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557</v>
      </c>
      <c r="BE16" s="12" t="s">
        <v>56</v>
      </c>
      <c r="BF16" s="10"/>
      <c r="BG16" s="10"/>
      <c r="BH16" s="10"/>
      <c r="BI16" s="12"/>
      <c r="BJ16" s="12" t="s">
        <v>557</v>
      </c>
      <c r="BK16" s="10" t="s">
        <v>56</v>
      </c>
      <c r="BL16" s="10"/>
      <c r="BM16" s="10"/>
      <c r="BN16" s="10"/>
      <c r="BO16" s="12" t="s">
        <v>557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557</v>
      </c>
      <c r="CI16" s="14" t="s">
        <v>56</v>
      </c>
      <c r="CJ16" s="14"/>
      <c r="CK16" s="14"/>
      <c r="CL16" s="14" t="s">
        <v>56</v>
      </c>
      <c r="CM16" s="12" t="s">
        <v>557</v>
      </c>
      <c r="CN16" s="10"/>
      <c r="CO16" s="10"/>
      <c r="CP16" s="10"/>
      <c r="CQ16" s="10"/>
      <c r="CR16" s="10"/>
      <c r="CS16" s="10"/>
      <c r="CT16" s="10"/>
      <c r="CU16" s="10"/>
      <c r="CV16" s="12" t="s">
        <v>557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559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559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559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559</v>
      </c>
      <c r="BE17" s="12" t="s">
        <v>56</v>
      </c>
      <c r="BF17" s="10"/>
      <c r="BG17" s="10"/>
      <c r="BH17" s="10"/>
      <c r="BI17" s="12"/>
      <c r="BJ17" s="12" t="s">
        <v>559</v>
      </c>
      <c r="BK17" s="10" t="s">
        <v>56</v>
      </c>
      <c r="BL17" s="10"/>
      <c r="BM17" s="10"/>
      <c r="BN17" s="10"/>
      <c r="BO17" s="12" t="s">
        <v>559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559</v>
      </c>
      <c r="CI17" s="14" t="s">
        <v>56</v>
      </c>
      <c r="CJ17" s="14"/>
      <c r="CK17" s="14"/>
      <c r="CL17" s="14" t="s">
        <v>56</v>
      </c>
      <c r="CM17" s="12" t="s">
        <v>559</v>
      </c>
      <c r="CN17" s="10"/>
      <c r="CO17" s="10"/>
      <c r="CP17" s="10"/>
      <c r="CQ17" s="10"/>
      <c r="CR17" s="10"/>
      <c r="CS17" s="10"/>
      <c r="CT17" s="10"/>
      <c r="CU17" s="10"/>
      <c r="CV17" s="12" t="s">
        <v>559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568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568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568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568</v>
      </c>
      <c r="BE18" s="12" t="s">
        <v>56</v>
      </c>
      <c r="BF18" s="10"/>
      <c r="BG18" s="10"/>
      <c r="BH18" s="10"/>
      <c r="BI18" s="12"/>
      <c r="BJ18" s="12" t="s">
        <v>568</v>
      </c>
      <c r="BK18" s="10" t="s">
        <v>56</v>
      </c>
      <c r="BL18" s="10"/>
      <c r="BM18" s="10"/>
      <c r="BN18" s="10"/>
      <c r="BO18" s="12" t="s">
        <v>568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568</v>
      </c>
      <c r="CI18" s="14" t="s">
        <v>56</v>
      </c>
      <c r="CJ18" s="14"/>
      <c r="CK18" s="14"/>
      <c r="CL18" s="14" t="s">
        <v>56</v>
      </c>
      <c r="CM18" s="12" t="s">
        <v>568</v>
      </c>
      <c r="CN18" s="10"/>
      <c r="CO18" s="10"/>
      <c r="CP18" s="10"/>
      <c r="CQ18" s="10"/>
      <c r="CR18" s="10"/>
      <c r="CS18" s="10"/>
      <c r="CT18" s="10"/>
      <c r="CU18" s="10"/>
      <c r="CV18" s="12" t="s">
        <v>568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569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569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569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569</v>
      </c>
      <c r="BE19" s="12" t="s">
        <v>56</v>
      </c>
      <c r="BF19" s="10"/>
      <c r="BG19" s="10"/>
      <c r="BH19" s="10"/>
      <c r="BI19" s="12"/>
      <c r="BJ19" s="12" t="s">
        <v>569</v>
      </c>
      <c r="BK19" s="10" t="s">
        <v>56</v>
      </c>
      <c r="BL19" s="10"/>
      <c r="BM19" s="10"/>
      <c r="BN19" s="10"/>
      <c r="BO19" s="12" t="s">
        <v>569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569</v>
      </c>
      <c r="CI19" s="14" t="s">
        <v>56</v>
      </c>
      <c r="CJ19" s="14"/>
      <c r="CK19" s="14"/>
      <c r="CL19" s="14" t="s">
        <v>56</v>
      </c>
      <c r="CM19" s="12" t="s">
        <v>569</v>
      </c>
      <c r="CN19" s="10"/>
      <c r="CO19" s="10"/>
      <c r="CP19" s="10"/>
      <c r="CQ19" s="10"/>
      <c r="CR19" s="10"/>
      <c r="CS19" s="10"/>
      <c r="CT19" s="10"/>
      <c r="CU19" s="10"/>
      <c r="CV19" s="12" t="s">
        <v>569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573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573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573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573</v>
      </c>
      <c r="BE20" s="12" t="s">
        <v>56</v>
      </c>
      <c r="BF20" s="10"/>
      <c r="BG20" s="10"/>
      <c r="BH20" s="10"/>
      <c r="BI20" s="12"/>
      <c r="BJ20" s="12" t="s">
        <v>573</v>
      </c>
      <c r="BK20" s="10" t="s">
        <v>56</v>
      </c>
      <c r="BL20" s="10"/>
      <c r="BM20" s="10"/>
      <c r="BN20" s="10"/>
      <c r="BO20" s="12" t="s">
        <v>573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573</v>
      </c>
      <c r="CI20" s="14" t="s">
        <v>56</v>
      </c>
      <c r="CJ20" s="14"/>
      <c r="CK20" s="14"/>
      <c r="CL20" s="14" t="s">
        <v>56</v>
      </c>
      <c r="CM20" s="12" t="s">
        <v>573</v>
      </c>
      <c r="CN20" s="10"/>
      <c r="CO20" s="10"/>
      <c r="CP20" s="10"/>
      <c r="CQ20" s="10"/>
      <c r="CR20" s="10"/>
      <c r="CS20" s="10"/>
      <c r="CT20" s="10"/>
      <c r="CU20" s="10"/>
      <c r="CV20" s="12" t="s">
        <v>573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575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575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575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575</v>
      </c>
      <c r="BE21" s="12" t="s">
        <v>56</v>
      </c>
      <c r="BF21" s="10"/>
      <c r="BG21" s="10"/>
      <c r="BH21" s="10"/>
      <c r="BI21" s="12"/>
      <c r="BJ21" s="12" t="s">
        <v>575</v>
      </c>
      <c r="BK21" s="10" t="s">
        <v>56</v>
      </c>
      <c r="BL21" s="10"/>
      <c r="BM21" s="10"/>
      <c r="BN21" s="10"/>
      <c r="BO21" s="12" t="s">
        <v>575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575</v>
      </c>
      <c r="CI21" s="14" t="s">
        <v>56</v>
      </c>
      <c r="CJ21" s="14"/>
      <c r="CK21" s="14"/>
      <c r="CL21" s="14" t="s">
        <v>56</v>
      </c>
      <c r="CM21" s="12" t="s">
        <v>575</v>
      </c>
      <c r="CN21" s="10"/>
      <c r="CO21" s="10"/>
      <c r="CP21" s="10"/>
      <c r="CQ21" s="10"/>
      <c r="CR21" s="10"/>
      <c r="CS21" s="10"/>
      <c r="CT21" s="10"/>
      <c r="CU21" s="10"/>
      <c r="CV21" s="12" t="s">
        <v>575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578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578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578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578</v>
      </c>
      <c r="BE22" s="12" t="s">
        <v>56</v>
      </c>
      <c r="BF22" s="10"/>
      <c r="BG22" s="10"/>
      <c r="BH22" s="10"/>
      <c r="BI22" s="12"/>
      <c r="BJ22" s="12" t="s">
        <v>578</v>
      </c>
      <c r="BK22" s="10" t="s">
        <v>56</v>
      </c>
      <c r="BL22" s="10"/>
      <c r="BM22" s="10"/>
      <c r="BN22" s="10"/>
      <c r="BO22" s="12" t="s">
        <v>578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578</v>
      </c>
      <c r="CI22" s="14" t="s">
        <v>56</v>
      </c>
      <c r="CJ22" s="14"/>
      <c r="CK22" s="14"/>
      <c r="CL22" s="14" t="s">
        <v>56</v>
      </c>
      <c r="CM22" s="12" t="s">
        <v>578</v>
      </c>
      <c r="CN22" s="10"/>
      <c r="CO22" s="10"/>
      <c r="CP22" s="10"/>
      <c r="CQ22" s="10"/>
      <c r="CR22" s="10"/>
      <c r="CS22" s="10"/>
      <c r="CT22" s="10"/>
      <c r="CU22" s="10"/>
      <c r="CV22" s="12" t="s">
        <v>578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583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583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583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583</v>
      </c>
      <c r="BE23" s="12" t="s">
        <v>56</v>
      </c>
      <c r="BF23" s="10"/>
      <c r="BG23" s="10"/>
      <c r="BH23" s="10"/>
      <c r="BI23" s="12"/>
      <c r="BJ23" s="12" t="s">
        <v>583</v>
      </c>
      <c r="BK23" s="10" t="s">
        <v>56</v>
      </c>
      <c r="BL23" s="10"/>
      <c r="BM23" s="10"/>
      <c r="BN23" s="10"/>
      <c r="BO23" s="12" t="s">
        <v>583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583</v>
      </c>
      <c r="CI23" s="14" t="s">
        <v>56</v>
      </c>
      <c r="CJ23" s="14"/>
      <c r="CK23" s="14"/>
      <c r="CL23" s="14" t="s">
        <v>56</v>
      </c>
      <c r="CM23" s="12" t="s">
        <v>583</v>
      </c>
      <c r="CN23" s="10"/>
      <c r="CO23" s="10"/>
      <c r="CP23" s="10"/>
      <c r="CQ23" s="10"/>
      <c r="CR23" s="10"/>
      <c r="CS23" s="10"/>
      <c r="CT23" s="10"/>
      <c r="CU23" s="10"/>
      <c r="CV23" s="12" t="s">
        <v>583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616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616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616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616</v>
      </c>
      <c r="BE24" s="12" t="s">
        <v>56</v>
      </c>
      <c r="BF24" s="10"/>
      <c r="BG24" s="10"/>
      <c r="BH24" s="10"/>
      <c r="BI24" s="12"/>
      <c r="BJ24" s="12" t="s">
        <v>616</v>
      </c>
      <c r="BK24" s="10" t="s">
        <v>56</v>
      </c>
      <c r="BL24" s="10"/>
      <c r="BM24" s="10"/>
      <c r="BN24" s="10"/>
      <c r="BO24" s="12" t="s">
        <v>616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616</v>
      </c>
      <c r="CI24" s="14" t="s">
        <v>56</v>
      </c>
      <c r="CJ24" s="14"/>
      <c r="CK24" s="14"/>
      <c r="CL24" s="14" t="s">
        <v>56</v>
      </c>
      <c r="CM24" s="12" t="s">
        <v>616</v>
      </c>
      <c r="CN24" s="10"/>
      <c r="CO24" s="10"/>
      <c r="CP24" s="10"/>
      <c r="CQ24" s="10"/>
      <c r="CR24" s="10"/>
      <c r="CS24" s="10"/>
      <c r="CT24" s="10"/>
      <c r="CU24" s="10"/>
      <c r="CV24" s="12" t="s">
        <v>616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617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617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617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617</v>
      </c>
      <c r="BE25" s="12" t="s">
        <v>56</v>
      </c>
      <c r="BF25" s="10"/>
      <c r="BG25" s="10"/>
      <c r="BH25" s="10"/>
      <c r="BI25" s="12"/>
      <c r="BJ25" s="12" t="s">
        <v>617</v>
      </c>
      <c r="BK25" s="10" t="s">
        <v>56</v>
      </c>
      <c r="BL25" s="10"/>
      <c r="BM25" s="10"/>
      <c r="BN25" s="10"/>
      <c r="BO25" s="12" t="s">
        <v>617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617</v>
      </c>
      <c r="CI25" s="14" t="s">
        <v>56</v>
      </c>
      <c r="CJ25" s="14"/>
      <c r="CK25" s="14"/>
      <c r="CL25" s="14" t="s">
        <v>56</v>
      </c>
      <c r="CM25" s="12" t="s">
        <v>617</v>
      </c>
      <c r="CN25" s="10"/>
      <c r="CO25" s="10"/>
      <c r="CP25" s="10"/>
      <c r="CQ25" s="10"/>
      <c r="CR25" s="10"/>
      <c r="CS25" s="10"/>
      <c r="CT25" s="10"/>
      <c r="CU25" s="10"/>
      <c r="CV25" s="12" t="s">
        <v>617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618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618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618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618</v>
      </c>
      <c r="BE26" s="12" t="s">
        <v>56</v>
      </c>
      <c r="BF26" s="10"/>
      <c r="BG26" s="10"/>
      <c r="BH26" s="10"/>
      <c r="BI26" s="12"/>
      <c r="BJ26" s="12" t="s">
        <v>618</v>
      </c>
      <c r="BK26" s="10" t="s">
        <v>56</v>
      </c>
      <c r="BL26" s="10"/>
      <c r="BM26" s="10"/>
      <c r="BN26" s="10"/>
      <c r="BO26" s="12" t="s">
        <v>618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618</v>
      </c>
      <c r="CI26" s="14" t="s">
        <v>56</v>
      </c>
      <c r="CJ26" s="14"/>
      <c r="CK26" s="14"/>
      <c r="CL26" s="14" t="s">
        <v>56</v>
      </c>
      <c r="CM26" s="12" t="s">
        <v>618</v>
      </c>
      <c r="CN26" s="10"/>
      <c r="CO26" s="10"/>
      <c r="CP26" s="10"/>
      <c r="CQ26" s="10"/>
      <c r="CR26" s="10"/>
      <c r="CS26" s="10"/>
      <c r="CT26" s="10"/>
      <c r="CU26" s="10"/>
      <c r="CV26" s="12" t="s">
        <v>618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620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620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620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620</v>
      </c>
      <c r="BE27" s="12" t="s">
        <v>56</v>
      </c>
      <c r="BF27" s="10"/>
      <c r="BG27" s="10"/>
      <c r="BH27" s="10"/>
      <c r="BI27" s="12"/>
      <c r="BJ27" s="12" t="s">
        <v>620</v>
      </c>
      <c r="BK27" s="10" t="s">
        <v>56</v>
      </c>
      <c r="BL27" s="10"/>
      <c r="BM27" s="10"/>
      <c r="BN27" s="10"/>
      <c r="BO27" s="12" t="s">
        <v>620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620</v>
      </c>
      <c r="CI27" s="14" t="s">
        <v>56</v>
      </c>
      <c r="CJ27" s="14"/>
      <c r="CK27" s="14"/>
      <c r="CL27" s="14" t="s">
        <v>56</v>
      </c>
      <c r="CM27" s="12" t="s">
        <v>620</v>
      </c>
      <c r="CN27" s="10"/>
      <c r="CO27" s="10"/>
      <c r="CP27" s="10"/>
      <c r="CQ27" s="10"/>
      <c r="CR27" s="10"/>
      <c r="CS27" s="10"/>
      <c r="CT27" s="10"/>
      <c r="CU27" s="10"/>
      <c r="CV27" s="12" t="s">
        <v>620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622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622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622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622</v>
      </c>
      <c r="BE28" s="12" t="s">
        <v>56</v>
      </c>
      <c r="BF28" s="10"/>
      <c r="BG28" s="10"/>
      <c r="BH28" s="10"/>
      <c r="BI28" s="12"/>
      <c r="BJ28" s="12" t="s">
        <v>622</v>
      </c>
      <c r="BK28" s="10" t="s">
        <v>56</v>
      </c>
      <c r="BL28" s="10"/>
      <c r="BM28" s="10"/>
      <c r="BN28" s="10"/>
      <c r="BO28" s="12" t="s">
        <v>622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622</v>
      </c>
      <c r="CI28" s="14" t="s">
        <v>56</v>
      </c>
      <c r="CJ28" s="14"/>
      <c r="CK28" s="14"/>
      <c r="CL28" s="14" t="s">
        <v>56</v>
      </c>
      <c r="CM28" s="12" t="s">
        <v>622</v>
      </c>
      <c r="CN28" s="10"/>
      <c r="CO28" s="10"/>
      <c r="CP28" s="10"/>
      <c r="CQ28" s="10"/>
      <c r="CR28" s="10"/>
      <c r="CS28" s="10"/>
      <c r="CT28" s="10"/>
      <c r="CU28" s="10"/>
      <c r="CV28" s="12" t="s">
        <v>622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623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623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623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623</v>
      </c>
      <c r="BE29" s="12" t="s">
        <v>56</v>
      </c>
      <c r="BF29" s="10"/>
      <c r="BG29" s="10"/>
      <c r="BH29" s="10"/>
      <c r="BI29" s="12"/>
      <c r="BJ29" s="12" t="s">
        <v>623</v>
      </c>
      <c r="BK29" s="10" t="s">
        <v>56</v>
      </c>
      <c r="BL29" s="10"/>
      <c r="BM29" s="10"/>
      <c r="BN29" s="10"/>
      <c r="BO29" s="12" t="s">
        <v>623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623</v>
      </c>
      <c r="CI29" s="14" t="s">
        <v>56</v>
      </c>
      <c r="CJ29" s="14"/>
      <c r="CK29" s="14"/>
      <c r="CL29" s="14" t="s">
        <v>56</v>
      </c>
      <c r="CM29" s="12" t="s">
        <v>623</v>
      </c>
      <c r="CN29" s="10"/>
      <c r="CO29" s="10"/>
      <c r="CP29" s="10"/>
      <c r="CQ29" s="10"/>
      <c r="CR29" s="10"/>
      <c r="CS29" s="10"/>
      <c r="CT29" s="10"/>
      <c r="CU29" s="10"/>
      <c r="CV29" s="12" t="s">
        <v>623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625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625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625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625</v>
      </c>
      <c r="BE30" s="12" t="s">
        <v>56</v>
      </c>
      <c r="BF30" s="10"/>
      <c r="BG30" s="10"/>
      <c r="BH30" s="10"/>
      <c r="BI30" s="12"/>
      <c r="BJ30" s="12" t="s">
        <v>625</v>
      </c>
      <c r="BK30" s="10" t="s">
        <v>56</v>
      </c>
      <c r="BL30" s="10"/>
      <c r="BM30" s="10"/>
      <c r="BN30" s="10"/>
      <c r="BO30" s="12" t="s">
        <v>625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625</v>
      </c>
      <c r="CI30" s="14" t="s">
        <v>56</v>
      </c>
      <c r="CJ30" s="14"/>
      <c r="CK30" s="14"/>
      <c r="CL30" s="14" t="s">
        <v>56</v>
      </c>
      <c r="CM30" s="12" t="s">
        <v>625</v>
      </c>
      <c r="CN30" s="10"/>
      <c r="CO30" s="10"/>
      <c r="CP30" s="10"/>
      <c r="CQ30" s="10"/>
      <c r="CR30" s="10"/>
      <c r="CS30" s="10"/>
      <c r="CT30" s="10"/>
      <c r="CU30" s="10"/>
      <c r="CV30" s="12" t="s">
        <v>625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615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615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615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615</v>
      </c>
      <c r="BE31" s="12" t="s">
        <v>56</v>
      </c>
      <c r="BF31" s="10"/>
      <c r="BG31" s="10"/>
      <c r="BH31" s="10"/>
      <c r="BI31" s="12"/>
      <c r="BJ31" s="12" t="s">
        <v>615</v>
      </c>
      <c r="BK31" s="10" t="s">
        <v>56</v>
      </c>
      <c r="BL31" s="10"/>
      <c r="BM31" s="10"/>
      <c r="BN31" s="10"/>
      <c r="BO31" s="12" t="s">
        <v>615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615</v>
      </c>
      <c r="CI31" s="14" t="s">
        <v>56</v>
      </c>
      <c r="CJ31" s="14"/>
      <c r="CK31" s="14"/>
      <c r="CL31" s="14" t="s">
        <v>56</v>
      </c>
      <c r="CM31" s="12" t="s">
        <v>615</v>
      </c>
      <c r="CN31" s="10"/>
      <c r="CO31" s="10"/>
      <c r="CP31" s="10"/>
      <c r="CQ31" s="10"/>
      <c r="CR31" s="10"/>
      <c r="CS31" s="10"/>
      <c r="CT31" s="10"/>
      <c r="CU31" s="10"/>
      <c r="CV31" s="12" t="s">
        <v>615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619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619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619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619</v>
      </c>
      <c r="BE32" s="12" t="s">
        <v>56</v>
      </c>
      <c r="BF32" s="10"/>
      <c r="BG32" s="10"/>
      <c r="BH32" s="10"/>
      <c r="BI32" s="12"/>
      <c r="BJ32" s="12" t="s">
        <v>619</v>
      </c>
      <c r="BK32" s="10" t="s">
        <v>56</v>
      </c>
      <c r="BL32" s="10"/>
      <c r="BM32" s="10"/>
      <c r="BN32" s="10"/>
      <c r="BO32" s="12" t="s">
        <v>619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619</v>
      </c>
      <c r="CI32" s="14" t="s">
        <v>56</v>
      </c>
      <c r="CJ32" s="14"/>
      <c r="CK32" s="14"/>
      <c r="CL32" s="14" t="s">
        <v>56</v>
      </c>
      <c r="CM32" s="12" t="s">
        <v>619</v>
      </c>
      <c r="CN32" s="10"/>
      <c r="CO32" s="10"/>
      <c r="CP32" s="10"/>
      <c r="CQ32" s="10"/>
      <c r="CR32" s="10"/>
      <c r="CS32" s="10"/>
      <c r="CT32" s="10"/>
      <c r="CU32" s="10"/>
      <c r="CV32" s="12" t="s">
        <v>619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621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621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621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621</v>
      </c>
      <c r="BE33" s="12" t="s">
        <v>56</v>
      </c>
      <c r="BF33" s="10"/>
      <c r="BG33" s="10"/>
      <c r="BH33" s="10"/>
      <c r="BI33" s="12"/>
      <c r="BJ33" s="12" t="s">
        <v>621</v>
      </c>
      <c r="BK33" s="10" t="s">
        <v>56</v>
      </c>
      <c r="BL33" s="10"/>
      <c r="BM33" s="10"/>
      <c r="BN33" s="10"/>
      <c r="BO33" s="12" t="s">
        <v>621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621</v>
      </c>
      <c r="CI33" s="14" t="s">
        <v>56</v>
      </c>
      <c r="CJ33" s="14"/>
      <c r="CK33" s="14"/>
      <c r="CL33" s="14" t="s">
        <v>56</v>
      </c>
      <c r="CM33" s="12" t="s">
        <v>621</v>
      </c>
      <c r="CN33" s="10"/>
      <c r="CO33" s="10"/>
      <c r="CP33" s="10"/>
      <c r="CQ33" s="10"/>
      <c r="CR33" s="10"/>
      <c r="CS33" s="10"/>
      <c r="CT33" s="10"/>
      <c r="CU33" s="10"/>
      <c r="CV33" s="12" t="s">
        <v>621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624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624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624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624</v>
      </c>
      <c r="BE34" s="12" t="s">
        <v>56</v>
      </c>
      <c r="BF34" s="10"/>
      <c r="BG34" s="10"/>
      <c r="BH34" s="10"/>
      <c r="BI34" s="12"/>
      <c r="BJ34" s="12" t="s">
        <v>624</v>
      </c>
      <c r="BK34" s="10" t="s">
        <v>56</v>
      </c>
      <c r="BL34" s="10"/>
      <c r="BM34" s="10"/>
      <c r="BN34" s="10"/>
      <c r="BO34" s="12" t="s">
        <v>624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624</v>
      </c>
      <c r="CI34" s="14" t="s">
        <v>56</v>
      </c>
      <c r="CJ34" s="14"/>
      <c r="CK34" s="14"/>
      <c r="CL34" s="14" t="s">
        <v>56</v>
      </c>
      <c r="CM34" s="12" t="s">
        <v>624</v>
      </c>
      <c r="CN34" s="10"/>
      <c r="CO34" s="10"/>
      <c r="CP34" s="10"/>
      <c r="CQ34" s="10"/>
      <c r="CR34" s="10"/>
      <c r="CS34" s="10"/>
      <c r="CT34" s="10"/>
      <c r="CU34" s="10"/>
      <c r="CV34" s="12" t="s">
        <v>624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520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520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520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520</v>
      </c>
      <c r="BE35" s="12" t="s">
        <v>56</v>
      </c>
      <c r="BF35" s="10"/>
      <c r="BG35" s="10"/>
      <c r="BH35" s="10"/>
      <c r="BI35" s="12"/>
      <c r="BJ35" s="12" t="s">
        <v>520</v>
      </c>
      <c r="BK35" s="10" t="s">
        <v>56</v>
      </c>
      <c r="BL35" s="10"/>
      <c r="BM35" s="10"/>
      <c r="BN35" s="10"/>
      <c r="BO35" s="12" t="s">
        <v>520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520</v>
      </c>
      <c r="CI35" s="14" t="s">
        <v>56</v>
      </c>
      <c r="CJ35" s="14"/>
      <c r="CK35" s="14"/>
      <c r="CL35" s="14" t="s">
        <v>56</v>
      </c>
      <c r="CM35" s="12" t="s">
        <v>520</v>
      </c>
      <c r="CN35" s="10"/>
      <c r="CO35" s="10"/>
      <c r="CP35" s="10"/>
      <c r="CQ35" s="10"/>
      <c r="CR35" s="10"/>
      <c r="CS35" s="10"/>
      <c r="CT35" s="10"/>
      <c r="CU35" s="10"/>
      <c r="CV35" s="12" t="s">
        <v>520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545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545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545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545</v>
      </c>
      <c r="BE36" s="12" t="s">
        <v>56</v>
      </c>
      <c r="BF36" s="10"/>
      <c r="BG36" s="10"/>
      <c r="BH36" s="10"/>
      <c r="BI36" s="12"/>
      <c r="BJ36" s="12" t="s">
        <v>545</v>
      </c>
      <c r="BK36" s="10" t="s">
        <v>56</v>
      </c>
      <c r="BL36" s="10"/>
      <c r="BM36" s="10"/>
      <c r="BN36" s="10"/>
      <c r="BO36" s="12" t="s">
        <v>545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545</v>
      </c>
      <c r="CI36" s="14" t="s">
        <v>56</v>
      </c>
      <c r="CJ36" s="14"/>
      <c r="CK36" s="14"/>
      <c r="CL36" s="14" t="s">
        <v>56</v>
      </c>
      <c r="CM36" s="12" t="s">
        <v>545</v>
      </c>
      <c r="CN36" s="10"/>
      <c r="CO36" s="10"/>
      <c r="CP36" s="10"/>
      <c r="CQ36" s="10"/>
      <c r="CR36" s="10"/>
      <c r="CS36" s="10"/>
      <c r="CT36" s="10"/>
      <c r="CU36" s="10"/>
      <c r="CV36" s="12" t="s">
        <v>545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546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546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546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546</v>
      </c>
      <c r="BE37" s="12" t="s">
        <v>56</v>
      </c>
      <c r="BF37" s="10"/>
      <c r="BG37" s="10"/>
      <c r="BH37" s="10"/>
      <c r="BI37" s="12"/>
      <c r="BJ37" s="12" t="s">
        <v>546</v>
      </c>
      <c r="BK37" s="10" t="s">
        <v>56</v>
      </c>
      <c r="BL37" s="10"/>
      <c r="BM37" s="10"/>
      <c r="BN37" s="10"/>
      <c r="BO37" s="12" t="s">
        <v>546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546</v>
      </c>
      <c r="CI37" s="14" t="s">
        <v>56</v>
      </c>
      <c r="CJ37" s="14"/>
      <c r="CK37" s="14"/>
      <c r="CL37" s="14" t="s">
        <v>56</v>
      </c>
      <c r="CM37" s="12" t="s">
        <v>546</v>
      </c>
      <c r="CN37" s="10"/>
      <c r="CO37" s="10"/>
      <c r="CP37" s="10"/>
      <c r="CQ37" s="10"/>
      <c r="CR37" s="10"/>
      <c r="CS37" s="10"/>
      <c r="CT37" s="10"/>
      <c r="CU37" s="10"/>
      <c r="CV37" s="12" t="s">
        <v>546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549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549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549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549</v>
      </c>
      <c r="BE38" s="12" t="s">
        <v>56</v>
      </c>
      <c r="BF38" s="10"/>
      <c r="BG38" s="10"/>
      <c r="BH38" s="10"/>
      <c r="BI38" s="12"/>
      <c r="BJ38" s="12" t="s">
        <v>549</v>
      </c>
      <c r="BK38" s="10" t="s">
        <v>56</v>
      </c>
      <c r="BL38" s="10"/>
      <c r="BM38" s="10"/>
      <c r="BN38" s="10"/>
      <c r="BO38" s="12" t="s">
        <v>549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549</v>
      </c>
      <c r="CI38" s="14" t="s">
        <v>56</v>
      </c>
      <c r="CJ38" s="14"/>
      <c r="CK38" s="14"/>
      <c r="CL38" s="14" t="s">
        <v>56</v>
      </c>
      <c r="CM38" s="12" t="s">
        <v>549</v>
      </c>
      <c r="CN38" s="10"/>
      <c r="CO38" s="10"/>
      <c r="CP38" s="10"/>
      <c r="CQ38" s="10"/>
      <c r="CR38" s="10"/>
      <c r="CS38" s="10"/>
      <c r="CT38" s="10"/>
      <c r="CU38" s="10"/>
      <c r="CV38" s="12" t="s">
        <v>549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553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553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553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553</v>
      </c>
      <c r="BE39" s="12" t="s">
        <v>56</v>
      </c>
      <c r="BF39" s="10"/>
      <c r="BG39" s="10"/>
      <c r="BH39" s="10"/>
      <c r="BI39" s="12"/>
      <c r="BJ39" s="12" t="s">
        <v>553</v>
      </c>
      <c r="BK39" s="10" t="s">
        <v>56</v>
      </c>
      <c r="BL39" s="10"/>
      <c r="BM39" s="10"/>
      <c r="BN39" s="10"/>
      <c r="BO39" s="12" t="s">
        <v>553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553</v>
      </c>
      <c r="CI39" s="14" t="s">
        <v>56</v>
      </c>
      <c r="CJ39" s="14"/>
      <c r="CK39" s="14"/>
      <c r="CL39" s="14" t="s">
        <v>56</v>
      </c>
      <c r="CM39" s="12" t="s">
        <v>553</v>
      </c>
      <c r="CN39" s="10"/>
      <c r="CO39" s="10"/>
      <c r="CP39" s="10"/>
      <c r="CQ39" s="10"/>
      <c r="CR39" s="10"/>
      <c r="CS39" s="10"/>
      <c r="CT39" s="10"/>
      <c r="CU39" s="10"/>
      <c r="CV39" s="12" t="s">
        <v>553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574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574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574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574</v>
      </c>
      <c r="BE40" s="12" t="s">
        <v>56</v>
      </c>
      <c r="BF40" s="10"/>
      <c r="BG40" s="10"/>
      <c r="BH40" s="10"/>
      <c r="BI40" s="12"/>
      <c r="BJ40" s="12" t="s">
        <v>574</v>
      </c>
      <c r="BK40" s="10" t="s">
        <v>56</v>
      </c>
      <c r="BL40" s="10"/>
      <c r="BM40" s="10"/>
      <c r="BN40" s="10"/>
      <c r="BO40" s="12" t="s">
        <v>574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574</v>
      </c>
      <c r="CI40" s="14" t="s">
        <v>56</v>
      </c>
      <c r="CJ40" s="14"/>
      <c r="CK40" s="14"/>
      <c r="CL40" s="14" t="s">
        <v>56</v>
      </c>
      <c r="CM40" s="12" t="s">
        <v>574</v>
      </c>
      <c r="CN40" s="10"/>
      <c r="CO40" s="10"/>
      <c r="CP40" s="10"/>
      <c r="CQ40" s="10"/>
      <c r="CR40" s="10"/>
      <c r="CS40" s="10"/>
      <c r="CT40" s="10"/>
      <c r="CU40" s="10"/>
      <c r="CV40" s="12" t="s">
        <v>574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602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602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602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602</v>
      </c>
      <c r="BE41" s="12" t="s">
        <v>56</v>
      </c>
      <c r="BF41" s="10"/>
      <c r="BG41" s="10"/>
      <c r="BH41" s="10"/>
      <c r="BI41" s="12"/>
      <c r="BJ41" s="12" t="s">
        <v>602</v>
      </c>
      <c r="BK41" s="10" t="s">
        <v>56</v>
      </c>
      <c r="BL41" s="10"/>
      <c r="BM41" s="10"/>
      <c r="BN41" s="10"/>
      <c r="BO41" s="12" t="s">
        <v>602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602</v>
      </c>
      <c r="CI41" s="14" t="s">
        <v>56</v>
      </c>
      <c r="CJ41" s="14"/>
      <c r="CK41" s="14"/>
      <c r="CL41" s="14" t="s">
        <v>56</v>
      </c>
      <c r="CM41" s="12" t="s">
        <v>602</v>
      </c>
      <c r="CN41" s="10"/>
      <c r="CO41" s="10"/>
      <c r="CP41" s="10"/>
      <c r="CQ41" s="10"/>
      <c r="CR41" s="10"/>
      <c r="CS41" s="10"/>
      <c r="CT41" s="10"/>
      <c r="CU41" s="10"/>
      <c r="CV41" s="12" t="s">
        <v>602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606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606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606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606</v>
      </c>
      <c r="BE42" s="12" t="s">
        <v>56</v>
      </c>
      <c r="BF42" s="10"/>
      <c r="BG42" s="10"/>
      <c r="BH42" s="10"/>
      <c r="BI42" s="12"/>
      <c r="BJ42" s="12" t="s">
        <v>606</v>
      </c>
      <c r="BK42" s="10" t="s">
        <v>56</v>
      </c>
      <c r="BL42" s="10"/>
      <c r="BM42" s="10"/>
      <c r="BN42" s="10"/>
      <c r="BO42" s="12" t="s">
        <v>606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606</v>
      </c>
      <c r="CI42" s="14" t="s">
        <v>56</v>
      </c>
      <c r="CJ42" s="14"/>
      <c r="CK42" s="14"/>
      <c r="CL42" s="14" t="s">
        <v>56</v>
      </c>
      <c r="CM42" s="12" t="s">
        <v>606</v>
      </c>
      <c r="CN42" s="10"/>
      <c r="CO42" s="10"/>
      <c r="CP42" s="10"/>
      <c r="CQ42" s="10"/>
      <c r="CR42" s="10"/>
      <c r="CS42" s="10"/>
      <c r="CT42" s="10"/>
      <c r="CU42" s="10"/>
      <c r="CV42" s="12" t="s">
        <v>606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521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521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521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521</v>
      </c>
      <c r="BE43" s="12" t="s">
        <v>56</v>
      </c>
      <c r="BF43" s="10"/>
      <c r="BG43" s="10"/>
      <c r="BH43" s="10"/>
      <c r="BI43" s="12"/>
      <c r="BJ43" s="12" t="s">
        <v>521</v>
      </c>
      <c r="BK43" s="10" t="s">
        <v>56</v>
      </c>
      <c r="BL43" s="10"/>
      <c r="BM43" s="10"/>
      <c r="BN43" s="10"/>
      <c r="BO43" s="12" t="s">
        <v>521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521</v>
      </c>
      <c r="CI43" s="14" t="s">
        <v>56</v>
      </c>
      <c r="CJ43" s="14"/>
      <c r="CK43" s="14"/>
      <c r="CL43" s="14" t="s">
        <v>56</v>
      </c>
      <c r="CM43" s="12" t="s">
        <v>521</v>
      </c>
      <c r="CN43" s="10"/>
      <c r="CO43" s="10"/>
      <c r="CP43" s="10"/>
      <c r="CQ43" s="10"/>
      <c r="CR43" s="10"/>
      <c r="CS43" s="10"/>
      <c r="CT43" s="10"/>
      <c r="CU43" s="10"/>
      <c r="CV43" s="12" t="s">
        <v>521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522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522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522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522</v>
      </c>
      <c r="BE44" s="12" t="s">
        <v>56</v>
      </c>
      <c r="BF44" s="10"/>
      <c r="BG44" s="10"/>
      <c r="BH44" s="10"/>
      <c r="BI44" s="12"/>
      <c r="BJ44" s="12" t="s">
        <v>522</v>
      </c>
      <c r="BK44" s="10" t="s">
        <v>56</v>
      </c>
      <c r="BL44" s="10"/>
      <c r="BM44" s="10"/>
      <c r="BN44" s="10"/>
      <c r="BO44" s="12" t="s">
        <v>522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522</v>
      </c>
      <c r="CI44" s="14" t="s">
        <v>56</v>
      </c>
      <c r="CJ44" s="14"/>
      <c r="CK44" s="14"/>
      <c r="CL44" s="14" t="s">
        <v>56</v>
      </c>
      <c r="CM44" s="12" t="s">
        <v>522</v>
      </c>
      <c r="CN44" s="10"/>
      <c r="CO44" s="10"/>
      <c r="CP44" s="10"/>
      <c r="CQ44" s="10"/>
      <c r="CR44" s="10"/>
      <c r="CS44" s="10"/>
      <c r="CT44" s="10"/>
      <c r="CU44" s="10"/>
      <c r="CV44" s="12" t="s">
        <v>522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524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524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524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524</v>
      </c>
      <c r="BE45" s="12" t="s">
        <v>56</v>
      </c>
      <c r="BF45" s="10"/>
      <c r="BG45" s="10"/>
      <c r="BH45" s="10"/>
      <c r="BI45" s="12"/>
      <c r="BJ45" s="12" t="s">
        <v>524</v>
      </c>
      <c r="BK45" s="10" t="s">
        <v>56</v>
      </c>
      <c r="BL45" s="10"/>
      <c r="BM45" s="10"/>
      <c r="BN45" s="10"/>
      <c r="BO45" s="12" t="s">
        <v>524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524</v>
      </c>
      <c r="CI45" s="14" t="s">
        <v>56</v>
      </c>
      <c r="CJ45" s="14"/>
      <c r="CK45" s="14"/>
      <c r="CL45" s="14" t="s">
        <v>56</v>
      </c>
      <c r="CM45" s="12" t="s">
        <v>524</v>
      </c>
      <c r="CN45" s="10"/>
      <c r="CO45" s="10"/>
      <c r="CP45" s="10"/>
      <c r="CQ45" s="10"/>
      <c r="CR45" s="10"/>
      <c r="CS45" s="10"/>
      <c r="CT45" s="10"/>
      <c r="CU45" s="10"/>
      <c r="CV45" s="12" t="s">
        <v>524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535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535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535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535</v>
      </c>
      <c r="BE46" s="12" t="s">
        <v>56</v>
      </c>
      <c r="BF46" s="10"/>
      <c r="BG46" s="10"/>
      <c r="BH46" s="10"/>
      <c r="BI46" s="12"/>
      <c r="BJ46" s="12" t="s">
        <v>535</v>
      </c>
      <c r="BK46" s="10" t="s">
        <v>56</v>
      </c>
      <c r="BL46" s="10"/>
      <c r="BM46" s="10"/>
      <c r="BN46" s="10"/>
      <c r="BO46" s="12" t="s">
        <v>535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535</v>
      </c>
      <c r="CI46" s="14" t="s">
        <v>56</v>
      </c>
      <c r="CJ46" s="14"/>
      <c r="CK46" s="14"/>
      <c r="CL46" s="14" t="s">
        <v>56</v>
      </c>
      <c r="CM46" s="12" t="s">
        <v>535</v>
      </c>
      <c r="CN46" s="10"/>
      <c r="CO46" s="10"/>
      <c r="CP46" s="10"/>
      <c r="CQ46" s="10"/>
      <c r="CR46" s="10"/>
      <c r="CS46" s="10"/>
      <c r="CT46" s="10"/>
      <c r="CU46" s="10"/>
      <c r="CV46" s="12" t="s">
        <v>535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540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540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540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540</v>
      </c>
      <c r="BE47" s="12" t="s">
        <v>56</v>
      </c>
      <c r="BF47" s="10"/>
      <c r="BG47" s="10"/>
      <c r="BH47" s="10"/>
      <c r="BI47" s="12"/>
      <c r="BJ47" s="12" t="s">
        <v>540</v>
      </c>
      <c r="BK47" s="10" t="s">
        <v>56</v>
      </c>
      <c r="BL47" s="10"/>
      <c r="BM47" s="10"/>
      <c r="BN47" s="10"/>
      <c r="BO47" s="12" t="s">
        <v>540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540</v>
      </c>
      <c r="CI47" s="14" t="s">
        <v>56</v>
      </c>
      <c r="CJ47" s="14"/>
      <c r="CK47" s="14"/>
      <c r="CL47" s="14" t="s">
        <v>56</v>
      </c>
      <c r="CM47" s="12" t="s">
        <v>540</v>
      </c>
      <c r="CN47" s="10"/>
      <c r="CO47" s="10"/>
      <c r="CP47" s="10"/>
      <c r="CQ47" s="10"/>
      <c r="CR47" s="10"/>
      <c r="CS47" s="10"/>
      <c r="CT47" s="10"/>
      <c r="CU47" s="10"/>
      <c r="CV47" s="12" t="s">
        <v>540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551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551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551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551</v>
      </c>
      <c r="BE48" s="12" t="s">
        <v>56</v>
      </c>
      <c r="BF48" s="10"/>
      <c r="BG48" s="10"/>
      <c r="BH48" s="10"/>
      <c r="BI48" s="12"/>
      <c r="BJ48" s="12" t="s">
        <v>551</v>
      </c>
      <c r="BK48" s="10" t="s">
        <v>56</v>
      </c>
      <c r="BL48" s="10"/>
      <c r="BM48" s="10"/>
      <c r="BN48" s="10"/>
      <c r="BO48" s="12" t="s">
        <v>551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551</v>
      </c>
      <c r="CI48" s="14" t="s">
        <v>56</v>
      </c>
      <c r="CJ48" s="14"/>
      <c r="CK48" s="14"/>
      <c r="CL48" s="14" t="s">
        <v>56</v>
      </c>
      <c r="CM48" s="12" t="s">
        <v>551</v>
      </c>
      <c r="CN48" s="10"/>
      <c r="CO48" s="10"/>
      <c r="CP48" s="10"/>
      <c r="CQ48" s="10"/>
      <c r="CR48" s="10"/>
      <c r="CS48" s="10"/>
      <c r="CT48" s="10"/>
      <c r="CU48" s="10"/>
      <c r="CV48" s="12" t="s">
        <v>551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554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554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554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554</v>
      </c>
      <c r="BE49" s="12" t="s">
        <v>56</v>
      </c>
      <c r="BF49" s="10"/>
      <c r="BG49" s="10"/>
      <c r="BH49" s="10"/>
      <c r="BI49" s="12"/>
      <c r="BJ49" s="12" t="s">
        <v>554</v>
      </c>
      <c r="BK49" s="10" t="s">
        <v>56</v>
      </c>
      <c r="BL49" s="10"/>
      <c r="BM49" s="10"/>
      <c r="BN49" s="10"/>
      <c r="BO49" s="12" t="s">
        <v>554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554</v>
      </c>
      <c r="CI49" s="14" t="s">
        <v>56</v>
      </c>
      <c r="CJ49" s="14"/>
      <c r="CK49" s="14"/>
      <c r="CL49" s="14" t="s">
        <v>56</v>
      </c>
      <c r="CM49" s="12" t="s">
        <v>554</v>
      </c>
      <c r="CN49" s="10"/>
      <c r="CO49" s="10"/>
      <c r="CP49" s="10"/>
      <c r="CQ49" s="10"/>
      <c r="CR49" s="10"/>
      <c r="CS49" s="10"/>
      <c r="CT49" s="10"/>
      <c r="CU49" s="10"/>
      <c r="CV49" s="12" t="s">
        <v>554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560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560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560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560</v>
      </c>
      <c r="BE50" s="12" t="s">
        <v>56</v>
      </c>
      <c r="BF50" s="10"/>
      <c r="BG50" s="10"/>
      <c r="BH50" s="10"/>
      <c r="BI50" s="12"/>
      <c r="BJ50" s="12" t="s">
        <v>560</v>
      </c>
      <c r="BK50" s="10" t="s">
        <v>56</v>
      </c>
      <c r="BL50" s="10"/>
      <c r="BM50" s="10"/>
      <c r="BN50" s="10"/>
      <c r="BO50" s="12" t="s">
        <v>560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560</v>
      </c>
      <c r="CI50" s="14" t="s">
        <v>56</v>
      </c>
      <c r="CJ50" s="14"/>
      <c r="CK50" s="14"/>
      <c r="CL50" s="14" t="s">
        <v>56</v>
      </c>
      <c r="CM50" s="12" t="s">
        <v>560</v>
      </c>
      <c r="CN50" s="10"/>
      <c r="CO50" s="10"/>
      <c r="CP50" s="10"/>
      <c r="CQ50" s="10"/>
      <c r="CR50" s="10"/>
      <c r="CS50" s="10"/>
      <c r="CT50" s="10"/>
      <c r="CU50" s="10"/>
      <c r="CV50" s="12" t="s">
        <v>560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561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561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561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561</v>
      </c>
      <c r="BE51" s="12" t="s">
        <v>56</v>
      </c>
      <c r="BF51" s="10"/>
      <c r="BG51" s="10"/>
      <c r="BH51" s="10"/>
      <c r="BI51" s="12"/>
      <c r="BJ51" s="12" t="s">
        <v>561</v>
      </c>
      <c r="BK51" s="10" t="s">
        <v>56</v>
      </c>
      <c r="BL51" s="10"/>
      <c r="BM51" s="10"/>
      <c r="BN51" s="10"/>
      <c r="BO51" s="12" t="s">
        <v>561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561</v>
      </c>
      <c r="CI51" s="14" t="s">
        <v>56</v>
      </c>
      <c r="CJ51" s="14"/>
      <c r="CK51" s="14"/>
      <c r="CL51" s="14" t="s">
        <v>56</v>
      </c>
      <c r="CM51" s="12" t="s">
        <v>561</v>
      </c>
      <c r="CN51" s="10"/>
      <c r="CO51" s="10"/>
      <c r="CP51" s="10"/>
      <c r="CQ51" s="10"/>
      <c r="CR51" s="10"/>
      <c r="CS51" s="10"/>
      <c r="CT51" s="10"/>
      <c r="CU51" s="10"/>
      <c r="CV51" s="12" t="s">
        <v>561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563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563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563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563</v>
      </c>
      <c r="BE52" s="12" t="s">
        <v>56</v>
      </c>
      <c r="BF52" s="10"/>
      <c r="BG52" s="10"/>
      <c r="BH52" s="10"/>
      <c r="BI52" s="12"/>
      <c r="BJ52" s="12" t="s">
        <v>563</v>
      </c>
      <c r="BK52" s="10" t="s">
        <v>56</v>
      </c>
      <c r="BL52" s="10"/>
      <c r="BM52" s="10"/>
      <c r="BN52" s="10"/>
      <c r="BO52" s="12" t="s">
        <v>563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563</v>
      </c>
      <c r="CI52" s="14" t="s">
        <v>56</v>
      </c>
      <c r="CJ52" s="14"/>
      <c r="CK52" s="14"/>
      <c r="CL52" s="14" t="s">
        <v>56</v>
      </c>
      <c r="CM52" s="12" t="s">
        <v>563</v>
      </c>
      <c r="CN52" s="10"/>
      <c r="CO52" s="10"/>
      <c r="CP52" s="10"/>
      <c r="CQ52" s="10"/>
      <c r="CR52" s="10"/>
      <c r="CS52" s="10"/>
      <c r="CT52" s="10"/>
      <c r="CU52" s="10"/>
      <c r="CV52" s="12" t="s">
        <v>563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518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518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518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518</v>
      </c>
      <c r="BE53" s="12" t="s">
        <v>56</v>
      </c>
      <c r="BF53" s="10"/>
      <c r="BG53" s="10"/>
      <c r="BH53" s="10"/>
      <c r="BI53" s="12"/>
      <c r="BJ53" s="12" t="s">
        <v>518</v>
      </c>
      <c r="BK53" s="10" t="s">
        <v>56</v>
      </c>
      <c r="BL53" s="10"/>
      <c r="BM53" s="10"/>
      <c r="BN53" s="10"/>
      <c r="BO53" s="12" t="s">
        <v>518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518</v>
      </c>
      <c r="CI53" s="14" t="s">
        <v>56</v>
      </c>
      <c r="CJ53" s="14"/>
      <c r="CK53" s="14"/>
      <c r="CL53" s="14" t="s">
        <v>56</v>
      </c>
      <c r="CM53" s="12" t="s">
        <v>518</v>
      </c>
      <c r="CN53" s="10"/>
      <c r="CO53" s="10"/>
      <c r="CP53" s="10"/>
      <c r="CQ53" s="10"/>
      <c r="CR53" s="10"/>
      <c r="CS53" s="10"/>
      <c r="CT53" s="10"/>
      <c r="CU53" s="10"/>
      <c r="CV53" s="12" t="s">
        <v>518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523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523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523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523</v>
      </c>
      <c r="BE54" s="12" t="s">
        <v>56</v>
      </c>
      <c r="BF54" s="10"/>
      <c r="BG54" s="10"/>
      <c r="BH54" s="10"/>
      <c r="BI54" s="12"/>
      <c r="BJ54" s="12" t="s">
        <v>523</v>
      </c>
      <c r="BK54" s="10" t="s">
        <v>56</v>
      </c>
      <c r="BL54" s="10"/>
      <c r="BM54" s="10"/>
      <c r="BN54" s="10"/>
      <c r="BO54" s="12" t="s">
        <v>523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523</v>
      </c>
      <c r="CI54" s="14" t="s">
        <v>56</v>
      </c>
      <c r="CJ54" s="14"/>
      <c r="CK54" s="14"/>
      <c r="CL54" s="14" t="s">
        <v>56</v>
      </c>
      <c r="CM54" s="12" t="s">
        <v>523</v>
      </c>
      <c r="CN54" s="10"/>
      <c r="CO54" s="10"/>
      <c r="CP54" s="10"/>
      <c r="CQ54" s="10"/>
      <c r="CR54" s="10"/>
      <c r="CS54" s="10"/>
      <c r="CT54" s="10"/>
      <c r="CU54" s="10"/>
      <c r="CV54" s="12" t="s">
        <v>523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525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525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525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525</v>
      </c>
      <c r="BE55" s="12" t="s">
        <v>56</v>
      </c>
      <c r="BF55" s="10"/>
      <c r="BG55" s="10"/>
      <c r="BH55" s="10"/>
      <c r="BI55" s="12"/>
      <c r="BJ55" s="12" t="s">
        <v>525</v>
      </c>
      <c r="BK55" s="10" t="s">
        <v>56</v>
      </c>
      <c r="BL55" s="10"/>
      <c r="BM55" s="10"/>
      <c r="BN55" s="10"/>
      <c r="BO55" s="12" t="s">
        <v>525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525</v>
      </c>
      <c r="CI55" s="14" t="s">
        <v>56</v>
      </c>
      <c r="CJ55" s="14"/>
      <c r="CK55" s="14"/>
      <c r="CL55" s="14" t="s">
        <v>56</v>
      </c>
      <c r="CM55" s="12" t="s">
        <v>525</v>
      </c>
      <c r="CN55" s="10"/>
      <c r="CO55" s="10"/>
      <c r="CP55" s="10"/>
      <c r="CQ55" s="10"/>
      <c r="CR55" s="10"/>
      <c r="CS55" s="10"/>
      <c r="CT55" s="10"/>
      <c r="CU55" s="10"/>
      <c r="CV55" s="12" t="s">
        <v>525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531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531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531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531</v>
      </c>
      <c r="BE56" s="12" t="s">
        <v>56</v>
      </c>
      <c r="BF56" s="10"/>
      <c r="BG56" s="10"/>
      <c r="BH56" s="10"/>
      <c r="BI56" s="12"/>
      <c r="BJ56" s="12" t="s">
        <v>531</v>
      </c>
      <c r="BK56" s="10" t="s">
        <v>56</v>
      </c>
      <c r="BL56" s="10"/>
      <c r="BM56" s="10"/>
      <c r="BN56" s="10"/>
      <c r="BO56" s="12" t="s">
        <v>531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531</v>
      </c>
      <c r="CI56" s="14" t="s">
        <v>56</v>
      </c>
      <c r="CJ56" s="14"/>
      <c r="CK56" s="14"/>
      <c r="CL56" s="14" t="s">
        <v>56</v>
      </c>
      <c r="CM56" s="12" t="s">
        <v>531</v>
      </c>
      <c r="CN56" s="10"/>
      <c r="CO56" s="10"/>
      <c r="CP56" s="10"/>
      <c r="CQ56" s="10"/>
      <c r="CR56" s="10"/>
      <c r="CS56" s="10"/>
      <c r="CT56" s="10"/>
      <c r="CU56" s="10"/>
      <c r="CV56" s="12" t="s">
        <v>531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537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537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537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537</v>
      </c>
      <c r="BE57" s="12" t="s">
        <v>56</v>
      </c>
      <c r="BF57" s="10"/>
      <c r="BG57" s="10"/>
      <c r="BH57" s="10"/>
      <c r="BI57" s="12"/>
      <c r="BJ57" s="12" t="s">
        <v>537</v>
      </c>
      <c r="BK57" s="10" t="s">
        <v>56</v>
      </c>
      <c r="BL57" s="10"/>
      <c r="BM57" s="10"/>
      <c r="BN57" s="10"/>
      <c r="BO57" s="12" t="s">
        <v>537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537</v>
      </c>
      <c r="CI57" s="14" t="s">
        <v>56</v>
      </c>
      <c r="CJ57" s="14"/>
      <c r="CK57" s="14"/>
      <c r="CL57" s="14" t="s">
        <v>56</v>
      </c>
      <c r="CM57" s="12" t="s">
        <v>537</v>
      </c>
      <c r="CN57" s="10"/>
      <c r="CO57" s="10"/>
      <c r="CP57" s="10"/>
      <c r="CQ57" s="10"/>
      <c r="CR57" s="10"/>
      <c r="CS57" s="10"/>
      <c r="CT57" s="10"/>
      <c r="CU57" s="10"/>
      <c r="CV57" s="12" t="s">
        <v>537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584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584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584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584</v>
      </c>
      <c r="BE58" s="12" t="s">
        <v>56</v>
      </c>
      <c r="BF58" s="10"/>
      <c r="BG58" s="10"/>
      <c r="BH58" s="10"/>
      <c r="BI58" s="12"/>
      <c r="BJ58" s="12" t="s">
        <v>584</v>
      </c>
      <c r="BK58" s="10" t="s">
        <v>56</v>
      </c>
      <c r="BL58" s="10"/>
      <c r="BM58" s="10"/>
      <c r="BN58" s="10"/>
      <c r="BO58" s="12" t="s">
        <v>584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584</v>
      </c>
      <c r="CI58" s="14" t="s">
        <v>56</v>
      </c>
      <c r="CJ58" s="14"/>
      <c r="CK58" s="14"/>
      <c r="CL58" s="14" t="s">
        <v>56</v>
      </c>
      <c r="CM58" s="12" t="s">
        <v>584</v>
      </c>
      <c r="CN58" s="10"/>
      <c r="CO58" s="10"/>
      <c r="CP58" s="10"/>
      <c r="CQ58" s="10"/>
      <c r="CR58" s="10"/>
      <c r="CS58" s="10"/>
      <c r="CT58" s="10"/>
      <c r="CU58" s="10"/>
      <c r="CV58" s="12" t="s">
        <v>584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564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564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564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564</v>
      </c>
      <c r="BE59" s="12" t="s">
        <v>56</v>
      </c>
      <c r="BF59" s="10"/>
      <c r="BG59" s="10"/>
      <c r="BH59" s="10"/>
      <c r="BI59" s="12"/>
      <c r="BJ59" s="12" t="s">
        <v>564</v>
      </c>
      <c r="BK59" s="10" t="s">
        <v>56</v>
      </c>
      <c r="BL59" s="10"/>
      <c r="BM59" s="10"/>
      <c r="BN59" s="10"/>
      <c r="BO59" s="12" t="s">
        <v>564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564</v>
      </c>
      <c r="CI59" s="14" t="s">
        <v>56</v>
      </c>
      <c r="CJ59" s="14"/>
      <c r="CK59" s="14"/>
      <c r="CL59" s="14" t="s">
        <v>56</v>
      </c>
      <c r="CM59" s="12" t="s">
        <v>564</v>
      </c>
      <c r="CN59" s="10"/>
      <c r="CO59" s="10"/>
      <c r="CP59" s="10"/>
      <c r="CQ59" s="10"/>
      <c r="CR59" s="10"/>
      <c r="CS59" s="10"/>
      <c r="CT59" s="10"/>
      <c r="CU59" s="10"/>
      <c r="CV59" s="12" t="s">
        <v>564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571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571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571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571</v>
      </c>
      <c r="BE60" s="12" t="s">
        <v>56</v>
      </c>
      <c r="BF60" s="10"/>
      <c r="BG60" s="10"/>
      <c r="BH60" s="10"/>
      <c r="BI60" s="12"/>
      <c r="BJ60" s="12" t="s">
        <v>571</v>
      </c>
      <c r="BK60" s="10" t="s">
        <v>56</v>
      </c>
      <c r="BL60" s="10"/>
      <c r="BM60" s="10"/>
      <c r="BN60" s="10"/>
      <c r="BO60" s="12" t="s">
        <v>571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571</v>
      </c>
      <c r="CI60" s="14" t="s">
        <v>56</v>
      </c>
      <c r="CJ60" s="14"/>
      <c r="CK60" s="14"/>
      <c r="CL60" s="14" t="s">
        <v>56</v>
      </c>
      <c r="CM60" s="12" t="s">
        <v>571</v>
      </c>
      <c r="CN60" s="10"/>
      <c r="CO60" s="10"/>
      <c r="CP60" s="10"/>
      <c r="CQ60" s="10"/>
      <c r="CR60" s="10"/>
      <c r="CS60" s="10"/>
      <c r="CT60" s="10"/>
      <c r="CU60" s="10"/>
      <c r="CV60" s="12" t="s">
        <v>571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581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581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581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581</v>
      </c>
      <c r="BE61" s="12" t="s">
        <v>56</v>
      </c>
      <c r="BF61" s="10"/>
      <c r="BG61" s="10"/>
      <c r="BH61" s="10"/>
      <c r="BI61" s="12"/>
      <c r="BJ61" s="12" t="s">
        <v>581</v>
      </c>
      <c r="BK61" s="10" t="s">
        <v>56</v>
      </c>
      <c r="BL61" s="10"/>
      <c r="BM61" s="10"/>
      <c r="BN61" s="10"/>
      <c r="BO61" s="12" t="s">
        <v>581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581</v>
      </c>
      <c r="CI61" s="14" t="s">
        <v>56</v>
      </c>
      <c r="CJ61" s="14"/>
      <c r="CK61" s="14"/>
      <c r="CL61" s="14" t="s">
        <v>56</v>
      </c>
      <c r="CM61" s="12" t="s">
        <v>581</v>
      </c>
      <c r="CN61" s="10"/>
      <c r="CO61" s="10"/>
      <c r="CP61" s="10"/>
      <c r="CQ61" s="10"/>
      <c r="CR61" s="10"/>
      <c r="CS61" s="10"/>
      <c r="CT61" s="10"/>
      <c r="CU61" s="10"/>
      <c r="CV61" s="12" t="s">
        <v>581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558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558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558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558</v>
      </c>
      <c r="BE62" s="12" t="s">
        <v>56</v>
      </c>
      <c r="BF62" s="10"/>
      <c r="BG62" s="10"/>
      <c r="BH62" s="10"/>
      <c r="BI62" s="12"/>
      <c r="BJ62" s="12" t="s">
        <v>558</v>
      </c>
      <c r="BK62" s="10" t="s">
        <v>56</v>
      </c>
      <c r="BL62" s="10"/>
      <c r="BM62" s="10"/>
      <c r="BN62" s="10"/>
      <c r="BO62" s="12" t="s">
        <v>558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558</v>
      </c>
      <c r="CI62" s="14" t="s">
        <v>56</v>
      </c>
      <c r="CJ62" s="14"/>
      <c r="CK62" s="14"/>
      <c r="CL62" s="14" t="s">
        <v>56</v>
      </c>
      <c r="CM62" s="12" t="s">
        <v>558</v>
      </c>
      <c r="CN62" s="10"/>
      <c r="CO62" s="10"/>
      <c r="CP62" s="10"/>
      <c r="CQ62" s="10"/>
      <c r="CR62" s="10"/>
      <c r="CS62" s="10"/>
      <c r="CT62" s="10"/>
      <c r="CU62" s="10"/>
      <c r="CV62" s="12" t="s">
        <v>558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572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572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572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572</v>
      </c>
      <c r="BE63" s="12" t="s">
        <v>56</v>
      </c>
      <c r="BF63" s="10"/>
      <c r="BG63" s="10"/>
      <c r="BH63" s="10"/>
      <c r="BI63" s="12"/>
      <c r="BJ63" s="12" t="s">
        <v>572</v>
      </c>
      <c r="BK63" s="10" t="s">
        <v>56</v>
      </c>
      <c r="BL63" s="10"/>
      <c r="BM63" s="10"/>
      <c r="BN63" s="10"/>
      <c r="BO63" s="12" t="s">
        <v>572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572</v>
      </c>
      <c r="CI63" s="14" t="s">
        <v>56</v>
      </c>
      <c r="CJ63" s="14"/>
      <c r="CK63" s="14"/>
      <c r="CL63" s="14" t="s">
        <v>56</v>
      </c>
      <c r="CM63" s="12" t="s">
        <v>572</v>
      </c>
      <c r="CN63" s="10"/>
      <c r="CO63" s="10"/>
      <c r="CP63" s="10"/>
      <c r="CQ63" s="10"/>
      <c r="CR63" s="10"/>
      <c r="CS63" s="10"/>
      <c r="CT63" s="10"/>
      <c r="CU63" s="10"/>
      <c r="CV63" s="12" t="s">
        <v>572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589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589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589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589</v>
      </c>
      <c r="BE64" s="12" t="s">
        <v>56</v>
      </c>
      <c r="BF64" s="10"/>
      <c r="BG64" s="10"/>
      <c r="BH64" s="10"/>
      <c r="BI64" s="12"/>
      <c r="BJ64" s="12" t="s">
        <v>589</v>
      </c>
      <c r="BK64" s="10" t="s">
        <v>56</v>
      </c>
      <c r="BL64" s="10"/>
      <c r="BM64" s="10"/>
      <c r="BN64" s="10"/>
      <c r="BO64" s="12" t="s">
        <v>589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589</v>
      </c>
      <c r="CI64" s="14" t="s">
        <v>56</v>
      </c>
      <c r="CJ64" s="14"/>
      <c r="CK64" s="14"/>
      <c r="CL64" s="14" t="s">
        <v>56</v>
      </c>
      <c r="CM64" s="12" t="s">
        <v>589</v>
      </c>
      <c r="CN64" s="10"/>
      <c r="CO64" s="10"/>
      <c r="CP64" s="10"/>
      <c r="CQ64" s="10"/>
      <c r="CR64" s="10"/>
      <c r="CS64" s="10"/>
      <c r="CT64" s="10"/>
      <c r="CU64" s="10"/>
      <c r="CV64" s="12" t="s">
        <v>589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597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597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597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597</v>
      </c>
      <c r="BE65" s="12" t="s">
        <v>56</v>
      </c>
      <c r="BF65" s="10"/>
      <c r="BG65" s="10"/>
      <c r="BH65" s="10"/>
      <c r="BI65" s="12"/>
      <c r="BJ65" s="12" t="s">
        <v>597</v>
      </c>
      <c r="BK65" s="10" t="s">
        <v>56</v>
      </c>
      <c r="BL65" s="10"/>
      <c r="BM65" s="10"/>
      <c r="BN65" s="10"/>
      <c r="BO65" s="12" t="s">
        <v>597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597</v>
      </c>
      <c r="CI65" s="14" t="s">
        <v>56</v>
      </c>
      <c r="CJ65" s="14"/>
      <c r="CK65" s="14"/>
      <c r="CL65" s="14" t="s">
        <v>56</v>
      </c>
      <c r="CM65" s="12" t="s">
        <v>597</v>
      </c>
      <c r="CN65" s="10"/>
      <c r="CO65" s="10"/>
      <c r="CP65" s="10"/>
      <c r="CQ65" s="10"/>
      <c r="CR65" s="10"/>
      <c r="CS65" s="10"/>
      <c r="CT65" s="10"/>
      <c r="CU65" s="10"/>
      <c r="CV65" s="12" t="s">
        <v>597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599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599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599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599</v>
      </c>
      <c r="BE66" s="12" t="s">
        <v>56</v>
      </c>
      <c r="BF66" s="10"/>
      <c r="BG66" s="10"/>
      <c r="BH66" s="10"/>
      <c r="BI66" s="12"/>
      <c r="BJ66" s="12" t="s">
        <v>599</v>
      </c>
      <c r="BK66" s="10" t="s">
        <v>56</v>
      </c>
      <c r="BL66" s="10"/>
      <c r="BM66" s="10"/>
      <c r="BN66" s="10"/>
      <c r="BO66" s="12" t="s">
        <v>599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599</v>
      </c>
      <c r="CI66" s="14" t="s">
        <v>56</v>
      </c>
      <c r="CJ66" s="14"/>
      <c r="CK66" s="14"/>
      <c r="CL66" s="14" t="s">
        <v>56</v>
      </c>
      <c r="CM66" s="12" t="s">
        <v>599</v>
      </c>
      <c r="CN66" s="10"/>
      <c r="CO66" s="10"/>
      <c r="CP66" s="10"/>
      <c r="CQ66" s="10"/>
      <c r="CR66" s="10"/>
      <c r="CS66" s="10"/>
      <c r="CT66" s="10"/>
      <c r="CU66" s="10"/>
      <c r="CV66" s="12" t="s">
        <v>599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603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603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603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603</v>
      </c>
      <c r="BE67" s="12" t="s">
        <v>56</v>
      </c>
      <c r="BF67" s="10"/>
      <c r="BG67" s="10"/>
      <c r="BH67" s="10"/>
      <c r="BI67" s="12"/>
      <c r="BJ67" s="12" t="s">
        <v>603</v>
      </c>
      <c r="BK67" s="10" t="s">
        <v>56</v>
      </c>
      <c r="BL67" s="10"/>
      <c r="BM67" s="10"/>
      <c r="BN67" s="10"/>
      <c r="BO67" s="12" t="s">
        <v>603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603</v>
      </c>
      <c r="CI67" s="14" t="s">
        <v>56</v>
      </c>
      <c r="CJ67" s="14"/>
      <c r="CK67" s="14"/>
      <c r="CL67" s="14" t="s">
        <v>56</v>
      </c>
      <c r="CM67" s="12" t="s">
        <v>603</v>
      </c>
      <c r="CN67" s="10"/>
      <c r="CO67" s="10"/>
      <c r="CP67" s="10"/>
      <c r="CQ67" s="10"/>
      <c r="CR67" s="10"/>
      <c r="CS67" s="10"/>
      <c r="CT67" s="10"/>
      <c r="CU67" s="10"/>
      <c r="CV67" s="12" t="s">
        <v>603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604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604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604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604</v>
      </c>
      <c r="BE68" s="12" t="s">
        <v>56</v>
      </c>
      <c r="BF68" s="10"/>
      <c r="BG68" s="10"/>
      <c r="BH68" s="10"/>
      <c r="BI68" s="12"/>
      <c r="BJ68" s="12" t="s">
        <v>604</v>
      </c>
      <c r="BK68" s="10" t="s">
        <v>56</v>
      </c>
      <c r="BL68" s="10"/>
      <c r="BM68" s="10"/>
      <c r="BN68" s="10"/>
      <c r="BO68" s="12" t="s">
        <v>604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604</v>
      </c>
      <c r="CI68" s="14" t="s">
        <v>56</v>
      </c>
      <c r="CJ68" s="14"/>
      <c r="CK68" s="14"/>
      <c r="CL68" s="14" t="s">
        <v>56</v>
      </c>
      <c r="CM68" s="12" t="s">
        <v>604</v>
      </c>
      <c r="CN68" s="10"/>
      <c r="CO68" s="10"/>
      <c r="CP68" s="10"/>
      <c r="CQ68" s="10"/>
      <c r="CR68" s="10"/>
      <c r="CS68" s="10"/>
      <c r="CT68" s="10"/>
      <c r="CU68" s="10"/>
      <c r="CV68" s="12" t="s">
        <v>604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609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609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609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609</v>
      </c>
      <c r="BE69" s="12" t="s">
        <v>56</v>
      </c>
      <c r="BF69" s="10"/>
      <c r="BG69" s="10"/>
      <c r="BH69" s="10"/>
      <c r="BI69" s="12"/>
      <c r="BJ69" s="12" t="s">
        <v>609</v>
      </c>
      <c r="BK69" s="10" t="s">
        <v>56</v>
      </c>
      <c r="BL69" s="10"/>
      <c r="BM69" s="10"/>
      <c r="BN69" s="10"/>
      <c r="BO69" s="12" t="s">
        <v>609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609</v>
      </c>
      <c r="CI69" s="14" t="s">
        <v>56</v>
      </c>
      <c r="CJ69" s="14"/>
      <c r="CK69" s="14"/>
      <c r="CL69" s="14" t="s">
        <v>56</v>
      </c>
      <c r="CM69" s="12" t="s">
        <v>609</v>
      </c>
      <c r="CN69" s="10"/>
      <c r="CO69" s="10"/>
      <c r="CP69" s="10"/>
      <c r="CQ69" s="10"/>
      <c r="CR69" s="10"/>
      <c r="CS69" s="10"/>
      <c r="CT69" s="10"/>
      <c r="CU69" s="10"/>
      <c r="CV69" s="12" t="s">
        <v>609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610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610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610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610</v>
      </c>
      <c r="BE70" s="12" t="s">
        <v>56</v>
      </c>
      <c r="BF70" s="10"/>
      <c r="BG70" s="10"/>
      <c r="BH70" s="10"/>
      <c r="BI70" s="12"/>
      <c r="BJ70" s="12" t="s">
        <v>610</v>
      </c>
      <c r="BK70" s="10" t="s">
        <v>56</v>
      </c>
      <c r="BL70" s="10"/>
      <c r="BM70" s="10"/>
      <c r="BN70" s="10"/>
      <c r="BO70" s="12" t="s">
        <v>610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610</v>
      </c>
      <c r="CI70" s="14" t="s">
        <v>56</v>
      </c>
      <c r="CJ70" s="14"/>
      <c r="CK70" s="14"/>
      <c r="CL70" s="14" t="s">
        <v>56</v>
      </c>
      <c r="CM70" s="12" t="s">
        <v>610</v>
      </c>
      <c r="CN70" s="10"/>
      <c r="CO70" s="10"/>
      <c r="CP70" s="10"/>
      <c r="CQ70" s="10"/>
      <c r="CR70" s="10"/>
      <c r="CS70" s="10"/>
      <c r="CT70" s="10"/>
      <c r="CU70" s="10"/>
      <c r="CV70" s="12" t="s">
        <v>610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611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611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611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611</v>
      </c>
      <c r="BE71" s="12" t="s">
        <v>56</v>
      </c>
      <c r="BF71" s="10"/>
      <c r="BG71" s="10"/>
      <c r="BH71" s="10"/>
      <c r="BI71" s="12"/>
      <c r="BJ71" s="12" t="s">
        <v>611</v>
      </c>
      <c r="BK71" s="10" t="s">
        <v>56</v>
      </c>
      <c r="BL71" s="10"/>
      <c r="BM71" s="10"/>
      <c r="BN71" s="10"/>
      <c r="BO71" s="12" t="s">
        <v>611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611</v>
      </c>
      <c r="CI71" s="14" t="s">
        <v>56</v>
      </c>
      <c r="CJ71" s="14"/>
      <c r="CK71" s="14"/>
      <c r="CL71" s="14" t="s">
        <v>56</v>
      </c>
      <c r="CM71" s="12" t="s">
        <v>611</v>
      </c>
      <c r="CN71" s="10"/>
      <c r="CO71" s="10"/>
      <c r="CP71" s="10"/>
      <c r="CQ71" s="10"/>
      <c r="CR71" s="10"/>
      <c r="CS71" s="10"/>
      <c r="CT71" s="10"/>
      <c r="CU71" s="10"/>
      <c r="CV71" s="12" t="s">
        <v>611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614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614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614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614</v>
      </c>
      <c r="BE72" s="12" t="s">
        <v>56</v>
      </c>
      <c r="BF72" s="10"/>
      <c r="BG72" s="10"/>
      <c r="BH72" s="10"/>
      <c r="BI72" s="12"/>
      <c r="BJ72" s="12" t="s">
        <v>614</v>
      </c>
      <c r="BK72" s="10" t="s">
        <v>56</v>
      </c>
      <c r="BL72" s="10"/>
      <c r="BM72" s="10"/>
      <c r="BN72" s="10"/>
      <c r="BO72" s="12" t="s">
        <v>614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614</v>
      </c>
      <c r="CI72" s="14" t="s">
        <v>56</v>
      </c>
      <c r="CJ72" s="14"/>
      <c r="CK72" s="14"/>
      <c r="CL72" s="14" t="s">
        <v>56</v>
      </c>
      <c r="CM72" s="12" t="s">
        <v>614</v>
      </c>
      <c r="CN72" s="10"/>
      <c r="CO72" s="10"/>
      <c r="CP72" s="10"/>
      <c r="CQ72" s="10"/>
      <c r="CR72" s="10"/>
      <c r="CS72" s="10"/>
      <c r="CT72" s="10"/>
      <c r="CU72" s="10"/>
      <c r="CV72" s="12" t="s">
        <v>614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595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595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595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595</v>
      </c>
      <c r="BE73" s="12" t="s">
        <v>56</v>
      </c>
      <c r="BF73" s="10"/>
      <c r="BG73" s="10"/>
      <c r="BH73" s="10"/>
      <c r="BI73" s="12"/>
      <c r="BJ73" s="12" t="s">
        <v>595</v>
      </c>
      <c r="BK73" s="10" t="s">
        <v>56</v>
      </c>
      <c r="BL73" s="10"/>
      <c r="BM73" s="10"/>
      <c r="BN73" s="10"/>
      <c r="BO73" s="12" t="s">
        <v>595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595</v>
      </c>
      <c r="CI73" s="14" t="s">
        <v>56</v>
      </c>
      <c r="CJ73" s="14"/>
      <c r="CK73" s="14"/>
      <c r="CL73" s="14" t="s">
        <v>56</v>
      </c>
      <c r="CM73" s="12" t="s">
        <v>595</v>
      </c>
      <c r="CN73" s="10"/>
      <c r="CO73" s="10"/>
      <c r="CP73" s="10"/>
      <c r="CQ73" s="10"/>
      <c r="CR73" s="10"/>
      <c r="CS73" s="10"/>
      <c r="CT73" s="10"/>
      <c r="CU73" s="10"/>
      <c r="CV73" s="12" t="s">
        <v>595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613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613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613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613</v>
      </c>
      <c r="BE74" s="12" t="s">
        <v>56</v>
      </c>
      <c r="BF74" s="10"/>
      <c r="BG74" s="10"/>
      <c r="BH74" s="10"/>
      <c r="BI74" s="12"/>
      <c r="BJ74" s="12" t="s">
        <v>613</v>
      </c>
      <c r="BK74" s="10" t="s">
        <v>56</v>
      </c>
      <c r="BL74" s="10"/>
      <c r="BM74" s="10"/>
      <c r="BN74" s="10"/>
      <c r="BO74" s="12" t="s">
        <v>613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613</v>
      </c>
      <c r="CI74" s="14" t="s">
        <v>56</v>
      </c>
      <c r="CJ74" s="14"/>
      <c r="CK74" s="14"/>
      <c r="CL74" s="14" t="s">
        <v>56</v>
      </c>
      <c r="CM74" s="12" t="s">
        <v>613</v>
      </c>
      <c r="CN74" s="10"/>
      <c r="CO74" s="10"/>
      <c r="CP74" s="10"/>
      <c r="CQ74" s="10"/>
      <c r="CR74" s="10"/>
      <c r="CS74" s="10"/>
      <c r="CT74" s="10"/>
      <c r="CU74" s="10"/>
      <c r="CV74" s="12" t="s">
        <v>613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594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594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594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594</v>
      </c>
      <c r="BE75" s="12" t="s">
        <v>56</v>
      </c>
      <c r="BF75" s="10"/>
      <c r="BG75" s="10"/>
      <c r="BH75" s="10"/>
      <c r="BI75" s="12"/>
      <c r="BJ75" s="12" t="s">
        <v>594</v>
      </c>
      <c r="BK75" s="10" t="s">
        <v>56</v>
      </c>
      <c r="BL75" s="10"/>
      <c r="BM75" s="10"/>
      <c r="BN75" s="10"/>
      <c r="BO75" s="12" t="s">
        <v>594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594</v>
      </c>
      <c r="CI75" s="14" t="s">
        <v>56</v>
      </c>
      <c r="CJ75" s="14"/>
      <c r="CK75" s="14"/>
      <c r="CL75" s="14" t="s">
        <v>56</v>
      </c>
      <c r="CM75" s="12" t="s">
        <v>594</v>
      </c>
      <c r="CN75" s="10"/>
      <c r="CO75" s="10"/>
      <c r="CP75" s="10"/>
      <c r="CQ75" s="10"/>
      <c r="CR75" s="10"/>
      <c r="CS75" s="10"/>
      <c r="CT75" s="10"/>
      <c r="CU75" s="10"/>
      <c r="CV75" s="12" t="s">
        <v>594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596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596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596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596</v>
      </c>
      <c r="BE76" s="12" t="s">
        <v>56</v>
      </c>
      <c r="BF76" s="10"/>
      <c r="BG76" s="10"/>
      <c r="BH76" s="10"/>
      <c r="BI76" s="12"/>
      <c r="BJ76" s="12" t="s">
        <v>596</v>
      </c>
      <c r="BK76" s="10" t="s">
        <v>56</v>
      </c>
      <c r="BL76" s="10"/>
      <c r="BM76" s="10"/>
      <c r="BN76" s="10"/>
      <c r="BO76" s="12" t="s">
        <v>596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596</v>
      </c>
      <c r="CI76" s="14" t="s">
        <v>56</v>
      </c>
      <c r="CJ76" s="14"/>
      <c r="CK76" s="14"/>
      <c r="CL76" s="14" t="s">
        <v>56</v>
      </c>
      <c r="CM76" s="12" t="s">
        <v>596</v>
      </c>
      <c r="CN76" s="10"/>
      <c r="CO76" s="10"/>
      <c r="CP76" s="10"/>
      <c r="CQ76" s="10"/>
      <c r="CR76" s="10"/>
      <c r="CS76" s="10"/>
      <c r="CT76" s="10"/>
      <c r="CU76" s="10"/>
      <c r="CV76" s="12" t="s">
        <v>596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600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600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600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600</v>
      </c>
      <c r="BE77" s="12" t="s">
        <v>56</v>
      </c>
      <c r="BF77" s="10"/>
      <c r="BG77" s="10"/>
      <c r="BH77" s="10"/>
      <c r="BI77" s="12"/>
      <c r="BJ77" s="12" t="s">
        <v>600</v>
      </c>
      <c r="BK77" s="10" t="s">
        <v>56</v>
      </c>
      <c r="BL77" s="10"/>
      <c r="BM77" s="10"/>
      <c r="BN77" s="10"/>
      <c r="BO77" s="12" t="s">
        <v>600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600</v>
      </c>
      <c r="CI77" s="14" t="s">
        <v>56</v>
      </c>
      <c r="CJ77" s="14"/>
      <c r="CK77" s="14"/>
      <c r="CL77" s="14" t="s">
        <v>56</v>
      </c>
      <c r="CM77" s="12" t="s">
        <v>600</v>
      </c>
      <c r="CN77" s="10"/>
      <c r="CO77" s="10"/>
      <c r="CP77" s="10"/>
      <c r="CQ77" s="10"/>
      <c r="CR77" s="10"/>
      <c r="CS77" s="10"/>
      <c r="CT77" s="10"/>
      <c r="CU77" s="10"/>
      <c r="CV77" s="12" t="s">
        <v>600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605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605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605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605</v>
      </c>
      <c r="BE78" s="12" t="s">
        <v>56</v>
      </c>
      <c r="BF78" s="10"/>
      <c r="BG78" s="10"/>
      <c r="BH78" s="10"/>
      <c r="BI78" s="12"/>
      <c r="BJ78" s="12" t="s">
        <v>605</v>
      </c>
      <c r="BK78" s="10" t="s">
        <v>56</v>
      </c>
      <c r="BL78" s="10"/>
      <c r="BM78" s="10"/>
      <c r="BN78" s="10"/>
      <c r="BO78" s="12" t="s">
        <v>605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605</v>
      </c>
      <c r="CI78" s="14" t="s">
        <v>56</v>
      </c>
      <c r="CJ78" s="14"/>
      <c r="CK78" s="14"/>
      <c r="CL78" s="14" t="s">
        <v>56</v>
      </c>
      <c r="CM78" s="12" t="s">
        <v>605</v>
      </c>
      <c r="CN78" s="10"/>
      <c r="CO78" s="10"/>
      <c r="CP78" s="10"/>
      <c r="CQ78" s="10"/>
      <c r="CR78" s="10"/>
      <c r="CS78" s="10"/>
      <c r="CT78" s="10"/>
      <c r="CU78" s="10"/>
      <c r="CV78" s="12" t="s">
        <v>605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607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607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607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607</v>
      </c>
      <c r="BE79" s="12" t="s">
        <v>56</v>
      </c>
      <c r="BF79" s="10"/>
      <c r="BG79" s="10"/>
      <c r="BH79" s="10"/>
      <c r="BI79" s="12"/>
      <c r="BJ79" s="12" t="s">
        <v>607</v>
      </c>
      <c r="BK79" s="10" t="s">
        <v>56</v>
      </c>
      <c r="BL79" s="10"/>
      <c r="BM79" s="10"/>
      <c r="BN79" s="10"/>
      <c r="BO79" s="12" t="s">
        <v>607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607</v>
      </c>
      <c r="CI79" s="14" t="s">
        <v>56</v>
      </c>
      <c r="CJ79" s="14"/>
      <c r="CK79" s="14"/>
      <c r="CL79" s="14" t="s">
        <v>56</v>
      </c>
      <c r="CM79" s="12" t="s">
        <v>607</v>
      </c>
      <c r="CN79" s="10"/>
      <c r="CO79" s="10"/>
      <c r="CP79" s="10"/>
      <c r="CQ79" s="10"/>
      <c r="CR79" s="10"/>
      <c r="CS79" s="10"/>
      <c r="CT79" s="10"/>
      <c r="CU79" s="10"/>
      <c r="CV79" s="12" t="s">
        <v>607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612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612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612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612</v>
      </c>
      <c r="BE80" s="12" t="s">
        <v>56</v>
      </c>
      <c r="BF80" s="10"/>
      <c r="BG80" s="10"/>
      <c r="BH80" s="10"/>
      <c r="BI80" s="12"/>
      <c r="BJ80" s="12" t="s">
        <v>612</v>
      </c>
      <c r="BK80" s="10" t="s">
        <v>56</v>
      </c>
      <c r="BL80" s="10"/>
      <c r="BM80" s="10"/>
      <c r="BN80" s="10"/>
      <c r="BO80" s="12" t="s">
        <v>612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612</v>
      </c>
      <c r="CI80" s="14" t="s">
        <v>56</v>
      </c>
      <c r="CJ80" s="14"/>
      <c r="CK80" s="14"/>
      <c r="CL80" s="14" t="s">
        <v>56</v>
      </c>
      <c r="CM80" s="12" t="s">
        <v>612</v>
      </c>
      <c r="CN80" s="10"/>
      <c r="CO80" s="10"/>
      <c r="CP80" s="10"/>
      <c r="CQ80" s="10"/>
      <c r="CR80" s="10"/>
      <c r="CS80" s="10"/>
      <c r="CT80" s="10"/>
      <c r="CU80" s="10"/>
      <c r="CV80" s="12" t="s">
        <v>612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544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544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544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544</v>
      </c>
      <c r="BE81" s="12" t="s">
        <v>56</v>
      </c>
      <c r="BF81" s="10"/>
      <c r="BG81" s="10"/>
      <c r="BH81" s="10"/>
      <c r="BI81" s="12"/>
      <c r="BJ81" s="12" t="s">
        <v>544</v>
      </c>
      <c r="BK81" s="10" t="s">
        <v>56</v>
      </c>
      <c r="BL81" s="10"/>
      <c r="BM81" s="10"/>
      <c r="BN81" s="10"/>
      <c r="BO81" s="12" t="s">
        <v>544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544</v>
      </c>
      <c r="CI81" s="14" t="s">
        <v>56</v>
      </c>
      <c r="CJ81" s="14"/>
      <c r="CK81" s="14"/>
      <c r="CL81" s="14" t="s">
        <v>56</v>
      </c>
      <c r="CM81" s="12" t="s">
        <v>544</v>
      </c>
      <c r="CN81" s="10"/>
      <c r="CO81" s="10"/>
      <c r="CP81" s="10"/>
      <c r="CQ81" s="10"/>
      <c r="CR81" s="10"/>
      <c r="CS81" s="10"/>
      <c r="CT81" s="10"/>
      <c r="CU81" s="10"/>
      <c r="CV81" s="12" t="s">
        <v>544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547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547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547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547</v>
      </c>
      <c r="BE82" s="12" t="s">
        <v>56</v>
      </c>
      <c r="BF82" s="10"/>
      <c r="BG82" s="10"/>
      <c r="BH82" s="10"/>
      <c r="BI82" s="12"/>
      <c r="BJ82" s="12" t="s">
        <v>547</v>
      </c>
      <c r="BK82" s="10" t="s">
        <v>56</v>
      </c>
      <c r="BL82" s="10"/>
      <c r="BM82" s="10"/>
      <c r="BN82" s="10"/>
      <c r="BO82" s="12" t="s">
        <v>547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547</v>
      </c>
      <c r="CI82" s="14" t="s">
        <v>56</v>
      </c>
      <c r="CJ82" s="14"/>
      <c r="CK82" s="14"/>
      <c r="CL82" s="14" t="s">
        <v>56</v>
      </c>
      <c r="CM82" s="12" t="s">
        <v>547</v>
      </c>
      <c r="CN82" s="10"/>
      <c r="CO82" s="10"/>
      <c r="CP82" s="10"/>
      <c r="CQ82" s="10"/>
      <c r="CR82" s="10"/>
      <c r="CS82" s="10"/>
      <c r="CT82" s="10"/>
      <c r="CU82" s="10"/>
      <c r="CV82" s="12" t="s">
        <v>547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567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567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567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567</v>
      </c>
      <c r="BE83" s="12" t="s">
        <v>56</v>
      </c>
      <c r="BF83" s="10"/>
      <c r="BG83" s="10"/>
      <c r="BH83" s="10"/>
      <c r="BI83" s="12"/>
      <c r="BJ83" s="12" t="s">
        <v>567</v>
      </c>
      <c r="BK83" s="10" t="s">
        <v>56</v>
      </c>
      <c r="BL83" s="10"/>
      <c r="BM83" s="10"/>
      <c r="BN83" s="10"/>
      <c r="BO83" s="12" t="s">
        <v>567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567</v>
      </c>
      <c r="CI83" s="14" t="s">
        <v>56</v>
      </c>
      <c r="CJ83" s="14"/>
      <c r="CK83" s="14"/>
      <c r="CL83" s="14" t="s">
        <v>56</v>
      </c>
      <c r="CM83" s="12" t="s">
        <v>567</v>
      </c>
      <c r="CN83" s="10"/>
      <c r="CO83" s="10"/>
      <c r="CP83" s="10"/>
      <c r="CQ83" s="10"/>
      <c r="CR83" s="10"/>
      <c r="CS83" s="10"/>
      <c r="CT83" s="10"/>
      <c r="CU83" s="10"/>
      <c r="CV83" s="12" t="s">
        <v>567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570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570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570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570</v>
      </c>
      <c r="BE84" s="12" t="s">
        <v>56</v>
      </c>
      <c r="BF84" s="10"/>
      <c r="BG84" s="10"/>
      <c r="BH84" s="10"/>
      <c r="BI84" s="12"/>
      <c r="BJ84" s="12" t="s">
        <v>570</v>
      </c>
      <c r="BK84" s="10" t="s">
        <v>56</v>
      </c>
      <c r="BL84" s="10"/>
      <c r="BM84" s="10"/>
      <c r="BN84" s="10"/>
      <c r="BO84" s="12" t="s">
        <v>570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570</v>
      </c>
      <c r="CI84" s="14" t="s">
        <v>56</v>
      </c>
      <c r="CJ84" s="14"/>
      <c r="CK84" s="14"/>
      <c r="CL84" s="14" t="s">
        <v>56</v>
      </c>
      <c r="CM84" s="12" t="s">
        <v>570</v>
      </c>
      <c r="CN84" s="10"/>
      <c r="CO84" s="10"/>
      <c r="CP84" s="10"/>
      <c r="CQ84" s="10"/>
      <c r="CR84" s="10"/>
      <c r="CS84" s="10"/>
      <c r="CT84" s="10"/>
      <c r="CU84" s="10"/>
      <c r="CV84" s="12" t="s">
        <v>570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577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577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577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577</v>
      </c>
      <c r="BE85" s="12" t="s">
        <v>56</v>
      </c>
      <c r="BF85" s="10"/>
      <c r="BG85" s="10"/>
      <c r="BH85" s="10"/>
      <c r="BI85" s="12"/>
      <c r="BJ85" s="12" t="s">
        <v>577</v>
      </c>
      <c r="BK85" s="10" t="s">
        <v>56</v>
      </c>
      <c r="BL85" s="10"/>
      <c r="BM85" s="10"/>
      <c r="BN85" s="10"/>
      <c r="BO85" s="12" t="s">
        <v>577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577</v>
      </c>
      <c r="CI85" s="14" t="s">
        <v>56</v>
      </c>
      <c r="CJ85" s="14"/>
      <c r="CK85" s="14"/>
      <c r="CL85" s="14" t="s">
        <v>56</v>
      </c>
      <c r="CM85" s="12" t="s">
        <v>577</v>
      </c>
      <c r="CN85" s="10"/>
      <c r="CO85" s="10"/>
      <c r="CP85" s="10"/>
      <c r="CQ85" s="10"/>
      <c r="CR85" s="10"/>
      <c r="CS85" s="10"/>
      <c r="CT85" s="10"/>
      <c r="CU85" s="10"/>
      <c r="CV85" s="12" t="s">
        <v>577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579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579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579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579</v>
      </c>
      <c r="BE86" s="12" t="s">
        <v>56</v>
      </c>
      <c r="BF86" s="10"/>
      <c r="BG86" s="10"/>
      <c r="BH86" s="10"/>
      <c r="BI86" s="12"/>
      <c r="BJ86" s="12" t="s">
        <v>579</v>
      </c>
      <c r="BK86" s="10" t="s">
        <v>56</v>
      </c>
      <c r="BL86" s="10"/>
      <c r="BM86" s="10"/>
      <c r="BN86" s="10"/>
      <c r="BO86" s="12" t="s">
        <v>579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579</v>
      </c>
      <c r="CI86" s="14" t="s">
        <v>56</v>
      </c>
      <c r="CJ86" s="14"/>
      <c r="CK86" s="14"/>
      <c r="CL86" s="14" t="s">
        <v>56</v>
      </c>
      <c r="CM86" s="12" t="s">
        <v>579</v>
      </c>
      <c r="CN86" s="10"/>
      <c r="CO86" s="10"/>
      <c r="CP86" s="10"/>
      <c r="CQ86" s="10"/>
      <c r="CR86" s="10"/>
      <c r="CS86" s="10"/>
      <c r="CT86" s="10"/>
      <c r="CU86" s="10"/>
      <c r="CV86" s="12" t="s">
        <v>579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585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585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585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585</v>
      </c>
      <c r="BE87" s="12" t="s">
        <v>56</v>
      </c>
      <c r="BF87" s="10"/>
      <c r="BG87" s="10"/>
      <c r="BH87" s="10"/>
      <c r="BI87" s="12"/>
      <c r="BJ87" s="12" t="s">
        <v>585</v>
      </c>
      <c r="BK87" s="10" t="s">
        <v>56</v>
      </c>
      <c r="BL87" s="10"/>
      <c r="BM87" s="10"/>
      <c r="BN87" s="10"/>
      <c r="BO87" s="12" t="s">
        <v>585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585</v>
      </c>
      <c r="CI87" s="14" t="s">
        <v>56</v>
      </c>
      <c r="CJ87" s="14"/>
      <c r="CK87" s="14"/>
      <c r="CL87" s="14" t="s">
        <v>56</v>
      </c>
      <c r="CM87" s="12" t="s">
        <v>585</v>
      </c>
      <c r="CN87" s="10"/>
      <c r="CO87" s="10"/>
      <c r="CP87" s="10"/>
      <c r="CQ87" s="10"/>
      <c r="CR87" s="10"/>
      <c r="CS87" s="10"/>
      <c r="CT87" s="10"/>
      <c r="CU87" s="10"/>
      <c r="CV87" s="12" t="s">
        <v>585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586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586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586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586</v>
      </c>
      <c r="BE88" s="12" t="s">
        <v>56</v>
      </c>
      <c r="BF88" s="10"/>
      <c r="BG88" s="10"/>
      <c r="BH88" s="10"/>
      <c r="BI88" s="12"/>
      <c r="BJ88" s="12" t="s">
        <v>586</v>
      </c>
      <c r="BK88" s="10" t="s">
        <v>56</v>
      </c>
      <c r="BL88" s="10"/>
      <c r="BM88" s="10"/>
      <c r="BN88" s="10"/>
      <c r="BO88" s="12" t="s">
        <v>586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586</v>
      </c>
      <c r="CI88" s="14" t="s">
        <v>56</v>
      </c>
      <c r="CJ88" s="14"/>
      <c r="CK88" s="14"/>
      <c r="CL88" s="14" t="s">
        <v>56</v>
      </c>
      <c r="CM88" s="12" t="s">
        <v>586</v>
      </c>
      <c r="CN88" s="10"/>
      <c r="CO88" s="10"/>
      <c r="CP88" s="10"/>
      <c r="CQ88" s="10"/>
      <c r="CR88" s="10"/>
      <c r="CS88" s="10"/>
      <c r="CT88" s="10"/>
      <c r="CU88" s="10"/>
      <c r="CV88" s="12" t="s">
        <v>586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587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587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587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587</v>
      </c>
      <c r="BE89" s="12" t="s">
        <v>56</v>
      </c>
      <c r="BF89" s="10"/>
      <c r="BG89" s="10"/>
      <c r="BH89" s="10"/>
      <c r="BI89" s="12"/>
      <c r="BJ89" s="12" t="s">
        <v>587</v>
      </c>
      <c r="BK89" s="10" t="s">
        <v>56</v>
      </c>
      <c r="BL89" s="10"/>
      <c r="BM89" s="10"/>
      <c r="BN89" s="10"/>
      <c r="BO89" s="12" t="s">
        <v>587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587</v>
      </c>
      <c r="CI89" s="14" t="s">
        <v>56</v>
      </c>
      <c r="CJ89" s="14"/>
      <c r="CK89" s="14"/>
      <c r="CL89" s="14" t="s">
        <v>56</v>
      </c>
      <c r="CM89" s="12" t="s">
        <v>587</v>
      </c>
      <c r="CN89" s="10"/>
      <c r="CO89" s="10"/>
      <c r="CP89" s="10"/>
      <c r="CQ89" s="10"/>
      <c r="CR89" s="10"/>
      <c r="CS89" s="10"/>
      <c r="CT89" s="10"/>
      <c r="CU89" s="10"/>
      <c r="CV89" s="12" t="s">
        <v>587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590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590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590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590</v>
      </c>
      <c r="BE90" s="12" t="s">
        <v>56</v>
      </c>
      <c r="BF90" s="10"/>
      <c r="BG90" s="10"/>
      <c r="BH90" s="10"/>
      <c r="BI90" s="12"/>
      <c r="BJ90" s="12" t="s">
        <v>590</v>
      </c>
      <c r="BK90" s="10" t="s">
        <v>56</v>
      </c>
      <c r="BL90" s="10"/>
      <c r="BM90" s="10"/>
      <c r="BN90" s="10"/>
      <c r="BO90" s="12" t="s">
        <v>590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590</v>
      </c>
      <c r="CI90" s="14" t="s">
        <v>56</v>
      </c>
      <c r="CJ90" s="14"/>
      <c r="CK90" s="14"/>
      <c r="CL90" s="14" t="s">
        <v>56</v>
      </c>
      <c r="CM90" s="12" t="s">
        <v>590</v>
      </c>
      <c r="CN90" s="10"/>
      <c r="CO90" s="10"/>
      <c r="CP90" s="10"/>
      <c r="CQ90" s="10"/>
      <c r="CR90" s="10"/>
      <c r="CS90" s="10"/>
      <c r="CT90" s="10"/>
      <c r="CU90" s="10"/>
      <c r="CV90" s="12" t="s">
        <v>590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548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548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548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548</v>
      </c>
      <c r="BE91" s="12" t="s">
        <v>56</v>
      </c>
      <c r="BF91" s="10"/>
      <c r="BG91" s="10"/>
      <c r="BH91" s="10"/>
      <c r="BI91" s="12"/>
      <c r="BJ91" s="12" t="s">
        <v>548</v>
      </c>
      <c r="BK91" s="10" t="s">
        <v>56</v>
      </c>
      <c r="BL91" s="10"/>
      <c r="BM91" s="10"/>
      <c r="BN91" s="10"/>
      <c r="BO91" s="12" t="s">
        <v>548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548</v>
      </c>
      <c r="CI91" s="14" t="s">
        <v>56</v>
      </c>
      <c r="CJ91" s="14"/>
      <c r="CK91" s="14"/>
      <c r="CL91" s="14" t="s">
        <v>56</v>
      </c>
      <c r="CM91" s="12" t="s">
        <v>548</v>
      </c>
      <c r="CN91" s="10"/>
      <c r="CO91" s="10"/>
      <c r="CP91" s="10"/>
      <c r="CQ91" s="10"/>
      <c r="CR91" s="10"/>
      <c r="CS91" s="10"/>
      <c r="CT91" s="10"/>
      <c r="CU91" s="10"/>
      <c r="CV91" s="12" t="s">
        <v>548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580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580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580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580</v>
      </c>
      <c r="BE92" s="12" t="s">
        <v>56</v>
      </c>
      <c r="BF92" s="10"/>
      <c r="BG92" s="10"/>
      <c r="BH92" s="10"/>
      <c r="BI92" s="12"/>
      <c r="BJ92" s="12" t="s">
        <v>580</v>
      </c>
      <c r="BK92" s="10" t="s">
        <v>56</v>
      </c>
      <c r="BL92" s="10"/>
      <c r="BM92" s="10"/>
      <c r="BN92" s="10"/>
      <c r="BO92" s="12" t="s">
        <v>580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580</v>
      </c>
      <c r="CI92" s="14" t="s">
        <v>56</v>
      </c>
      <c r="CJ92" s="14"/>
      <c r="CK92" s="14"/>
      <c r="CL92" s="14" t="s">
        <v>56</v>
      </c>
      <c r="CM92" s="12" t="s">
        <v>580</v>
      </c>
      <c r="CN92" s="10"/>
      <c r="CO92" s="10"/>
      <c r="CP92" s="10"/>
      <c r="CQ92" s="10"/>
      <c r="CR92" s="10"/>
      <c r="CS92" s="10"/>
      <c r="CT92" s="10"/>
      <c r="CU92" s="10"/>
      <c r="CV92" s="12" t="s">
        <v>580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591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591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591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591</v>
      </c>
      <c r="BE93" s="12" t="s">
        <v>56</v>
      </c>
      <c r="BF93" s="10"/>
      <c r="BG93" s="10"/>
      <c r="BH93" s="10"/>
      <c r="BI93" s="12"/>
      <c r="BJ93" s="12" t="s">
        <v>591</v>
      </c>
      <c r="BK93" s="10" t="s">
        <v>56</v>
      </c>
      <c r="BL93" s="10"/>
      <c r="BM93" s="10"/>
      <c r="BN93" s="10"/>
      <c r="BO93" s="12" t="s">
        <v>591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591</v>
      </c>
      <c r="CI93" s="14" t="s">
        <v>56</v>
      </c>
      <c r="CJ93" s="14"/>
      <c r="CK93" s="14"/>
      <c r="CL93" s="14" t="s">
        <v>56</v>
      </c>
      <c r="CM93" s="12" t="s">
        <v>591</v>
      </c>
      <c r="CN93" s="10"/>
      <c r="CO93" s="10"/>
      <c r="CP93" s="10"/>
      <c r="CQ93" s="10"/>
      <c r="CR93" s="10"/>
      <c r="CS93" s="10"/>
      <c r="CT93" s="10"/>
      <c r="CU93" s="10"/>
      <c r="CV93" s="12" t="s">
        <v>591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593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593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593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593</v>
      </c>
      <c r="BE94" s="12" t="s">
        <v>56</v>
      </c>
      <c r="BF94" s="10"/>
      <c r="BG94" s="10"/>
      <c r="BH94" s="10"/>
      <c r="BI94" s="12"/>
      <c r="BJ94" s="12" t="s">
        <v>593</v>
      </c>
      <c r="BK94" s="10" t="s">
        <v>56</v>
      </c>
      <c r="BL94" s="10"/>
      <c r="BM94" s="10"/>
      <c r="BN94" s="10"/>
      <c r="BO94" s="12" t="s">
        <v>593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593</v>
      </c>
      <c r="CI94" s="14" t="s">
        <v>56</v>
      </c>
      <c r="CJ94" s="14"/>
      <c r="CK94" s="14"/>
      <c r="CL94" s="14" t="s">
        <v>56</v>
      </c>
      <c r="CM94" s="12" t="s">
        <v>593</v>
      </c>
      <c r="CN94" s="10"/>
      <c r="CO94" s="10"/>
      <c r="CP94" s="10"/>
      <c r="CQ94" s="10"/>
      <c r="CR94" s="10"/>
      <c r="CS94" s="10"/>
      <c r="CT94" s="10"/>
      <c r="CU94" s="10"/>
      <c r="CV94" s="12" t="s">
        <v>593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632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632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632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632</v>
      </c>
      <c r="BE95" s="12" t="s">
        <v>56</v>
      </c>
      <c r="BF95" s="10"/>
      <c r="BG95" s="10"/>
      <c r="BH95" s="10"/>
      <c r="BI95" s="12"/>
      <c r="BJ95" s="12" t="s">
        <v>632</v>
      </c>
      <c r="BK95" s="10" t="s">
        <v>56</v>
      </c>
      <c r="BL95" s="10"/>
      <c r="BM95" s="10"/>
      <c r="BN95" s="10"/>
      <c r="BO95" s="12" t="s">
        <v>632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632</v>
      </c>
      <c r="CI95" s="14" t="s">
        <v>56</v>
      </c>
      <c r="CJ95" s="14"/>
      <c r="CK95" s="14"/>
      <c r="CL95" s="14" t="s">
        <v>56</v>
      </c>
      <c r="CM95" s="12" t="s">
        <v>632</v>
      </c>
      <c r="CN95" s="10"/>
      <c r="CO95" s="10"/>
      <c r="CP95" s="10"/>
      <c r="CQ95" s="10"/>
      <c r="CR95" s="10"/>
      <c r="CS95" s="10"/>
      <c r="CT95" s="10"/>
      <c r="CU95" s="10"/>
      <c r="CV95" s="12" t="s">
        <v>632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634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634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634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634</v>
      </c>
      <c r="BE96" s="12" t="s">
        <v>56</v>
      </c>
      <c r="BF96" s="10"/>
      <c r="BG96" s="10"/>
      <c r="BH96" s="10"/>
      <c r="BI96" s="12"/>
      <c r="BJ96" s="12" t="s">
        <v>634</v>
      </c>
      <c r="BK96" s="10" t="s">
        <v>56</v>
      </c>
      <c r="BL96" s="10"/>
      <c r="BM96" s="10"/>
      <c r="BN96" s="10"/>
      <c r="BO96" s="12" t="s">
        <v>634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634</v>
      </c>
      <c r="CI96" s="14" t="s">
        <v>56</v>
      </c>
      <c r="CJ96" s="14"/>
      <c r="CK96" s="14"/>
      <c r="CL96" s="14" t="s">
        <v>56</v>
      </c>
      <c r="CM96" s="12" t="s">
        <v>634</v>
      </c>
      <c r="CN96" s="10"/>
      <c r="CO96" s="10"/>
      <c r="CP96" s="10"/>
      <c r="CQ96" s="10"/>
      <c r="CR96" s="10"/>
      <c r="CS96" s="10"/>
      <c r="CT96" s="10"/>
      <c r="CU96" s="10"/>
      <c r="CV96" s="12" t="s">
        <v>634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638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638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638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638</v>
      </c>
      <c r="BE97" s="12" t="s">
        <v>56</v>
      </c>
      <c r="BF97" s="10"/>
      <c r="BG97" s="10"/>
      <c r="BH97" s="10"/>
      <c r="BI97" s="12"/>
      <c r="BJ97" s="12" t="s">
        <v>638</v>
      </c>
      <c r="BK97" s="10" t="s">
        <v>56</v>
      </c>
      <c r="BL97" s="10"/>
      <c r="BM97" s="10"/>
      <c r="BN97" s="10"/>
      <c r="BO97" s="12" t="s">
        <v>638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638</v>
      </c>
      <c r="CI97" s="14" t="s">
        <v>56</v>
      </c>
      <c r="CJ97" s="14"/>
      <c r="CK97" s="14"/>
      <c r="CL97" s="14" t="s">
        <v>56</v>
      </c>
      <c r="CM97" s="12" t="s">
        <v>638</v>
      </c>
      <c r="CN97" s="10"/>
      <c r="CO97" s="10"/>
      <c r="CP97" s="10"/>
      <c r="CQ97" s="10"/>
      <c r="CR97" s="10"/>
      <c r="CS97" s="10"/>
      <c r="CT97" s="10"/>
      <c r="CU97" s="10"/>
      <c r="CV97" s="12" t="s">
        <v>638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635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635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635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635</v>
      </c>
      <c r="BE98" s="12" t="s">
        <v>56</v>
      </c>
      <c r="BF98" s="10"/>
      <c r="BG98" s="10"/>
      <c r="BH98" s="10"/>
      <c r="BI98" s="12"/>
      <c r="BJ98" s="12" t="s">
        <v>635</v>
      </c>
      <c r="BK98" s="10" t="s">
        <v>56</v>
      </c>
      <c r="BL98" s="10"/>
      <c r="BM98" s="10"/>
      <c r="BN98" s="10"/>
      <c r="BO98" s="12" t="s">
        <v>635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635</v>
      </c>
      <c r="CI98" s="14" t="s">
        <v>56</v>
      </c>
      <c r="CJ98" s="14"/>
      <c r="CK98" s="14"/>
      <c r="CL98" s="14" t="s">
        <v>56</v>
      </c>
      <c r="CM98" s="12" t="s">
        <v>635</v>
      </c>
      <c r="CN98" s="10"/>
      <c r="CO98" s="10"/>
      <c r="CP98" s="10"/>
      <c r="CQ98" s="10"/>
      <c r="CR98" s="10"/>
      <c r="CS98" s="10"/>
      <c r="CT98" s="10"/>
      <c r="CU98" s="10"/>
      <c r="CV98" s="12" t="s">
        <v>635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601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601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601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601</v>
      </c>
      <c r="BE99" s="12" t="s">
        <v>56</v>
      </c>
      <c r="BF99" s="10"/>
      <c r="BG99" s="10"/>
      <c r="BH99" s="10"/>
      <c r="BI99" s="12"/>
      <c r="BJ99" s="12" t="s">
        <v>601</v>
      </c>
      <c r="BK99" s="10" t="s">
        <v>56</v>
      </c>
      <c r="BL99" s="10"/>
      <c r="BM99" s="10"/>
      <c r="BN99" s="10"/>
      <c r="BO99" s="12" t="s">
        <v>601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601</v>
      </c>
      <c r="CI99" s="14" t="s">
        <v>56</v>
      </c>
      <c r="CJ99" s="14"/>
      <c r="CK99" s="14"/>
      <c r="CL99" s="14" t="s">
        <v>56</v>
      </c>
      <c r="CM99" s="12" t="s">
        <v>601</v>
      </c>
      <c r="CN99" s="10"/>
      <c r="CO99" s="10"/>
      <c r="CP99" s="10"/>
      <c r="CQ99" s="10"/>
      <c r="CR99" s="10"/>
      <c r="CS99" s="10"/>
      <c r="CT99" s="10"/>
      <c r="CU99" s="10"/>
      <c r="CV99" s="12" t="s">
        <v>601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576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576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576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576</v>
      </c>
      <c r="BE100" s="12" t="s">
        <v>56</v>
      </c>
      <c r="BF100" s="10"/>
      <c r="BG100" s="10"/>
      <c r="BH100" s="10"/>
      <c r="BI100" s="12"/>
      <c r="BJ100" s="12" t="s">
        <v>576</v>
      </c>
      <c r="BK100" s="10" t="s">
        <v>56</v>
      </c>
      <c r="BL100" s="10"/>
      <c r="BM100" s="10"/>
      <c r="BN100" s="10"/>
      <c r="BO100" s="12" t="s">
        <v>576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576</v>
      </c>
      <c r="CI100" s="14" t="s">
        <v>56</v>
      </c>
      <c r="CJ100" s="14"/>
      <c r="CK100" s="14"/>
      <c r="CL100" s="14" t="s">
        <v>56</v>
      </c>
      <c r="CM100" s="12" t="s">
        <v>576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576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582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582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582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582</v>
      </c>
      <c r="BE101" s="12" t="s">
        <v>56</v>
      </c>
      <c r="BF101" s="10"/>
      <c r="BG101" s="10"/>
      <c r="BH101" s="10"/>
      <c r="BI101" s="12"/>
      <c r="BJ101" s="12" t="s">
        <v>582</v>
      </c>
      <c r="BK101" s="10" t="s">
        <v>56</v>
      </c>
      <c r="BL101" s="10"/>
      <c r="BM101" s="10"/>
      <c r="BN101" s="10"/>
      <c r="BO101" s="12" t="s">
        <v>582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582</v>
      </c>
      <c r="CI101" s="14" t="s">
        <v>56</v>
      </c>
      <c r="CJ101" s="14"/>
      <c r="CK101" s="14"/>
      <c r="CL101" s="14" t="s">
        <v>56</v>
      </c>
      <c r="CM101" s="12" t="s">
        <v>582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582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626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626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626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626</v>
      </c>
      <c r="BE102" s="12" t="s">
        <v>56</v>
      </c>
      <c r="BF102" s="10"/>
      <c r="BG102" s="10"/>
      <c r="BH102" s="10"/>
      <c r="BI102" s="12"/>
      <c r="BJ102" s="12" t="s">
        <v>626</v>
      </c>
      <c r="BK102" s="10" t="s">
        <v>56</v>
      </c>
      <c r="BL102" s="10"/>
      <c r="BM102" s="10"/>
      <c r="BN102" s="10"/>
      <c r="BO102" s="12" t="s">
        <v>626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626</v>
      </c>
      <c r="CI102" s="14" t="s">
        <v>56</v>
      </c>
      <c r="CJ102" s="14"/>
      <c r="CK102" s="14"/>
      <c r="CL102" s="14" t="s">
        <v>56</v>
      </c>
      <c r="CM102" s="12" t="s">
        <v>626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626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627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627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627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627</v>
      </c>
      <c r="BE103" s="12" t="s">
        <v>56</v>
      </c>
      <c r="BF103" s="10"/>
      <c r="BG103" s="10"/>
      <c r="BH103" s="10"/>
      <c r="BI103" s="12"/>
      <c r="BJ103" s="12" t="s">
        <v>627</v>
      </c>
      <c r="BK103" s="10" t="s">
        <v>56</v>
      </c>
      <c r="BL103" s="10"/>
      <c r="BM103" s="10"/>
      <c r="BN103" s="10"/>
      <c r="BO103" s="12" t="s">
        <v>627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627</v>
      </c>
      <c r="CI103" s="14" t="s">
        <v>56</v>
      </c>
      <c r="CJ103" s="14"/>
      <c r="CK103" s="14"/>
      <c r="CL103" s="14" t="s">
        <v>56</v>
      </c>
      <c r="CM103" s="12" t="s">
        <v>627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627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628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628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628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628</v>
      </c>
      <c r="BE104" s="12" t="s">
        <v>56</v>
      </c>
      <c r="BF104" s="10"/>
      <c r="BG104" s="10"/>
      <c r="BH104" s="10"/>
      <c r="BI104" s="12"/>
      <c r="BJ104" s="12" t="s">
        <v>628</v>
      </c>
      <c r="BK104" s="10" t="s">
        <v>56</v>
      </c>
      <c r="BL104" s="10"/>
      <c r="BM104" s="10"/>
      <c r="BN104" s="10"/>
      <c r="BO104" s="12" t="s">
        <v>628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628</v>
      </c>
      <c r="CI104" s="14" t="s">
        <v>56</v>
      </c>
      <c r="CJ104" s="14"/>
      <c r="CK104" s="14"/>
      <c r="CL104" s="14" t="s">
        <v>56</v>
      </c>
      <c r="CM104" s="12" t="s">
        <v>628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628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629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629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629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629</v>
      </c>
      <c r="BE105" s="12" t="s">
        <v>56</v>
      </c>
      <c r="BF105" s="10"/>
      <c r="BG105" s="10"/>
      <c r="BH105" s="10"/>
      <c r="BI105" s="12"/>
      <c r="BJ105" s="12" t="s">
        <v>629</v>
      </c>
      <c r="BK105" s="10" t="s">
        <v>56</v>
      </c>
      <c r="BL105" s="10"/>
      <c r="BM105" s="10"/>
      <c r="BN105" s="10"/>
      <c r="BO105" s="12" t="s">
        <v>629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629</v>
      </c>
      <c r="CI105" s="14" t="s">
        <v>56</v>
      </c>
      <c r="CJ105" s="14"/>
      <c r="CK105" s="14"/>
      <c r="CL105" s="14" t="s">
        <v>56</v>
      </c>
      <c r="CM105" s="12" t="s">
        <v>629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629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630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630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630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630</v>
      </c>
      <c r="BE106" s="12" t="s">
        <v>56</v>
      </c>
      <c r="BF106" s="10"/>
      <c r="BG106" s="10"/>
      <c r="BH106" s="10"/>
      <c r="BI106" s="12"/>
      <c r="BJ106" s="12" t="s">
        <v>630</v>
      </c>
      <c r="BK106" s="10" t="s">
        <v>56</v>
      </c>
      <c r="BL106" s="10"/>
      <c r="BM106" s="10"/>
      <c r="BN106" s="10"/>
      <c r="BO106" s="12" t="s">
        <v>630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630</v>
      </c>
      <c r="CI106" s="14" t="s">
        <v>56</v>
      </c>
      <c r="CJ106" s="14"/>
      <c r="CK106" s="14"/>
      <c r="CL106" s="14" t="s">
        <v>56</v>
      </c>
      <c r="CM106" s="12" t="s">
        <v>630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630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631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631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631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631</v>
      </c>
      <c r="BE107" s="12" t="s">
        <v>56</v>
      </c>
      <c r="BF107" s="10"/>
      <c r="BG107" s="10"/>
      <c r="BH107" s="10"/>
      <c r="BI107" s="12"/>
      <c r="BJ107" s="12" t="s">
        <v>631</v>
      </c>
      <c r="BK107" s="10" t="s">
        <v>56</v>
      </c>
      <c r="BL107" s="10"/>
      <c r="BM107" s="10"/>
      <c r="BN107" s="10"/>
      <c r="BO107" s="12" t="s">
        <v>631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631</v>
      </c>
      <c r="CI107" s="14" t="s">
        <v>56</v>
      </c>
      <c r="CJ107" s="14"/>
      <c r="CK107" s="14"/>
      <c r="CL107" s="14" t="s">
        <v>56</v>
      </c>
      <c r="CM107" s="12" t="s">
        <v>631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631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633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633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633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633</v>
      </c>
      <c r="BE108" s="12" t="s">
        <v>56</v>
      </c>
      <c r="BF108" s="10"/>
      <c r="BG108" s="10"/>
      <c r="BH108" s="10"/>
      <c r="BI108" s="12"/>
      <c r="BJ108" s="12" t="s">
        <v>633</v>
      </c>
      <c r="BK108" s="10" t="s">
        <v>56</v>
      </c>
      <c r="BL108" s="10"/>
      <c r="BM108" s="10"/>
      <c r="BN108" s="10"/>
      <c r="BO108" s="12" t="s">
        <v>633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633</v>
      </c>
      <c r="CI108" s="14" t="s">
        <v>56</v>
      </c>
      <c r="CJ108" s="14"/>
      <c r="CK108" s="14"/>
      <c r="CL108" s="14" t="s">
        <v>56</v>
      </c>
      <c r="CM108" s="12" t="s">
        <v>633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633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519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519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519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519</v>
      </c>
      <c r="BE109" s="12" t="s">
        <v>56</v>
      </c>
      <c r="BF109" s="10"/>
      <c r="BG109" s="10"/>
      <c r="BH109" s="10"/>
      <c r="BI109" s="12"/>
      <c r="BJ109" s="12" t="s">
        <v>519</v>
      </c>
      <c r="BK109" s="10" t="s">
        <v>56</v>
      </c>
      <c r="BL109" s="10"/>
      <c r="BM109" s="10"/>
      <c r="BN109" s="10"/>
      <c r="BO109" s="12" t="s">
        <v>519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519</v>
      </c>
      <c r="CI109" s="14" t="s">
        <v>56</v>
      </c>
      <c r="CJ109" s="14"/>
      <c r="CK109" s="14"/>
      <c r="CL109" s="14" t="s">
        <v>56</v>
      </c>
      <c r="CM109" s="12" t="s">
        <v>519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519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530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530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530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530</v>
      </c>
      <c r="BE110" s="12" t="s">
        <v>56</v>
      </c>
      <c r="BF110" s="10"/>
      <c r="BG110" s="10"/>
      <c r="BH110" s="10"/>
      <c r="BI110" s="12"/>
      <c r="BJ110" s="12" t="s">
        <v>530</v>
      </c>
      <c r="BK110" s="10" t="s">
        <v>56</v>
      </c>
      <c r="BL110" s="10"/>
      <c r="BM110" s="10"/>
      <c r="BN110" s="10"/>
      <c r="BO110" s="12" t="s">
        <v>530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530</v>
      </c>
      <c r="CI110" s="14" t="s">
        <v>56</v>
      </c>
      <c r="CJ110" s="14"/>
      <c r="CK110" s="14"/>
      <c r="CL110" s="14" t="s">
        <v>56</v>
      </c>
      <c r="CM110" s="12" t="s">
        <v>530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530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533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533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533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533</v>
      </c>
      <c r="BE111" s="12" t="s">
        <v>56</v>
      </c>
      <c r="BF111" s="10"/>
      <c r="BG111" s="10"/>
      <c r="BH111" s="10"/>
      <c r="BI111" s="12"/>
      <c r="BJ111" s="12" t="s">
        <v>533</v>
      </c>
      <c r="BK111" s="10" t="s">
        <v>56</v>
      </c>
      <c r="BL111" s="10"/>
      <c r="BM111" s="10"/>
      <c r="BN111" s="10"/>
      <c r="BO111" s="12" t="s">
        <v>533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533</v>
      </c>
      <c r="CI111" s="14" t="s">
        <v>56</v>
      </c>
      <c r="CJ111" s="14"/>
      <c r="CK111" s="14"/>
      <c r="CL111" s="14" t="s">
        <v>56</v>
      </c>
      <c r="CM111" s="12" t="s">
        <v>533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533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536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536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536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536</v>
      </c>
      <c r="BE112" s="12" t="s">
        <v>56</v>
      </c>
      <c r="BF112" s="10"/>
      <c r="BG112" s="10"/>
      <c r="BH112" s="10"/>
      <c r="BI112" s="12"/>
      <c r="BJ112" s="12" t="s">
        <v>536</v>
      </c>
      <c r="BK112" s="10" t="s">
        <v>56</v>
      </c>
      <c r="BL112" s="10"/>
      <c r="BM112" s="10"/>
      <c r="BN112" s="10"/>
      <c r="BO112" s="12" t="s">
        <v>536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536</v>
      </c>
      <c r="CI112" s="14" t="s">
        <v>56</v>
      </c>
      <c r="CJ112" s="14"/>
      <c r="CK112" s="14"/>
      <c r="CL112" s="14" t="s">
        <v>56</v>
      </c>
      <c r="CM112" s="12" t="s">
        <v>536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536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538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538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538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538</v>
      </c>
      <c r="BE113" s="12" t="s">
        <v>56</v>
      </c>
      <c r="BF113" s="10"/>
      <c r="BG113" s="10"/>
      <c r="BH113" s="10"/>
      <c r="BI113" s="12"/>
      <c r="BJ113" s="12" t="s">
        <v>538</v>
      </c>
      <c r="BK113" s="10" t="s">
        <v>56</v>
      </c>
      <c r="BL113" s="10"/>
      <c r="BM113" s="10"/>
      <c r="BN113" s="10"/>
      <c r="BO113" s="12" t="s">
        <v>538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538</v>
      </c>
      <c r="CI113" s="14" t="s">
        <v>56</v>
      </c>
      <c r="CJ113" s="14"/>
      <c r="CK113" s="14"/>
      <c r="CL113" s="14" t="s">
        <v>56</v>
      </c>
      <c r="CM113" s="12" t="s">
        <v>538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538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541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541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541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541</v>
      </c>
      <c r="BE114" s="12" t="s">
        <v>56</v>
      </c>
      <c r="BF114" s="10"/>
      <c r="BG114" s="10"/>
      <c r="BH114" s="10"/>
      <c r="BI114" s="12"/>
      <c r="BJ114" s="12" t="s">
        <v>541</v>
      </c>
      <c r="BK114" s="10" t="s">
        <v>56</v>
      </c>
      <c r="BL114" s="10"/>
      <c r="BM114" s="10"/>
      <c r="BN114" s="10"/>
      <c r="BO114" s="12" t="s">
        <v>541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541</v>
      </c>
      <c r="CI114" s="14" t="s">
        <v>56</v>
      </c>
      <c r="CJ114" s="14"/>
      <c r="CK114" s="14"/>
      <c r="CL114" s="14" t="s">
        <v>56</v>
      </c>
      <c r="CM114" s="12" t="s">
        <v>541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541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550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550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550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550</v>
      </c>
      <c r="BE115" s="12" t="s">
        <v>56</v>
      </c>
      <c r="BF115" s="10"/>
      <c r="BG115" s="10"/>
      <c r="BH115" s="10"/>
      <c r="BI115" s="12"/>
      <c r="BJ115" s="12" t="s">
        <v>550</v>
      </c>
      <c r="BK115" s="10" t="s">
        <v>56</v>
      </c>
      <c r="BL115" s="10"/>
      <c r="BM115" s="10"/>
      <c r="BN115" s="10"/>
      <c r="BO115" s="12" t="s">
        <v>550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550</v>
      </c>
      <c r="CI115" s="14" t="s">
        <v>56</v>
      </c>
      <c r="CJ115" s="14"/>
      <c r="CK115" s="14"/>
      <c r="CL115" s="14" t="s">
        <v>56</v>
      </c>
      <c r="CM115" s="12" t="s">
        <v>550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550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562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562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562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562</v>
      </c>
      <c r="BE116" s="12" t="s">
        <v>56</v>
      </c>
      <c r="BF116" s="10"/>
      <c r="BG116" s="10"/>
      <c r="BH116" s="10"/>
      <c r="BI116" s="12"/>
      <c r="BJ116" s="12" t="s">
        <v>562</v>
      </c>
      <c r="BK116" s="10" t="s">
        <v>56</v>
      </c>
      <c r="BL116" s="10"/>
      <c r="BM116" s="10"/>
      <c r="BN116" s="10"/>
      <c r="BO116" s="12" t="s">
        <v>562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562</v>
      </c>
      <c r="CI116" s="14" t="s">
        <v>56</v>
      </c>
      <c r="CJ116" s="14"/>
      <c r="CK116" s="14"/>
      <c r="CL116" s="14" t="s">
        <v>56</v>
      </c>
      <c r="CM116" s="12" t="s">
        <v>562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562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565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565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565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565</v>
      </c>
      <c r="BE117" s="12" t="s">
        <v>56</v>
      </c>
      <c r="BF117" s="10"/>
      <c r="BG117" s="10"/>
      <c r="BH117" s="10"/>
      <c r="BI117" s="12"/>
      <c r="BJ117" s="12" t="s">
        <v>565</v>
      </c>
      <c r="BK117" s="10" t="s">
        <v>56</v>
      </c>
      <c r="BL117" s="10"/>
      <c r="BM117" s="10"/>
      <c r="BN117" s="10"/>
      <c r="BO117" s="12" t="s">
        <v>565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565</v>
      </c>
      <c r="CI117" s="14" t="s">
        <v>56</v>
      </c>
      <c r="CJ117" s="14"/>
      <c r="CK117" s="14"/>
      <c r="CL117" s="14" t="s">
        <v>56</v>
      </c>
      <c r="CM117" s="12" t="s">
        <v>565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565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566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566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566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566</v>
      </c>
      <c r="BE118" s="12" t="s">
        <v>56</v>
      </c>
      <c r="BF118" s="10"/>
      <c r="BG118" s="10"/>
      <c r="BH118" s="10"/>
      <c r="BI118" s="12"/>
      <c r="BJ118" s="12" t="s">
        <v>566</v>
      </c>
      <c r="BK118" s="10" t="s">
        <v>56</v>
      </c>
      <c r="BL118" s="10"/>
      <c r="BM118" s="10"/>
      <c r="BN118" s="10"/>
      <c r="BO118" s="12" t="s">
        <v>566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566</v>
      </c>
      <c r="CI118" s="14" t="s">
        <v>56</v>
      </c>
      <c r="CJ118" s="14"/>
      <c r="CK118" s="14"/>
      <c r="CL118" s="14" t="s">
        <v>56</v>
      </c>
      <c r="CM118" s="12" t="s">
        <v>566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566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588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588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588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588</v>
      </c>
      <c r="BE119" s="12" t="s">
        <v>56</v>
      </c>
      <c r="BF119" s="10"/>
      <c r="BG119" s="10"/>
      <c r="BH119" s="10"/>
      <c r="BI119" s="12"/>
      <c r="BJ119" s="12" t="s">
        <v>588</v>
      </c>
      <c r="BK119" s="10" t="s">
        <v>56</v>
      </c>
      <c r="BL119" s="10"/>
      <c r="BM119" s="10"/>
      <c r="BN119" s="10"/>
      <c r="BO119" s="12" t="s">
        <v>588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588</v>
      </c>
      <c r="CI119" s="14" t="s">
        <v>56</v>
      </c>
      <c r="CJ119" s="14"/>
      <c r="CK119" s="14"/>
      <c r="CL119" s="14" t="s">
        <v>56</v>
      </c>
      <c r="CM119" s="12" t="s">
        <v>588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588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592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592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592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592</v>
      </c>
      <c r="BE120" s="12" t="s">
        <v>56</v>
      </c>
      <c r="BF120" s="10"/>
      <c r="BG120" s="10"/>
      <c r="BH120" s="10"/>
      <c r="BI120" s="12"/>
      <c r="BJ120" s="12" t="s">
        <v>592</v>
      </c>
      <c r="BK120" s="10" t="s">
        <v>56</v>
      </c>
      <c r="BL120" s="10"/>
      <c r="BM120" s="10"/>
      <c r="BN120" s="10"/>
      <c r="BO120" s="12" t="s">
        <v>592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592</v>
      </c>
      <c r="CI120" s="14" t="s">
        <v>56</v>
      </c>
      <c r="CJ120" s="14"/>
      <c r="CK120" s="14"/>
      <c r="CL120" s="14" t="s">
        <v>56</v>
      </c>
      <c r="CM120" s="12" t="s">
        <v>592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592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598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598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598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598</v>
      </c>
      <c r="BE121" s="12" t="s">
        <v>56</v>
      </c>
      <c r="BF121" s="10"/>
      <c r="BG121" s="10"/>
      <c r="BH121" s="10"/>
      <c r="BI121" s="12"/>
      <c r="BJ121" s="12" t="s">
        <v>598</v>
      </c>
      <c r="BK121" s="10" t="s">
        <v>56</v>
      </c>
      <c r="BL121" s="10"/>
      <c r="BM121" s="10"/>
      <c r="BN121" s="10"/>
      <c r="BO121" s="12" t="s">
        <v>598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598</v>
      </c>
      <c r="CI121" s="14" t="s">
        <v>56</v>
      </c>
      <c r="CJ121" s="14"/>
      <c r="CK121" s="14"/>
      <c r="CL121" s="14" t="s">
        <v>56</v>
      </c>
      <c r="CM121" s="12" t="s">
        <v>598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598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608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608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608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608</v>
      </c>
      <c r="BE122" s="12" t="s">
        <v>56</v>
      </c>
      <c r="BF122" s="10"/>
      <c r="BG122" s="10"/>
      <c r="BH122" s="10"/>
      <c r="BI122" s="12"/>
      <c r="BJ122" s="12" t="s">
        <v>608</v>
      </c>
      <c r="BK122" s="10" t="s">
        <v>56</v>
      </c>
      <c r="BL122" s="10"/>
      <c r="BM122" s="10"/>
      <c r="BN122" s="10"/>
      <c r="BO122" s="12" t="s">
        <v>608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608</v>
      </c>
      <c r="CI122" s="14" t="s">
        <v>56</v>
      </c>
      <c r="CJ122" s="14"/>
      <c r="CK122" s="14"/>
      <c r="CL122" s="14" t="s">
        <v>56</v>
      </c>
      <c r="CM122" s="12" t="s">
        <v>608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608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797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797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797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797</v>
      </c>
      <c r="BE123" s="12" t="s">
        <v>56</v>
      </c>
      <c r="BF123" s="10"/>
      <c r="BG123" s="10"/>
      <c r="BH123" s="10"/>
      <c r="BI123" s="12"/>
      <c r="BJ123" s="12" t="s">
        <v>797</v>
      </c>
      <c r="BK123" s="10" t="s">
        <v>56</v>
      </c>
      <c r="BL123" s="10"/>
      <c r="BM123" s="10"/>
      <c r="BN123" s="10"/>
      <c r="BO123" s="12" t="s">
        <v>797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797</v>
      </c>
      <c r="CI123" s="14" t="s">
        <v>56</v>
      </c>
      <c r="CJ123" s="14"/>
      <c r="CK123" s="14"/>
      <c r="CL123" s="14" t="s">
        <v>56</v>
      </c>
      <c r="CM123" s="12" t="s">
        <v>797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797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798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798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798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798</v>
      </c>
      <c r="BE124" s="12" t="s">
        <v>56</v>
      </c>
      <c r="BF124" s="10"/>
      <c r="BG124" s="10"/>
      <c r="BH124" s="10"/>
      <c r="BI124" s="12"/>
      <c r="BJ124" s="12" t="s">
        <v>798</v>
      </c>
      <c r="BK124" s="10" t="s">
        <v>56</v>
      </c>
      <c r="BL124" s="10"/>
      <c r="BM124" s="10"/>
      <c r="BN124" s="10"/>
      <c r="BO124" s="12" t="s">
        <v>798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798</v>
      </c>
      <c r="CI124" s="14" t="s">
        <v>56</v>
      </c>
      <c r="CJ124" s="14"/>
      <c r="CK124" s="14"/>
      <c r="CL124" s="14" t="s">
        <v>56</v>
      </c>
      <c r="CM124" s="12" t="s">
        <v>798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798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799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799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799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799</v>
      </c>
      <c r="BE125" s="12" t="s">
        <v>56</v>
      </c>
      <c r="BF125" s="10"/>
      <c r="BG125" s="10"/>
      <c r="BH125" s="10"/>
      <c r="BI125" s="12"/>
      <c r="BJ125" s="12" t="s">
        <v>799</v>
      </c>
      <c r="BK125" s="10" t="s">
        <v>56</v>
      </c>
      <c r="BL125" s="10"/>
      <c r="BM125" s="10"/>
      <c r="BN125" s="10"/>
      <c r="BO125" s="12" t="s">
        <v>799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799</v>
      </c>
      <c r="CI125" s="14" t="s">
        <v>56</v>
      </c>
      <c r="CJ125" s="14"/>
      <c r="CK125" s="14"/>
      <c r="CL125" s="14" t="s">
        <v>56</v>
      </c>
      <c r="CM125" s="12" t="s">
        <v>799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799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800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800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800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800</v>
      </c>
      <c r="BE126" s="12" t="s">
        <v>56</v>
      </c>
      <c r="BF126" s="10"/>
      <c r="BG126" s="10"/>
      <c r="BH126" s="10"/>
      <c r="BI126" s="12"/>
      <c r="BJ126" s="12" t="s">
        <v>800</v>
      </c>
      <c r="BK126" s="10" t="s">
        <v>56</v>
      </c>
      <c r="BL126" s="10"/>
      <c r="BM126" s="10"/>
      <c r="BN126" s="10"/>
      <c r="BO126" s="12" t="s">
        <v>800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800</v>
      </c>
      <c r="CI126" s="14" t="s">
        <v>56</v>
      </c>
      <c r="CJ126" s="14"/>
      <c r="CK126" s="14"/>
      <c r="CL126" s="14" t="s">
        <v>56</v>
      </c>
      <c r="CM126" s="12" t="s">
        <v>800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800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801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801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801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801</v>
      </c>
      <c r="BE127" s="12" t="s">
        <v>56</v>
      </c>
      <c r="BF127" s="10"/>
      <c r="BG127" s="10"/>
      <c r="BH127" s="10"/>
      <c r="BI127" s="12"/>
      <c r="BJ127" s="12" t="s">
        <v>801</v>
      </c>
      <c r="BK127" s="10" t="s">
        <v>56</v>
      </c>
      <c r="BL127" s="10"/>
      <c r="BM127" s="10"/>
      <c r="BN127" s="10"/>
      <c r="BO127" s="12" t="s">
        <v>801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801</v>
      </c>
      <c r="CI127" s="14" t="s">
        <v>56</v>
      </c>
      <c r="CJ127" s="14"/>
      <c r="CK127" s="14"/>
      <c r="CL127" s="14" t="s">
        <v>56</v>
      </c>
      <c r="CM127" s="12" t="s">
        <v>801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801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802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802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802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802</v>
      </c>
      <c r="BE128" s="12" t="s">
        <v>56</v>
      </c>
      <c r="BF128" s="10"/>
      <c r="BG128" s="10"/>
      <c r="BH128" s="10"/>
      <c r="BI128" s="12"/>
      <c r="BJ128" s="12" t="s">
        <v>802</v>
      </c>
      <c r="BK128" s="10" t="s">
        <v>56</v>
      </c>
      <c r="BL128" s="10"/>
      <c r="BM128" s="10"/>
      <c r="BN128" s="10"/>
      <c r="BO128" s="12" t="s">
        <v>802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802</v>
      </c>
      <c r="CI128" s="14" t="s">
        <v>56</v>
      </c>
      <c r="CJ128" s="14"/>
      <c r="CK128" s="14"/>
      <c r="CL128" s="14" t="s">
        <v>56</v>
      </c>
      <c r="CM128" s="12" t="s">
        <v>802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802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803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803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803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803</v>
      </c>
      <c r="BE129" s="12" t="s">
        <v>56</v>
      </c>
      <c r="BF129" s="10"/>
      <c r="BG129" s="10"/>
      <c r="BH129" s="10"/>
      <c r="BI129" s="12"/>
      <c r="BJ129" s="12" t="s">
        <v>803</v>
      </c>
      <c r="BK129" s="10" t="s">
        <v>56</v>
      </c>
      <c r="BL129" s="10"/>
      <c r="BM129" s="10"/>
      <c r="BN129" s="10"/>
      <c r="BO129" s="12" t="s">
        <v>803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803</v>
      </c>
      <c r="CI129" s="14" t="s">
        <v>56</v>
      </c>
      <c r="CJ129" s="14"/>
      <c r="CK129" s="14"/>
      <c r="CL129" s="14" t="s">
        <v>56</v>
      </c>
      <c r="CM129" s="12" t="s">
        <v>803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803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804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804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804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804</v>
      </c>
      <c r="BE130" s="12" t="s">
        <v>56</v>
      </c>
      <c r="BF130" s="10"/>
      <c r="BG130" s="10"/>
      <c r="BH130" s="10"/>
      <c r="BI130" s="12"/>
      <c r="BJ130" s="12" t="s">
        <v>804</v>
      </c>
      <c r="BK130" s="10" t="s">
        <v>56</v>
      </c>
      <c r="BL130" s="10"/>
      <c r="BM130" s="10"/>
      <c r="BN130" s="10"/>
      <c r="BO130" s="12" t="s">
        <v>804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804</v>
      </c>
      <c r="CI130" s="14" t="s">
        <v>56</v>
      </c>
      <c r="CJ130" s="14"/>
      <c r="CK130" s="14"/>
      <c r="CL130" s="14" t="s">
        <v>56</v>
      </c>
      <c r="CM130" s="12" t="s">
        <v>804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804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805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805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805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805</v>
      </c>
      <c r="BE131" s="12" t="s">
        <v>56</v>
      </c>
      <c r="BF131" s="10"/>
      <c r="BG131" s="10"/>
      <c r="BH131" s="10"/>
      <c r="BI131" s="12"/>
      <c r="BJ131" s="12" t="s">
        <v>805</v>
      </c>
      <c r="BK131" s="10" t="s">
        <v>56</v>
      </c>
      <c r="BL131" s="10"/>
      <c r="BM131" s="10"/>
      <c r="BN131" s="10"/>
      <c r="BO131" s="12" t="s">
        <v>805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805</v>
      </c>
      <c r="CI131" s="14" t="s">
        <v>56</v>
      </c>
      <c r="CJ131" s="14"/>
      <c r="CK131" s="14"/>
      <c r="CL131" s="14" t="s">
        <v>56</v>
      </c>
      <c r="CM131" s="12" t="s">
        <v>805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805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806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806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806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806</v>
      </c>
      <c r="BE132" s="12" t="s">
        <v>56</v>
      </c>
      <c r="BF132" s="10"/>
      <c r="BG132" s="10"/>
      <c r="BH132" s="10"/>
      <c r="BI132" s="12"/>
      <c r="BJ132" s="12" t="s">
        <v>806</v>
      </c>
      <c r="BK132" s="10" t="s">
        <v>56</v>
      </c>
      <c r="BL132" s="10"/>
      <c r="BM132" s="10"/>
      <c r="BN132" s="10"/>
      <c r="BO132" s="12" t="s">
        <v>806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806</v>
      </c>
      <c r="CI132" s="14" t="s">
        <v>56</v>
      </c>
      <c r="CJ132" s="14"/>
      <c r="CK132" s="14"/>
      <c r="CL132" s="14" t="s">
        <v>56</v>
      </c>
      <c r="CM132" s="12" t="s">
        <v>806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806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807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807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807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807</v>
      </c>
      <c r="BE133" s="12" t="s">
        <v>56</v>
      </c>
      <c r="BF133" s="10"/>
      <c r="BG133" s="10"/>
      <c r="BH133" s="10"/>
      <c r="BI133" s="12"/>
      <c r="BJ133" s="12" t="s">
        <v>807</v>
      </c>
      <c r="BK133" s="10" t="s">
        <v>56</v>
      </c>
      <c r="BL133" s="10"/>
      <c r="BM133" s="10"/>
      <c r="BN133" s="10"/>
      <c r="BO133" s="12" t="s">
        <v>807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807</v>
      </c>
      <c r="CI133" s="14" t="s">
        <v>56</v>
      </c>
      <c r="CJ133" s="14"/>
      <c r="CK133" s="14"/>
      <c r="CL133" s="14" t="s">
        <v>56</v>
      </c>
      <c r="CM133" s="12" t="s">
        <v>807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807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808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808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808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808</v>
      </c>
      <c r="BE134" s="12" t="s">
        <v>56</v>
      </c>
      <c r="BF134" s="10"/>
      <c r="BG134" s="10"/>
      <c r="BH134" s="10"/>
      <c r="BI134" s="12"/>
      <c r="BJ134" s="12" t="s">
        <v>808</v>
      </c>
      <c r="BK134" s="10" t="s">
        <v>56</v>
      </c>
      <c r="BL134" s="10"/>
      <c r="BM134" s="10"/>
      <c r="BN134" s="10"/>
      <c r="BO134" s="12" t="s">
        <v>808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808</v>
      </c>
      <c r="CI134" s="14" t="s">
        <v>56</v>
      </c>
      <c r="CJ134" s="14"/>
      <c r="CK134" s="14"/>
      <c r="CL134" s="14" t="s">
        <v>56</v>
      </c>
      <c r="CM134" s="12" t="s">
        <v>808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808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809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809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809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809</v>
      </c>
      <c r="BE135" s="12" t="s">
        <v>56</v>
      </c>
      <c r="BF135" s="10"/>
      <c r="BG135" s="10"/>
      <c r="BH135" s="10"/>
      <c r="BI135" s="12"/>
      <c r="BJ135" s="12" t="s">
        <v>809</v>
      </c>
      <c r="BK135" s="10" t="s">
        <v>56</v>
      </c>
      <c r="BL135" s="10"/>
      <c r="BM135" s="10"/>
      <c r="BN135" s="10"/>
      <c r="BO135" s="12" t="s">
        <v>809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809</v>
      </c>
      <c r="CI135" s="14" t="s">
        <v>56</v>
      </c>
      <c r="CJ135" s="14"/>
      <c r="CK135" s="14"/>
      <c r="CL135" s="14" t="s">
        <v>56</v>
      </c>
      <c r="CM135" s="12" t="s">
        <v>809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809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810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810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810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810</v>
      </c>
      <c r="BE136" s="12" t="s">
        <v>56</v>
      </c>
      <c r="BF136" s="10"/>
      <c r="BG136" s="10"/>
      <c r="BH136" s="10"/>
      <c r="BI136" s="12"/>
      <c r="BJ136" s="12" t="s">
        <v>810</v>
      </c>
      <c r="BK136" s="10" t="s">
        <v>56</v>
      </c>
      <c r="BL136" s="10"/>
      <c r="BM136" s="10"/>
      <c r="BN136" s="10"/>
      <c r="BO136" s="12" t="s">
        <v>810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810</v>
      </c>
      <c r="CI136" s="14" t="s">
        <v>56</v>
      </c>
      <c r="CJ136" s="14"/>
      <c r="CK136" s="14"/>
      <c r="CL136" s="14" t="s">
        <v>56</v>
      </c>
      <c r="CM136" s="12" t="s">
        <v>810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810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811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811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811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811</v>
      </c>
      <c r="BE137" s="12" t="s">
        <v>56</v>
      </c>
      <c r="BF137" s="10"/>
      <c r="BG137" s="10"/>
      <c r="BH137" s="10"/>
      <c r="BI137" s="12"/>
      <c r="BJ137" s="12" t="s">
        <v>811</v>
      </c>
      <c r="BK137" s="10" t="s">
        <v>56</v>
      </c>
      <c r="BL137" s="10"/>
      <c r="BM137" s="10"/>
      <c r="BN137" s="10"/>
      <c r="BO137" s="12" t="s">
        <v>811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811</v>
      </c>
      <c r="CI137" s="14" t="s">
        <v>56</v>
      </c>
      <c r="CJ137" s="14"/>
      <c r="CK137" s="14"/>
      <c r="CL137" s="14" t="s">
        <v>56</v>
      </c>
      <c r="CM137" s="12" t="s">
        <v>811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811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812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812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812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812</v>
      </c>
      <c r="BE138" s="12" t="s">
        <v>56</v>
      </c>
      <c r="BF138" s="10"/>
      <c r="BG138" s="10"/>
      <c r="BH138" s="10"/>
      <c r="BI138" s="12"/>
      <c r="BJ138" s="12" t="s">
        <v>812</v>
      </c>
      <c r="BK138" s="10" t="s">
        <v>56</v>
      </c>
      <c r="BL138" s="10"/>
      <c r="BM138" s="10"/>
      <c r="BN138" s="10"/>
      <c r="BO138" s="12" t="s">
        <v>812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812</v>
      </c>
      <c r="CI138" s="14" t="s">
        <v>56</v>
      </c>
      <c r="CJ138" s="14"/>
      <c r="CK138" s="14"/>
      <c r="CL138" s="14" t="s">
        <v>56</v>
      </c>
      <c r="CM138" s="12" t="s">
        <v>812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812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813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813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813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813</v>
      </c>
      <c r="BE139" s="12" t="s">
        <v>56</v>
      </c>
      <c r="BF139" s="10"/>
      <c r="BG139" s="10"/>
      <c r="BH139" s="10"/>
      <c r="BI139" s="12"/>
      <c r="BJ139" s="12" t="s">
        <v>813</v>
      </c>
      <c r="BK139" s="10" t="s">
        <v>56</v>
      </c>
      <c r="BL139" s="10"/>
      <c r="BM139" s="10"/>
      <c r="BN139" s="10"/>
      <c r="BO139" s="12" t="s">
        <v>813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813</v>
      </c>
      <c r="CI139" s="14" t="s">
        <v>56</v>
      </c>
      <c r="CJ139" s="14"/>
      <c r="CK139" s="14"/>
      <c r="CL139" s="14" t="s">
        <v>56</v>
      </c>
      <c r="CM139" s="12" t="s">
        <v>813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813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814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814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814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814</v>
      </c>
      <c r="BE140" s="12" t="s">
        <v>56</v>
      </c>
      <c r="BF140" s="10"/>
      <c r="BG140" s="10"/>
      <c r="BH140" s="10"/>
      <c r="BI140" s="12"/>
      <c r="BJ140" s="12" t="s">
        <v>814</v>
      </c>
      <c r="BK140" s="10" t="s">
        <v>56</v>
      </c>
      <c r="BL140" s="10"/>
      <c r="BM140" s="10"/>
      <c r="BN140" s="10"/>
      <c r="BO140" s="12" t="s">
        <v>814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814</v>
      </c>
      <c r="CI140" s="14" t="s">
        <v>56</v>
      </c>
      <c r="CJ140" s="14"/>
      <c r="CK140" s="14"/>
      <c r="CL140" s="14" t="s">
        <v>56</v>
      </c>
      <c r="CM140" s="12" t="s">
        <v>814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814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815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815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815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815</v>
      </c>
      <c r="BE141" s="12" t="s">
        <v>56</v>
      </c>
      <c r="BF141" s="10"/>
      <c r="BG141" s="10"/>
      <c r="BH141" s="10"/>
      <c r="BI141" s="12"/>
      <c r="BJ141" s="12" t="s">
        <v>815</v>
      </c>
      <c r="BK141" s="10" t="s">
        <v>56</v>
      </c>
      <c r="BL141" s="10"/>
      <c r="BM141" s="10"/>
      <c r="BN141" s="10"/>
      <c r="BO141" s="12" t="s">
        <v>815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815</v>
      </c>
      <c r="CI141" s="14" t="s">
        <v>56</v>
      </c>
      <c r="CJ141" s="14"/>
      <c r="CK141" s="14"/>
      <c r="CL141" s="14" t="s">
        <v>56</v>
      </c>
      <c r="CM141" s="12" t="s">
        <v>815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815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816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816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816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816</v>
      </c>
      <c r="BE142" s="12" t="s">
        <v>56</v>
      </c>
      <c r="BF142" s="10"/>
      <c r="BG142" s="10"/>
      <c r="BH142" s="10"/>
      <c r="BI142" s="12"/>
      <c r="BJ142" s="12" t="s">
        <v>816</v>
      </c>
      <c r="BK142" s="10" t="s">
        <v>56</v>
      </c>
      <c r="BL142" s="10"/>
      <c r="BM142" s="10"/>
      <c r="BN142" s="10"/>
      <c r="BO142" s="12" t="s">
        <v>816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816</v>
      </c>
      <c r="CI142" s="14" t="s">
        <v>56</v>
      </c>
      <c r="CJ142" s="14"/>
      <c r="CK142" s="14"/>
      <c r="CL142" s="14" t="s">
        <v>56</v>
      </c>
      <c r="CM142" s="12" t="s">
        <v>816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816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817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817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817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817</v>
      </c>
      <c r="BE143" s="12" t="s">
        <v>56</v>
      </c>
      <c r="BF143" s="10"/>
      <c r="BG143" s="10"/>
      <c r="BH143" s="10"/>
      <c r="BI143" s="12"/>
      <c r="BJ143" s="12" t="s">
        <v>817</v>
      </c>
      <c r="BK143" s="10" t="s">
        <v>56</v>
      </c>
      <c r="BL143" s="10"/>
      <c r="BM143" s="10"/>
      <c r="BN143" s="10"/>
      <c r="BO143" s="12" t="s">
        <v>817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817</v>
      </c>
      <c r="CI143" s="14" t="s">
        <v>56</v>
      </c>
      <c r="CJ143" s="14"/>
      <c r="CK143" s="14"/>
      <c r="CL143" s="14" t="s">
        <v>56</v>
      </c>
      <c r="CM143" s="12" t="s">
        <v>817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817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818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818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818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818</v>
      </c>
      <c r="BE144" s="12" t="s">
        <v>56</v>
      </c>
      <c r="BF144" s="10"/>
      <c r="BG144" s="10"/>
      <c r="BH144" s="10"/>
      <c r="BI144" s="12"/>
      <c r="BJ144" s="12" t="s">
        <v>818</v>
      </c>
      <c r="BK144" s="10" t="s">
        <v>56</v>
      </c>
      <c r="BL144" s="10"/>
      <c r="BM144" s="10"/>
      <c r="BN144" s="10"/>
      <c r="BO144" s="12" t="s">
        <v>818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818</v>
      </c>
      <c r="CI144" s="14" t="s">
        <v>56</v>
      </c>
      <c r="CJ144" s="14"/>
      <c r="CK144" s="14"/>
      <c r="CL144" s="14" t="s">
        <v>56</v>
      </c>
      <c r="CM144" s="12" t="s">
        <v>818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818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819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819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819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819</v>
      </c>
      <c r="BE145" s="12" t="s">
        <v>56</v>
      </c>
      <c r="BF145" s="10"/>
      <c r="BG145" s="10"/>
      <c r="BH145" s="10"/>
      <c r="BI145" s="12"/>
      <c r="BJ145" s="12" t="s">
        <v>819</v>
      </c>
      <c r="BK145" s="10" t="s">
        <v>56</v>
      </c>
      <c r="BL145" s="10"/>
      <c r="BM145" s="10"/>
      <c r="BN145" s="10"/>
      <c r="BO145" s="12" t="s">
        <v>819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819</v>
      </c>
      <c r="CI145" s="14" t="s">
        <v>56</v>
      </c>
      <c r="CJ145" s="14"/>
      <c r="CK145" s="14"/>
      <c r="CL145" s="14" t="s">
        <v>56</v>
      </c>
      <c r="CM145" s="12" t="s">
        <v>819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819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820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820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820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820</v>
      </c>
      <c r="BE146" s="12" t="s">
        <v>56</v>
      </c>
      <c r="BF146" s="10"/>
      <c r="BG146" s="10"/>
      <c r="BH146" s="10"/>
      <c r="BI146" s="12"/>
      <c r="BJ146" s="12" t="s">
        <v>820</v>
      </c>
      <c r="BK146" s="10" t="s">
        <v>56</v>
      </c>
      <c r="BL146" s="10"/>
      <c r="BM146" s="10"/>
      <c r="BN146" s="10"/>
      <c r="BO146" s="12" t="s">
        <v>820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820</v>
      </c>
      <c r="CI146" s="14" t="s">
        <v>56</v>
      </c>
      <c r="CJ146" s="14"/>
      <c r="CK146" s="14"/>
      <c r="CL146" s="14" t="s">
        <v>56</v>
      </c>
      <c r="CM146" s="12" t="s">
        <v>820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820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821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821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821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821</v>
      </c>
      <c r="BE147" s="12" t="s">
        <v>56</v>
      </c>
      <c r="BF147" s="10"/>
      <c r="BG147" s="10"/>
      <c r="BH147" s="10"/>
      <c r="BI147" s="12"/>
      <c r="BJ147" s="12" t="s">
        <v>821</v>
      </c>
      <c r="BK147" s="10" t="s">
        <v>56</v>
      </c>
      <c r="BL147" s="10"/>
      <c r="BM147" s="10"/>
      <c r="BN147" s="10"/>
      <c r="BO147" s="12" t="s">
        <v>821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821</v>
      </c>
      <c r="CI147" s="14" t="s">
        <v>56</v>
      </c>
      <c r="CJ147" s="14"/>
      <c r="CK147" s="14"/>
      <c r="CL147" s="14" t="s">
        <v>56</v>
      </c>
      <c r="CM147" s="12" t="s">
        <v>821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821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822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822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822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822</v>
      </c>
      <c r="BE148" s="12" t="s">
        <v>56</v>
      </c>
      <c r="BF148" s="10"/>
      <c r="BG148" s="10"/>
      <c r="BH148" s="10"/>
      <c r="BI148" s="12"/>
      <c r="BJ148" s="12" t="s">
        <v>822</v>
      </c>
      <c r="BK148" s="10" t="s">
        <v>56</v>
      </c>
      <c r="BL148" s="10"/>
      <c r="BM148" s="10"/>
      <c r="BN148" s="10"/>
      <c r="BO148" s="12" t="s">
        <v>822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822</v>
      </c>
      <c r="CI148" s="14" t="s">
        <v>56</v>
      </c>
      <c r="CJ148" s="14"/>
      <c r="CK148" s="14"/>
      <c r="CL148" s="14" t="s">
        <v>56</v>
      </c>
      <c r="CM148" s="12" t="s">
        <v>822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822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823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823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823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823</v>
      </c>
      <c r="BE149" s="12" t="s">
        <v>56</v>
      </c>
      <c r="BF149" s="10"/>
      <c r="BG149" s="10"/>
      <c r="BH149" s="10"/>
      <c r="BI149" s="12"/>
      <c r="BJ149" s="12" t="s">
        <v>823</v>
      </c>
      <c r="BK149" s="10" t="s">
        <v>56</v>
      </c>
      <c r="BL149" s="10"/>
      <c r="BM149" s="10"/>
      <c r="BN149" s="10"/>
      <c r="BO149" s="12" t="s">
        <v>823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823</v>
      </c>
      <c r="CI149" s="14" t="s">
        <v>56</v>
      </c>
      <c r="CJ149" s="14"/>
      <c r="CK149" s="14"/>
      <c r="CL149" s="14" t="s">
        <v>56</v>
      </c>
      <c r="CM149" s="12" t="s">
        <v>823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823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824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824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824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824</v>
      </c>
      <c r="BE150" s="12" t="s">
        <v>56</v>
      </c>
      <c r="BF150" s="10"/>
      <c r="BG150" s="10"/>
      <c r="BH150" s="10"/>
      <c r="BI150" s="12"/>
      <c r="BJ150" s="12" t="s">
        <v>824</v>
      </c>
      <c r="BK150" s="10" t="s">
        <v>56</v>
      </c>
      <c r="BL150" s="10"/>
      <c r="BM150" s="10"/>
      <c r="BN150" s="10"/>
      <c r="BO150" s="12" t="s">
        <v>824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824</v>
      </c>
      <c r="CI150" s="14" t="s">
        <v>56</v>
      </c>
      <c r="CJ150" s="14"/>
      <c r="CK150" s="14"/>
      <c r="CL150" s="14" t="s">
        <v>56</v>
      </c>
      <c r="CM150" s="12" t="s">
        <v>824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824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825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825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825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825</v>
      </c>
      <c r="BE151" s="12" t="s">
        <v>56</v>
      </c>
      <c r="BF151" s="10"/>
      <c r="BG151" s="10"/>
      <c r="BH151" s="10"/>
      <c r="BI151" s="12"/>
      <c r="BJ151" s="12" t="s">
        <v>825</v>
      </c>
      <c r="BK151" s="10" t="s">
        <v>56</v>
      </c>
      <c r="BL151" s="10"/>
      <c r="BM151" s="10"/>
      <c r="BN151" s="10"/>
      <c r="BO151" s="12" t="s">
        <v>825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825</v>
      </c>
      <c r="CI151" s="14" t="s">
        <v>56</v>
      </c>
      <c r="CJ151" s="14"/>
      <c r="CK151" s="14"/>
      <c r="CL151" s="14" t="s">
        <v>56</v>
      </c>
      <c r="CM151" s="12" t="s">
        <v>825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825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826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826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826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826</v>
      </c>
      <c r="BE152" s="12" t="s">
        <v>56</v>
      </c>
      <c r="BF152" s="10"/>
      <c r="BG152" s="10"/>
      <c r="BH152" s="10"/>
      <c r="BI152" s="12"/>
      <c r="BJ152" s="12" t="s">
        <v>826</v>
      </c>
      <c r="BK152" s="10" t="s">
        <v>56</v>
      </c>
      <c r="BL152" s="10"/>
      <c r="BM152" s="10"/>
      <c r="BN152" s="10"/>
      <c r="BO152" s="12" t="s">
        <v>826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826</v>
      </c>
      <c r="CI152" s="14" t="s">
        <v>56</v>
      </c>
      <c r="CJ152" s="14"/>
      <c r="CK152" s="14"/>
      <c r="CL152" s="14" t="s">
        <v>56</v>
      </c>
      <c r="CM152" s="12" t="s">
        <v>826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826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827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827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827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827</v>
      </c>
      <c r="BE153" s="12" t="s">
        <v>56</v>
      </c>
      <c r="BF153" s="10"/>
      <c r="BG153" s="10"/>
      <c r="BH153" s="10"/>
      <c r="BI153" s="12"/>
      <c r="BJ153" s="12" t="s">
        <v>827</v>
      </c>
      <c r="BK153" s="10" t="s">
        <v>56</v>
      </c>
      <c r="BL153" s="10"/>
      <c r="BM153" s="10"/>
      <c r="BN153" s="10"/>
      <c r="BO153" s="12" t="s">
        <v>827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827</v>
      </c>
      <c r="CI153" s="14" t="s">
        <v>56</v>
      </c>
      <c r="CJ153" s="14"/>
      <c r="CK153" s="14"/>
      <c r="CL153" s="14" t="s">
        <v>56</v>
      </c>
      <c r="CM153" s="12" t="s">
        <v>827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827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828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828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828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828</v>
      </c>
      <c r="BE154" s="12" t="s">
        <v>56</v>
      </c>
      <c r="BF154" s="10"/>
      <c r="BG154" s="10"/>
      <c r="BH154" s="10"/>
      <c r="BI154" s="12"/>
      <c r="BJ154" s="12" t="s">
        <v>828</v>
      </c>
      <c r="BK154" s="10" t="s">
        <v>56</v>
      </c>
      <c r="BL154" s="10"/>
      <c r="BM154" s="10"/>
      <c r="BN154" s="10"/>
      <c r="BO154" s="12" t="s">
        <v>828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828</v>
      </c>
      <c r="CI154" s="14" t="s">
        <v>56</v>
      </c>
      <c r="CJ154" s="14"/>
      <c r="CK154" s="14"/>
      <c r="CL154" s="14" t="s">
        <v>56</v>
      </c>
      <c r="CM154" s="12" t="s">
        <v>828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828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829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829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829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829</v>
      </c>
      <c r="BE155" s="12" t="s">
        <v>56</v>
      </c>
      <c r="BF155" s="10"/>
      <c r="BG155" s="10"/>
      <c r="BH155" s="10"/>
      <c r="BI155" s="12"/>
      <c r="BJ155" s="12" t="s">
        <v>829</v>
      </c>
      <c r="BK155" s="10" t="s">
        <v>56</v>
      </c>
      <c r="BL155" s="10"/>
      <c r="BM155" s="10"/>
      <c r="BN155" s="10"/>
      <c r="BO155" s="12" t="s">
        <v>829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829</v>
      </c>
      <c r="CI155" s="14" t="s">
        <v>56</v>
      </c>
      <c r="CJ155" s="14"/>
      <c r="CK155" s="14"/>
      <c r="CL155" s="14" t="s">
        <v>56</v>
      </c>
      <c r="CM155" s="12" t="s">
        <v>829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829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916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916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916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916</v>
      </c>
      <c r="BE156" s="12" t="s">
        <v>56</v>
      </c>
      <c r="BF156" s="10"/>
      <c r="BG156" s="10"/>
      <c r="BH156" s="10"/>
      <c r="BI156" s="12"/>
      <c r="BJ156" s="12" t="s">
        <v>916</v>
      </c>
      <c r="BK156" s="10" t="s">
        <v>56</v>
      </c>
      <c r="BL156" s="10"/>
      <c r="BM156" s="10"/>
      <c r="BN156" s="10"/>
      <c r="BO156" s="12" t="s">
        <v>916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916</v>
      </c>
      <c r="CI156" s="14" t="s">
        <v>56</v>
      </c>
      <c r="CJ156" s="14"/>
      <c r="CK156" s="14"/>
      <c r="CL156" s="14" t="s">
        <v>56</v>
      </c>
      <c r="CM156" s="12" t="s">
        <v>916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916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830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830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830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830</v>
      </c>
      <c r="BE157" s="12" t="s">
        <v>56</v>
      </c>
      <c r="BF157" s="10"/>
      <c r="BG157" s="10"/>
      <c r="BH157" s="10"/>
      <c r="BI157" s="12"/>
      <c r="BJ157" s="12" t="s">
        <v>830</v>
      </c>
      <c r="BK157" s="10" t="s">
        <v>56</v>
      </c>
      <c r="BL157" s="10"/>
      <c r="BM157" s="10"/>
      <c r="BN157" s="10"/>
      <c r="BO157" s="12" t="s">
        <v>830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830</v>
      </c>
      <c r="CI157" s="14" t="s">
        <v>56</v>
      </c>
      <c r="CJ157" s="14"/>
      <c r="CK157" s="14"/>
      <c r="CL157" s="14" t="s">
        <v>56</v>
      </c>
      <c r="CM157" s="12" t="s">
        <v>830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830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831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831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831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831</v>
      </c>
      <c r="BE158" s="12" t="s">
        <v>56</v>
      </c>
      <c r="BF158" s="10"/>
      <c r="BG158" s="10"/>
      <c r="BH158" s="10"/>
      <c r="BI158" s="12"/>
      <c r="BJ158" s="12" t="s">
        <v>831</v>
      </c>
      <c r="BK158" s="10" t="s">
        <v>56</v>
      </c>
      <c r="BL158" s="10"/>
      <c r="BM158" s="10"/>
      <c r="BN158" s="10"/>
      <c r="BO158" s="12" t="s">
        <v>831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831</v>
      </c>
      <c r="CI158" s="14" t="s">
        <v>56</v>
      </c>
      <c r="CJ158" s="14"/>
      <c r="CK158" s="14"/>
      <c r="CL158" s="14" t="s">
        <v>56</v>
      </c>
      <c r="CM158" s="12" t="s">
        <v>831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831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832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832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832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832</v>
      </c>
      <c r="BE159" s="12" t="s">
        <v>56</v>
      </c>
      <c r="BF159" s="10"/>
      <c r="BG159" s="10"/>
      <c r="BH159" s="10"/>
      <c r="BI159" s="12"/>
      <c r="BJ159" s="12" t="s">
        <v>832</v>
      </c>
      <c r="BK159" s="10" t="s">
        <v>56</v>
      </c>
      <c r="BL159" s="10"/>
      <c r="BM159" s="10"/>
      <c r="BN159" s="10"/>
      <c r="BO159" s="12" t="s">
        <v>832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832</v>
      </c>
      <c r="CI159" s="14" t="s">
        <v>56</v>
      </c>
      <c r="CJ159" s="14"/>
      <c r="CK159" s="14"/>
      <c r="CL159" s="14" t="s">
        <v>56</v>
      </c>
      <c r="CM159" s="12" t="s">
        <v>832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832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833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833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833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833</v>
      </c>
      <c r="BE160" s="12" t="s">
        <v>56</v>
      </c>
      <c r="BF160" s="10"/>
      <c r="BG160" s="10"/>
      <c r="BH160" s="10"/>
      <c r="BI160" s="12"/>
      <c r="BJ160" s="12" t="s">
        <v>833</v>
      </c>
      <c r="BK160" s="10" t="s">
        <v>56</v>
      </c>
      <c r="BL160" s="10"/>
      <c r="BM160" s="10"/>
      <c r="BN160" s="10"/>
      <c r="BO160" s="12" t="s">
        <v>833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833</v>
      </c>
      <c r="CI160" s="14" t="s">
        <v>56</v>
      </c>
      <c r="CJ160" s="14"/>
      <c r="CK160" s="14"/>
      <c r="CL160" s="14" t="s">
        <v>56</v>
      </c>
      <c r="CM160" s="12" t="s">
        <v>833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833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834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834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834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834</v>
      </c>
      <c r="BE161" s="12" t="s">
        <v>56</v>
      </c>
      <c r="BF161" s="10"/>
      <c r="BG161" s="10"/>
      <c r="BH161" s="10"/>
      <c r="BI161" s="12"/>
      <c r="BJ161" s="12" t="s">
        <v>834</v>
      </c>
      <c r="BK161" s="10" t="s">
        <v>56</v>
      </c>
      <c r="BL161" s="10"/>
      <c r="BM161" s="10"/>
      <c r="BN161" s="10"/>
      <c r="BO161" s="12" t="s">
        <v>834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834</v>
      </c>
      <c r="CI161" s="14" t="s">
        <v>56</v>
      </c>
      <c r="CJ161" s="14"/>
      <c r="CK161" s="14"/>
      <c r="CL161" s="14" t="s">
        <v>56</v>
      </c>
      <c r="CM161" s="12" t="s">
        <v>834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834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835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835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835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835</v>
      </c>
      <c r="BE162" s="12" t="s">
        <v>56</v>
      </c>
      <c r="BF162" s="10"/>
      <c r="BG162" s="10"/>
      <c r="BH162" s="10"/>
      <c r="BI162" s="12"/>
      <c r="BJ162" s="12" t="s">
        <v>835</v>
      </c>
      <c r="BK162" s="10" t="s">
        <v>56</v>
      </c>
      <c r="BL162" s="10"/>
      <c r="BM162" s="10"/>
      <c r="BN162" s="10"/>
      <c r="BO162" s="12" t="s">
        <v>835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835</v>
      </c>
      <c r="CI162" s="14" t="s">
        <v>56</v>
      </c>
      <c r="CJ162" s="14"/>
      <c r="CK162" s="14"/>
      <c r="CL162" s="14" t="s">
        <v>56</v>
      </c>
      <c r="CM162" s="12" t="s">
        <v>835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835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836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836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836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836</v>
      </c>
      <c r="BE163" s="12" t="s">
        <v>56</v>
      </c>
      <c r="BF163" s="10"/>
      <c r="BG163" s="10"/>
      <c r="BH163" s="10"/>
      <c r="BI163" s="12"/>
      <c r="BJ163" s="12" t="s">
        <v>836</v>
      </c>
      <c r="BK163" s="10" t="s">
        <v>56</v>
      </c>
      <c r="BL163" s="10"/>
      <c r="BM163" s="10"/>
      <c r="BN163" s="10"/>
      <c r="BO163" s="12" t="s">
        <v>836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836</v>
      </c>
      <c r="CI163" s="14" t="s">
        <v>56</v>
      </c>
      <c r="CJ163" s="14"/>
      <c r="CK163" s="14"/>
      <c r="CL163" s="14" t="s">
        <v>56</v>
      </c>
      <c r="CM163" s="12" t="s">
        <v>836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836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837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837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837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837</v>
      </c>
      <c r="BE164" s="12" t="s">
        <v>56</v>
      </c>
      <c r="BF164" s="10"/>
      <c r="BG164" s="10"/>
      <c r="BH164" s="10"/>
      <c r="BI164" s="12"/>
      <c r="BJ164" s="12" t="s">
        <v>837</v>
      </c>
      <c r="BK164" s="10" t="s">
        <v>56</v>
      </c>
      <c r="BL164" s="10"/>
      <c r="BM164" s="10"/>
      <c r="BN164" s="10"/>
      <c r="BO164" s="12" t="s">
        <v>837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837</v>
      </c>
      <c r="CI164" s="14" t="s">
        <v>56</v>
      </c>
      <c r="CJ164" s="14"/>
      <c r="CK164" s="14"/>
      <c r="CL164" s="14" t="s">
        <v>56</v>
      </c>
      <c r="CM164" s="12" t="s">
        <v>837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837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838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838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838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838</v>
      </c>
      <c r="BE165" s="12" t="s">
        <v>56</v>
      </c>
      <c r="BF165" s="10"/>
      <c r="BG165" s="10"/>
      <c r="BH165" s="10"/>
      <c r="BI165" s="12"/>
      <c r="BJ165" s="12" t="s">
        <v>838</v>
      </c>
      <c r="BK165" s="10" t="s">
        <v>56</v>
      </c>
      <c r="BL165" s="10"/>
      <c r="BM165" s="10"/>
      <c r="BN165" s="10"/>
      <c r="BO165" s="12" t="s">
        <v>838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838</v>
      </c>
      <c r="CI165" s="14" t="s">
        <v>56</v>
      </c>
      <c r="CJ165" s="14"/>
      <c r="CK165" s="14"/>
      <c r="CL165" s="14" t="s">
        <v>56</v>
      </c>
      <c r="CM165" s="12" t="s">
        <v>838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838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839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839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839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839</v>
      </c>
      <c r="BE166" s="12" t="s">
        <v>56</v>
      </c>
      <c r="BF166" s="10"/>
      <c r="BG166" s="10"/>
      <c r="BH166" s="10"/>
      <c r="BI166" s="12"/>
      <c r="BJ166" s="12" t="s">
        <v>839</v>
      </c>
      <c r="BK166" s="10" t="s">
        <v>56</v>
      </c>
      <c r="BL166" s="10"/>
      <c r="BM166" s="10"/>
      <c r="BN166" s="10"/>
      <c r="BO166" s="12" t="s">
        <v>839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839</v>
      </c>
      <c r="CI166" s="14" t="s">
        <v>56</v>
      </c>
      <c r="CJ166" s="14"/>
      <c r="CK166" s="14"/>
      <c r="CL166" s="14" t="s">
        <v>56</v>
      </c>
      <c r="CM166" s="12" t="s">
        <v>839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839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917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917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917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917</v>
      </c>
      <c r="BE167" s="12" t="s">
        <v>56</v>
      </c>
      <c r="BF167" s="10"/>
      <c r="BG167" s="10"/>
      <c r="BH167" s="10"/>
      <c r="BI167" s="12"/>
      <c r="BJ167" s="12" t="s">
        <v>917</v>
      </c>
      <c r="BK167" s="10" t="s">
        <v>56</v>
      </c>
      <c r="BL167" s="10"/>
      <c r="BM167" s="10"/>
      <c r="BN167" s="10"/>
      <c r="BO167" s="12" t="s">
        <v>917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917</v>
      </c>
      <c r="CI167" s="14" t="s">
        <v>56</v>
      </c>
      <c r="CJ167" s="14"/>
      <c r="CK167" s="14"/>
      <c r="CL167" s="14" t="s">
        <v>56</v>
      </c>
      <c r="CM167" s="12" t="s">
        <v>917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917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918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918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918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918</v>
      </c>
      <c r="BE168" s="12" t="s">
        <v>56</v>
      </c>
      <c r="BF168" s="10"/>
      <c r="BG168" s="10"/>
      <c r="BH168" s="10"/>
      <c r="BI168" s="12"/>
      <c r="BJ168" s="12" t="s">
        <v>918</v>
      </c>
      <c r="BK168" s="10" t="s">
        <v>56</v>
      </c>
      <c r="BL168" s="10"/>
      <c r="BM168" s="10"/>
      <c r="BN168" s="10"/>
      <c r="BO168" s="12" t="s">
        <v>918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918</v>
      </c>
      <c r="CI168" s="14" t="s">
        <v>56</v>
      </c>
      <c r="CJ168" s="14"/>
      <c r="CK168" s="14"/>
      <c r="CL168" s="14" t="s">
        <v>56</v>
      </c>
      <c r="CM168" s="12" t="s">
        <v>918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918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840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840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840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840</v>
      </c>
      <c r="BE169" s="12" t="s">
        <v>56</v>
      </c>
      <c r="BF169" s="10"/>
      <c r="BG169" s="10"/>
      <c r="BH169" s="10"/>
      <c r="BI169" s="12"/>
      <c r="BJ169" s="12" t="s">
        <v>840</v>
      </c>
      <c r="BK169" s="10" t="s">
        <v>56</v>
      </c>
      <c r="BL169" s="10"/>
      <c r="BM169" s="10"/>
      <c r="BN169" s="10"/>
      <c r="BO169" s="12" t="s">
        <v>840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840</v>
      </c>
      <c r="CI169" s="14" t="s">
        <v>56</v>
      </c>
      <c r="CJ169" s="14"/>
      <c r="CK169" s="14"/>
      <c r="CL169" s="14" t="s">
        <v>56</v>
      </c>
      <c r="CM169" s="12" t="s">
        <v>840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840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841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841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841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841</v>
      </c>
      <c r="BE170" s="12" t="s">
        <v>56</v>
      </c>
      <c r="BF170" s="10"/>
      <c r="BG170" s="10"/>
      <c r="BH170" s="10"/>
      <c r="BI170" s="12"/>
      <c r="BJ170" s="12" t="s">
        <v>841</v>
      </c>
      <c r="BK170" s="10" t="s">
        <v>56</v>
      </c>
      <c r="BL170" s="10"/>
      <c r="BM170" s="10"/>
      <c r="BN170" s="10"/>
      <c r="BO170" s="12" t="s">
        <v>841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841</v>
      </c>
      <c r="CI170" s="14" t="s">
        <v>56</v>
      </c>
      <c r="CJ170" s="14"/>
      <c r="CK170" s="14"/>
      <c r="CL170" s="14" t="s">
        <v>56</v>
      </c>
      <c r="CM170" s="12" t="s">
        <v>841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841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842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842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842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842</v>
      </c>
      <c r="BE171" s="12" t="s">
        <v>56</v>
      </c>
      <c r="BF171" s="10"/>
      <c r="BG171" s="10"/>
      <c r="BH171" s="10"/>
      <c r="BI171" s="12"/>
      <c r="BJ171" s="12" t="s">
        <v>842</v>
      </c>
      <c r="BK171" s="10" t="s">
        <v>56</v>
      </c>
      <c r="BL171" s="10"/>
      <c r="BM171" s="10"/>
      <c r="BN171" s="10"/>
      <c r="BO171" s="12" t="s">
        <v>842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842</v>
      </c>
      <c r="CI171" s="14" t="s">
        <v>56</v>
      </c>
      <c r="CJ171" s="14"/>
      <c r="CK171" s="14"/>
      <c r="CL171" s="14" t="s">
        <v>56</v>
      </c>
      <c r="CM171" s="12" t="s">
        <v>842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842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843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843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843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843</v>
      </c>
      <c r="BE172" s="12" t="s">
        <v>56</v>
      </c>
      <c r="BF172" s="10"/>
      <c r="BG172" s="10"/>
      <c r="BH172" s="10"/>
      <c r="BI172" s="12"/>
      <c r="BJ172" s="12" t="s">
        <v>843</v>
      </c>
      <c r="BK172" s="10" t="s">
        <v>56</v>
      </c>
      <c r="BL172" s="10"/>
      <c r="BM172" s="10"/>
      <c r="BN172" s="10"/>
      <c r="BO172" s="12" t="s">
        <v>843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843</v>
      </c>
      <c r="CI172" s="14" t="s">
        <v>56</v>
      </c>
      <c r="CJ172" s="14"/>
      <c r="CK172" s="14"/>
      <c r="CL172" s="14" t="s">
        <v>56</v>
      </c>
      <c r="CM172" s="12" t="s">
        <v>843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843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844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844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844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844</v>
      </c>
      <c r="BE173" s="12" t="s">
        <v>56</v>
      </c>
      <c r="BF173" s="10"/>
      <c r="BG173" s="10"/>
      <c r="BH173" s="10"/>
      <c r="BI173" s="12"/>
      <c r="BJ173" s="12" t="s">
        <v>844</v>
      </c>
      <c r="BK173" s="10" t="s">
        <v>56</v>
      </c>
      <c r="BL173" s="10"/>
      <c r="BM173" s="10"/>
      <c r="BN173" s="10"/>
      <c r="BO173" s="12" t="s">
        <v>844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844</v>
      </c>
      <c r="CI173" s="14" t="s">
        <v>56</v>
      </c>
      <c r="CJ173" s="14"/>
      <c r="CK173" s="14"/>
      <c r="CL173" s="14" t="s">
        <v>56</v>
      </c>
      <c r="CM173" s="12" t="s">
        <v>844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844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845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845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845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845</v>
      </c>
      <c r="BE174" s="12" t="s">
        <v>56</v>
      </c>
      <c r="BF174" s="10"/>
      <c r="BG174" s="10"/>
      <c r="BH174" s="10"/>
      <c r="BI174" s="12"/>
      <c r="BJ174" s="12" t="s">
        <v>845</v>
      </c>
      <c r="BK174" s="10" t="s">
        <v>56</v>
      </c>
      <c r="BL174" s="10"/>
      <c r="BM174" s="10"/>
      <c r="BN174" s="10"/>
      <c r="BO174" s="12" t="s">
        <v>845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845</v>
      </c>
      <c r="CI174" s="14" t="s">
        <v>56</v>
      </c>
      <c r="CJ174" s="14"/>
      <c r="CK174" s="14"/>
      <c r="CL174" s="14" t="s">
        <v>56</v>
      </c>
      <c r="CM174" s="12" t="s">
        <v>845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845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846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846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846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846</v>
      </c>
      <c r="BE175" s="12" t="s">
        <v>56</v>
      </c>
      <c r="BF175" s="10"/>
      <c r="BG175" s="10"/>
      <c r="BH175" s="10"/>
      <c r="BI175" s="12"/>
      <c r="BJ175" s="12" t="s">
        <v>846</v>
      </c>
      <c r="BK175" s="10" t="s">
        <v>56</v>
      </c>
      <c r="BL175" s="10"/>
      <c r="BM175" s="10"/>
      <c r="BN175" s="10"/>
      <c r="BO175" s="12" t="s">
        <v>846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846</v>
      </c>
      <c r="CI175" s="14" t="s">
        <v>56</v>
      </c>
      <c r="CJ175" s="14"/>
      <c r="CK175" s="14"/>
      <c r="CL175" s="14" t="s">
        <v>56</v>
      </c>
      <c r="CM175" s="12" t="s">
        <v>846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846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847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847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847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847</v>
      </c>
      <c r="BE176" s="12" t="s">
        <v>56</v>
      </c>
      <c r="BF176" s="10"/>
      <c r="BG176" s="10"/>
      <c r="BH176" s="10"/>
      <c r="BI176" s="12"/>
      <c r="BJ176" s="12" t="s">
        <v>847</v>
      </c>
      <c r="BK176" s="10" t="s">
        <v>56</v>
      </c>
      <c r="BL176" s="10"/>
      <c r="BM176" s="10"/>
      <c r="BN176" s="10"/>
      <c r="BO176" s="12" t="s">
        <v>847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847</v>
      </c>
      <c r="CI176" s="14" t="s">
        <v>56</v>
      </c>
      <c r="CJ176" s="14"/>
      <c r="CK176" s="14"/>
      <c r="CL176" s="14" t="s">
        <v>56</v>
      </c>
      <c r="CM176" s="12" t="s">
        <v>847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847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848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848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848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848</v>
      </c>
      <c r="BE177" s="12" t="s">
        <v>56</v>
      </c>
      <c r="BF177" s="10"/>
      <c r="BG177" s="10"/>
      <c r="BH177" s="10"/>
      <c r="BI177" s="12"/>
      <c r="BJ177" s="12" t="s">
        <v>848</v>
      </c>
      <c r="BK177" s="10" t="s">
        <v>56</v>
      </c>
      <c r="BL177" s="10"/>
      <c r="BM177" s="10"/>
      <c r="BN177" s="10"/>
      <c r="BO177" s="12" t="s">
        <v>848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848</v>
      </c>
      <c r="CI177" s="14" t="s">
        <v>56</v>
      </c>
      <c r="CJ177" s="14"/>
      <c r="CK177" s="14"/>
      <c r="CL177" s="14" t="s">
        <v>56</v>
      </c>
      <c r="CM177" s="12" t="s">
        <v>848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848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919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919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919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919</v>
      </c>
      <c r="BE178" s="12" t="s">
        <v>56</v>
      </c>
      <c r="BF178" s="10"/>
      <c r="BG178" s="10"/>
      <c r="BH178" s="10"/>
      <c r="BI178" s="12"/>
      <c r="BJ178" s="12" t="s">
        <v>919</v>
      </c>
      <c r="BK178" s="10" t="s">
        <v>56</v>
      </c>
      <c r="BL178" s="10"/>
      <c r="BM178" s="10"/>
      <c r="BN178" s="10"/>
      <c r="BO178" s="12" t="s">
        <v>919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919</v>
      </c>
      <c r="CI178" s="14" t="s">
        <v>56</v>
      </c>
      <c r="CJ178" s="14"/>
      <c r="CK178" s="14"/>
      <c r="CL178" s="14" t="s">
        <v>56</v>
      </c>
      <c r="CM178" s="12" t="s">
        <v>919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919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849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849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849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849</v>
      </c>
      <c r="BE179" s="12" t="s">
        <v>56</v>
      </c>
      <c r="BF179" s="10"/>
      <c r="BG179" s="10"/>
      <c r="BH179" s="10"/>
      <c r="BI179" s="12"/>
      <c r="BJ179" s="12" t="s">
        <v>849</v>
      </c>
      <c r="BK179" s="10" t="s">
        <v>56</v>
      </c>
      <c r="BL179" s="10"/>
      <c r="BM179" s="10"/>
      <c r="BN179" s="10"/>
      <c r="BO179" s="12" t="s">
        <v>849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849</v>
      </c>
      <c r="CI179" s="14" t="s">
        <v>56</v>
      </c>
      <c r="CJ179" s="14"/>
      <c r="CK179" s="14"/>
      <c r="CL179" s="14" t="s">
        <v>56</v>
      </c>
      <c r="CM179" s="12" t="s">
        <v>849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849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850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850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850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850</v>
      </c>
      <c r="BE180" s="12" t="s">
        <v>56</v>
      </c>
      <c r="BF180" s="10"/>
      <c r="BG180" s="10"/>
      <c r="BH180" s="10"/>
      <c r="BI180" s="12"/>
      <c r="BJ180" s="12" t="s">
        <v>850</v>
      </c>
      <c r="BK180" s="10" t="s">
        <v>56</v>
      </c>
      <c r="BL180" s="10"/>
      <c r="BM180" s="10"/>
      <c r="BN180" s="10"/>
      <c r="BO180" s="12" t="s">
        <v>850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850</v>
      </c>
      <c r="CI180" s="14" t="s">
        <v>56</v>
      </c>
      <c r="CJ180" s="14"/>
      <c r="CK180" s="14"/>
      <c r="CL180" s="14" t="s">
        <v>56</v>
      </c>
      <c r="CM180" s="12" t="s">
        <v>850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850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851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851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851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851</v>
      </c>
      <c r="BE181" s="12" t="s">
        <v>56</v>
      </c>
      <c r="BF181" s="10"/>
      <c r="BG181" s="10"/>
      <c r="BH181" s="10"/>
      <c r="BI181" s="12"/>
      <c r="BJ181" s="12" t="s">
        <v>851</v>
      </c>
      <c r="BK181" s="10" t="s">
        <v>56</v>
      </c>
      <c r="BL181" s="10"/>
      <c r="BM181" s="10"/>
      <c r="BN181" s="10"/>
      <c r="BO181" s="12" t="s">
        <v>851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851</v>
      </c>
      <c r="CI181" s="14" t="s">
        <v>56</v>
      </c>
      <c r="CJ181" s="14"/>
      <c r="CK181" s="14"/>
      <c r="CL181" s="14" t="s">
        <v>56</v>
      </c>
      <c r="CM181" s="12" t="s">
        <v>851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851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852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852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852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852</v>
      </c>
      <c r="BE182" s="12" t="s">
        <v>56</v>
      </c>
      <c r="BF182" s="10"/>
      <c r="BG182" s="10"/>
      <c r="BH182" s="10"/>
      <c r="BI182" s="12"/>
      <c r="BJ182" s="12" t="s">
        <v>852</v>
      </c>
      <c r="BK182" s="10" t="s">
        <v>56</v>
      </c>
      <c r="BL182" s="10"/>
      <c r="BM182" s="10"/>
      <c r="BN182" s="10"/>
      <c r="BO182" s="12" t="s">
        <v>852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852</v>
      </c>
      <c r="CI182" s="14" t="s">
        <v>56</v>
      </c>
      <c r="CJ182" s="14"/>
      <c r="CK182" s="14"/>
      <c r="CL182" s="14" t="s">
        <v>56</v>
      </c>
      <c r="CM182" s="12" t="s">
        <v>852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852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853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853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853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853</v>
      </c>
      <c r="BE183" s="12" t="s">
        <v>56</v>
      </c>
      <c r="BF183" s="10"/>
      <c r="BG183" s="10"/>
      <c r="BH183" s="10"/>
      <c r="BI183" s="12"/>
      <c r="BJ183" s="12" t="s">
        <v>853</v>
      </c>
      <c r="BK183" s="10" t="s">
        <v>56</v>
      </c>
      <c r="BL183" s="10"/>
      <c r="BM183" s="10"/>
      <c r="BN183" s="10"/>
      <c r="BO183" s="12" t="s">
        <v>853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853</v>
      </c>
      <c r="CI183" s="14" t="s">
        <v>56</v>
      </c>
      <c r="CJ183" s="14"/>
      <c r="CK183" s="14"/>
      <c r="CL183" s="14" t="s">
        <v>56</v>
      </c>
      <c r="CM183" s="12" t="s">
        <v>853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853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854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854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854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854</v>
      </c>
      <c r="BE184" s="12" t="s">
        <v>56</v>
      </c>
      <c r="BF184" s="10"/>
      <c r="BG184" s="10"/>
      <c r="BH184" s="10"/>
      <c r="BI184" s="12"/>
      <c r="BJ184" s="12" t="s">
        <v>854</v>
      </c>
      <c r="BK184" s="10" t="s">
        <v>56</v>
      </c>
      <c r="BL184" s="10"/>
      <c r="BM184" s="10"/>
      <c r="BN184" s="10"/>
      <c r="BO184" s="12" t="s">
        <v>854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854</v>
      </c>
      <c r="CI184" s="14" t="s">
        <v>56</v>
      </c>
      <c r="CJ184" s="14"/>
      <c r="CK184" s="14"/>
      <c r="CL184" s="14" t="s">
        <v>56</v>
      </c>
      <c r="CM184" s="12" t="s">
        <v>854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854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855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855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855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855</v>
      </c>
      <c r="BE185" s="12" t="s">
        <v>56</v>
      </c>
      <c r="BF185" s="10"/>
      <c r="BG185" s="10"/>
      <c r="BH185" s="10"/>
      <c r="BI185" s="12"/>
      <c r="BJ185" s="12" t="s">
        <v>855</v>
      </c>
      <c r="BK185" s="10" t="s">
        <v>56</v>
      </c>
      <c r="BL185" s="10"/>
      <c r="BM185" s="10"/>
      <c r="BN185" s="10"/>
      <c r="BO185" s="12" t="s">
        <v>855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855</v>
      </c>
      <c r="CI185" s="14" t="s">
        <v>56</v>
      </c>
      <c r="CJ185" s="14"/>
      <c r="CK185" s="14"/>
      <c r="CL185" s="14" t="s">
        <v>56</v>
      </c>
      <c r="CM185" s="12" t="s">
        <v>855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855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856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856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856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856</v>
      </c>
      <c r="BE186" s="12" t="s">
        <v>56</v>
      </c>
      <c r="BF186" s="10"/>
      <c r="BG186" s="10"/>
      <c r="BH186" s="10"/>
      <c r="BI186" s="12"/>
      <c r="BJ186" s="12" t="s">
        <v>856</v>
      </c>
      <c r="BK186" s="10" t="s">
        <v>56</v>
      </c>
      <c r="BL186" s="10"/>
      <c r="BM186" s="10"/>
      <c r="BN186" s="10"/>
      <c r="BO186" s="12" t="s">
        <v>856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856</v>
      </c>
      <c r="CI186" s="14" t="s">
        <v>56</v>
      </c>
      <c r="CJ186" s="14"/>
      <c r="CK186" s="14"/>
      <c r="CL186" s="14" t="s">
        <v>56</v>
      </c>
      <c r="CM186" s="12" t="s">
        <v>856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856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857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857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857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857</v>
      </c>
      <c r="BE187" s="12" t="s">
        <v>56</v>
      </c>
      <c r="BF187" s="10"/>
      <c r="BG187" s="10"/>
      <c r="BH187" s="10"/>
      <c r="BI187" s="12"/>
      <c r="BJ187" s="12" t="s">
        <v>857</v>
      </c>
      <c r="BK187" s="10" t="s">
        <v>56</v>
      </c>
      <c r="BL187" s="10"/>
      <c r="BM187" s="10"/>
      <c r="BN187" s="10"/>
      <c r="BO187" s="12" t="s">
        <v>857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857</v>
      </c>
      <c r="CI187" s="14" t="s">
        <v>56</v>
      </c>
      <c r="CJ187" s="14"/>
      <c r="CK187" s="14"/>
      <c r="CL187" s="14" t="s">
        <v>56</v>
      </c>
      <c r="CM187" s="12" t="s">
        <v>857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857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858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858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858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858</v>
      </c>
      <c r="BE188" s="12" t="s">
        <v>56</v>
      </c>
      <c r="BF188" s="10"/>
      <c r="BG188" s="10"/>
      <c r="BH188" s="10"/>
      <c r="BI188" s="12"/>
      <c r="BJ188" s="12" t="s">
        <v>858</v>
      </c>
      <c r="BK188" s="10" t="s">
        <v>56</v>
      </c>
      <c r="BL188" s="10"/>
      <c r="BM188" s="10"/>
      <c r="BN188" s="10"/>
      <c r="BO188" s="12" t="s">
        <v>858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858</v>
      </c>
      <c r="CI188" s="14" t="s">
        <v>56</v>
      </c>
      <c r="CJ188" s="14"/>
      <c r="CK188" s="14"/>
      <c r="CL188" s="14" t="s">
        <v>56</v>
      </c>
      <c r="CM188" s="12" t="s">
        <v>858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858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859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859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859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859</v>
      </c>
      <c r="BE189" s="12" t="s">
        <v>56</v>
      </c>
      <c r="BF189" s="10"/>
      <c r="BG189" s="10"/>
      <c r="BH189" s="10"/>
      <c r="BI189" s="12"/>
      <c r="BJ189" s="12" t="s">
        <v>859</v>
      </c>
      <c r="BK189" s="10" t="s">
        <v>56</v>
      </c>
      <c r="BL189" s="10"/>
      <c r="BM189" s="10"/>
      <c r="BN189" s="10"/>
      <c r="BO189" s="12" t="s">
        <v>859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859</v>
      </c>
      <c r="CI189" s="14" t="s">
        <v>56</v>
      </c>
      <c r="CJ189" s="14"/>
      <c r="CK189" s="14"/>
      <c r="CL189" s="14" t="s">
        <v>56</v>
      </c>
      <c r="CM189" s="12" t="s">
        <v>859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859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860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860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860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860</v>
      </c>
      <c r="BE190" s="12" t="s">
        <v>56</v>
      </c>
      <c r="BF190" s="10"/>
      <c r="BG190" s="10"/>
      <c r="BH190" s="10"/>
      <c r="BI190" s="12"/>
      <c r="BJ190" s="12" t="s">
        <v>860</v>
      </c>
      <c r="BK190" s="10" t="s">
        <v>56</v>
      </c>
      <c r="BL190" s="10"/>
      <c r="BM190" s="10"/>
      <c r="BN190" s="10"/>
      <c r="BO190" s="12" t="s">
        <v>860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860</v>
      </c>
      <c r="CI190" s="14" t="s">
        <v>56</v>
      </c>
      <c r="CJ190" s="14"/>
      <c r="CK190" s="14"/>
      <c r="CL190" s="14" t="s">
        <v>56</v>
      </c>
      <c r="CM190" s="12" t="s">
        <v>860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860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861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861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861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861</v>
      </c>
      <c r="BE191" s="12" t="s">
        <v>56</v>
      </c>
      <c r="BF191" s="10"/>
      <c r="BG191" s="10"/>
      <c r="BH191" s="10"/>
      <c r="BI191" s="12"/>
      <c r="BJ191" s="12" t="s">
        <v>861</v>
      </c>
      <c r="BK191" s="10" t="s">
        <v>56</v>
      </c>
      <c r="BL191" s="10"/>
      <c r="BM191" s="10"/>
      <c r="BN191" s="10"/>
      <c r="BO191" s="12" t="s">
        <v>861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861</v>
      </c>
      <c r="CI191" s="14" t="s">
        <v>56</v>
      </c>
      <c r="CJ191" s="14"/>
      <c r="CK191" s="14"/>
      <c r="CL191" s="14" t="s">
        <v>56</v>
      </c>
      <c r="CM191" s="12" t="s">
        <v>861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861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862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862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862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862</v>
      </c>
      <c r="BE192" s="12" t="s">
        <v>56</v>
      </c>
      <c r="BF192" s="10"/>
      <c r="BG192" s="10"/>
      <c r="BH192" s="10"/>
      <c r="BI192" s="12"/>
      <c r="BJ192" s="12" t="s">
        <v>862</v>
      </c>
      <c r="BK192" s="10" t="s">
        <v>56</v>
      </c>
      <c r="BL192" s="10"/>
      <c r="BM192" s="10"/>
      <c r="BN192" s="10"/>
      <c r="BO192" s="12" t="s">
        <v>862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862</v>
      </c>
      <c r="CI192" s="14" t="s">
        <v>56</v>
      </c>
      <c r="CJ192" s="14"/>
      <c r="CK192" s="14"/>
      <c r="CL192" s="14" t="s">
        <v>56</v>
      </c>
      <c r="CM192" s="12" t="s">
        <v>862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862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863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863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863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863</v>
      </c>
      <c r="BE193" s="12" t="s">
        <v>56</v>
      </c>
      <c r="BF193" s="10"/>
      <c r="BG193" s="10"/>
      <c r="BH193" s="10"/>
      <c r="BI193" s="12"/>
      <c r="BJ193" s="12" t="s">
        <v>863</v>
      </c>
      <c r="BK193" s="10" t="s">
        <v>56</v>
      </c>
      <c r="BL193" s="10"/>
      <c r="BM193" s="10"/>
      <c r="BN193" s="10"/>
      <c r="BO193" s="12" t="s">
        <v>863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863</v>
      </c>
      <c r="CI193" s="14" t="s">
        <v>56</v>
      </c>
      <c r="CJ193" s="14"/>
      <c r="CK193" s="14"/>
      <c r="CL193" s="14" t="s">
        <v>56</v>
      </c>
      <c r="CM193" s="12" t="s">
        <v>863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863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864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864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864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864</v>
      </c>
      <c r="BE194" s="12" t="s">
        <v>56</v>
      </c>
      <c r="BF194" s="10"/>
      <c r="BG194" s="10"/>
      <c r="BH194" s="10"/>
      <c r="BI194" s="12"/>
      <c r="BJ194" s="12" t="s">
        <v>864</v>
      </c>
      <c r="BK194" s="10" t="s">
        <v>56</v>
      </c>
      <c r="BL194" s="10"/>
      <c r="BM194" s="10"/>
      <c r="BN194" s="10"/>
      <c r="BO194" s="12" t="s">
        <v>864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864</v>
      </c>
      <c r="CI194" s="14" t="s">
        <v>56</v>
      </c>
      <c r="CJ194" s="14"/>
      <c r="CK194" s="14"/>
      <c r="CL194" s="14" t="s">
        <v>56</v>
      </c>
      <c r="CM194" s="12" t="s">
        <v>864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864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865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865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865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865</v>
      </c>
      <c r="BE195" s="12" t="s">
        <v>56</v>
      </c>
      <c r="BF195" s="10"/>
      <c r="BG195" s="10"/>
      <c r="BH195" s="10"/>
      <c r="BI195" s="12"/>
      <c r="BJ195" s="12" t="s">
        <v>865</v>
      </c>
      <c r="BK195" s="10" t="s">
        <v>56</v>
      </c>
      <c r="BL195" s="10"/>
      <c r="BM195" s="10"/>
      <c r="BN195" s="10"/>
      <c r="BO195" s="12" t="s">
        <v>865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865</v>
      </c>
      <c r="CI195" s="14" t="s">
        <v>56</v>
      </c>
      <c r="CJ195" s="14"/>
      <c r="CK195" s="14"/>
      <c r="CL195" s="14" t="s">
        <v>56</v>
      </c>
      <c r="CM195" s="12" t="s">
        <v>865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865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866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866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866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866</v>
      </c>
      <c r="BE196" s="12" t="s">
        <v>56</v>
      </c>
      <c r="BF196" s="10"/>
      <c r="BG196" s="10"/>
      <c r="BH196" s="10"/>
      <c r="BI196" s="12"/>
      <c r="BJ196" s="12" t="s">
        <v>866</v>
      </c>
      <c r="BK196" s="10" t="s">
        <v>56</v>
      </c>
      <c r="BL196" s="10"/>
      <c r="BM196" s="10"/>
      <c r="BN196" s="10"/>
      <c r="BO196" s="12" t="s">
        <v>866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866</v>
      </c>
      <c r="CI196" s="14" t="s">
        <v>56</v>
      </c>
      <c r="CJ196" s="14"/>
      <c r="CK196" s="14"/>
      <c r="CL196" s="14" t="s">
        <v>56</v>
      </c>
      <c r="CM196" s="12" t="s">
        <v>866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866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867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867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867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867</v>
      </c>
      <c r="BE197" s="12" t="s">
        <v>56</v>
      </c>
      <c r="BF197" s="10"/>
      <c r="BG197" s="10"/>
      <c r="BH197" s="10"/>
      <c r="BI197" s="12"/>
      <c r="BJ197" s="12" t="s">
        <v>867</v>
      </c>
      <c r="BK197" s="10" t="s">
        <v>56</v>
      </c>
      <c r="BL197" s="10"/>
      <c r="BM197" s="10"/>
      <c r="BN197" s="10"/>
      <c r="BO197" s="12" t="s">
        <v>867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867</v>
      </c>
      <c r="CI197" s="14" t="s">
        <v>56</v>
      </c>
      <c r="CJ197" s="14"/>
      <c r="CK197" s="14"/>
      <c r="CL197" s="14" t="s">
        <v>56</v>
      </c>
      <c r="CM197" s="12" t="s">
        <v>867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867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868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868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868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868</v>
      </c>
      <c r="BE198" s="12" t="s">
        <v>56</v>
      </c>
      <c r="BF198" s="10"/>
      <c r="BG198" s="10"/>
      <c r="BH198" s="10"/>
      <c r="BI198" s="12"/>
      <c r="BJ198" s="12" t="s">
        <v>868</v>
      </c>
      <c r="BK198" s="10" t="s">
        <v>56</v>
      </c>
      <c r="BL198" s="10"/>
      <c r="BM198" s="10"/>
      <c r="BN198" s="10"/>
      <c r="BO198" s="12" t="s">
        <v>868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868</v>
      </c>
      <c r="CI198" s="14" t="s">
        <v>56</v>
      </c>
      <c r="CJ198" s="14"/>
      <c r="CK198" s="14"/>
      <c r="CL198" s="14" t="s">
        <v>56</v>
      </c>
      <c r="CM198" s="12" t="s">
        <v>868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868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869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869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869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869</v>
      </c>
      <c r="BE199" s="12" t="s">
        <v>56</v>
      </c>
      <c r="BF199" s="10"/>
      <c r="BG199" s="10"/>
      <c r="BH199" s="10"/>
      <c r="BI199" s="12"/>
      <c r="BJ199" s="12" t="s">
        <v>869</v>
      </c>
      <c r="BK199" s="10" t="s">
        <v>56</v>
      </c>
      <c r="BL199" s="10"/>
      <c r="BM199" s="10"/>
      <c r="BN199" s="10"/>
      <c r="BO199" s="12" t="s">
        <v>869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869</v>
      </c>
      <c r="CI199" s="14" t="s">
        <v>56</v>
      </c>
      <c r="CJ199" s="14"/>
      <c r="CK199" s="14"/>
      <c r="CL199" s="14" t="s">
        <v>56</v>
      </c>
      <c r="CM199" s="12" t="s">
        <v>869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869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870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870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870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870</v>
      </c>
      <c r="BE200" s="12" t="s">
        <v>56</v>
      </c>
      <c r="BF200" s="10"/>
      <c r="BG200" s="10"/>
      <c r="BH200" s="10"/>
      <c r="BI200" s="12"/>
      <c r="BJ200" s="12" t="s">
        <v>870</v>
      </c>
      <c r="BK200" s="10" t="s">
        <v>56</v>
      </c>
      <c r="BL200" s="10"/>
      <c r="BM200" s="10"/>
      <c r="BN200" s="10"/>
      <c r="BO200" s="12" t="s">
        <v>870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870</v>
      </c>
      <c r="CI200" s="14" t="s">
        <v>56</v>
      </c>
      <c r="CJ200" s="14"/>
      <c r="CK200" s="14"/>
      <c r="CL200" s="14" t="s">
        <v>56</v>
      </c>
      <c r="CM200" s="12" t="s">
        <v>870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870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871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871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871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871</v>
      </c>
      <c r="BE201" s="12" t="s">
        <v>56</v>
      </c>
      <c r="BF201" s="10"/>
      <c r="BG201" s="10"/>
      <c r="BH201" s="10"/>
      <c r="BI201" s="12"/>
      <c r="BJ201" s="12" t="s">
        <v>871</v>
      </c>
      <c r="BK201" s="10" t="s">
        <v>56</v>
      </c>
      <c r="BL201" s="10"/>
      <c r="BM201" s="10"/>
      <c r="BN201" s="10"/>
      <c r="BO201" s="12" t="s">
        <v>871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871</v>
      </c>
      <c r="CI201" s="14" t="s">
        <v>56</v>
      </c>
      <c r="CJ201" s="14"/>
      <c r="CK201" s="14"/>
      <c r="CL201" s="14" t="s">
        <v>56</v>
      </c>
      <c r="CM201" s="12" t="s">
        <v>871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871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872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872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872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872</v>
      </c>
      <c r="BE202" s="12" t="s">
        <v>56</v>
      </c>
      <c r="BF202" s="10"/>
      <c r="BG202" s="10"/>
      <c r="BH202" s="10"/>
      <c r="BI202" s="12"/>
      <c r="BJ202" s="12" t="s">
        <v>872</v>
      </c>
      <c r="BK202" s="10" t="s">
        <v>56</v>
      </c>
      <c r="BL202" s="10"/>
      <c r="BM202" s="10"/>
      <c r="BN202" s="10"/>
      <c r="BO202" s="12" t="s">
        <v>872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872</v>
      </c>
      <c r="CI202" s="14" t="s">
        <v>56</v>
      </c>
      <c r="CJ202" s="14"/>
      <c r="CK202" s="14"/>
      <c r="CL202" s="14" t="s">
        <v>56</v>
      </c>
      <c r="CM202" s="12" t="s">
        <v>872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872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873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873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873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873</v>
      </c>
      <c r="BE203" s="12" t="s">
        <v>56</v>
      </c>
      <c r="BF203" s="10"/>
      <c r="BG203" s="10"/>
      <c r="BH203" s="10"/>
      <c r="BI203" s="12"/>
      <c r="BJ203" s="12" t="s">
        <v>873</v>
      </c>
      <c r="BK203" s="10" t="s">
        <v>56</v>
      </c>
      <c r="BL203" s="10"/>
      <c r="BM203" s="10"/>
      <c r="BN203" s="10"/>
      <c r="BO203" s="12" t="s">
        <v>873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873</v>
      </c>
      <c r="CI203" s="14" t="s">
        <v>56</v>
      </c>
      <c r="CJ203" s="14"/>
      <c r="CK203" s="14"/>
      <c r="CL203" s="14" t="s">
        <v>56</v>
      </c>
      <c r="CM203" s="12" t="s">
        <v>873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873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874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874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874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874</v>
      </c>
      <c r="BE204" s="12" t="s">
        <v>56</v>
      </c>
      <c r="BF204" s="10"/>
      <c r="BG204" s="10"/>
      <c r="BH204" s="10"/>
      <c r="BI204" s="12"/>
      <c r="BJ204" s="12" t="s">
        <v>874</v>
      </c>
      <c r="BK204" s="10" t="s">
        <v>56</v>
      </c>
      <c r="BL204" s="10"/>
      <c r="BM204" s="10"/>
      <c r="BN204" s="10"/>
      <c r="BO204" s="12" t="s">
        <v>874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874</v>
      </c>
      <c r="CI204" s="14" t="s">
        <v>56</v>
      </c>
      <c r="CJ204" s="14"/>
      <c r="CK204" s="14"/>
      <c r="CL204" s="14" t="s">
        <v>56</v>
      </c>
      <c r="CM204" s="12" t="s">
        <v>874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874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875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875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875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875</v>
      </c>
      <c r="BE205" s="12" t="s">
        <v>56</v>
      </c>
      <c r="BF205" s="10"/>
      <c r="BG205" s="10"/>
      <c r="BH205" s="10"/>
      <c r="BI205" s="12"/>
      <c r="BJ205" s="12" t="s">
        <v>875</v>
      </c>
      <c r="BK205" s="10" t="s">
        <v>56</v>
      </c>
      <c r="BL205" s="10"/>
      <c r="BM205" s="10"/>
      <c r="BN205" s="10"/>
      <c r="BO205" s="12" t="s">
        <v>875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875</v>
      </c>
      <c r="CI205" s="14" t="s">
        <v>56</v>
      </c>
      <c r="CJ205" s="14"/>
      <c r="CK205" s="14"/>
      <c r="CL205" s="14" t="s">
        <v>56</v>
      </c>
      <c r="CM205" s="12" t="s">
        <v>875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875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876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876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876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876</v>
      </c>
      <c r="BE206" s="12" t="s">
        <v>56</v>
      </c>
      <c r="BF206" s="10"/>
      <c r="BG206" s="10"/>
      <c r="BH206" s="10"/>
      <c r="BI206" s="12"/>
      <c r="BJ206" s="12" t="s">
        <v>876</v>
      </c>
      <c r="BK206" s="10" t="s">
        <v>56</v>
      </c>
      <c r="BL206" s="10"/>
      <c r="BM206" s="10"/>
      <c r="BN206" s="10"/>
      <c r="BO206" s="12" t="s">
        <v>876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876</v>
      </c>
      <c r="CI206" s="14" t="s">
        <v>56</v>
      </c>
      <c r="CJ206" s="14"/>
      <c r="CK206" s="14"/>
      <c r="CL206" s="14" t="s">
        <v>56</v>
      </c>
      <c r="CM206" s="12" t="s">
        <v>876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876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877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877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877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877</v>
      </c>
      <c r="BE207" s="12" t="s">
        <v>56</v>
      </c>
      <c r="BF207" s="10"/>
      <c r="BG207" s="10"/>
      <c r="BH207" s="10"/>
      <c r="BI207" s="12"/>
      <c r="BJ207" s="12" t="s">
        <v>877</v>
      </c>
      <c r="BK207" s="10" t="s">
        <v>56</v>
      </c>
      <c r="BL207" s="10"/>
      <c r="BM207" s="10"/>
      <c r="BN207" s="10"/>
      <c r="BO207" s="12" t="s">
        <v>877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877</v>
      </c>
      <c r="CI207" s="14" t="s">
        <v>56</v>
      </c>
      <c r="CJ207" s="14"/>
      <c r="CK207" s="14"/>
      <c r="CL207" s="14" t="s">
        <v>56</v>
      </c>
      <c r="CM207" s="12" t="s">
        <v>877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877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878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878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878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878</v>
      </c>
      <c r="BE208" s="12" t="s">
        <v>56</v>
      </c>
      <c r="BF208" s="10"/>
      <c r="BG208" s="10"/>
      <c r="BH208" s="10"/>
      <c r="BI208" s="12"/>
      <c r="BJ208" s="12" t="s">
        <v>878</v>
      </c>
      <c r="BK208" s="10" t="s">
        <v>56</v>
      </c>
      <c r="BL208" s="10"/>
      <c r="BM208" s="10"/>
      <c r="BN208" s="10"/>
      <c r="BO208" s="12" t="s">
        <v>878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878</v>
      </c>
      <c r="CI208" s="14" t="s">
        <v>56</v>
      </c>
      <c r="CJ208" s="14"/>
      <c r="CK208" s="14"/>
      <c r="CL208" s="14" t="s">
        <v>56</v>
      </c>
      <c r="CM208" s="12" t="s">
        <v>878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878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879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879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879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879</v>
      </c>
      <c r="BE209" s="12" t="s">
        <v>56</v>
      </c>
      <c r="BF209" s="10"/>
      <c r="BG209" s="10"/>
      <c r="BH209" s="10"/>
      <c r="BI209" s="12"/>
      <c r="BJ209" s="12" t="s">
        <v>879</v>
      </c>
      <c r="BK209" s="10" t="s">
        <v>56</v>
      </c>
      <c r="BL209" s="10"/>
      <c r="BM209" s="10"/>
      <c r="BN209" s="10"/>
      <c r="BO209" s="12" t="s">
        <v>879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879</v>
      </c>
      <c r="CI209" s="14" t="s">
        <v>56</v>
      </c>
      <c r="CJ209" s="14"/>
      <c r="CK209" s="14"/>
      <c r="CL209" s="14" t="s">
        <v>56</v>
      </c>
      <c r="CM209" s="12" t="s">
        <v>879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879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880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880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880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880</v>
      </c>
      <c r="BE210" s="12" t="s">
        <v>56</v>
      </c>
      <c r="BF210" s="10"/>
      <c r="BG210" s="10"/>
      <c r="BH210" s="10"/>
      <c r="BI210" s="12"/>
      <c r="BJ210" s="12" t="s">
        <v>880</v>
      </c>
      <c r="BK210" s="10" t="s">
        <v>56</v>
      </c>
      <c r="BL210" s="10"/>
      <c r="BM210" s="10"/>
      <c r="BN210" s="10"/>
      <c r="BO210" s="12" t="s">
        <v>880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880</v>
      </c>
      <c r="CI210" s="14" t="s">
        <v>56</v>
      </c>
      <c r="CJ210" s="14"/>
      <c r="CK210" s="14"/>
      <c r="CL210" s="14" t="s">
        <v>56</v>
      </c>
      <c r="CM210" s="12" t="s">
        <v>880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880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881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881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881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881</v>
      </c>
      <c r="BE211" s="12" t="s">
        <v>56</v>
      </c>
      <c r="BF211" s="10"/>
      <c r="BG211" s="10"/>
      <c r="BH211" s="10"/>
      <c r="BI211" s="12"/>
      <c r="BJ211" s="12" t="s">
        <v>881</v>
      </c>
      <c r="BK211" s="10" t="s">
        <v>56</v>
      </c>
      <c r="BL211" s="10"/>
      <c r="BM211" s="10"/>
      <c r="BN211" s="10"/>
      <c r="BO211" s="12" t="s">
        <v>881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881</v>
      </c>
      <c r="CI211" s="14" t="s">
        <v>56</v>
      </c>
      <c r="CJ211" s="14"/>
      <c r="CK211" s="14"/>
      <c r="CL211" s="14" t="s">
        <v>56</v>
      </c>
      <c r="CM211" s="12" t="s">
        <v>881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881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882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882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882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882</v>
      </c>
      <c r="BE212" s="12" t="s">
        <v>56</v>
      </c>
      <c r="BF212" s="10"/>
      <c r="BG212" s="10"/>
      <c r="BH212" s="10"/>
      <c r="BI212" s="12"/>
      <c r="BJ212" s="12" t="s">
        <v>882</v>
      </c>
      <c r="BK212" s="10" t="s">
        <v>56</v>
      </c>
      <c r="BL212" s="10"/>
      <c r="BM212" s="10"/>
      <c r="BN212" s="10"/>
      <c r="BO212" s="12" t="s">
        <v>882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882</v>
      </c>
      <c r="CI212" s="14" t="s">
        <v>56</v>
      </c>
      <c r="CJ212" s="14"/>
      <c r="CK212" s="14"/>
      <c r="CL212" s="14" t="s">
        <v>56</v>
      </c>
      <c r="CM212" s="12" t="s">
        <v>882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882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883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883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883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883</v>
      </c>
      <c r="BE213" s="12" t="s">
        <v>56</v>
      </c>
      <c r="BF213" s="10"/>
      <c r="BG213" s="10"/>
      <c r="BH213" s="10"/>
      <c r="BI213" s="12"/>
      <c r="BJ213" s="12" t="s">
        <v>883</v>
      </c>
      <c r="BK213" s="10" t="s">
        <v>56</v>
      </c>
      <c r="BL213" s="10"/>
      <c r="BM213" s="10"/>
      <c r="BN213" s="10"/>
      <c r="BO213" s="12" t="s">
        <v>883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883</v>
      </c>
      <c r="CI213" s="14" t="s">
        <v>56</v>
      </c>
      <c r="CJ213" s="14"/>
      <c r="CK213" s="14"/>
      <c r="CL213" s="14" t="s">
        <v>56</v>
      </c>
      <c r="CM213" s="12" t="s">
        <v>883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883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884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884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884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884</v>
      </c>
      <c r="BE214" s="12" t="s">
        <v>56</v>
      </c>
      <c r="BF214" s="10"/>
      <c r="BG214" s="10"/>
      <c r="BH214" s="10"/>
      <c r="BI214" s="12"/>
      <c r="BJ214" s="12" t="s">
        <v>884</v>
      </c>
      <c r="BK214" s="10" t="s">
        <v>56</v>
      </c>
      <c r="BL214" s="10"/>
      <c r="BM214" s="10"/>
      <c r="BN214" s="10"/>
      <c r="BO214" s="12" t="s">
        <v>884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884</v>
      </c>
      <c r="CI214" s="14" t="s">
        <v>56</v>
      </c>
      <c r="CJ214" s="14"/>
      <c r="CK214" s="14"/>
      <c r="CL214" s="14" t="s">
        <v>56</v>
      </c>
      <c r="CM214" s="12" t="s">
        <v>884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884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885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885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885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885</v>
      </c>
      <c r="BE215" s="12" t="s">
        <v>56</v>
      </c>
      <c r="BF215" s="10"/>
      <c r="BG215" s="10"/>
      <c r="BH215" s="10"/>
      <c r="BI215" s="12"/>
      <c r="BJ215" s="12" t="s">
        <v>885</v>
      </c>
      <c r="BK215" s="10" t="s">
        <v>56</v>
      </c>
      <c r="BL215" s="10"/>
      <c r="BM215" s="10"/>
      <c r="BN215" s="10"/>
      <c r="BO215" s="12" t="s">
        <v>885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885</v>
      </c>
      <c r="CI215" s="14" t="s">
        <v>56</v>
      </c>
      <c r="CJ215" s="14"/>
      <c r="CK215" s="14"/>
      <c r="CL215" s="14" t="s">
        <v>56</v>
      </c>
      <c r="CM215" s="12" t="s">
        <v>885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885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886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886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886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886</v>
      </c>
      <c r="BE216" s="12" t="s">
        <v>56</v>
      </c>
      <c r="BF216" s="10"/>
      <c r="BG216" s="10"/>
      <c r="BH216" s="10"/>
      <c r="BI216" s="12"/>
      <c r="BJ216" s="12" t="s">
        <v>886</v>
      </c>
      <c r="BK216" s="10" t="s">
        <v>56</v>
      </c>
      <c r="BL216" s="10"/>
      <c r="BM216" s="10"/>
      <c r="BN216" s="10"/>
      <c r="BO216" s="12" t="s">
        <v>886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886</v>
      </c>
      <c r="CI216" s="14" t="s">
        <v>56</v>
      </c>
      <c r="CJ216" s="14"/>
      <c r="CK216" s="14"/>
      <c r="CL216" s="14" t="s">
        <v>56</v>
      </c>
      <c r="CM216" s="12" t="s">
        <v>886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886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887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887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887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887</v>
      </c>
      <c r="BE217" s="12" t="s">
        <v>56</v>
      </c>
      <c r="BF217" s="10"/>
      <c r="BG217" s="10"/>
      <c r="BH217" s="10"/>
      <c r="BI217" s="12"/>
      <c r="BJ217" s="12" t="s">
        <v>887</v>
      </c>
      <c r="BK217" s="10" t="s">
        <v>56</v>
      </c>
      <c r="BL217" s="10"/>
      <c r="BM217" s="10"/>
      <c r="BN217" s="10"/>
      <c r="BO217" s="12" t="s">
        <v>887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887</v>
      </c>
      <c r="CI217" s="14" t="s">
        <v>56</v>
      </c>
      <c r="CJ217" s="14"/>
      <c r="CK217" s="14"/>
      <c r="CL217" s="14" t="s">
        <v>56</v>
      </c>
      <c r="CM217" s="12" t="s">
        <v>887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887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888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888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888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888</v>
      </c>
      <c r="BE218" s="12" t="s">
        <v>56</v>
      </c>
      <c r="BF218" s="10"/>
      <c r="BG218" s="10"/>
      <c r="BH218" s="10"/>
      <c r="BI218" s="12"/>
      <c r="BJ218" s="12" t="s">
        <v>888</v>
      </c>
      <c r="BK218" s="10" t="s">
        <v>56</v>
      </c>
      <c r="BL218" s="10"/>
      <c r="BM218" s="10"/>
      <c r="BN218" s="10"/>
      <c r="BO218" s="12" t="s">
        <v>888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888</v>
      </c>
      <c r="CI218" s="14" t="s">
        <v>56</v>
      </c>
      <c r="CJ218" s="14"/>
      <c r="CK218" s="14"/>
      <c r="CL218" s="14" t="s">
        <v>56</v>
      </c>
      <c r="CM218" s="12" t="s">
        <v>888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888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889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889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889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889</v>
      </c>
      <c r="BE219" s="12" t="s">
        <v>56</v>
      </c>
      <c r="BF219" s="10"/>
      <c r="BG219" s="10"/>
      <c r="BH219" s="10"/>
      <c r="BI219" s="12"/>
      <c r="BJ219" s="12" t="s">
        <v>889</v>
      </c>
      <c r="BK219" s="10" t="s">
        <v>56</v>
      </c>
      <c r="BL219" s="10"/>
      <c r="BM219" s="10"/>
      <c r="BN219" s="10"/>
      <c r="BO219" s="12" t="s">
        <v>889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889</v>
      </c>
      <c r="CI219" s="14" t="s">
        <v>56</v>
      </c>
      <c r="CJ219" s="14"/>
      <c r="CK219" s="14"/>
      <c r="CL219" s="14" t="s">
        <v>56</v>
      </c>
      <c r="CM219" s="12" t="s">
        <v>889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889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890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890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890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890</v>
      </c>
      <c r="BE220" s="12" t="s">
        <v>56</v>
      </c>
      <c r="BF220" s="10"/>
      <c r="BG220" s="10"/>
      <c r="BH220" s="10"/>
      <c r="BI220" s="12"/>
      <c r="BJ220" s="12" t="s">
        <v>890</v>
      </c>
      <c r="BK220" s="10" t="s">
        <v>56</v>
      </c>
      <c r="BL220" s="10"/>
      <c r="BM220" s="10"/>
      <c r="BN220" s="10"/>
      <c r="BO220" s="12" t="s">
        <v>890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890</v>
      </c>
      <c r="CI220" s="14" t="s">
        <v>56</v>
      </c>
      <c r="CJ220" s="14"/>
      <c r="CK220" s="14"/>
      <c r="CL220" s="14" t="s">
        <v>56</v>
      </c>
      <c r="CM220" s="12" t="s">
        <v>890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890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891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891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891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891</v>
      </c>
      <c r="BE221" s="12" t="s">
        <v>56</v>
      </c>
      <c r="BF221" s="10"/>
      <c r="BG221" s="10"/>
      <c r="BH221" s="10"/>
      <c r="BI221" s="12"/>
      <c r="BJ221" s="12" t="s">
        <v>891</v>
      </c>
      <c r="BK221" s="10" t="s">
        <v>56</v>
      </c>
      <c r="BL221" s="10"/>
      <c r="BM221" s="10"/>
      <c r="BN221" s="10"/>
      <c r="BO221" s="12" t="s">
        <v>891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891</v>
      </c>
      <c r="CI221" s="14" t="s">
        <v>56</v>
      </c>
      <c r="CJ221" s="14"/>
      <c r="CK221" s="14"/>
      <c r="CL221" s="14" t="s">
        <v>56</v>
      </c>
      <c r="CM221" s="12" t="s">
        <v>891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891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892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892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892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892</v>
      </c>
      <c r="BE222" s="12" t="s">
        <v>56</v>
      </c>
      <c r="BF222" s="10"/>
      <c r="BG222" s="10"/>
      <c r="BH222" s="10"/>
      <c r="BI222" s="12"/>
      <c r="BJ222" s="12" t="s">
        <v>892</v>
      </c>
      <c r="BK222" s="10" t="s">
        <v>56</v>
      </c>
      <c r="BL222" s="10"/>
      <c r="BM222" s="10"/>
      <c r="BN222" s="10"/>
      <c r="BO222" s="12" t="s">
        <v>892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892</v>
      </c>
      <c r="CI222" s="14" t="s">
        <v>56</v>
      </c>
      <c r="CJ222" s="14"/>
      <c r="CK222" s="14"/>
      <c r="CL222" s="14" t="s">
        <v>56</v>
      </c>
      <c r="CM222" s="12" t="s">
        <v>892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892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893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893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893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893</v>
      </c>
      <c r="BE223" s="12" t="s">
        <v>56</v>
      </c>
      <c r="BF223" s="10"/>
      <c r="BG223" s="10"/>
      <c r="BH223" s="10"/>
      <c r="BI223" s="12"/>
      <c r="BJ223" s="12" t="s">
        <v>893</v>
      </c>
      <c r="BK223" s="10" t="s">
        <v>56</v>
      </c>
      <c r="BL223" s="10"/>
      <c r="BM223" s="10"/>
      <c r="BN223" s="10"/>
      <c r="BO223" s="12" t="s">
        <v>893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893</v>
      </c>
      <c r="CI223" s="14" t="s">
        <v>56</v>
      </c>
      <c r="CJ223" s="14"/>
      <c r="CK223" s="14"/>
      <c r="CL223" s="14" t="s">
        <v>56</v>
      </c>
      <c r="CM223" s="12" t="s">
        <v>893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893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894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894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894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894</v>
      </c>
      <c r="BE224" s="12" t="s">
        <v>56</v>
      </c>
      <c r="BF224" s="10"/>
      <c r="BG224" s="10"/>
      <c r="BH224" s="10"/>
      <c r="BI224" s="12"/>
      <c r="BJ224" s="12" t="s">
        <v>894</v>
      </c>
      <c r="BK224" s="10" t="s">
        <v>56</v>
      </c>
      <c r="BL224" s="10"/>
      <c r="BM224" s="10"/>
      <c r="BN224" s="10"/>
      <c r="BO224" s="12" t="s">
        <v>894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894</v>
      </c>
      <c r="CI224" s="14" t="s">
        <v>56</v>
      </c>
      <c r="CJ224" s="14"/>
      <c r="CK224" s="14"/>
      <c r="CL224" s="14" t="s">
        <v>56</v>
      </c>
      <c r="CM224" s="12" t="s">
        <v>894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894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895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895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895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895</v>
      </c>
      <c r="BE225" s="12" t="s">
        <v>56</v>
      </c>
      <c r="BF225" s="10"/>
      <c r="BG225" s="10"/>
      <c r="BH225" s="10"/>
      <c r="BI225" s="12"/>
      <c r="BJ225" s="12" t="s">
        <v>895</v>
      </c>
      <c r="BK225" s="10" t="s">
        <v>56</v>
      </c>
      <c r="BL225" s="10"/>
      <c r="BM225" s="10"/>
      <c r="BN225" s="10"/>
      <c r="BO225" s="12" t="s">
        <v>895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895</v>
      </c>
      <c r="CI225" s="14" t="s">
        <v>56</v>
      </c>
      <c r="CJ225" s="14"/>
      <c r="CK225" s="14"/>
      <c r="CL225" s="14" t="s">
        <v>56</v>
      </c>
      <c r="CM225" s="12" t="s">
        <v>895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895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896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896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896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896</v>
      </c>
      <c r="BE226" s="12" t="s">
        <v>56</v>
      </c>
      <c r="BF226" s="10"/>
      <c r="BG226" s="10"/>
      <c r="BH226" s="10"/>
      <c r="BI226" s="12"/>
      <c r="BJ226" s="12" t="s">
        <v>896</v>
      </c>
      <c r="BK226" s="10" t="s">
        <v>56</v>
      </c>
      <c r="BL226" s="10"/>
      <c r="BM226" s="10"/>
      <c r="BN226" s="10"/>
      <c r="BO226" s="12" t="s">
        <v>896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896</v>
      </c>
      <c r="CI226" s="14" t="s">
        <v>56</v>
      </c>
      <c r="CJ226" s="14"/>
      <c r="CK226" s="14"/>
      <c r="CL226" s="14" t="s">
        <v>56</v>
      </c>
      <c r="CM226" s="12" t="s">
        <v>896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896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897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897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897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897</v>
      </c>
      <c r="BE227" s="12" t="s">
        <v>56</v>
      </c>
      <c r="BF227" s="10"/>
      <c r="BG227" s="10"/>
      <c r="BH227" s="10"/>
      <c r="BI227" s="12"/>
      <c r="BJ227" s="12" t="s">
        <v>897</v>
      </c>
      <c r="BK227" s="10" t="s">
        <v>56</v>
      </c>
      <c r="BL227" s="10"/>
      <c r="BM227" s="10"/>
      <c r="BN227" s="10"/>
      <c r="BO227" s="12" t="s">
        <v>897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897</v>
      </c>
      <c r="CI227" s="14" t="s">
        <v>56</v>
      </c>
      <c r="CJ227" s="14"/>
      <c r="CK227" s="14"/>
      <c r="CL227" s="14" t="s">
        <v>56</v>
      </c>
      <c r="CM227" s="12" t="s">
        <v>897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897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898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898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898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898</v>
      </c>
      <c r="BE228" s="12" t="s">
        <v>56</v>
      </c>
      <c r="BF228" s="10"/>
      <c r="BG228" s="10"/>
      <c r="BH228" s="10"/>
      <c r="BI228" s="12"/>
      <c r="BJ228" s="12" t="s">
        <v>898</v>
      </c>
      <c r="BK228" s="10" t="s">
        <v>56</v>
      </c>
      <c r="BL228" s="10"/>
      <c r="BM228" s="10"/>
      <c r="BN228" s="10"/>
      <c r="BO228" s="12" t="s">
        <v>898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898</v>
      </c>
      <c r="CI228" s="14" t="s">
        <v>56</v>
      </c>
      <c r="CJ228" s="14"/>
      <c r="CK228" s="14"/>
      <c r="CL228" s="14" t="s">
        <v>56</v>
      </c>
      <c r="CM228" s="12" t="s">
        <v>898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898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899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899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899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899</v>
      </c>
      <c r="BE229" s="12" t="s">
        <v>56</v>
      </c>
      <c r="BF229" s="10"/>
      <c r="BG229" s="10"/>
      <c r="BH229" s="10"/>
      <c r="BI229" s="12"/>
      <c r="BJ229" s="12" t="s">
        <v>899</v>
      </c>
      <c r="BK229" s="10" t="s">
        <v>56</v>
      </c>
      <c r="BL229" s="10"/>
      <c r="BM229" s="10"/>
      <c r="BN229" s="10"/>
      <c r="BO229" s="12" t="s">
        <v>899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899</v>
      </c>
      <c r="CI229" s="14" t="s">
        <v>56</v>
      </c>
      <c r="CJ229" s="14"/>
      <c r="CK229" s="14"/>
      <c r="CL229" s="14" t="s">
        <v>56</v>
      </c>
      <c r="CM229" s="12" t="s">
        <v>899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899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900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900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900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900</v>
      </c>
      <c r="BE230" s="12" t="s">
        <v>56</v>
      </c>
      <c r="BF230" s="10"/>
      <c r="BG230" s="10"/>
      <c r="BH230" s="10"/>
      <c r="BI230" s="12"/>
      <c r="BJ230" s="12" t="s">
        <v>900</v>
      </c>
      <c r="BK230" s="10" t="s">
        <v>56</v>
      </c>
      <c r="BL230" s="10"/>
      <c r="BM230" s="10"/>
      <c r="BN230" s="10"/>
      <c r="BO230" s="12" t="s">
        <v>900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900</v>
      </c>
      <c r="CI230" s="14" t="s">
        <v>56</v>
      </c>
      <c r="CJ230" s="14"/>
      <c r="CK230" s="14"/>
      <c r="CL230" s="14" t="s">
        <v>56</v>
      </c>
      <c r="CM230" s="12" t="s">
        <v>900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900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901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901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901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901</v>
      </c>
      <c r="BE231" s="12" t="s">
        <v>56</v>
      </c>
      <c r="BF231" s="10"/>
      <c r="BG231" s="10"/>
      <c r="BH231" s="10"/>
      <c r="BI231" s="12"/>
      <c r="BJ231" s="12" t="s">
        <v>901</v>
      </c>
      <c r="BK231" s="10" t="s">
        <v>56</v>
      </c>
      <c r="BL231" s="10"/>
      <c r="BM231" s="10"/>
      <c r="BN231" s="10"/>
      <c r="BO231" s="12" t="s">
        <v>901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901</v>
      </c>
      <c r="CI231" s="14" t="s">
        <v>56</v>
      </c>
      <c r="CJ231" s="14"/>
      <c r="CK231" s="14"/>
      <c r="CL231" s="14" t="s">
        <v>56</v>
      </c>
      <c r="CM231" s="12" t="s">
        <v>901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901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902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902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902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902</v>
      </c>
      <c r="BE232" s="12" t="s">
        <v>56</v>
      </c>
      <c r="BF232" s="10"/>
      <c r="BG232" s="10"/>
      <c r="BH232" s="10"/>
      <c r="BI232" s="12"/>
      <c r="BJ232" s="12" t="s">
        <v>902</v>
      </c>
      <c r="BK232" s="10" t="s">
        <v>56</v>
      </c>
      <c r="BL232" s="10"/>
      <c r="BM232" s="10"/>
      <c r="BN232" s="10"/>
      <c r="BO232" s="12" t="s">
        <v>902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902</v>
      </c>
      <c r="CI232" s="14" t="s">
        <v>56</v>
      </c>
      <c r="CJ232" s="14"/>
      <c r="CK232" s="14"/>
      <c r="CL232" s="14" t="s">
        <v>56</v>
      </c>
      <c r="CM232" s="12" t="s">
        <v>902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902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903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903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903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903</v>
      </c>
      <c r="BE233" s="12" t="s">
        <v>56</v>
      </c>
      <c r="BF233" s="10"/>
      <c r="BG233" s="10"/>
      <c r="BH233" s="10"/>
      <c r="BI233" s="12"/>
      <c r="BJ233" s="12" t="s">
        <v>903</v>
      </c>
      <c r="BK233" s="10" t="s">
        <v>56</v>
      </c>
      <c r="BL233" s="10"/>
      <c r="BM233" s="10"/>
      <c r="BN233" s="10"/>
      <c r="BO233" s="12" t="s">
        <v>903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903</v>
      </c>
      <c r="CI233" s="14" t="s">
        <v>56</v>
      </c>
      <c r="CJ233" s="14"/>
      <c r="CK233" s="14"/>
      <c r="CL233" s="14" t="s">
        <v>56</v>
      </c>
      <c r="CM233" s="12" t="s">
        <v>903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903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904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904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904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904</v>
      </c>
      <c r="BE234" s="12" t="s">
        <v>56</v>
      </c>
      <c r="BF234" s="10"/>
      <c r="BG234" s="10"/>
      <c r="BH234" s="10"/>
      <c r="BI234" s="12"/>
      <c r="BJ234" s="12" t="s">
        <v>904</v>
      </c>
      <c r="BK234" s="10" t="s">
        <v>56</v>
      </c>
      <c r="BL234" s="10"/>
      <c r="BM234" s="10"/>
      <c r="BN234" s="10"/>
      <c r="BO234" s="12" t="s">
        <v>904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904</v>
      </c>
      <c r="CI234" s="14" t="s">
        <v>56</v>
      </c>
      <c r="CJ234" s="14"/>
      <c r="CK234" s="14"/>
      <c r="CL234" s="14" t="s">
        <v>56</v>
      </c>
      <c r="CM234" s="12" t="s">
        <v>904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904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905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905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905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905</v>
      </c>
      <c r="BE235" s="12" t="s">
        <v>56</v>
      </c>
      <c r="BF235" s="10"/>
      <c r="BG235" s="10"/>
      <c r="BH235" s="10"/>
      <c r="BI235" s="12"/>
      <c r="BJ235" s="12" t="s">
        <v>905</v>
      </c>
      <c r="BK235" s="10" t="s">
        <v>56</v>
      </c>
      <c r="BL235" s="10"/>
      <c r="BM235" s="10"/>
      <c r="BN235" s="10"/>
      <c r="BO235" s="12" t="s">
        <v>905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905</v>
      </c>
      <c r="CI235" s="14" t="s">
        <v>56</v>
      </c>
      <c r="CJ235" s="14"/>
      <c r="CK235" s="14"/>
      <c r="CL235" s="14" t="s">
        <v>56</v>
      </c>
      <c r="CM235" s="12" t="s">
        <v>905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905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906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906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906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906</v>
      </c>
      <c r="BE236" s="12" t="s">
        <v>56</v>
      </c>
      <c r="BF236" s="10"/>
      <c r="BG236" s="10"/>
      <c r="BH236" s="10"/>
      <c r="BI236" s="12"/>
      <c r="BJ236" s="12" t="s">
        <v>906</v>
      </c>
      <c r="BK236" s="10" t="s">
        <v>56</v>
      </c>
      <c r="BL236" s="10"/>
      <c r="BM236" s="10"/>
      <c r="BN236" s="10"/>
      <c r="BO236" s="12" t="s">
        <v>906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906</v>
      </c>
      <c r="CI236" s="14" t="s">
        <v>56</v>
      </c>
      <c r="CJ236" s="14"/>
      <c r="CK236" s="14"/>
      <c r="CL236" s="14" t="s">
        <v>56</v>
      </c>
      <c r="CM236" s="12" t="s">
        <v>906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906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907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907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907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907</v>
      </c>
      <c r="BE237" s="12" t="s">
        <v>56</v>
      </c>
      <c r="BF237" s="10"/>
      <c r="BG237" s="10"/>
      <c r="BH237" s="10"/>
      <c r="BI237" s="12"/>
      <c r="BJ237" s="12" t="s">
        <v>907</v>
      </c>
      <c r="BK237" s="10" t="s">
        <v>56</v>
      </c>
      <c r="BL237" s="10"/>
      <c r="BM237" s="10"/>
      <c r="BN237" s="10"/>
      <c r="BO237" s="12" t="s">
        <v>907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907</v>
      </c>
      <c r="CI237" s="14" t="s">
        <v>56</v>
      </c>
      <c r="CJ237" s="14"/>
      <c r="CK237" s="14"/>
      <c r="CL237" s="14" t="s">
        <v>56</v>
      </c>
      <c r="CM237" s="12" t="s">
        <v>907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907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908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908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908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908</v>
      </c>
      <c r="BE238" s="12" t="s">
        <v>56</v>
      </c>
      <c r="BF238" s="10"/>
      <c r="BG238" s="10"/>
      <c r="BH238" s="10"/>
      <c r="BI238" s="12"/>
      <c r="BJ238" s="12" t="s">
        <v>908</v>
      </c>
      <c r="BK238" s="10" t="s">
        <v>56</v>
      </c>
      <c r="BL238" s="10"/>
      <c r="BM238" s="10"/>
      <c r="BN238" s="10"/>
      <c r="BO238" s="12" t="s">
        <v>908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908</v>
      </c>
      <c r="CI238" s="14" t="s">
        <v>56</v>
      </c>
      <c r="CJ238" s="14"/>
      <c r="CK238" s="14"/>
      <c r="CL238" s="14" t="s">
        <v>56</v>
      </c>
      <c r="CM238" s="12" t="s">
        <v>908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908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909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909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909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909</v>
      </c>
      <c r="BE239" s="12" t="s">
        <v>56</v>
      </c>
      <c r="BF239" s="10"/>
      <c r="BG239" s="10"/>
      <c r="BH239" s="10"/>
      <c r="BI239" s="12"/>
      <c r="BJ239" s="12" t="s">
        <v>909</v>
      </c>
      <c r="BK239" s="10" t="s">
        <v>56</v>
      </c>
      <c r="BL239" s="10"/>
      <c r="BM239" s="10"/>
      <c r="BN239" s="10"/>
      <c r="BO239" s="12" t="s">
        <v>909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909</v>
      </c>
      <c r="CI239" s="14" t="s">
        <v>56</v>
      </c>
      <c r="CJ239" s="14"/>
      <c r="CK239" s="14"/>
      <c r="CL239" s="14" t="s">
        <v>56</v>
      </c>
      <c r="CM239" s="12" t="s">
        <v>909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909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910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910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910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910</v>
      </c>
      <c r="BE240" s="12" t="s">
        <v>56</v>
      </c>
      <c r="BF240" s="10"/>
      <c r="BG240" s="10"/>
      <c r="BH240" s="10"/>
      <c r="BI240" s="12"/>
      <c r="BJ240" s="12" t="s">
        <v>910</v>
      </c>
      <c r="BK240" s="10" t="s">
        <v>56</v>
      </c>
      <c r="BL240" s="10"/>
      <c r="BM240" s="10"/>
      <c r="BN240" s="10"/>
      <c r="BO240" s="12" t="s">
        <v>910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910</v>
      </c>
      <c r="CI240" s="14" t="s">
        <v>56</v>
      </c>
      <c r="CJ240" s="14"/>
      <c r="CK240" s="14"/>
      <c r="CL240" s="14" t="s">
        <v>56</v>
      </c>
      <c r="CM240" s="12" t="s">
        <v>910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910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911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911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911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911</v>
      </c>
      <c r="BE241" s="12" t="s">
        <v>56</v>
      </c>
      <c r="BF241" s="10"/>
      <c r="BG241" s="10"/>
      <c r="BH241" s="10"/>
      <c r="BI241" s="12"/>
      <c r="BJ241" s="12" t="s">
        <v>911</v>
      </c>
      <c r="BK241" s="10" t="s">
        <v>56</v>
      </c>
      <c r="BL241" s="10"/>
      <c r="BM241" s="10"/>
      <c r="BN241" s="10"/>
      <c r="BO241" s="12" t="s">
        <v>911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911</v>
      </c>
      <c r="CI241" s="14" t="s">
        <v>56</v>
      </c>
      <c r="CJ241" s="14"/>
      <c r="CK241" s="14"/>
      <c r="CL241" s="14" t="s">
        <v>56</v>
      </c>
      <c r="CM241" s="12" t="s">
        <v>911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911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636</v>
      </c>
      <c r="C243" s="10" t="s">
        <v>796</v>
      </c>
      <c r="D243" s="10">
        <v>1</v>
      </c>
      <c r="E243" s="10" t="s">
        <v>56</v>
      </c>
      <c r="F243" s="10" t="s">
        <v>56</v>
      </c>
      <c r="G243" s="10" t="s">
        <v>927</v>
      </c>
      <c r="H243" s="10">
        <v>35</v>
      </c>
      <c r="I243" s="10" t="s">
        <v>922</v>
      </c>
      <c r="J243" s="12" t="s">
        <v>56</v>
      </c>
      <c r="K243" s="10" t="s">
        <v>56</v>
      </c>
      <c r="L243" s="10"/>
      <c r="M243" s="10" t="s">
        <v>56</v>
      </c>
      <c r="N243" s="10" t="s">
        <v>56</v>
      </c>
      <c r="O243" s="10"/>
      <c r="P243" s="10"/>
      <c r="Q243" s="10"/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564</v>
      </c>
      <c r="CN243" s="10">
        <v>74</v>
      </c>
      <c r="CO243" s="10">
        <v>1</v>
      </c>
      <c r="CP243" s="10"/>
      <c r="CQ243" s="10"/>
      <c r="CR243" s="10"/>
      <c r="CS243" s="10"/>
      <c r="CT243" s="10"/>
      <c r="CU243" s="10"/>
      <c r="CV243" s="12" t="s">
        <v>803</v>
      </c>
      <c r="CW243" s="10">
        <v>1</v>
      </c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796</v>
      </c>
      <c r="C244" s="10" t="s">
        <v>636</v>
      </c>
      <c r="D244" s="10">
        <v>1</v>
      </c>
      <c r="E244" s="10">
        <v>1</v>
      </c>
      <c r="F244" s="10">
        <v>10</v>
      </c>
      <c r="G244" s="10" t="s">
        <v>927</v>
      </c>
      <c r="H244" s="10">
        <v>25</v>
      </c>
      <c r="I244" s="10" t="s">
        <v>56</v>
      </c>
      <c r="J244" s="12" t="s">
        <v>805</v>
      </c>
      <c r="K244" s="10" t="s">
        <v>923</v>
      </c>
      <c r="L244" s="10">
        <v>1</v>
      </c>
      <c r="M244" s="10">
        <v>1</v>
      </c>
      <c r="N244" s="10" t="s">
        <v>924</v>
      </c>
      <c r="O244" s="10">
        <v>5</v>
      </c>
      <c r="P244" s="10">
        <v>5</v>
      </c>
      <c r="Q244" s="10">
        <v>0</v>
      </c>
      <c r="R244" s="10">
        <v>1</v>
      </c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56</v>
      </c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 t="s">
        <v>893</v>
      </c>
      <c r="AQ244" s="10">
        <v>1</v>
      </c>
      <c r="AR244" s="10">
        <v>1</v>
      </c>
      <c r="AS244" s="13">
        <v>1</v>
      </c>
      <c r="AT244" s="10">
        <v>5</v>
      </c>
      <c r="AU244" s="10">
        <v>5</v>
      </c>
      <c r="AV244" s="10">
        <v>0</v>
      </c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554</v>
      </c>
      <c r="BP244" s="10">
        <v>1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>
        <v>1</v>
      </c>
      <c r="CA244" s="10">
        <v>1</v>
      </c>
      <c r="CB244" s="10">
        <v>1</v>
      </c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796</v>
      </c>
      <c r="C245" s="10" t="s">
        <v>636</v>
      </c>
      <c r="D245" s="10">
        <v>1</v>
      </c>
      <c r="E245" s="10">
        <v>2</v>
      </c>
      <c r="F245" s="10">
        <v>5</v>
      </c>
      <c r="G245" s="10" t="s">
        <v>927</v>
      </c>
      <c r="H245" s="10">
        <v>30</v>
      </c>
      <c r="I245" s="10" t="s">
        <v>56</v>
      </c>
      <c r="J245" s="12" t="s">
        <v>56</v>
      </c>
      <c r="K245" s="10" t="s">
        <v>56</v>
      </c>
      <c r="L245" s="10"/>
      <c r="M245" s="10" t="s">
        <v>56</v>
      </c>
      <c r="N245" s="10" t="s">
        <v>56</v>
      </c>
      <c r="O245" s="10"/>
      <c r="P245" s="10"/>
      <c r="Q245" s="10"/>
      <c r="R245" s="10"/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919</v>
      </c>
      <c r="AF245" s="10">
        <v>1</v>
      </c>
      <c r="AG245" s="10">
        <v>2</v>
      </c>
      <c r="AH245" s="10">
        <v>2</v>
      </c>
      <c r="AI245" s="10"/>
      <c r="AJ245" s="10"/>
      <c r="AK245" s="10"/>
      <c r="AL245" s="10"/>
      <c r="AM245" s="10"/>
      <c r="AN245" s="10"/>
      <c r="AO245" s="10"/>
      <c r="AP245" s="12" t="s">
        <v>56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570</v>
      </c>
      <c r="BP245" s="10">
        <v>1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3</v>
      </c>
      <c r="B246" s="10" t="s">
        <v>796</v>
      </c>
      <c r="C246" s="10" t="s">
        <v>636</v>
      </c>
      <c r="D246" s="10">
        <v>1</v>
      </c>
      <c r="E246" s="10">
        <v>2</v>
      </c>
      <c r="F246" s="10">
        <v>5</v>
      </c>
      <c r="G246" s="10" t="s">
        <v>927</v>
      </c>
      <c r="H246" s="10">
        <v>30</v>
      </c>
      <c r="I246" s="10" t="s">
        <v>56</v>
      </c>
      <c r="J246" s="12" t="s">
        <v>56</v>
      </c>
      <c r="K246" s="10" t="s">
        <v>56</v>
      </c>
      <c r="L246" s="10"/>
      <c r="M246" s="10" t="s">
        <v>56</v>
      </c>
      <c r="N246" s="10" t="s">
        <v>56</v>
      </c>
      <c r="O246" s="10"/>
      <c r="P246" s="10"/>
      <c r="Q246" s="10"/>
      <c r="R246" s="10"/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56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567</v>
      </c>
      <c r="BP246" s="10">
        <v>1</v>
      </c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4</v>
      </c>
      <c r="B247" s="10" t="s">
        <v>796</v>
      </c>
      <c r="C247" s="10" t="s">
        <v>636</v>
      </c>
      <c r="D247" s="10">
        <v>1</v>
      </c>
      <c r="E247" s="10">
        <v>3</v>
      </c>
      <c r="F247" s="10">
        <v>3</v>
      </c>
      <c r="G247" s="10" t="s">
        <v>927</v>
      </c>
      <c r="H247" s="10">
        <v>32</v>
      </c>
      <c r="I247" s="10" t="s">
        <v>925</v>
      </c>
      <c r="J247" s="12" t="s">
        <v>805</v>
      </c>
      <c r="K247" s="10" t="s">
        <v>923</v>
      </c>
      <c r="L247" s="10">
        <v>1</v>
      </c>
      <c r="M247" s="10">
        <v>1</v>
      </c>
      <c r="N247" s="10" t="s">
        <v>926</v>
      </c>
      <c r="O247" s="10">
        <v>4</v>
      </c>
      <c r="P247" s="10">
        <v>4</v>
      </c>
      <c r="Q247" s="10">
        <v>0</v>
      </c>
      <c r="R247" s="10">
        <v>1</v>
      </c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810</v>
      </c>
      <c r="AQ247" s="10">
        <v>1</v>
      </c>
      <c r="AR247" s="10">
        <v>1</v>
      </c>
      <c r="AS247" s="13">
        <v>1</v>
      </c>
      <c r="AT247" s="10">
        <v>4</v>
      </c>
      <c r="AU247" s="10">
        <v>4</v>
      </c>
      <c r="AV247" s="10">
        <v>0</v>
      </c>
      <c r="AW247" s="10"/>
      <c r="AX247" s="10"/>
      <c r="AY247" s="10"/>
      <c r="AZ247" s="10">
        <v>1</v>
      </c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530</v>
      </c>
      <c r="BP247" s="10">
        <v>1</v>
      </c>
      <c r="BQ247" s="10"/>
      <c r="BR247" s="10"/>
      <c r="BS247" s="10"/>
      <c r="BT247" s="10"/>
      <c r="BU247" s="10"/>
      <c r="BV247" s="10"/>
      <c r="BW247" s="10"/>
      <c r="BX247" s="10"/>
      <c r="BY247" s="10"/>
      <c r="BZ247" s="10">
        <v>1</v>
      </c>
      <c r="CA247" s="10">
        <v>1</v>
      </c>
      <c r="CB247" s="10">
        <v>1</v>
      </c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5</v>
      </c>
      <c r="B248" s="10" t="s">
        <v>796</v>
      </c>
      <c r="C248" s="10" t="s">
        <v>636</v>
      </c>
      <c r="D248" s="10">
        <v>1</v>
      </c>
      <c r="E248" s="10">
        <v>1</v>
      </c>
      <c r="F248" s="10">
        <v>10</v>
      </c>
      <c r="G248" s="10" t="s">
        <v>927</v>
      </c>
      <c r="H248" s="10">
        <v>36</v>
      </c>
      <c r="I248" s="10" t="s">
        <v>56</v>
      </c>
      <c r="J248" s="12" t="s">
        <v>56</v>
      </c>
      <c r="K248" s="10" t="s">
        <v>56</v>
      </c>
      <c r="L248" s="10"/>
      <c r="M248" s="10" t="s">
        <v>56</v>
      </c>
      <c r="N248" s="10" t="s">
        <v>56</v>
      </c>
      <c r="O248" s="10"/>
      <c r="P248" s="10"/>
      <c r="Q248" s="10"/>
      <c r="R248" s="10"/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805</v>
      </c>
      <c r="AF248" s="10">
        <v>1</v>
      </c>
      <c r="AG248" s="10">
        <v>6</v>
      </c>
      <c r="AH248" s="10"/>
      <c r="AI248" s="10"/>
      <c r="AJ248" s="10"/>
      <c r="AK248" s="10">
        <v>1</v>
      </c>
      <c r="AL248" s="10"/>
      <c r="AM248" s="10"/>
      <c r="AN248" s="10"/>
      <c r="AO248" s="10"/>
      <c r="AP248" s="12" t="s">
        <v>56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554</v>
      </c>
      <c r="BP248" s="10">
        <v>1</v>
      </c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5</v>
      </c>
      <c r="B249" s="10" t="s">
        <v>796</v>
      </c>
      <c r="C249" s="10" t="s">
        <v>636</v>
      </c>
      <c r="D249" s="10">
        <v>1</v>
      </c>
      <c r="E249" s="10">
        <v>1</v>
      </c>
      <c r="F249" s="10">
        <v>10</v>
      </c>
      <c r="G249" s="10" t="s">
        <v>927</v>
      </c>
      <c r="H249" s="10">
        <v>36</v>
      </c>
      <c r="I249" s="10" t="s">
        <v>56</v>
      </c>
      <c r="J249" s="12" t="s">
        <v>56</v>
      </c>
      <c r="K249" s="10" t="s">
        <v>56</v>
      </c>
      <c r="L249" s="10"/>
      <c r="M249" s="10" t="s">
        <v>56</v>
      </c>
      <c r="N249" s="10" t="s">
        <v>56</v>
      </c>
      <c r="O249" s="10"/>
      <c r="P249" s="10"/>
      <c r="Q249" s="10"/>
      <c r="R249" s="10"/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56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567</v>
      </c>
      <c r="BP249" s="10"/>
      <c r="BQ249" s="10">
        <v>1</v>
      </c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6</v>
      </c>
      <c r="B250" s="10" t="s">
        <v>796</v>
      </c>
      <c r="C250" s="10" t="s">
        <v>636</v>
      </c>
      <c r="D250" s="10">
        <v>1</v>
      </c>
      <c r="E250" s="10">
        <v>2</v>
      </c>
      <c r="F250" s="10">
        <v>4</v>
      </c>
      <c r="G250" s="10" t="s">
        <v>927</v>
      </c>
      <c r="H250" s="10">
        <v>42</v>
      </c>
      <c r="I250" s="10" t="s">
        <v>925</v>
      </c>
      <c r="J250" s="12" t="s">
        <v>805</v>
      </c>
      <c r="K250" s="10" t="s">
        <v>923</v>
      </c>
      <c r="L250" s="10">
        <v>1</v>
      </c>
      <c r="M250" s="10">
        <v>1</v>
      </c>
      <c r="N250" s="10" t="s">
        <v>928</v>
      </c>
      <c r="O250" s="10">
        <v>-6</v>
      </c>
      <c r="P250" s="10">
        <v>7</v>
      </c>
      <c r="Q250" s="10">
        <v>0</v>
      </c>
      <c r="R250" s="10">
        <v>1</v>
      </c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919</v>
      </c>
      <c r="AQ250" s="10">
        <v>1</v>
      </c>
      <c r="AR250" s="10">
        <v>1</v>
      </c>
      <c r="AS250" s="13">
        <v>0</v>
      </c>
      <c r="AT250" s="10">
        <v>-6</v>
      </c>
      <c r="AU250" s="10">
        <v>7</v>
      </c>
      <c r="AV250" s="10">
        <v>13</v>
      </c>
      <c r="AW250" s="10">
        <v>1</v>
      </c>
      <c r="AX250" s="10"/>
      <c r="AY250" s="10"/>
      <c r="AZ250" s="10">
        <v>1</v>
      </c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530</v>
      </c>
      <c r="BP250" s="10">
        <v>1</v>
      </c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6</v>
      </c>
      <c r="B251" s="10" t="s">
        <v>796</v>
      </c>
      <c r="C251" s="10" t="s">
        <v>636</v>
      </c>
      <c r="D251" s="10">
        <v>1</v>
      </c>
      <c r="E251" s="10">
        <v>2</v>
      </c>
      <c r="F251" s="10">
        <v>4</v>
      </c>
      <c r="G251" s="10" t="s">
        <v>927</v>
      </c>
      <c r="H251" s="10">
        <v>42</v>
      </c>
      <c r="I251" s="10" t="s">
        <v>925</v>
      </c>
      <c r="J251" s="12" t="s">
        <v>56</v>
      </c>
      <c r="K251" s="10" t="s">
        <v>56</v>
      </c>
      <c r="L251" s="10"/>
      <c r="M251" s="10" t="s">
        <v>56</v>
      </c>
      <c r="N251" s="10" t="s">
        <v>56</v>
      </c>
      <c r="O251" s="10"/>
      <c r="P251" s="10"/>
      <c r="Q251" s="10"/>
      <c r="R251" s="10"/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56</v>
      </c>
      <c r="AQ251" s="10"/>
      <c r="AR251" s="10"/>
      <c r="AS251" s="13"/>
      <c r="AT251" s="10"/>
      <c r="AU251" s="10"/>
      <c r="AV251" s="10"/>
      <c r="AW251" s="10"/>
      <c r="AX251" s="10"/>
      <c r="AY251" s="10"/>
      <c r="AZ251" s="10"/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570</v>
      </c>
      <c r="BP251" s="10">
        <v>1</v>
      </c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6</v>
      </c>
      <c r="B252" s="10" t="s">
        <v>796</v>
      </c>
      <c r="C252" s="10" t="s">
        <v>636</v>
      </c>
      <c r="D252" s="10">
        <v>1</v>
      </c>
      <c r="E252" s="10">
        <v>2</v>
      </c>
      <c r="F252" s="10">
        <v>4</v>
      </c>
      <c r="G252" s="10" t="s">
        <v>927</v>
      </c>
      <c r="H252" s="10">
        <v>42</v>
      </c>
      <c r="I252" s="10" t="s">
        <v>925</v>
      </c>
      <c r="J252" s="12" t="s">
        <v>56</v>
      </c>
      <c r="K252" s="10" t="s">
        <v>56</v>
      </c>
      <c r="L252" s="10"/>
      <c r="M252" s="10" t="s">
        <v>56</v>
      </c>
      <c r="N252" s="10" t="s">
        <v>56</v>
      </c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560</v>
      </c>
      <c r="BP252" s="10"/>
      <c r="BQ252" s="10">
        <v>1</v>
      </c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7</v>
      </c>
      <c r="B253" s="10" t="s">
        <v>796</v>
      </c>
      <c r="C253" s="10" t="s">
        <v>636</v>
      </c>
      <c r="D253" s="10">
        <v>1</v>
      </c>
      <c r="E253" s="10">
        <v>1</v>
      </c>
      <c r="F253" s="10">
        <v>10</v>
      </c>
      <c r="G253" s="10" t="s">
        <v>927</v>
      </c>
      <c r="H253" s="10">
        <v>49</v>
      </c>
      <c r="I253" s="10" t="s">
        <v>56</v>
      </c>
      <c r="J253" s="12" t="s">
        <v>56</v>
      </c>
      <c r="K253" s="10" t="s">
        <v>56</v>
      </c>
      <c r="L253" s="10"/>
      <c r="M253" s="10" t="s">
        <v>56</v>
      </c>
      <c r="N253" s="10" t="s">
        <v>56</v>
      </c>
      <c r="O253" s="10"/>
      <c r="P253" s="10"/>
      <c r="Q253" s="10"/>
      <c r="R253" s="10"/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805</v>
      </c>
      <c r="AF253" s="10">
        <v>1</v>
      </c>
      <c r="AG253" s="10">
        <v>2</v>
      </c>
      <c r="AH253" s="10"/>
      <c r="AI253" s="10"/>
      <c r="AJ253" s="10"/>
      <c r="AK253" s="10"/>
      <c r="AL253" s="10"/>
      <c r="AM253" s="10"/>
      <c r="AN253" s="10"/>
      <c r="AO253" s="10"/>
      <c r="AP253" s="12" t="s">
        <v>56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632</v>
      </c>
      <c r="BP253" s="10">
        <v>1</v>
      </c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8</v>
      </c>
      <c r="B254" s="10" t="s">
        <v>796</v>
      </c>
      <c r="C254" s="10" t="s">
        <v>636</v>
      </c>
      <c r="D254" s="10">
        <v>1</v>
      </c>
      <c r="E254" s="10">
        <v>2</v>
      </c>
      <c r="F254" s="10">
        <v>8</v>
      </c>
      <c r="G254" s="10" t="s">
        <v>929</v>
      </c>
      <c r="H254" s="10">
        <v>49</v>
      </c>
      <c r="I254" s="10" t="s">
        <v>56</v>
      </c>
      <c r="J254" s="12" t="s">
        <v>56</v>
      </c>
      <c r="K254" s="10" t="s">
        <v>56</v>
      </c>
      <c r="L254" s="10"/>
      <c r="M254" s="10" t="s">
        <v>56</v>
      </c>
      <c r="N254" s="10" t="s">
        <v>56</v>
      </c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833</v>
      </c>
      <c r="AF254" s="10">
        <v>1</v>
      </c>
      <c r="AG254" s="10">
        <v>0</v>
      </c>
      <c r="AH254" s="10"/>
      <c r="AI254" s="10"/>
      <c r="AJ254" s="10"/>
      <c r="AK254" s="10"/>
      <c r="AL254" s="10">
        <v>1</v>
      </c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631</v>
      </c>
      <c r="BP254" s="10">
        <v>1</v>
      </c>
      <c r="BQ254" s="10"/>
      <c r="BR254" s="10">
        <v>1</v>
      </c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8</v>
      </c>
      <c r="B255" s="10" t="s">
        <v>796</v>
      </c>
      <c r="C255" s="10" t="s">
        <v>636</v>
      </c>
      <c r="D255" s="10">
        <v>1</v>
      </c>
      <c r="E255" s="10">
        <v>2</v>
      </c>
      <c r="F255" s="10">
        <v>8</v>
      </c>
      <c r="G255" s="10" t="s">
        <v>929</v>
      </c>
      <c r="H255" s="10">
        <v>49</v>
      </c>
      <c r="I255" s="10" t="s">
        <v>56</v>
      </c>
      <c r="J255" s="12" t="s">
        <v>56</v>
      </c>
      <c r="K255" s="10" t="s">
        <v>56</v>
      </c>
      <c r="L255" s="10"/>
      <c r="M255" s="10" t="s">
        <v>56</v>
      </c>
      <c r="N255" s="10" t="s">
        <v>56</v>
      </c>
      <c r="O255" s="10"/>
      <c r="P255" s="10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56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554</v>
      </c>
      <c r="BP255" s="10">
        <v>1</v>
      </c>
      <c r="BQ255" s="10"/>
      <c r="BR255" s="10">
        <v>1</v>
      </c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9</v>
      </c>
      <c r="B256" s="10" t="s">
        <v>796</v>
      </c>
      <c r="C256" s="10" t="s">
        <v>636</v>
      </c>
      <c r="D256" s="10">
        <v>1</v>
      </c>
      <c r="E256" s="10">
        <v>3</v>
      </c>
      <c r="F256" s="10">
        <v>8</v>
      </c>
      <c r="G256" s="10" t="s">
        <v>929</v>
      </c>
      <c r="H256" s="10">
        <v>49</v>
      </c>
      <c r="I256" s="10" t="s">
        <v>56</v>
      </c>
      <c r="J256" s="12" t="s">
        <v>805</v>
      </c>
      <c r="K256" s="10" t="s">
        <v>923</v>
      </c>
      <c r="L256" s="10">
        <v>1</v>
      </c>
      <c r="M256" s="10">
        <v>0</v>
      </c>
      <c r="N256" s="10" t="s">
        <v>924</v>
      </c>
      <c r="O256" s="10">
        <v>4</v>
      </c>
      <c r="P256" s="10"/>
      <c r="Q256" s="10">
        <v>0</v>
      </c>
      <c r="R256" s="10">
        <v>1</v>
      </c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797</v>
      </c>
      <c r="AQ256" s="10">
        <v>1</v>
      </c>
      <c r="AR256" s="10">
        <v>0</v>
      </c>
      <c r="AS256" s="13">
        <v>0</v>
      </c>
      <c r="AT256" s="10">
        <v>4</v>
      </c>
      <c r="AU256" s="10"/>
      <c r="AV256" s="10"/>
      <c r="AW256" s="10"/>
      <c r="AX256" s="10">
        <v>1</v>
      </c>
      <c r="AY256" s="10"/>
      <c r="AZ256" s="10"/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560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>
        <v>1</v>
      </c>
      <c r="CA256" s="10">
        <v>0</v>
      </c>
      <c r="CB256" s="10">
        <v>0</v>
      </c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10</v>
      </c>
      <c r="B257" s="10" t="s">
        <v>796</v>
      </c>
      <c r="C257" s="10" t="s">
        <v>636</v>
      </c>
      <c r="D257" s="10">
        <v>1</v>
      </c>
      <c r="E257" s="10">
        <v>4</v>
      </c>
      <c r="F257" s="10">
        <v>8</v>
      </c>
      <c r="G257" s="10" t="s">
        <v>929</v>
      </c>
      <c r="H257" s="10">
        <v>49</v>
      </c>
      <c r="I257" s="10" t="s">
        <v>56</v>
      </c>
      <c r="J257" s="12" t="s">
        <v>56</v>
      </c>
      <c r="K257" s="10" t="s">
        <v>56</v>
      </c>
      <c r="L257" s="10"/>
      <c r="M257" s="10" t="s">
        <v>56</v>
      </c>
      <c r="N257" s="10" t="s">
        <v>56</v>
      </c>
      <c r="O257" s="10"/>
      <c r="P257" s="10"/>
      <c r="Q257" s="10"/>
      <c r="R257" s="10"/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56</v>
      </c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850</v>
      </c>
      <c r="CN257" s="10"/>
      <c r="CO257" s="10"/>
      <c r="CP257" s="10"/>
      <c r="CQ257" s="10">
        <v>40</v>
      </c>
      <c r="CR257" s="10">
        <v>1</v>
      </c>
      <c r="CS257" s="10">
        <v>1</v>
      </c>
      <c r="CT257" s="10"/>
      <c r="CU257" s="10"/>
      <c r="CV257" s="12" t="s">
        <v>552</v>
      </c>
      <c r="CW257" s="10"/>
      <c r="CX257" s="10">
        <v>1</v>
      </c>
      <c r="CY257" s="10"/>
      <c r="CZ257" s="10"/>
      <c r="DA257" s="10"/>
      <c r="DB257" s="10"/>
      <c r="DC257" s="10"/>
      <c r="DD257" s="10">
        <v>0</v>
      </c>
      <c r="DE257" s="10">
        <v>1</v>
      </c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11</v>
      </c>
      <c r="B258" s="10" t="s">
        <v>636</v>
      </c>
      <c r="C258" s="10" t="s">
        <v>796</v>
      </c>
      <c r="D258" s="10">
        <v>1</v>
      </c>
      <c r="E258" s="10">
        <v>1</v>
      </c>
      <c r="F258" s="10">
        <v>10</v>
      </c>
      <c r="G258" s="10" t="s">
        <v>927</v>
      </c>
      <c r="H258" s="10">
        <v>9</v>
      </c>
      <c r="I258" s="10" t="s">
        <v>56</v>
      </c>
      <c r="J258" s="12" t="s">
        <v>518</v>
      </c>
      <c r="K258" s="10" t="s">
        <v>923</v>
      </c>
      <c r="L258" s="10">
        <v>1</v>
      </c>
      <c r="M258" s="10">
        <v>1</v>
      </c>
      <c r="N258" s="10" t="s">
        <v>928</v>
      </c>
      <c r="O258" s="10">
        <v>6</v>
      </c>
      <c r="P258" s="10">
        <v>6</v>
      </c>
      <c r="Q258" s="10">
        <v>0</v>
      </c>
      <c r="R258" s="10">
        <v>1</v>
      </c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56</v>
      </c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 t="s">
        <v>527</v>
      </c>
      <c r="AQ258" s="10">
        <v>1</v>
      </c>
      <c r="AR258" s="10">
        <v>1</v>
      </c>
      <c r="AS258" s="13">
        <v>0</v>
      </c>
      <c r="AT258" s="10">
        <v>6</v>
      </c>
      <c r="AU258" s="10">
        <v>6</v>
      </c>
      <c r="AV258" s="10">
        <v>0</v>
      </c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803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>
        <v>1</v>
      </c>
      <c r="CA258" s="10">
        <v>1</v>
      </c>
      <c r="CB258" s="10">
        <v>0</v>
      </c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12</v>
      </c>
      <c r="B259" s="10" t="s">
        <v>636</v>
      </c>
      <c r="C259" s="10" t="s">
        <v>796</v>
      </c>
      <c r="D259" s="10">
        <v>1</v>
      </c>
      <c r="E259" s="10">
        <v>2</v>
      </c>
      <c r="F259" s="10">
        <v>4</v>
      </c>
      <c r="G259" s="10" t="s">
        <v>927</v>
      </c>
      <c r="H259" s="10">
        <v>15</v>
      </c>
      <c r="I259" s="10" t="s">
        <v>56</v>
      </c>
      <c r="J259" s="12" t="s">
        <v>518</v>
      </c>
      <c r="K259" s="10" t="s">
        <v>923</v>
      </c>
      <c r="L259" s="10"/>
      <c r="M259" s="10" t="s">
        <v>56</v>
      </c>
      <c r="N259" s="10" t="s">
        <v>56</v>
      </c>
      <c r="O259" s="10"/>
      <c r="P259" s="10"/>
      <c r="Q259" s="10">
        <v>1</v>
      </c>
      <c r="R259" s="10">
        <v>0</v>
      </c>
      <c r="S259" s="10">
        <v>1</v>
      </c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518</v>
      </c>
      <c r="AF259" s="10">
        <v>1</v>
      </c>
      <c r="AG259" s="10">
        <v>3</v>
      </c>
      <c r="AH259" s="10"/>
      <c r="AI259" s="10"/>
      <c r="AJ259" s="10"/>
      <c r="AK259" s="10"/>
      <c r="AL259" s="10"/>
      <c r="AM259" s="10"/>
      <c r="AN259" s="10"/>
      <c r="AO259" s="10"/>
      <c r="AP259" s="12" t="s">
        <v>56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837</v>
      </c>
      <c r="BP259" s="10">
        <v>1</v>
      </c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12</v>
      </c>
      <c r="B260" s="10" t="s">
        <v>636</v>
      </c>
      <c r="C260" s="10" t="s">
        <v>796</v>
      </c>
      <c r="D260" s="10">
        <v>1</v>
      </c>
      <c r="E260" s="10">
        <v>2</v>
      </c>
      <c r="F260" s="10">
        <v>4</v>
      </c>
      <c r="G260" s="10" t="s">
        <v>927</v>
      </c>
      <c r="H260" s="10">
        <v>15</v>
      </c>
      <c r="I260" s="10" t="s">
        <v>56</v>
      </c>
      <c r="J260" s="12" t="s">
        <v>56</v>
      </c>
      <c r="K260" s="10" t="s">
        <v>56</v>
      </c>
      <c r="L260" s="10"/>
      <c r="M260" s="10" t="s">
        <v>56</v>
      </c>
      <c r="N260" s="10" t="s">
        <v>56</v>
      </c>
      <c r="O260" s="10"/>
      <c r="P260" s="10"/>
      <c r="Q260" s="10"/>
      <c r="R260" s="10"/>
      <c r="S260" s="10"/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56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56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803</v>
      </c>
      <c r="BP260" s="10"/>
      <c r="BQ260" s="10"/>
      <c r="BR260" s="10"/>
      <c r="BS260" s="10"/>
      <c r="BT260" s="10"/>
      <c r="BU260" s="10">
        <v>1</v>
      </c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13</v>
      </c>
      <c r="B261" s="10" t="s">
        <v>636</v>
      </c>
      <c r="C261" s="10" t="s">
        <v>796</v>
      </c>
      <c r="D261" s="10">
        <v>1</v>
      </c>
      <c r="E261" s="10">
        <v>3</v>
      </c>
      <c r="F261" s="10">
        <v>1</v>
      </c>
      <c r="G261" s="10" t="s">
        <v>927</v>
      </c>
      <c r="H261" s="10">
        <v>18</v>
      </c>
      <c r="I261" s="10" t="s">
        <v>925</v>
      </c>
      <c r="J261" s="12" t="s">
        <v>56</v>
      </c>
      <c r="K261" s="10" t="s">
        <v>56</v>
      </c>
      <c r="L261" s="10"/>
      <c r="M261" s="10" t="s">
        <v>56</v>
      </c>
      <c r="N261" s="10" t="s">
        <v>56</v>
      </c>
      <c r="O261" s="10"/>
      <c r="P261" s="10"/>
      <c r="Q261" s="10"/>
      <c r="R261" s="10"/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518</v>
      </c>
      <c r="AF261" s="10">
        <v>1</v>
      </c>
      <c r="AG261" s="10">
        <v>3</v>
      </c>
      <c r="AH261" s="10"/>
      <c r="AI261" s="10">
        <v>1</v>
      </c>
      <c r="AJ261" s="10"/>
      <c r="AK261" s="10"/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865</v>
      </c>
      <c r="BP261" s="10">
        <v>1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14</v>
      </c>
      <c r="B262" s="10" t="s">
        <v>636</v>
      </c>
      <c r="C262" s="10" t="s">
        <v>796</v>
      </c>
      <c r="D262" s="10">
        <v>1</v>
      </c>
      <c r="E262" s="10">
        <v>1</v>
      </c>
      <c r="F262" s="10">
        <v>10</v>
      </c>
      <c r="G262" s="10" t="s">
        <v>927</v>
      </c>
      <c r="H262" s="10">
        <v>21</v>
      </c>
      <c r="I262" s="10" t="s">
        <v>56</v>
      </c>
      <c r="J262" s="12" t="s">
        <v>56</v>
      </c>
      <c r="K262" s="10" t="s">
        <v>56</v>
      </c>
      <c r="L262" s="10"/>
      <c r="M262" s="10" t="s">
        <v>56</v>
      </c>
      <c r="N262" s="10" t="s">
        <v>56</v>
      </c>
      <c r="O262" s="10"/>
      <c r="P262" s="10"/>
      <c r="Q262" s="10"/>
      <c r="R262" s="10"/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518</v>
      </c>
      <c r="AF262" s="10">
        <v>1</v>
      </c>
      <c r="AG262" s="10">
        <v>6</v>
      </c>
      <c r="AH262" s="10"/>
      <c r="AI262" s="10"/>
      <c r="AJ262" s="10"/>
      <c r="AK262" s="10"/>
      <c r="AL262" s="10"/>
      <c r="AM262" s="10"/>
      <c r="AN262" s="10"/>
      <c r="AO262" s="10"/>
      <c r="AP262" s="12" t="s">
        <v>56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806</v>
      </c>
      <c r="BP262" s="10">
        <v>1</v>
      </c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14</v>
      </c>
      <c r="B263" s="10" t="s">
        <v>636</v>
      </c>
      <c r="C263" s="10" t="s">
        <v>796</v>
      </c>
      <c r="D263" s="10">
        <v>1</v>
      </c>
      <c r="E263" s="10">
        <v>1</v>
      </c>
      <c r="F263" s="10">
        <v>10</v>
      </c>
      <c r="G263" s="10" t="s">
        <v>927</v>
      </c>
      <c r="H263" s="10">
        <v>21</v>
      </c>
      <c r="I263" s="10" t="s">
        <v>56</v>
      </c>
      <c r="J263" s="12" t="s">
        <v>56</v>
      </c>
      <c r="K263" s="10" t="s">
        <v>56</v>
      </c>
      <c r="L263" s="10"/>
      <c r="M263" s="10" t="s">
        <v>56</v>
      </c>
      <c r="N263" s="10" t="s">
        <v>56</v>
      </c>
      <c r="O263" s="10"/>
      <c r="P263" s="10"/>
      <c r="Q263" s="10"/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546</v>
      </c>
      <c r="AF263" s="10">
        <v>1</v>
      </c>
      <c r="AG263" s="10">
        <v>3</v>
      </c>
      <c r="AH263" s="10"/>
      <c r="AI263" s="10"/>
      <c r="AJ263" s="10"/>
      <c r="AK263" s="10"/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837</v>
      </c>
      <c r="BP263" s="10">
        <v>1</v>
      </c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15</v>
      </c>
      <c r="B264" s="10" t="s">
        <v>636</v>
      </c>
      <c r="C264" s="10" t="s">
        <v>796</v>
      </c>
      <c r="D264" s="10">
        <v>1</v>
      </c>
      <c r="E264" s="10">
        <v>2</v>
      </c>
      <c r="F264" s="10">
        <v>4</v>
      </c>
      <c r="G264" s="10" t="s">
        <v>927</v>
      </c>
      <c r="H264" s="10">
        <v>27</v>
      </c>
      <c r="I264" s="10" t="s">
        <v>56</v>
      </c>
      <c r="J264" s="12" t="s">
        <v>56</v>
      </c>
      <c r="K264" s="10" t="s">
        <v>56</v>
      </c>
      <c r="L264" s="10"/>
      <c r="M264" s="10" t="s">
        <v>56</v>
      </c>
      <c r="N264" s="10" t="s">
        <v>56</v>
      </c>
      <c r="O264" s="10"/>
      <c r="P264" s="10"/>
      <c r="Q264" s="10"/>
      <c r="R264" s="10"/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56</v>
      </c>
      <c r="AQ264" s="10"/>
      <c r="AR264" s="10"/>
      <c r="AS264" s="13"/>
      <c r="AT264" s="10"/>
      <c r="AU264" s="10"/>
      <c r="AV264" s="10"/>
      <c r="AW264" s="10"/>
      <c r="AX264" s="10"/>
      <c r="AY264" s="10"/>
      <c r="AZ264" s="10"/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865</v>
      </c>
      <c r="BP264" s="10">
        <v>1</v>
      </c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16</v>
      </c>
      <c r="B265" s="10" t="s">
        <v>636</v>
      </c>
      <c r="C265" s="10" t="s">
        <v>796</v>
      </c>
      <c r="D265" s="10">
        <v>1</v>
      </c>
      <c r="E265" s="10">
        <v>3</v>
      </c>
      <c r="F265" s="10">
        <v>1</v>
      </c>
      <c r="G265" s="10" t="s">
        <v>927</v>
      </c>
      <c r="H265" s="10">
        <v>30</v>
      </c>
      <c r="I265" s="10" t="s">
        <v>925</v>
      </c>
      <c r="J265" s="12" t="s">
        <v>518</v>
      </c>
      <c r="K265" s="10" t="s">
        <v>923</v>
      </c>
      <c r="L265" s="10">
        <v>1</v>
      </c>
      <c r="M265" s="10">
        <v>1</v>
      </c>
      <c r="N265" s="10" t="s">
        <v>924</v>
      </c>
      <c r="O265" s="10">
        <v>7</v>
      </c>
      <c r="P265" s="10">
        <v>9</v>
      </c>
      <c r="Q265" s="10">
        <v>0</v>
      </c>
      <c r="R265" s="10">
        <v>1</v>
      </c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616</v>
      </c>
      <c r="AQ265" s="10">
        <v>1</v>
      </c>
      <c r="AR265" s="10">
        <v>1</v>
      </c>
      <c r="AS265" s="13">
        <v>1</v>
      </c>
      <c r="AT265" s="10">
        <v>7</v>
      </c>
      <c r="AU265" s="10">
        <v>9</v>
      </c>
      <c r="AV265" s="10">
        <v>2</v>
      </c>
      <c r="AW265" s="10"/>
      <c r="AX265" s="10"/>
      <c r="AY265" s="10"/>
      <c r="AZ265" s="10">
        <v>1</v>
      </c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803</v>
      </c>
      <c r="BP265" s="10">
        <v>1</v>
      </c>
      <c r="BQ265" s="10"/>
      <c r="BR265" s="10"/>
      <c r="BS265" s="10"/>
      <c r="BT265" s="10"/>
      <c r="BU265" s="10"/>
      <c r="BV265" s="10"/>
      <c r="BW265" s="10"/>
      <c r="BX265" s="10"/>
      <c r="BY265" s="10"/>
      <c r="BZ265" s="10">
        <v>1</v>
      </c>
      <c r="CA265" s="10">
        <v>1</v>
      </c>
      <c r="CB265" s="10">
        <v>1</v>
      </c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16</v>
      </c>
      <c r="B266" s="10" t="s">
        <v>636</v>
      </c>
      <c r="C266" s="10" t="s">
        <v>796</v>
      </c>
      <c r="D266" s="10">
        <v>1</v>
      </c>
      <c r="E266" s="10">
        <v>3</v>
      </c>
      <c r="F266" s="10">
        <v>1</v>
      </c>
      <c r="G266" s="10" t="s">
        <v>927</v>
      </c>
      <c r="H266" s="10">
        <v>30</v>
      </c>
      <c r="I266" s="10" t="s">
        <v>925</v>
      </c>
      <c r="J266" s="12" t="s">
        <v>56</v>
      </c>
      <c r="K266" s="10" t="s">
        <v>56</v>
      </c>
      <c r="L266" s="10"/>
      <c r="M266" s="10" t="s">
        <v>56</v>
      </c>
      <c r="N266" s="10" t="s">
        <v>56</v>
      </c>
      <c r="O266" s="10"/>
      <c r="P266" s="10"/>
      <c r="Q266" s="10"/>
      <c r="R266" s="10"/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56</v>
      </c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829</v>
      </c>
      <c r="BP266" s="10">
        <v>1</v>
      </c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17</v>
      </c>
      <c r="B267" s="10" t="s">
        <v>636</v>
      </c>
      <c r="C267" s="10" t="s">
        <v>796</v>
      </c>
      <c r="D267" s="10">
        <v>1</v>
      </c>
      <c r="E267" s="10">
        <v>1</v>
      </c>
      <c r="F267" s="10">
        <v>10</v>
      </c>
      <c r="G267" s="10" t="s">
        <v>927</v>
      </c>
      <c r="H267" s="10">
        <v>39</v>
      </c>
      <c r="I267" s="10" t="s">
        <v>56</v>
      </c>
      <c r="J267" s="12" t="s">
        <v>518</v>
      </c>
      <c r="K267" s="10" t="s">
        <v>923</v>
      </c>
      <c r="L267" s="10">
        <v>1</v>
      </c>
      <c r="M267" s="10">
        <v>1</v>
      </c>
      <c r="N267" s="10" t="s">
        <v>926</v>
      </c>
      <c r="O267" s="10">
        <v>9</v>
      </c>
      <c r="P267" s="10">
        <v>9</v>
      </c>
      <c r="Q267" s="10">
        <v>0</v>
      </c>
      <c r="R267" s="10">
        <v>1</v>
      </c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526</v>
      </c>
      <c r="AQ267" s="10">
        <v>1</v>
      </c>
      <c r="AR267" s="10">
        <v>1</v>
      </c>
      <c r="AS267" s="13">
        <v>1</v>
      </c>
      <c r="AT267" s="10">
        <v>9</v>
      </c>
      <c r="AU267" s="10">
        <v>9</v>
      </c>
      <c r="AV267" s="10">
        <v>0</v>
      </c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842</v>
      </c>
      <c r="BP267" s="10">
        <v>1</v>
      </c>
      <c r="BQ267" s="10"/>
      <c r="BR267" s="10"/>
      <c r="BS267" s="10"/>
      <c r="BT267" s="10"/>
      <c r="BU267" s="10"/>
      <c r="BV267" s="10"/>
      <c r="BW267" s="10"/>
      <c r="BX267" s="10"/>
      <c r="BY267" s="10"/>
      <c r="BZ267" s="10">
        <v>1</v>
      </c>
      <c r="CA267" s="10">
        <v>1</v>
      </c>
      <c r="CB267" s="10">
        <v>1</v>
      </c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18</v>
      </c>
      <c r="B268" s="10" t="s">
        <v>636</v>
      </c>
      <c r="C268" s="10" t="s">
        <v>796</v>
      </c>
      <c r="D268" s="10">
        <v>1</v>
      </c>
      <c r="E268" s="10">
        <v>2</v>
      </c>
      <c r="F268" s="10">
        <v>1</v>
      </c>
      <c r="G268" s="10" t="s">
        <v>927</v>
      </c>
      <c r="H268" s="10">
        <v>48</v>
      </c>
      <c r="I268" s="10" t="s">
        <v>56</v>
      </c>
      <c r="J268" s="12" t="s">
        <v>56</v>
      </c>
      <c r="K268" s="10" t="s">
        <v>56</v>
      </c>
      <c r="L268" s="10"/>
      <c r="M268" s="10" t="s">
        <v>56</v>
      </c>
      <c r="N268" s="10" t="s">
        <v>56</v>
      </c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616</v>
      </c>
      <c r="BK268" s="10" t="s">
        <v>930</v>
      </c>
      <c r="BL268" s="10">
        <v>5</v>
      </c>
      <c r="BM268" s="10" t="s">
        <v>21</v>
      </c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19</v>
      </c>
      <c r="B269" s="10" t="s">
        <v>636</v>
      </c>
      <c r="C269" s="10" t="s">
        <v>796</v>
      </c>
      <c r="D269" s="10">
        <v>1</v>
      </c>
      <c r="E269" s="10">
        <v>2</v>
      </c>
      <c r="F269" s="10">
        <v>6</v>
      </c>
      <c r="G269" s="10" t="s">
        <v>927</v>
      </c>
      <c r="H269" s="10">
        <v>43</v>
      </c>
      <c r="I269" s="10" t="s">
        <v>925</v>
      </c>
      <c r="J269" s="12" t="s">
        <v>518</v>
      </c>
      <c r="K269" s="10" t="s">
        <v>923</v>
      </c>
      <c r="L269" s="10">
        <v>1</v>
      </c>
      <c r="M269" s="10">
        <v>1</v>
      </c>
      <c r="N269" s="10" t="s">
        <v>924</v>
      </c>
      <c r="O269" s="10">
        <v>5</v>
      </c>
      <c r="P269" s="10">
        <v>10</v>
      </c>
      <c r="Q269" s="10">
        <v>0</v>
      </c>
      <c r="R269" s="10">
        <v>1</v>
      </c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517</v>
      </c>
      <c r="AQ269" s="10">
        <v>1</v>
      </c>
      <c r="AR269" s="10">
        <v>1</v>
      </c>
      <c r="AS269" s="13">
        <v>0</v>
      </c>
      <c r="AT269" s="10">
        <v>5</v>
      </c>
      <c r="AU269" s="10">
        <v>10</v>
      </c>
      <c r="AV269" s="10">
        <v>5</v>
      </c>
      <c r="AW269" s="10">
        <v>1</v>
      </c>
      <c r="AX269" s="10"/>
      <c r="AY269" s="10"/>
      <c r="AZ269" s="10">
        <v>1</v>
      </c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812</v>
      </c>
      <c r="BP269" s="10"/>
      <c r="BQ269" s="10">
        <v>1</v>
      </c>
      <c r="BR269" s="10"/>
      <c r="BS269" s="10"/>
      <c r="BT269" s="10"/>
      <c r="BU269" s="10"/>
      <c r="BV269" s="10"/>
      <c r="BW269" s="10"/>
      <c r="BX269" s="10"/>
      <c r="BY269" s="10"/>
      <c r="BZ269" s="10">
        <v>1</v>
      </c>
      <c r="CA269" s="10">
        <v>1</v>
      </c>
      <c r="CB269" s="10">
        <v>0</v>
      </c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19</v>
      </c>
      <c r="B270" s="10" t="s">
        <v>636</v>
      </c>
      <c r="C270" s="10" t="s">
        <v>796</v>
      </c>
      <c r="D270" s="10">
        <v>1</v>
      </c>
      <c r="E270" s="10">
        <v>2</v>
      </c>
      <c r="F270" s="10">
        <v>6</v>
      </c>
      <c r="G270" s="10" t="s">
        <v>927</v>
      </c>
      <c r="H270" s="10">
        <v>43</v>
      </c>
      <c r="I270" s="10" t="s">
        <v>925</v>
      </c>
      <c r="J270" s="12" t="s">
        <v>56</v>
      </c>
      <c r="K270" s="10" t="s">
        <v>56</v>
      </c>
      <c r="L270" s="10"/>
      <c r="M270" s="10" t="s">
        <v>56</v>
      </c>
      <c r="N270" s="10" t="s">
        <v>56</v>
      </c>
      <c r="O270" s="10"/>
      <c r="P270" s="10"/>
      <c r="Q270" s="10"/>
      <c r="R270" s="10"/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56</v>
      </c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868</v>
      </c>
      <c r="BP270" s="10">
        <v>1</v>
      </c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19</v>
      </c>
      <c r="B271" s="10" t="s">
        <v>636</v>
      </c>
      <c r="C271" s="10" t="s">
        <v>796</v>
      </c>
      <c r="D271" s="10">
        <v>1</v>
      </c>
      <c r="E271" s="10">
        <v>2</v>
      </c>
      <c r="F271" s="10">
        <v>6</v>
      </c>
      <c r="G271" s="10" t="s">
        <v>927</v>
      </c>
      <c r="H271" s="10">
        <v>43</v>
      </c>
      <c r="I271" s="10" t="s">
        <v>925</v>
      </c>
      <c r="J271" s="12" t="s">
        <v>56</v>
      </c>
      <c r="K271" s="10" t="s">
        <v>56</v>
      </c>
      <c r="L271" s="10"/>
      <c r="M271" s="10" t="s">
        <v>56</v>
      </c>
      <c r="N271" s="10" t="s">
        <v>56</v>
      </c>
      <c r="O271" s="10"/>
      <c r="P271" s="10"/>
      <c r="Q271" s="10"/>
      <c r="R271" s="10"/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56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842</v>
      </c>
      <c r="BP271" s="10">
        <v>1</v>
      </c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20</v>
      </c>
      <c r="B272" s="10" t="s">
        <v>636</v>
      </c>
      <c r="C272" s="10" t="s">
        <v>796</v>
      </c>
      <c r="D272" s="10">
        <v>1</v>
      </c>
      <c r="E272" s="10">
        <v>1</v>
      </c>
      <c r="F272" s="10">
        <v>10</v>
      </c>
      <c r="G272" s="10" t="s">
        <v>929</v>
      </c>
      <c r="H272" s="10">
        <v>47</v>
      </c>
      <c r="I272" s="10" t="s">
        <v>56</v>
      </c>
      <c r="J272" s="12" t="s">
        <v>518</v>
      </c>
      <c r="K272" s="10" t="s">
        <v>923</v>
      </c>
      <c r="L272" s="10">
        <v>1</v>
      </c>
      <c r="M272" s="10">
        <v>0</v>
      </c>
      <c r="N272" s="10" t="s">
        <v>926</v>
      </c>
      <c r="O272" s="10">
        <v>19</v>
      </c>
      <c r="P272" s="10"/>
      <c r="Q272" s="10">
        <v>0</v>
      </c>
      <c r="R272" s="10">
        <v>1</v>
      </c>
      <c r="S272" s="10"/>
      <c r="T272" s="10" t="s">
        <v>931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517</v>
      </c>
      <c r="AQ272" s="10">
        <v>1</v>
      </c>
      <c r="AR272" s="10">
        <v>0</v>
      </c>
      <c r="AS272" s="13">
        <v>1</v>
      </c>
      <c r="AT272" s="10">
        <v>19</v>
      </c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842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>
        <v>1</v>
      </c>
      <c r="CA272" s="10">
        <v>0</v>
      </c>
      <c r="CB272" s="10">
        <v>1</v>
      </c>
      <c r="CC272" s="10"/>
      <c r="CD272" s="10"/>
      <c r="CE272" s="10"/>
      <c r="CF272" s="10"/>
      <c r="CG272" s="10" t="s">
        <v>932</v>
      </c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21</v>
      </c>
      <c r="B273" s="10" t="s">
        <v>636</v>
      </c>
      <c r="C273" s="10" t="s">
        <v>796</v>
      </c>
      <c r="D273" s="10">
        <v>1</v>
      </c>
      <c r="E273" s="10">
        <v>2</v>
      </c>
      <c r="F273" s="10">
        <v>10</v>
      </c>
      <c r="G273" s="10" t="s">
        <v>929</v>
      </c>
      <c r="H273" s="10">
        <v>47</v>
      </c>
      <c r="I273" s="10" t="s">
        <v>925</v>
      </c>
      <c r="J273" s="12" t="s">
        <v>518</v>
      </c>
      <c r="K273" s="10" t="s">
        <v>923</v>
      </c>
      <c r="L273" s="10"/>
      <c r="M273" s="10" t="s">
        <v>56</v>
      </c>
      <c r="N273" s="10" t="s">
        <v>56</v>
      </c>
      <c r="O273" s="10"/>
      <c r="P273" s="10"/>
      <c r="Q273" s="10">
        <v>0</v>
      </c>
      <c r="R273" s="10">
        <v>1</v>
      </c>
      <c r="S273" s="10">
        <v>1</v>
      </c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518</v>
      </c>
      <c r="AF273" s="10">
        <v>1</v>
      </c>
      <c r="AG273" s="10">
        <v>13</v>
      </c>
      <c r="AH273" s="10">
        <v>4</v>
      </c>
      <c r="AI273" s="10">
        <v>1</v>
      </c>
      <c r="AJ273" s="10">
        <v>1</v>
      </c>
      <c r="AK273" s="10"/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918</v>
      </c>
      <c r="BP273" s="10"/>
      <c r="BQ273" s="10">
        <v>1</v>
      </c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21</v>
      </c>
      <c r="B274" s="10" t="s">
        <v>636</v>
      </c>
      <c r="C274" s="10" t="s">
        <v>796</v>
      </c>
      <c r="D274" s="10">
        <v>1</v>
      </c>
      <c r="E274" s="10">
        <v>2</v>
      </c>
      <c r="F274" s="10">
        <v>10</v>
      </c>
      <c r="G274" s="10" t="s">
        <v>929</v>
      </c>
      <c r="H274" s="10">
        <v>47</v>
      </c>
      <c r="I274" s="10" t="s">
        <v>925</v>
      </c>
      <c r="J274" s="12" t="s">
        <v>56</v>
      </c>
      <c r="K274" s="10" t="s">
        <v>56</v>
      </c>
      <c r="L274" s="10"/>
      <c r="M274" s="10" t="s">
        <v>56</v>
      </c>
      <c r="N274" s="10" t="s">
        <v>56</v>
      </c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806</v>
      </c>
      <c r="BP274" s="10">
        <v>1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>
        <v>21</v>
      </c>
      <c r="B275" s="10" t="s">
        <v>636</v>
      </c>
      <c r="C275" s="10" t="s">
        <v>796</v>
      </c>
      <c r="D275" s="10">
        <v>1</v>
      </c>
      <c r="E275" s="10">
        <v>2</v>
      </c>
      <c r="F275" s="10">
        <v>10</v>
      </c>
      <c r="G275" s="10" t="s">
        <v>929</v>
      </c>
      <c r="H275" s="10">
        <v>47</v>
      </c>
      <c r="I275" s="10" t="s">
        <v>925</v>
      </c>
      <c r="J275" s="12" t="s">
        <v>56</v>
      </c>
      <c r="K275" s="10" t="s">
        <v>56</v>
      </c>
      <c r="L275" s="10"/>
      <c r="M275" s="10" t="s">
        <v>56</v>
      </c>
      <c r="N275" s="10" t="s">
        <v>56</v>
      </c>
      <c r="O275" s="10"/>
      <c r="P275" s="10"/>
      <c r="Q275" s="10"/>
      <c r="R275" s="10"/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56</v>
      </c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829</v>
      </c>
      <c r="BP275" s="10">
        <v>1</v>
      </c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>
        <v>22</v>
      </c>
      <c r="B276" s="10" t="s">
        <v>636</v>
      </c>
      <c r="C276" s="10" t="s">
        <v>796</v>
      </c>
      <c r="D276" s="10">
        <v>1</v>
      </c>
      <c r="E276" s="10">
        <v>1</v>
      </c>
      <c r="F276" s="10">
        <v>10</v>
      </c>
      <c r="G276" s="10" t="s">
        <v>929</v>
      </c>
      <c r="H276" s="10">
        <v>34</v>
      </c>
      <c r="I276" s="10" t="s">
        <v>56</v>
      </c>
      <c r="J276" s="12" t="s">
        <v>518</v>
      </c>
      <c r="K276" s="10" t="s">
        <v>923</v>
      </c>
      <c r="L276" s="10">
        <v>1</v>
      </c>
      <c r="M276" s="10">
        <v>0</v>
      </c>
      <c r="N276" s="10" t="s">
        <v>924</v>
      </c>
      <c r="O276" s="10">
        <v>11</v>
      </c>
      <c r="P276" s="10"/>
      <c r="Q276" s="10">
        <v>0</v>
      </c>
      <c r="R276" s="10">
        <v>1</v>
      </c>
      <c r="S276" s="10"/>
      <c r="T276" s="10" t="s">
        <v>933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615</v>
      </c>
      <c r="AQ276" s="10">
        <v>1</v>
      </c>
      <c r="AR276" s="10">
        <v>0</v>
      </c>
      <c r="AS276" s="13">
        <v>0</v>
      </c>
      <c r="AT276" s="10">
        <v>11</v>
      </c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806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>
        <v>1</v>
      </c>
      <c r="CA276" s="10">
        <v>0</v>
      </c>
      <c r="CB276" s="10">
        <v>0</v>
      </c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23</v>
      </c>
      <c r="B277" s="10" t="s">
        <v>636</v>
      </c>
      <c r="C277" s="10" t="s">
        <v>796</v>
      </c>
      <c r="D277" s="10">
        <v>1</v>
      </c>
      <c r="E277" s="10">
        <v>2</v>
      </c>
      <c r="F277" s="10">
        <v>10</v>
      </c>
      <c r="G277" s="10" t="s">
        <v>929</v>
      </c>
      <c r="H277" s="10">
        <v>34</v>
      </c>
      <c r="I277" s="10" t="s">
        <v>56</v>
      </c>
      <c r="J277" s="12" t="s">
        <v>518</v>
      </c>
      <c r="K277" s="10" t="s">
        <v>923</v>
      </c>
      <c r="L277" s="10">
        <v>1</v>
      </c>
      <c r="M277" s="10">
        <v>1</v>
      </c>
      <c r="N277" s="10" t="s">
        <v>926</v>
      </c>
      <c r="O277" s="10">
        <v>-1</v>
      </c>
      <c r="P277" s="10">
        <v>3</v>
      </c>
      <c r="Q277" s="10">
        <v>0</v>
      </c>
      <c r="R277" s="10">
        <v>1</v>
      </c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552</v>
      </c>
      <c r="AQ277" s="10">
        <v>1</v>
      </c>
      <c r="AR277" s="10">
        <v>1</v>
      </c>
      <c r="AS277" s="13">
        <v>0</v>
      </c>
      <c r="AT277" s="10">
        <v>-1</v>
      </c>
      <c r="AU277" s="10">
        <v>3</v>
      </c>
      <c r="AV277" s="10">
        <v>4</v>
      </c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6" t="s">
        <v>842</v>
      </c>
      <c r="BZ277" s="15">
        <v>1</v>
      </c>
      <c r="CA277" s="15">
        <v>1</v>
      </c>
      <c r="CB277" s="15">
        <v>0</v>
      </c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>
        <v>23</v>
      </c>
      <c r="B278" s="10" t="s">
        <v>636</v>
      </c>
      <c r="C278" s="10" t="s">
        <v>796</v>
      </c>
      <c r="D278" s="10">
        <v>1</v>
      </c>
      <c r="E278" s="10">
        <v>2</v>
      </c>
      <c r="F278" s="10">
        <v>10</v>
      </c>
      <c r="G278" s="10" t="s">
        <v>929</v>
      </c>
      <c r="H278" s="10">
        <v>34</v>
      </c>
      <c r="I278" s="10" t="s">
        <v>56</v>
      </c>
      <c r="J278" s="12" t="s">
        <v>56</v>
      </c>
      <c r="K278" s="10" t="s">
        <v>56</v>
      </c>
      <c r="L278" s="10"/>
      <c r="M278" s="10" t="s">
        <v>56</v>
      </c>
      <c r="N278" s="10" t="s">
        <v>56</v>
      </c>
      <c r="O278" s="10"/>
      <c r="P278" s="10"/>
      <c r="Q278" s="10"/>
      <c r="R278" s="10"/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806</v>
      </c>
      <c r="BP278" s="10">
        <v>1</v>
      </c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>
        <v>24</v>
      </c>
      <c r="B279" s="10" t="s">
        <v>636</v>
      </c>
      <c r="C279" s="10" t="s">
        <v>796</v>
      </c>
      <c r="D279" s="10">
        <v>1</v>
      </c>
      <c r="E279" s="10">
        <v>3</v>
      </c>
      <c r="F279" s="10">
        <v>7</v>
      </c>
      <c r="G279" s="10" t="s">
        <v>929</v>
      </c>
      <c r="H279" s="10">
        <v>31</v>
      </c>
      <c r="I279" s="10" t="s">
        <v>56</v>
      </c>
      <c r="J279" s="12" t="s">
        <v>518</v>
      </c>
      <c r="K279" s="10" t="s">
        <v>923</v>
      </c>
      <c r="L279" s="10"/>
      <c r="M279" s="10" t="s">
        <v>56</v>
      </c>
      <c r="N279" s="10" t="s">
        <v>56</v>
      </c>
      <c r="O279" s="10"/>
      <c r="P279" s="10"/>
      <c r="Q279" s="10">
        <v>1</v>
      </c>
      <c r="R279" s="10">
        <v>1</v>
      </c>
      <c r="S279" s="10"/>
      <c r="T279" s="10" t="s">
        <v>56</v>
      </c>
      <c r="U279" s="10"/>
      <c r="V279" s="10"/>
      <c r="W279" s="10"/>
      <c r="X279" s="10"/>
      <c r="Y279" s="10"/>
      <c r="Z279" s="10"/>
      <c r="AA279" s="10">
        <v>1</v>
      </c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603</v>
      </c>
      <c r="BE279" s="12" t="s">
        <v>935</v>
      </c>
      <c r="BF279" s="10">
        <v>1</v>
      </c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868</v>
      </c>
      <c r="BP279" s="10"/>
      <c r="BQ279" s="10"/>
      <c r="BR279" s="10"/>
      <c r="BS279" s="10"/>
      <c r="BT279" s="10"/>
      <c r="BU279" s="10">
        <v>1</v>
      </c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24</v>
      </c>
      <c r="B280" s="10" t="s">
        <v>636</v>
      </c>
      <c r="C280" s="10" t="s">
        <v>796</v>
      </c>
      <c r="D280" s="10">
        <v>1</v>
      </c>
      <c r="E280" s="10">
        <v>3</v>
      </c>
      <c r="F280" s="10">
        <v>7</v>
      </c>
      <c r="G280" s="10" t="s">
        <v>929</v>
      </c>
      <c r="H280" s="10">
        <v>31</v>
      </c>
      <c r="I280" s="10" t="s">
        <v>56</v>
      </c>
      <c r="J280" s="12" t="s">
        <v>56</v>
      </c>
      <c r="K280" s="10" t="s">
        <v>56</v>
      </c>
      <c r="L280" s="10"/>
      <c r="M280" s="10" t="s">
        <v>56</v>
      </c>
      <c r="N280" s="10" t="s">
        <v>56</v>
      </c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600</v>
      </c>
      <c r="BE280" s="12" t="s">
        <v>936</v>
      </c>
      <c r="BF280" s="10"/>
      <c r="BG280" s="10"/>
      <c r="BH280" s="10">
        <v>1</v>
      </c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909</v>
      </c>
      <c r="BP280" s="10">
        <v>1</v>
      </c>
      <c r="BQ280" s="10"/>
      <c r="BR280" s="10"/>
      <c r="BS280" s="10">
        <v>1</v>
      </c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>
        <v>24</v>
      </c>
      <c r="B281" s="10" t="s">
        <v>636</v>
      </c>
      <c r="C281" s="10" t="s">
        <v>796</v>
      </c>
      <c r="D281" s="10">
        <v>1</v>
      </c>
      <c r="E281" s="10">
        <v>3</v>
      </c>
      <c r="F281" s="10">
        <v>7</v>
      </c>
      <c r="G281" s="10" t="s">
        <v>929</v>
      </c>
      <c r="H281" s="10">
        <v>31</v>
      </c>
      <c r="I281" s="10"/>
      <c r="J281" s="12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/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/>
      <c r="BE281" s="12"/>
      <c r="BF281" s="10"/>
      <c r="BG281" s="10"/>
      <c r="BH281" s="10"/>
      <c r="BI281" s="12"/>
      <c r="BJ281" s="12"/>
      <c r="BK281" s="10"/>
      <c r="BL281" s="10"/>
      <c r="BM281" s="10"/>
      <c r="BN281" s="10"/>
      <c r="BO281" s="12" t="s">
        <v>906</v>
      </c>
      <c r="BP281" s="10">
        <v>1</v>
      </c>
      <c r="BQ281" s="10"/>
      <c r="BR281" s="10"/>
      <c r="BS281" s="10">
        <v>1</v>
      </c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/>
      <c r="CI281" s="14"/>
      <c r="CJ281" s="14"/>
      <c r="CK281" s="14"/>
      <c r="CL281" s="14"/>
      <c r="CM281" s="12"/>
      <c r="CN281" s="10"/>
      <c r="CO281" s="10"/>
      <c r="CP281" s="10"/>
      <c r="CQ281" s="10"/>
      <c r="CR281" s="10"/>
      <c r="CS281" s="10"/>
      <c r="CT281" s="10"/>
      <c r="CU281" s="10"/>
      <c r="CV281" s="12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</row>
    <row r="282" spans="1:118" x14ac:dyDescent="0.2">
      <c r="A282" s="10">
        <v>25</v>
      </c>
      <c r="B282" s="10" t="s">
        <v>636</v>
      </c>
      <c r="C282" s="10" t="s">
        <v>796</v>
      </c>
      <c r="D282" s="10">
        <v>1</v>
      </c>
      <c r="E282" s="10">
        <v>4</v>
      </c>
      <c r="F282" s="10">
        <v>12</v>
      </c>
      <c r="G282" s="10" t="s">
        <v>929</v>
      </c>
      <c r="H282" s="10">
        <v>36</v>
      </c>
      <c r="I282" s="10" t="s">
        <v>934</v>
      </c>
      <c r="J282" s="12" t="s">
        <v>56</v>
      </c>
      <c r="K282" s="10" t="s">
        <v>56</v>
      </c>
      <c r="L282" s="10"/>
      <c r="M282" s="10" t="s">
        <v>56</v>
      </c>
      <c r="N282" s="10" t="s">
        <v>56</v>
      </c>
      <c r="O282" s="10"/>
      <c r="P282" s="10"/>
      <c r="Q282" s="10"/>
      <c r="R282" s="10"/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564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>
        <v>43</v>
      </c>
      <c r="DI282" s="10">
        <v>53</v>
      </c>
      <c r="DJ282" s="10" t="s">
        <v>926</v>
      </c>
      <c r="DK282" s="10">
        <v>1</v>
      </c>
      <c r="DL282" s="10">
        <v>1</v>
      </c>
      <c r="DM282" s="10" t="s">
        <v>56</v>
      </c>
      <c r="DN282" s="10"/>
    </row>
    <row r="283" spans="1:118" x14ac:dyDescent="0.2">
      <c r="A283" s="10">
        <v>26</v>
      </c>
      <c r="B283" s="10" t="s">
        <v>636</v>
      </c>
      <c r="C283" s="10" t="s">
        <v>796</v>
      </c>
      <c r="D283" s="10">
        <v>1</v>
      </c>
      <c r="E283" s="10" t="s">
        <v>56</v>
      </c>
      <c r="F283" s="10" t="s">
        <v>56</v>
      </c>
      <c r="G283" s="10" t="s">
        <v>927</v>
      </c>
      <c r="H283" s="10">
        <v>35</v>
      </c>
      <c r="I283" s="10" t="s">
        <v>922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564</v>
      </c>
      <c r="CN283" s="10">
        <v>71</v>
      </c>
      <c r="CO283" s="10">
        <v>1</v>
      </c>
      <c r="CP283" s="10"/>
      <c r="CQ283" s="10"/>
      <c r="CR283" s="10"/>
      <c r="CS283" s="10"/>
      <c r="CT283" s="10"/>
      <c r="CU283" s="10"/>
      <c r="CV283" s="12" t="s">
        <v>812</v>
      </c>
      <c r="CW283" s="10">
        <v>1</v>
      </c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>
        <v>27</v>
      </c>
      <c r="B284" s="10" t="s">
        <v>796</v>
      </c>
      <c r="C284" s="10" t="s">
        <v>636</v>
      </c>
      <c r="D284" s="10">
        <v>1</v>
      </c>
      <c r="E284" s="10">
        <v>1</v>
      </c>
      <c r="F284" s="10">
        <v>10</v>
      </c>
      <c r="G284" s="10" t="s">
        <v>927</v>
      </c>
      <c r="H284" s="10">
        <v>25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805</v>
      </c>
      <c r="AF284" s="10">
        <v>1</v>
      </c>
      <c r="AG284" s="10">
        <v>0</v>
      </c>
      <c r="AH284" s="10"/>
      <c r="AI284" s="10"/>
      <c r="AJ284" s="10"/>
      <c r="AK284" s="10"/>
      <c r="AL284" s="10">
        <v>1</v>
      </c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634</v>
      </c>
      <c r="BP284" s="10">
        <v>1</v>
      </c>
      <c r="BQ284" s="10"/>
      <c r="BR284" s="10">
        <v>1</v>
      </c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>
        <v>27</v>
      </c>
      <c r="B285" s="10" t="s">
        <v>796</v>
      </c>
      <c r="C285" s="10" t="s">
        <v>636</v>
      </c>
      <c r="D285" s="10">
        <v>1</v>
      </c>
      <c r="E285" s="10">
        <v>1</v>
      </c>
      <c r="F285" s="10">
        <v>10</v>
      </c>
      <c r="G285" s="10" t="s">
        <v>927</v>
      </c>
      <c r="H285" s="10">
        <v>25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567</v>
      </c>
      <c r="BP285" s="10">
        <v>1</v>
      </c>
      <c r="BQ285" s="10"/>
      <c r="BR285" s="10">
        <v>1</v>
      </c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>
        <v>27</v>
      </c>
      <c r="B286" s="10" t="s">
        <v>796</v>
      </c>
      <c r="C286" s="10" t="s">
        <v>636</v>
      </c>
      <c r="D286" s="10">
        <v>1</v>
      </c>
      <c r="E286" s="10">
        <v>1</v>
      </c>
      <c r="F286" s="10">
        <v>10</v>
      </c>
      <c r="G286" s="10" t="s">
        <v>927</v>
      </c>
      <c r="H286" s="10">
        <v>25</v>
      </c>
      <c r="I286" s="10" t="s">
        <v>56</v>
      </c>
      <c r="J286" s="12" t="s">
        <v>56</v>
      </c>
      <c r="K286" s="10" t="s">
        <v>56</v>
      </c>
      <c r="L286" s="10"/>
      <c r="M286" s="10" t="s">
        <v>56</v>
      </c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570</v>
      </c>
      <c r="BP286" s="10">
        <v>1</v>
      </c>
      <c r="BQ286" s="10"/>
      <c r="BR286" s="10">
        <v>1</v>
      </c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>
        <v>28</v>
      </c>
      <c r="B287" s="10" t="s">
        <v>796</v>
      </c>
      <c r="C287" s="10" t="s">
        <v>636</v>
      </c>
      <c r="D287" s="10">
        <v>1</v>
      </c>
      <c r="E287" s="10">
        <v>2</v>
      </c>
      <c r="F287" s="10">
        <v>10</v>
      </c>
      <c r="G287" s="10" t="s">
        <v>927</v>
      </c>
      <c r="H287" s="10">
        <v>25</v>
      </c>
      <c r="I287" s="10" t="s">
        <v>938</v>
      </c>
      <c r="J287" s="12" t="s">
        <v>805</v>
      </c>
      <c r="K287" s="10" t="s">
        <v>923</v>
      </c>
      <c r="L287" s="10"/>
      <c r="M287" s="10" t="s">
        <v>56</v>
      </c>
      <c r="N287" s="10" t="s">
        <v>56</v>
      </c>
      <c r="O287" s="10"/>
      <c r="P287" s="10"/>
      <c r="Q287" s="10">
        <v>1</v>
      </c>
      <c r="R287" s="10">
        <v>1</v>
      </c>
      <c r="S287" s="10"/>
      <c r="T287" s="10" t="s">
        <v>56</v>
      </c>
      <c r="U287" s="10"/>
      <c r="V287" s="10"/>
      <c r="W287" s="10"/>
      <c r="X287" s="10"/>
      <c r="Y287" s="10"/>
      <c r="Z287" s="10">
        <v>1</v>
      </c>
      <c r="AA287" s="10">
        <v>1</v>
      </c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891</v>
      </c>
      <c r="BE287" s="12" t="s">
        <v>937</v>
      </c>
      <c r="BF287" s="10"/>
      <c r="BG287" s="10"/>
      <c r="BH287" s="10">
        <v>1</v>
      </c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626</v>
      </c>
      <c r="BP287" s="10">
        <v>1</v>
      </c>
      <c r="BQ287" s="10"/>
      <c r="BR287" s="10"/>
      <c r="BS287" s="10">
        <v>1</v>
      </c>
      <c r="BT287" s="10"/>
      <c r="BU287" s="10"/>
      <c r="BV287" s="10">
        <v>1</v>
      </c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>
        <v>28</v>
      </c>
      <c r="B288" s="10" t="s">
        <v>796</v>
      </c>
      <c r="C288" s="10" t="s">
        <v>636</v>
      </c>
      <c r="D288" s="10">
        <v>1</v>
      </c>
      <c r="E288" s="10">
        <v>2</v>
      </c>
      <c r="F288" s="10">
        <v>10</v>
      </c>
      <c r="G288" s="10" t="s">
        <v>927</v>
      </c>
      <c r="H288" s="10">
        <v>25</v>
      </c>
      <c r="I288" s="10" t="s">
        <v>938</v>
      </c>
      <c r="J288" s="12" t="s">
        <v>56</v>
      </c>
      <c r="K288" s="10" t="s">
        <v>56</v>
      </c>
      <c r="L288" s="10"/>
      <c r="M288" s="10" t="s">
        <v>56</v>
      </c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631</v>
      </c>
      <c r="BP288" s="10"/>
      <c r="BQ288" s="10"/>
      <c r="BR288" s="10"/>
      <c r="BS288" s="10"/>
      <c r="BT288" s="10"/>
      <c r="BU288" s="10"/>
      <c r="BV288" s="10"/>
      <c r="BW288" s="10">
        <v>1</v>
      </c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>
        <v>29</v>
      </c>
      <c r="B289" s="10" t="s">
        <v>636</v>
      </c>
      <c r="C289" s="10" t="s">
        <v>796</v>
      </c>
      <c r="D289" s="10">
        <v>1</v>
      </c>
      <c r="E289" s="10">
        <v>1</v>
      </c>
      <c r="F289" s="10">
        <v>10</v>
      </c>
      <c r="G289" s="10" t="s">
        <v>929</v>
      </c>
      <c r="H289" s="10">
        <v>15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546</v>
      </c>
      <c r="AF289" s="10">
        <v>1</v>
      </c>
      <c r="AG289" s="10">
        <v>4</v>
      </c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865</v>
      </c>
      <c r="BP289" s="10">
        <v>1</v>
      </c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>
        <v>29</v>
      </c>
      <c r="B290" s="10" t="s">
        <v>636</v>
      </c>
      <c r="C290" s="10" t="s">
        <v>796</v>
      </c>
      <c r="D290" s="10">
        <v>1</v>
      </c>
      <c r="E290" s="10">
        <v>1</v>
      </c>
      <c r="F290" s="10">
        <v>10</v>
      </c>
      <c r="G290" s="10" t="s">
        <v>929</v>
      </c>
      <c r="H290" s="10">
        <v>15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829</v>
      </c>
      <c r="BP290" s="10">
        <v>1</v>
      </c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>
        <v>30</v>
      </c>
      <c r="B291" s="10" t="s">
        <v>636</v>
      </c>
      <c r="C291" s="10" t="s">
        <v>796</v>
      </c>
      <c r="D291" s="10">
        <v>1</v>
      </c>
      <c r="E291" s="10">
        <v>2</v>
      </c>
      <c r="F291" s="10">
        <v>6</v>
      </c>
      <c r="G291" s="10" t="s">
        <v>929</v>
      </c>
      <c r="H291" s="10">
        <v>11</v>
      </c>
      <c r="I291" s="10" t="s">
        <v>23</v>
      </c>
      <c r="J291" s="12" t="s">
        <v>518</v>
      </c>
      <c r="K291" s="10" t="s">
        <v>923</v>
      </c>
      <c r="L291" s="10">
        <v>1</v>
      </c>
      <c r="M291" s="10">
        <v>1</v>
      </c>
      <c r="N291" s="10" t="s">
        <v>924</v>
      </c>
      <c r="O291" s="10">
        <v>5</v>
      </c>
      <c r="P291" s="10">
        <v>11</v>
      </c>
      <c r="Q291" s="10">
        <v>0</v>
      </c>
      <c r="R291" s="10">
        <v>1</v>
      </c>
      <c r="S291" s="10"/>
      <c r="T291" s="10" t="s">
        <v>56</v>
      </c>
      <c r="U291" s="10"/>
      <c r="V291" s="10">
        <v>1</v>
      </c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527</v>
      </c>
      <c r="AQ291" s="10">
        <v>1</v>
      </c>
      <c r="AR291" s="10">
        <v>1</v>
      </c>
      <c r="AS291" s="13">
        <v>0</v>
      </c>
      <c r="AT291" s="10">
        <v>5</v>
      </c>
      <c r="AU291" s="10">
        <v>11</v>
      </c>
      <c r="AV291" s="10">
        <v>6</v>
      </c>
      <c r="AW291" s="10"/>
      <c r="AX291" s="10"/>
      <c r="AY291" s="10"/>
      <c r="AZ291" s="10">
        <v>1</v>
      </c>
      <c r="BA291" s="10">
        <v>1</v>
      </c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918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>
        <v>1</v>
      </c>
      <c r="CA291" s="10">
        <v>1</v>
      </c>
      <c r="CB291" s="10">
        <v>0</v>
      </c>
      <c r="CC291" s="10"/>
      <c r="CD291" s="10">
        <v>1</v>
      </c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>
        <v>31</v>
      </c>
      <c r="B292" s="10" t="s">
        <v>636</v>
      </c>
      <c r="C292" s="10" t="s">
        <v>796</v>
      </c>
      <c r="D292" s="10">
        <v>1</v>
      </c>
      <c r="E292" s="10" t="s">
        <v>56</v>
      </c>
      <c r="F292" s="10" t="s">
        <v>56</v>
      </c>
      <c r="G292" s="10" t="s">
        <v>927</v>
      </c>
      <c r="H292" s="10">
        <v>35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/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540</v>
      </c>
      <c r="BP292" s="10">
        <v>1</v>
      </c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564</v>
      </c>
      <c r="CN292" s="10">
        <v>70</v>
      </c>
      <c r="CO292" s="10"/>
      <c r="CP292" s="10"/>
      <c r="CQ292" s="10"/>
      <c r="CR292" s="10"/>
      <c r="CS292" s="10"/>
      <c r="CT292" s="10"/>
      <c r="CU292" s="10"/>
      <c r="CV292" s="12" t="s">
        <v>803</v>
      </c>
      <c r="CW292" s="10">
        <v>1</v>
      </c>
      <c r="CX292" s="10"/>
      <c r="CY292" s="10">
        <v>20</v>
      </c>
      <c r="CZ292" s="10">
        <v>25</v>
      </c>
      <c r="DA292" s="10">
        <v>1</v>
      </c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>
        <v>32</v>
      </c>
      <c r="B293" s="10" t="s">
        <v>796</v>
      </c>
      <c r="C293" s="10" t="s">
        <v>636</v>
      </c>
      <c r="D293" s="10">
        <v>1</v>
      </c>
      <c r="E293" s="10">
        <v>1</v>
      </c>
      <c r="F293" s="10">
        <v>10</v>
      </c>
      <c r="G293" s="10" t="s">
        <v>927</v>
      </c>
      <c r="H293" s="10">
        <v>20</v>
      </c>
      <c r="I293" s="10" t="s">
        <v>56</v>
      </c>
      <c r="J293" s="12" t="s">
        <v>805</v>
      </c>
      <c r="K293" s="10" t="s">
        <v>923</v>
      </c>
      <c r="L293" s="10">
        <v>1</v>
      </c>
      <c r="M293" s="10">
        <v>1</v>
      </c>
      <c r="N293" s="10" t="s">
        <v>926</v>
      </c>
      <c r="O293" s="10">
        <v>-2</v>
      </c>
      <c r="P293" s="10">
        <v>4</v>
      </c>
      <c r="Q293" s="10">
        <v>0</v>
      </c>
      <c r="R293" s="10">
        <v>1</v>
      </c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810</v>
      </c>
      <c r="AQ293" s="10">
        <v>1</v>
      </c>
      <c r="AR293" s="10">
        <v>1</v>
      </c>
      <c r="AS293" s="13">
        <v>0</v>
      </c>
      <c r="AT293" s="10">
        <v>-2</v>
      </c>
      <c r="AU293" s="10">
        <v>4</v>
      </c>
      <c r="AV293" s="10">
        <v>6</v>
      </c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530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>
        <v>1</v>
      </c>
      <c r="CA293" s="10">
        <v>1</v>
      </c>
      <c r="CB293" s="10">
        <v>0</v>
      </c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>
        <v>32</v>
      </c>
      <c r="B294" s="10" t="s">
        <v>796</v>
      </c>
      <c r="C294" s="10" t="s">
        <v>636</v>
      </c>
      <c r="D294" s="10">
        <v>1</v>
      </c>
      <c r="E294" s="10">
        <v>1</v>
      </c>
      <c r="F294" s="10">
        <v>10</v>
      </c>
      <c r="G294" s="10" t="s">
        <v>927</v>
      </c>
      <c r="H294" s="10">
        <v>20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560</v>
      </c>
      <c r="BP294" s="10">
        <v>1</v>
      </c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>
        <v>33</v>
      </c>
      <c r="B295" s="10" t="s">
        <v>796</v>
      </c>
      <c r="C295" s="10" t="s">
        <v>636</v>
      </c>
      <c r="D295" s="10">
        <v>1</v>
      </c>
      <c r="E295" s="10">
        <v>2</v>
      </c>
      <c r="F295" s="10">
        <v>6</v>
      </c>
      <c r="G295" s="10" t="s">
        <v>927</v>
      </c>
      <c r="H295" s="10">
        <v>24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802</v>
      </c>
      <c r="AF295" s="10">
        <v>1</v>
      </c>
      <c r="AG295" s="10">
        <v>3</v>
      </c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577</v>
      </c>
      <c r="BP295" s="10">
        <v>1</v>
      </c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>
        <v>33</v>
      </c>
      <c r="B296" s="10" t="s">
        <v>796</v>
      </c>
      <c r="C296" s="10" t="s">
        <v>636</v>
      </c>
      <c r="D296" s="10">
        <v>1</v>
      </c>
      <c r="E296" s="10">
        <v>2</v>
      </c>
      <c r="F296" s="10">
        <v>6</v>
      </c>
      <c r="G296" s="10" t="s">
        <v>927</v>
      </c>
      <c r="H296" s="10">
        <v>24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632</v>
      </c>
      <c r="BP296" s="10">
        <v>1</v>
      </c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>
        <v>34</v>
      </c>
      <c r="B297" s="10" t="s">
        <v>796</v>
      </c>
      <c r="C297" s="10" t="s">
        <v>636</v>
      </c>
      <c r="D297" s="10">
        <v>1</v>
      </c>
      <c r="E297" s="10">
        <v>3</v>
      </c>
      <c r="F297" s="10">
        <v>3</v>
      </c>
      <c r="G297" s="10" t="s">
        <v>927</v>
      </c>
      <c r="H297" s="10">
        <v>27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919</v>
      </c>
      <c r="AF297" s="10">
        <v>1</v>
      </c>
      <c r="AG297" s="10">
        <v>2</v>
      </c>
      <c r="AH297" s="10">
        <v>2</v>
      </c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632</v>
      </c>
      <c r="BP297" s="10">
        <v>1</v>
      </c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>
        <v>35</v>
      </c>
      <c r="B298" s="10" t="s">
        <v>796</v>
      </c>
      <c r="C298" s="10" t="s">
        <v>636</v>
      </c>
      <c r="D298" s="10">
        <v>1</v>
      </c>
      <c r="E298" s="10">
        <v>4</v>
      </c>
      <c r="F298" s="10">
        <v>1</v>
      </c>
      <c r="G298" s="10" t="s">
        <v>927</v>
      </c>
      <c r="H298" s="10">
        <v>29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850</v>
      </c>
      <c r="CN298" s="10"/>
      <c r="CO298" s="10"/>
      <c r="CP298" s="10"/>
      <c r="CQ298" s="10">
        <v>49</v>
      </c>
      <c r="CR298" s="10"/>
      <c r="CS298" s="10"/>
      <c r="CT298" s="10"/>
      <c r="CU298" s="10"/>
      <c r="CV298" s="12" t="s">
        <v>552</v>
      </c>
      <c r="CW298" s="10"/>
      <c r="CX298" s="10">
        <v>1</v>
      </c>
      <c r="CY298" s="10"/>
      <c r="CZ298" s="10"/>
      <c r="DA298" s="10"/>
      <c r="DB298" s="10"/>
      <c r="DC298" s="10">
        <v>1</v>
      </c>
      <c r="DD298" s="10">
        <v>5</v>
      </c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>
        <v>36</v>
      </c>
      <c r="B299" s="10" t="s">
        <v>636</v>
      </c>
      <c r="C299" s="10" t="s">
        <v>796</v>
      </c>
      <c r="D299" s="10">
        <v>1</v>
      </c>
      <c r="E299" s="10">
        <v>1</v>
      </c>
      <c r="F299" s="10">
        <v>10</v>
      </c>
      <c r="G299" s="10" t="s">
        <v>927</v>
      </c>
      <c r="H299" s="10">
        <v>27</v>
      </c>
      <c r="I299" s="10" t="s">
        <v>56</v>
      </c>
      <c r="J299" s="12" t="s">
        <v>518</v>
      </c>
      <c r="K299" s="10" t="s">
        <v>923</v>
      </c>
      <c r="L299" s="10">
        <v>1</v>
      </c>
      <c r="M299" s="10">
        <v>1</v>
      </c>
      <c r="N299" s="10" t="s">
        <v>928</v>
      </c>
      <c r="O299" s="10">
        <v>10</v>
      </c>
      <c r="P299" s="10">
        <v>13</v>
      </c>
      <c r="Q299" s="10">
        <v>0</v>
      </c>
      <c r="R299" s="10">
        <v>0</v>
      </c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527</v>
      </c>
      <c r="AQ299" s="10">
        <v>1</v>
      </c>
      <c r="AR299" s="10">
        <v>1</v>
      </c>
      <c r="AS299" s="13">
        <v>0</v>
      </c>
      <c r="AT299" s="10">
        <v>10</v>
      </c>
      <c r="AU299" s="10">
        <v>13</v>
      </c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918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>
        <v>1</v>
      </c>
      <c r="CA299" s="10">
        <v>1</v>
      </c>
      <c r="CB299" s="10">
        <v>0</v>
      </c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>
        <v>36</v>
      </c>
      <c r="B300" s="10" t="s">
        <v>636</v>
      </c>
      <c r="C300" s="10" t="s">
        <v>796</v>
      </c>
      <c r="D300" s="10">
        <v>1</v>
      </c>
      <c r="E300" s="10">
        <v>1</v>
      </c>
      <c r="F300" s="10">
        <v>10</v>
      </c>
      <c r="G300" s="10" t="s">
        <v>927</v>
      </c>
      <c r="H300" s="10">
        <v>27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837</v>
      </c>
      <c r="BP300" s="10">
        <v>1</v>
      </c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>
        <v>37</v>
      </c>
      <c r="B301" s="10" t="s">
        <v>636</v>
      </c>
      <c r="C301" s="10" t="s">
        <v>796</v>
      </c>
      <c r="D301" s="10">
        <v>1</v>
      </c>
      <c r="E301" s="10">
        <v>1</v>
      </c>
      <c r="F301" s="10">
        <v>10</v>
      </c>
      <c r="G301" s="10" t="s">
        <v>927</v>
      </c>
      <c r="H301" s="10">
        <v>40</v>
      </c>
      <c r="I301" s="10" t="s">
        <v>56</v>
      </c>
      <c r="J301" s="12" t="s">
        <v>518</v>
      </c>
      <c r="K301" s="10" t="s">
        <v>923</v>
      </c>
      <c r="L301" s="10">
        <v>1</v>
      </c>
      <c r="M301" s="10">
        <v>1</v>
      </c>
      <c r="N301" s="10" t="s">
        <v>926</v>
      </c>
      <c r="O301" s="10">
        <v>0</v>
      </c>
      <c r="P301" s="10">
        <v>0</v>
      </c>
      <c r="Q301" s="10">
        <v>0</v>
      </c>
      <c r="R301" s="10">
        <v>1</v>
      </c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528</v>
      </c>
      <c r="AQ301" s="10">
        <v>1</v>
      </c>
      <c r="AR301" s="10">
        <v>1</v>
      </c>
      <c r="AS301" s="13">
        <v>0</v>
      </c>
      <c r="AT301" s="10">
        <v>0</v>
      </c>
      <c r="AU301" s="10">
        <v>0</v>
      </c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804</v>
      </c>
      <c r="BP301" s="10">
        <v>1</v>
      </c>
      <c r="BQ301" s="10"/>
      <c r="BR301" s="10"/>
      <c r="BS301" s="10"/>
      <c r="BT301" s="10"/>
      <c r="BU301" s="10"/>
      <c r="BV301" s="10"/>
      <c r="BW301" s="10"/>
      <c r="BX301" s="10"/>
      <c r="BY301" s="10"/>
      <c r="BZ301" s="10">
        <v>1</v>
      </c>
      <c r="CA301" s="10">
        <v>1</v>
      </c>
      <c r="CB301" s="10">
        <v>0</v>
      </c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>
        <v>38</v>
      </c>
      <c r="B302" s="10" t="s">
        <v>636</v>
      </c>
      <c r="C302" s="10" t="s">
        <v>796</v>
      </c>
      <c r="D302" s="10">
        <v>1</v>
      </c>
      <c r="E302" s="10">
        <v>2</v>
      </c>
      <c r="F302" s="10">
        <v>10</v>
      </c>
      <c r="G302" s="10" t="s">
        <v>927</v>
      </c>
      <c r="H302" s="10">
        <v>40</v>
      </c>
      <c r="I302" s="10" t="s">
        <v>56</v>
      </c>
      <c r="J302" s="12" t="s">
        <v>518</v>
      </c>
      <c r="K302" s="10" t="s">
        <v>923</v>
      </c>
      <c r="L302" s="10">
        <v>1</v>
      </c>
      <c r="M302" s="10">
        <v>0</v>
      </c>
      <c r="N302" s="10" t="s">
        <v>928</v>
      </c>
      <c r="O302" s="10">
        <v>40</v>
      </c>
      <c r="P302" s="10"/>
      <c r="Q302" s="10"/>
      <c r="R302" s="10"/>
      <c r="S302" s="10"/>
      <c r="T302" s="10" t="s">
        <v>931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528</v>
      </c>
      <c r="AQ302" s="10">
        <v>1</v>
      </c>
      <c r="AR302" s="10">
        <v>0</v>
      </c>
      <c r="AS302" s="13">
        <v>0</v>
      </c>
      <c r="AT302" s="10">
        <v>40</v>
      </c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806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>
        <v>1</v>
      </c>
      <c r="CA302" s="10">
        <v>0</v>
      </c>
      <c r="CB302" s="10">
        <v>0</v>
      </c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>
        <v>39</v>
      </c>
      <c r="B303" s="10" t="s">
        <v>636</v>
      </c>
      <c r="C303" s="10" t="s">
        <v>796</v>
      </c>
      <c r="D303" s="10">
        <v>1</v>
      </c>
      <c r="E303" s="10">
        <v>3</v>
      </c>
      <c r="F303" s="10">
        <v>10</v>
      </c>
      <c r="G303" s="10" t="s">
        <v>927</v>
      </c>
      <c r="H303" s="10">
        <v>40</v>
      </c>
      <c r="I303" s="10" t="s">
        <v>56</v>
      </c>
      <c r="J303" s="12" t="s">
        <v>518</v>
      </c>
      <c r="K303" s="10" t="s">
        <v>923</v>
      </c>
      <c r="L303" s="10">
        <v>1</v>
      </c>
      <c r="M303" s="10">
        <v>0</v>
      </c>
      <c r="N303" s="10" t="s">
        <v>924</v>
      </c>
      <c r="O303" s="10">
        <v>54</v>
      </c>
      <c r="P303" s="10"/>
      <c r="Q303" s="10">
        <v>0</v>
      </c>
      <c r="R303" s="10">
        <v>0</v>
      </c>
      <c r="S303" s="10"/>
      <c r="T303" s="10" t="s">
        <v>931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527</v>
      </c>
      <c r="AQ303" s="10">
        <v>1</v>
      </c>
      <c r="AR303" s="10">
        <v>0</v>
      </c>
      <c r="AS303" s="13">
        <v>0</v>
      </c>
      <c r="AT303" s="10">
        <v>54</v>
      </c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803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>
        <v>1</v>
      </c>
      <c r="CA303" s="10">
        <v>0</v>
      </c>
      <c r="CB303" s="10">
        <v>0</v>
      </c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>
        <v>40</v>
      </c>
      <c r="B304" s="10" t="s">
        <v>636</v>
      </c>
      <c r="C304" s="10" t="s">
        <v>796</v>
      </c>
      <c r="D304" s="10">
        <v>1</v>
      </c>
      <c r="E304" s="10">
        <v>4</v>
      </c>
      <c r="F304" s="10">
        <v>10</v>
      </c>
      <c r="G304" s="10" t="s">
        <v>927</v>
      </c>
      <c r="H304" s="10">
        <v>40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572</v>
      </c>
      <c r="CN304" s="10"/>
      <c r="CO304" s="10"/>
      <c r="CP304" s="10"/>
      <c r="CQ304" s="10">
        <v>49</v>
      </c>
      <c r="CR304" s="10">
        <v>1</v>
      </c>
      <c r="CS304" s="10"/>
      <c r="CT304" s="10"/>
      <c r="CU304" s="10"/>
      <c r="CV304" s="12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>
        <v>41</v>
      </c>
      <c r="B305" s="10" t="s">
        <v>796</v>
      </c>
      <c r="C305" s="10" t="s">
        <v>636</v>
      </c>
      <c r="D305" s="10">
        <v>1</v>
      </c>
      <c r="E305" s="10">
        <v>1</v>
      </c>
      <c r="F305" s="10">
        <v>10</v>
      </c>
      <c r="G305" s="10" t="s">
        <v>927</v>
      </c>
      <c r="H305" s="10">
        <v>11</v>
      </c>
      <c r="I305" s="10"/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919</v>
      </c>
      <c r="AF305" s="10">
        <v>1</v>
      </c>
      <c r="AG305" s="10">
        <v>2</v>
      </c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632</v>
      </c>
      <c r="BP305" s="10">
        <v>1</v>
      </c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>
        <v>42</v>
      </c>
      <c r="B306" s="10" t="s">
        <v>796</v>
      </c>
      <c r="C306" s="10" t="s">
        <v>636</v>
      </c>
      <c r="D306" s="10">
        <v>1</v>
      </c>
      <c r="E306" s="10">
        <v>2</v>
      </c>
      <c r="F306" s="10">
        <v>8</v>
      </c>
      <c r="G306" s="10" t="s">
        <v>927</v>
      </c>
      <c r="H306" s="10">
        <v>13</v>
      </c>
      <c r="I306" s="10" t="s">
        <v>56</v>
      </c>
      <c r="J306" s="12" t="s">
        <v>805</v>
      </c>
      <c r="K306" s="10" t="s">
        <v>923</v>
      </c>
      <c r="L306" s="10">
        <v>1</v>
      </c>
      <c r="M306" s="10">
        <v>0</v>
      </c>
      <c r="N306" s="10" t="s">
        <v>928</v>
      </c>
      <c r="O306" s="10">
        <v>9</v>
      </c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797</v>
      </c>
      <c r="AQ306" s="10">
        <v>1</v>
      </c>
      <c r="AR306" s="10">
        <v>0</v>
      </c>
      <c r="AS306" s="13">
        <v>1</v>
      </c>
      <c r="AT306" s="10">
        <v>9</v>
      </c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540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>
        <v>1</v>
      </c>
      <c r="CA306" s="10">
        <v>0</v>
      </c>
      <c r="CB306" s="10">
        <v>1</v>
      </c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>
        <v>43</v>
      </c>
      <c r="B307" s="10" t="s">
        <v>796</v>
      </c>
      <c r="C307" s="10" t="s">
        <v>636</v>
      </c>
      <c r="D307" s="10">
        <v>1</v>
      </c>
      <c r="E307" s="10">
        <v>3</v>
      </c>
      <c r="F307" s="10">
        <v>8</v>
      </c>
      <c r="G307" s="10" t="s">
        <v>927</v>
      </c>
      <c r="H307" s="10">
        <v>13</v>
      </c>
      <c r="I307" s="10" t="s">
        <v>56</v>
      </c>
      <c r="J307" s="12" t="s">
        <v>805</v>
      </c>
      <c r="K307" s="10" t="s">
        <v>923</v>
      </c>
      <c r="L307" s="10">
        <v>1</v>
      </c>
      <c r="M307" s="10">
        <v>0</v>
      </c>
      <c r="N307" s="10" t="s">
        <v>928</v>
      </c>
      <c r="O307" s="10">
        <v>3</v>
      </c>
      <c r="P307" s="10"/>
      <c r="Q307" s="10">
        <v>1</v>
      </c>
      <c r="R307" s="10">
        <v>1</v>
      </c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>
        <v>1</v>
      </c>
      <c r="AC307" s="10">
        <v>1</v>
      </c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797</v>
      </c>
      <c r="AQ307" s="10">
        <v>1</v>
      </c>
      <c r="AR307" s="10">
        <v>0</v>
      </c>
      <c r="AS307" s="13">
        <v>0</v>
      </c>
      <c r="AT307" s="10">
        <v>3</v>
      </c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540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>
        <v>1</v>
      </c>
      <c r="CA307" s="10">
        <v>0</v>
      </c>
      <c r="CB307" s="10">
        <v>0</v>
      </c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>
        <v>43</v>
      </c>
      <c r="B308" s="10" t="s">
        <v>796</v>
      </c>
      <c r="C308" s="10" t="s">
        <v>636</v>
      </c>
      <c r="D308" s="10">
        <v>1</v>
      </c>
      <c r="E308" s="10">
        <v>3</v>
      </c>
      <c r="F308" s="10">
        <v>8</v>
      </c>
      <c r="G308" s="10" t="s">
        <v>927</v>
      </c>
      <c r="H308" s="10">
        <v>13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891</v>
      </c>
      <c r="BE308" s="12" t="s">
        <v>937</v>
      </c>
      <c r="BF308" s="10">
        <v>1</v>
      </c>
      <c r="BG308" s="10">
        <v>1</v>
      </c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626</v>
      </c>
      <c r="BP308" s="10"/>
      <c r="BQ308" s="10"/>
      <c r="BR308" s="10"/>
      <c r="BS308" s="10"/>
      <c r="BT308" s="10">
        <v>1</v>
      </c>
      <c r="BU308" s="10">
        <v>1</v>
      </c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>
        <v>44</v>
      </c>
      <c r="B309" s="10" t="s">
        <v>796</v>
      </c>
      <c r="C309" s="10" t="s">
        <v>636</v>
      </c>
      <c r="D309" s="10">
        <v>1</v>
      </c>
      <c r="E309" s="10">
        <v>4</v>
      </c>
      <c r="F309" s="10">
        <v>8</v>
      </c>
      <c r="G309" s="10" t="s">
        <v>927</v>
      </c>
      <c r="H309" s="10">
        <v>13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552</v>
      </c>
      <c r="CI309" s="14" t="s">
        <v>939</v>
      </c>
      <c r="CJ309" s="14">
        <v>5</v>
      </c>
      <c r="CK309" s="14" t="s">
        <v>21</v>
      </c>
      <c r="CL309" s="14" t="s">
        <v>56</v>
      </c>
      <c r="CM309" s="12" t="s">
        <v>850</v>
      </c>
      <c r="CN309" s="10"/>
      <c r="CO309" s="10"/>
      <c r="CP309" s="10"/>
      <c r="CQ309" s="10">
        <v>31</v>
      </c>
      <c r="CR309" s="10"/>
      <c r="CS309" s="10"/>
      <c r="CT309" s="10"/>
      <c r="CU309" s="10"/>
      <c r="CV309" s="12" t="s">
        <v>552</v>
      </c>
      <c r="CW309" s="10"/>
      <c r="CX309" s="10">
        <v>1</v>
      </c>
      <c r="CY309" s="10"/>
      <c r="CZ309" s="10"/>
      <c r="DA309" s="10"/>
      <c r="DB309" s="10"/>
      <c r="DC309" s="10"/>
      <c r="DD309" s="10"/>
      <c r="DE309" s="10">
        <v>1</v>
      </c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>
        <v>45</v>
      </c>
      <c r="B310" s="10" t="s">
        <v>636</v>
      </c>
      <c r="C310" s="10" t="s">
        <v>796</v>
      </c>
      <c r="D310" s="10">
        <v>1</v>
      </c>
      <c r="E310" s="10">
        <v>1</v>
      </c>
      <c r="F310" s="10">
        <v>10</v>
      </c>
      <c r="G310" s="10" t="s">
        <v>929</v>
      </c>
      <c r="H310" s="10">
        <v>49</v>
      </c>
      <c r="I310" s="10" t="s">
        <v>925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552</v>
      </c>
      <c r="AF310" s="10">
        <v>1</v>
      </c>
      <c r="AG310" s="10">
        <v>16</v>
      </c>
      <c r="AH310" s="10">
        <v>2</v>
      </c>
      <c r="AI310" s="10">
        <v>1</v>
      </c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806</v>
      </c>
      <c r="BP310" s="10">
        <v>1</v>
      </c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>
        <v>46</v>
      </c>
      <c r="B311" s="10" t="s">
        <v>636</v>
      </c>
      <c r="C311" s="10" t="s">
        <v>796</v>
      </c>
      <c r="D311" s="10">
        <v>1</v>
      </c>
      <c r="E311" s="10">
        <v>1</v>
      </c>
      <c r="F311" s="10">
        <v>10</v>
      </c>
      <c r="G311" s="10" t="s">
        <v>929</v>
      </c>
      <c r="H311" s="10">
        <v>33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518</v>
      </c>
      <c r="AF311" s="10">
        <v>1</v>
      </c>
      <c r="AG311" s="10">
        <v>8</v>
      </c>
      <c r="AH311" s="10">
        <v>2</v>
      </c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804</v>
      </c>
      <c r="BP311" s="10">
        <v>1</v>
      </c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>
        <v>47</v>
      </c>
      <c r="B312" s="10" t="s">
        <v>636</v>
      </c>
      <c r="C312" s="10" t="s">
        <v>796</v>
      </c>
      <c r="D312" s="10">
        <v>1</v>
      </c>
      <c r="E312" s="10">
        <v>2</v>
      </c>
      <c r="F312" s="10">
        <v>2</v>
      </c>
      <c r="G312" s="10" t="s">
        <v>929</v>
      </c>
      <c r="H312" s="10">
        <v>25</v>
      </c>
      <c r="I312" s="10" t="s">
        <v>56</v>
      </c>
      <c r="J312" s="12"/>
      <c r="K312" s="10"/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552</v>
      </c>
      <c r="AF312" s="10">
        <v>1</v>
      </c>
      <c r="AG312" s="10">
        <v>0</v>
      </c>
      <c r="AH312" s="10"/>
      <c r="AI312" s="10"/>
      <c r="AJ312" s="10"/>
      <c r="AK312" s="10"/>
      <c r="AL312" s="10">
        <v>1</v>
      </c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812</v>
      </c>
      <c r="BP312" s="10">
        <v>1</v>
      </c>
      <c r="BQ312" s="10"/>
      <c r="BR312" s="10">
        <v>1</v>
      </c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>
        <v>48</v>
      </c>
      <c r="B313" s="10" t="s">
        <v>636</v>
      </c>
      <c r="C313" s="10" t="s">
        <v>796</v>
      </c>
      <c r="D313" s="10">
        <v>2</v>
      </c>
      <c r="E313" s="10">
        <v>3</v>
      </c>
      <c r="F313" s="10">
        <v>2</v>
      </c>
      <c r="G313" s="10" t="s">
        <v>929</v>
      </c>
      <c r="H313" s="10">
        <v>25</v>
      </c>
      <c r="I313" s="10" t="s">
        <v>925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546</v>
      </c>
      <c r="AF313" s="10">
        <v>1</v>
      </c>
      <c r="AG313" s="10">
        <v>5</v>
      </c>
      <c r="AH313" s="10">
        <v>2</v>
      </c>
      <c r="AI313" s="10">
        <v>1</v>
      </c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865</v>
      </c>
      <c r="BP313" s="10">
        <v>1</v>
      </c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>
        <v>49</v>
      </c>
      <c r="B314" s="10" t="s">
        <v>636</v>
      </c>
      <c r="C314" s="10" t="s">
        <v>796</v>
      </c>
      <c r="D314" s="10">
        <v>2</v>
      </c>
      <c r="E314" s="10">
        <v>1</v>
      </c>
      <c r="F314" s="10">
        <v>10</v>
      </c>
      <c r="G314" s="10" t="s">
        <v>929</v>
      </c>
      <c r="H314" s="10">
        <v>20</v>
      </c>
      <c r="I314" s="10" t="s">
        <v>56</v>
      </c>
      <c r="J314" s="12" t="s">
        <v>518</v>
      </c>
      <c r="K314" s="10" t="s">
        <v>923</v>
      </c>
      <c r="L314" s="10">
        <v>1</v>
      </c>
      <c r="M314" s="10">
        <v>1</v>
      </c>
      <c r="N314" s="10" t="s">
        <v>928</v>
      </c>
      <c r="O314" s="10">
        <v>4</v>
      </c>
      <c r="P314" s="10">
        <v>4</v>
      </c>
      <c r="Q314" s="10">
        <v>0</v>
      </c>
      <c r="R314" s="10">
        <v>1</v>
      </c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527</v>
      </c>
      <c r="AQ314" s="10">
        <v>1</v>
      </c>
      <c r="AR314" s="10">
        <v>1</v>
      </c>
      <c r="AS314" s="13">
        <v>0</v>
      </c>
      <c r="AT314" s="10">
        <v>4</v>
      </c>
      <c r="AU314" s="10">
        <v>4</v>
      </c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842</v>
      </c>
      <c r="BP314" s="10">
        <v>1</v>
      </c>
      <c r="BQ314" s="10"/>
      <c r="BR314" s="10"/>
      <c r="BS314" s="10"/>
      <c r="BT314" s="10"/>
      <c r="BU314" s="10"/>
      <c r="BV314" s="10"/>
      <c r="BW314" s="10"/>
      <c r="BX314" s="10"/>
      <c r="BY314" s="10"/>
      <c r="BZ314" s="10">
        <v>1</v>
      </c>
      <c r="CA314" s="10">
        <v>1</v>
      </c>
      <c r="CB314" s="10">
        <v>0</v>
      </c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>
        <v>50</v>
      </c>
      <c r="B315" s="10" t="s">
        <v>636</v>
      </c>
      <c r="C315" s="10" t="s">
        <v>796</v>
      </c>
      <c r="D315" s="10">
        <v>2</v>
      </c>
      <c r="E315" s="10">
        <v>2</v>
      </c>
      <c r="F315" s="10">
        <v>6</v>
      </c>
      <c r="G315" s="10" t="s">
        <v>929</v>
      </c>
      <c r="H315" s="10">
        <v>16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520</v>
      </c>
      <c r="AF315" s="10">
        <v>1</v>
      </c>
      <c r="AG315" s="10">
        <v>4</v>
      </c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812</v>
      </c>
      <c r="BP315" s="10">
        <v>1</v>
      </c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>
        <v>51</v>
      </c>
      <c r="B316" s="10" t="s">
        <v>636</v>
      </c>
      <c r="C316" s="10" t="s">
        <v>796</v>
      </c>
      <c r="D316" s="10">
        <v>2</v>
      </c>
      <c r="E316" s="10">
        <v>3</v>
      </c>
      <c r="F316" s="10">
        <v>2</v>
      </c>
      <c r="G316" s="10" t="s">
        <v>929</v>
      </c>
      <c r="H316" s="10">
        <v>12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546</v>
      </c>
      <c r="AF316" s="10">
        <v>1</v>
      </c>
      <c r="AG316" s="10">
        <v>1</v>
      </c>
      <c r="AH316" s="10"/>
      <c r="AI316" s="10"/>
      <c r="AJ316" s="10"/>
      <c r="AK316" s="10"/>
      <c r="AL316" s="10"/>
      <c r="AM316" s="10">
        <v>1</v>
      </c>
      <c r="AN316" s="10">
        <v>1</v>
      </c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842</v>
      </c>
      <c r="BP316" s="10"/>
      <c r="BQ316" s="10"/>
      <c r="BR316" s="10"/>
      <c r="BS316" s="10"/>
      <c r="BT316" s="10"/>
      <c r="BU316" s="10"/>
      <c r="BV316" s="10">
        <v>1</v>
      </c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>
        <v>51</v>
      </c>
      <c r="B317" s="10" t="s">
        <v>636</v>
      </c>
      <c r="C317" s="10" t="s">
        <v>796</v>
      </c>
      <c r="D317" s="10">
        <v>2</v>
      </c>
      <c r="E317" s="10">
        <v>3</v>
      </c>
      <c r="F317" s="10">
        <v>2</v>
      </c>
      <c r="G317" s="10" t="s">
        <v>929</v>
      </c>
      <c r="H317" s="10">
        <v>12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812</v>
      </c>
      <c r="BP317" s="10"/>
      <c r="BQ317" s="10"/>
      <c r="BR317" s="10"/>
      <c r="BS317" s="10"/>
      <c r="BT317" s="10"/>
      <c r="BU317" s="10"/>
      <c r="BV317" s="10"/>
      <c r="BW317" s="10">
        <v>1</v>
      </c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>
        <v>52</v>
      </c>
      <c r="B318" s="10" t="s">
        <v>796</v>
      </c>
      <c r="C318" s="10" t="s">
        <v>636</v>
      </c>
      <c r="D318" s="10">
        <v>2</v>
      </c>
      <c r="E318" s="10">
        <v>1</v>
      </c>
      <c r="F318" s="10">
        <v>10</v>
      </c>
      <c r="G318" s="10" t="s">
        <v>927</v>
      </c>
      <c r="H318" s="10">
        <v>13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833</v>
      </c>
      <c r="AF318" s="10">
        <v>1</v>
      </c>
      <c r="AG318" s="10">
        <v>2</v>
      </c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567</v>
      </c>
      <c r="BP318" s="10">
        <v>1</v>
      </c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>
        <v>53</v>
      </c>
      <c r="B319" s="10" t="s">
        <v>796</v>
      </c>
      <c r="C319" s="10" t="s">
        <v>636</v>
      </c>
      <c r="D319" s="10">
        <v>2</v>
      </c>
      <c r="E319" s="10">
        <v>2</v>
      </c>
      <c r="F319" s="10">
        <v>8</v>
      </c>
      <c r="G319" s="10" t="s">
        <v>927</v>
      </c>
      <c r="H319" s="10">
        <v>15</v>
      </c>
      <c r="I319" s="10" t="s">
        <v>56</v>
      </c>
      <c r="J319" s="12" t="s">
        <v>805</v>
      </c>
      <c r="K319" s="10" t="s">
        <v>923</v>
      </c>
      <c r="L319" s="10">
        <v>1</v>
      </c>
      <c r="M319" s="10">
        <v>0</v>
      </c>
      <c r="N319" s="10" t="s">
        <v>924</v>
      </c>
      <c r="O319" s="10">
        <v>44</v>
      </c>
      <c r="P319" s="10"/>
      <c r="Q319" s="10">
        <v>0</v>
      </c>
      <c r="R319" s="10">
        <v>1</v>
      </c>
      <c r="S319" s="10"/>
      <c r="T319" s="10" t="s">
        <v>931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902</v>
      </c>
      <c r="AQ319" s="10">
        <v>1</v>
      </c>
      <c r="AR319" s="10">
        <v>0</v>
      </c>
      <c r="AS319" s="13">
        <v>0</v>
      </c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540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>
        <v>1</v>
      </c>
      <c r="CA319" s="10">
        <v>0</v>
      </c>
      <c r="CB319" s="10">
        <v>0</v>
      </c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>
        <v>54</v>
      </c>
      <c r="B320" s="10" t="s">
        <v>796</v>
      </c>
      <c r="C320" s="10" t="s">
        <v>636</v>
      </c>
      <c r="D320" s="10">
        <v>2</v>
      </c>
      <c r="E320" s="10">
        <v>3</v>
      </c>
      <c r="F320" s="10">
        <v>8</v>
      </c>
      <c r="G320" s="10" t="s">
        <v>927</v>
      </c>
      <c r="H320" s="10">
        <v>15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805</v>
      </c>
      <c r="BK320" s="10" t="s">
        <v>939</v>
      </c>
      <c r="BL320" s="10">
        <v>5</v>
      </c>
      <c r="BM320" s="10" t="s">
        <v>21</v>
      </c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>
        <v>55</v>
      </c>
      <c r="B321" s="10" t="s">
        <v>796</v>
      </c>
      <c r="C321" s="10" t="s">
        <v>636</v>
      </c>
      <c r="D321" s="10">
        <v>2</v>
      </c>
      <c r="E321" s="10">
        <v>3</v>
      </c>
      <c r="F321" s="10">
        <v>13</v>
      </c>
      <c r="G321" s="10" t="s">
        <v>927</v>
      </c>
      <c r="H321" s="10">
        <v>10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833</v>
      </c>
      <c r="AF321" s="10">
        <v>1</v>
      </c>
      <c r="AG321" s="10">
        <v>6</v>
      </c>
      <c r="AH321" s="10">
        <v>2</v>
      </c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632</v>
      </c>
      <c r="BP321" s="10">
        <v>1</v>
      </c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>
        <v>56</v>
      </c>
      <c r="B322" s="10" t="s">
        <v>796</v>
      </c>
      <c r="C322" s="10" t="s">
        <v>636</v>
      </c>
      <c r="D322" s="10">
        <v>2</v>
      </c>
      <c r="E322" s="10">
        <v>4</v>
      </c>
      <c r="F322" s="10">
        <v>7</v>
      </c>
      <c r="G322" s="10" t="s">
        <v>927</v>
      </c>
      <c r="H322" s="10">
        <v>16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850</v>
      </c>
      <c r="CN322" s="10"/>
      <c r="CO322" s="10"/>
      <c r="CP322" s="10"/>
      <c r="CQ322" s="10">
        <v>58</v>
      </c>
      <c r="CR322" s="10"/>
      <c r="CS322" s="10"/>
      <c r="CT322" s="10"/>
      <c r="CU322" s="10"/>
      <c r="CV322" s="12" t="s">
        <v>552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>
        <v>57</v>
      </c>
      <c r="B323" s="10" t="s">
        <v>636</v>
      </c>
      <c r="C323" s="10" t="s">
        <v>796</v>
      </c>
      <c r="D323" s="10">
        <v>2</v>
      </c>
      <c r="E323" s="10">
        <v>1</v>
      </c>
      <c r="F323" s="10">
        <v>10</v>
      </c>
      <c r="G323" s="10" t="s">
        <v>927</v>
      </c>
      <c r="H323" s="10">
        <v>26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549</v>
      </c>
      <c r="AF323" s="10">
        <v>1</v>
      </c>
      <c r="AG323" s="10">
        <v>4</v>
      </c>
      <c r="AH323" s="10">
        <v>4</v>
      </c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829</v>
      </c>
      <c r="BP323" s="10">
        <v>1</v>
      </c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>
        <v>58</v>
      </c>
      <c r="B324" s="10" t="s">
        <v>636</v>
      </c>
      <c r="C324" s="10" t="s">
        <v>796</v>
      </c>
      <c r="D324" s="10">
        <v>2</v>
      </c>
      <c r="E324" s="10">
        <v>2</v>
      </c>
      <c r="F324" s="10">
        <v>6</v>
      </c>
      <c r="G324" s="10" t="s">
        <v>927</v>
      </c>
      <c r="H324" s="10">
        <v>30</v>
      </c>
      <c r="I324" s="10" t="s">
        <v>56</v>
      </c>
      <c r="J324" s="12"/>
      <c r="K324" s="10"/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518</v>
      </c>
      <c r="AF324" s="10">
        <v>1</v>
      </c>
      <c r="AG324" s="10">
        <v>1</v>
      </c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814</v>
      </c>
      <c r="BP324" s="10">
        <v>1</v>
      </c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>
        <v>58</v>
      </c>
      <c r="B325" s="10" t="s">
        <v>636</v>
      </c>
      <c r="C325" s="10" t="s">
        <v>796</v>
      </c>
      <c r="D325" s="10">
        <v>2</v>
      </c>
      <c r="E325" s="10">
        <v>2</v>
      </c>
      <c r="F325" s="10">
        <v>6</v>
      </c>
      <c r="G325" s="10" t="s">
        <v>927</v>
      </c>
      <c r="H325" s="10">
        <v>30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900</v>
      </c>
      <c r="BP325" s="10">
        <v>1</v>
      </c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>
        <v>59</v>
      </c>
      <c r="B326" s="10" t="s">
        <v>636</v>
      </c>
      <c r="C326" s="10" t="s">
        <v>796</v>
      </c>
      <c r="D326" s="10">
        <v>2</v>
      </c>
      <c r="E326" s="10">
        <v>3</v>
      </c>
      <c r="F326" s="10">
        <v>5</v>
      </c>
      <c r="G326" s="10" t="s">
        <v>927</v>
      </c>
      <c r="H326" s="10">
        <v>31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520</v>
      </c>
      <c r="AF326" s="10">
        <v>1</v>
      </c>
      <c r="AG326" s="10">
        <v>-3</v>
      </c>
      <c r="AH326" s="10"/>
      <c r="AI326" s="10"/>
      <c r="AJ326" s="10"/>
      <c r="AK326" s="10"/>
      <c r="AL326" s="10">
        <v>1</v>
      </c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814</v>
      </c>
      <c r="BP326" s="10">
        <v>1</v>
      </c>
      <c r="BQ326" s="10"/>
      <c r="BR326" s="10">
        <v>1</v>
      </c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>
        <v>60</v>
      </c>
      <c r="B327" s="10" t="s">
        <v>636</v>
      </c>
      <c r="C327" s="10" t="s">
        <v>796</v>
      </c>
      <c r="D327" s="10">
        <v>2</v>
      </c>
      <c r="E327" s="10">
        <v>4</v>
      </c>
      <c r="F327" s="10">
        <v>8</v>
      </c>
      <c r="G327" s="10" t="s">
        <v>927</v>
      </c>
      <c r="H327" s="10">
        <v>28</v>
      </c>
      <c r="I327" s="10"/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616</v>
      </c>
      <c r="BK327" s="10" t="s">
        <v>930</v>
      </c>
      <c r="BL327" s="10">
        <v>5</v>
      </c>
      <c r="BM327" s="10" t="s">
        <v>21</v>
      </c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>
        <v>61</v>
      </c>
      <c r="B328" s="10" t="s">
        <v>636</v>
      </c>
      <c r="C328" s="10" t="s">
        <v>796</v>
      </c>
      <c r="D328" s="10">
        <v>2</v>
      </c>
      <c r="E328" s="10">
        <v>4</v>
      </c>
      <c r="F328" s="10">
        <v>13</v>
      </c>
      <c r="G328" s="10" t="s">
        <v>927</v>
      </c>
      <c r="H328" s="10">
        <v>23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572</v>
      </c>
      <c r="CN328" s="10"/>
      <c r="CO328" s="10"/>
      <c r="CP328" s="10"/>
      <c r="CQ328" s="10">
        <v>37</v>
      </c>
      <c r="CR328" s="10"/>
      <c r="CS328" s="10"/>
      <c r="CT328" s="10"/>
      <c r="CU328" s="10"/>
      <c r="CV328" s="12" t="s">
        <v>830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>
        <v>62</v>
      </c>
      <c r="B329" s="10" t="s">
        <v>796</v>
      </c>
      <c r="C329" s="10" t="s">
        <v>636</v>
      </c>
      <c r="D329" s="10">
        <v>2</v>
      </c>
      <c r="E329" s="10">
        <v>1</v>
      </c>
      <c r="F329" s="10">
        <v>10</v>
      </c>
      <c r="G329" s="10" t="s">
        <v>927</v>
      </c>
      <c r="H329" s="10">
        <v>40</v>
      </c>
      <c r="I329" s="10" t="s">
        <v>925</v>
      </c>
      <c r="J329" s="12" t="s">
        <v>805</v>
      </c>
      <c r="K329" s="10" t="s">
        <v>940</v>
      </c>
      <c r="L329" s="10">
        <v>1</v>
      </c>
      <c r="M329" s="10">
        <v>1</v>
      </c>
      <c r="N329" s="10" t="s">
        <v>924</v>
      </c>
      <c r="O329" s="10">
        <v>36</v>
      </c>
      <c r="P329" s="10">
        <v>36</v>
      </c>
      <c r="Q329" s="10">
        <v>0</v>
      </c>
      <c r="R329" s="10">
        <v>1</v>
      </c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 t="s">
        <v>941</v>
      </c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797</v>
      </c>
      <c r="AQ329" s="10">
        <v>1</v>
      </c>
      <c r="AR329" s="10">
        <v>1</v>
      </c>
      <c r="AS329" s="13">
        <v>1</v>
      </c>
      <c r="AT329" s="10">
        <v>36</v>
      </c>
      <c r="AU329" s="10">
        <v>36</v>
      </c>
      <c r="AV329" s="10"/>
      <c r="AW329" s="10"/>
      <c r="AX329" s="10"/>
      <c r="AY329" s="10"/>
      <c r="AZ329" s="10">
        <v>1</v>
      </c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522</v>
      </c>
      <c r="BP329" s="10">
        <v>1</v>
      </c>
      <c r="BQ329" s="10"/>
      <c r="BR329" s="10"/>
      <c r="BS329" s="10"/>
      <c r="BT329" s="10"/>
      <c r="BU329" s="10"/>
      <c r="BV329" s="10"/>
      <c r="BW329" s="10"/>
      <c r="BX329" s="10"/>
      <c r="BY329" s="10"/>
      <c r="BZ329" s="10">
        <v>1</v>
      </c>
      <c r="CA329" s="10">
        <v>1</v>
      </c>
      <c r="CB329" s="10">
        <v>1</v>
      </c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>
        <v>63</v>
      </c>
      <c r="B330" s="10" t="s">
        <v>796</v>
      </c>
      <c r="C330" s="10" t="s">
        <v>636</v>
      </c>
      <c r="D330" s="10">
        <v>2</v>
      </c>
      <c r="E330" s="10">
        <v>1</v>
      </c>
      <c r="F330" s="10">
        <v>10</v>
      </c>
      <c r="G330" s="10" t="s">
        <v>929</v>
      </c>
      <c r="H330" s="10">
        <v>24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919</v>
      </c>
      <c r="AF330" s="10">
        <v>1</v>
      </c>
      <c r="AG330" s="10">
        <v>5</v>
      </c>
      <c r="AH330" s="10">
        <v>2</v>
      </c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630</v>
      </c>
      <c r="BP330" s="10">
        <v>1</v>
      </c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>
        <v>64</v>
      </c>
      <c r="B331" s="10" t="s">
        <v>796</v>
      </c>
      <c r="C331" s="10" t="s">
        <v>636</v>
      </c>
      <c r="D331" s="10">
        <v>2</v>
      </c>
      <c r="E331" s="10">
        <v>2</v>
      </c>
      <c r="F331" s="10">
        <v>5</v>
      </c>
      <c r="G331" s="10" t="s">
        <v>929</v>
      </c>
      <c r="H331" s="10">
        <v>19</v>
      </c>
      <c r="I331" s="10" t="s">
        <v>925</v>
      </c>
      <c r="J331" s="12" t="s">
        <v>56</v>
      </c>
      <c r="K331" s="10" t="s">
        <v>56</v>
      </c>
      <c r="L331" s="10"/>
      <c r="M331" s="10" t="s">
        <v>56</v>
      </c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919</v>
      </c>
      <c r="AF331" s="10">
        <v>1</v>
      </c>
      <c r="AG331" s="10">
        <v>8</v>
      </c>
      <c r="AH331" s="10">
        <v>1</v>
      </c>
      <c r="AI331" s="10">
        <v>1</v>
      </c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554</v>
      </c>
      <c r="BP331" s="10">
        <v>1</v>
      </c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>
        <v>64</v>
      </c>
      <c r="B332" s="10" t="s">
        <v>796</v>
      </c>
      <c r="C332" s="10" t="s">
        <v>636</v>
      </c>
      <c r="D332" s="10">
        <v>2</v>
      </c>
      <c r="E332" s="10">
        <v>2</v>
      </c>
      <c r="F332" s="10">
        <v>5</v>
      </c>
      <c r="G332" s="10" t="s">
        <v>929</v>
      </c>
      <c r="H332" s="10">
        <v>19</v>
      </c>
      <c r="I332" s="10" t="s">
        <v>925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631</v>
      </c>
      <c r="BP332" s="10">
        <v>1</v>
      </c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>
        <v>65</v>
      </c>
      <c r="B333" s="10" t="s">
        <v>796</v>
      </c>
      <c r="C333" s="10" t="s">
        <v>636</v>
      </c>
      <c r="D333" s="10">
        <v>2</v>
      </c>
      <c r="E333" s="10">
        <v>1</v>
      </c>
      <c r="F333" s="10">
        <v>10</v>
      </c>
      <c r="G333" s="10" t="s">
        <v>929</v>
      </c>
      <c r="H333" s="10">
        <v>11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919</v>
      </c>
      <c r="AF333" s="10">
        <v>1</v>
      </c>
      <c r="AG333" s="10">
        <v>4</v>
      </c>
      <c r="AH333" s="10">
        <v>2</v>
      </c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577</v>
      </c>
      <c r="BP333" s="10">
        <v>1</v>
      </c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>
        <v>65</v>
      </c>
      <c r="B334" s="10" t="s">
        <v>796</v>
      </c>
      <c r="C334" s="10" t="s">
        <v>636</v>
      </c>
      <c r="D334" s="10">
        <v>2</v>
      </c>
      <c r="E334" s="10">
        <v>1</v>
      </c>
      <c r="F334" s="10">
        <v>10</v>
      </c>
      <c r="G334" s="10" t="s">
        <v>929</v>
      </c>
      <c r="H334" s="10">
        <v>11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626</v>
      </c>
      <c r="BP334" s="10">
        <v>1</v>
      </c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>
        <v>66</v>
      </c>
      <c r="B335" s="10" t="s">
        <v>796</v>
      </c>
      <c r="C335" s="10" t="s">
        <v>636</v>
      </c>
      <c r="D335" s="10">
        <v>2</v>
      </c>
      <c r="E335" s="10">
        <v>2</v>
      </c>
      <c r="F335" s="10">
        <v>6</v>
      </c>
      <c r="G335" s="10" t="s">
        <v>929</v>
      </c>
      <c r="H335" s="10">
        <v>7</v>
      </c>
      <c r="I335" s="10" t="s">
        <v>938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919</v>
      </c>
      <c r="AF335" s="10">
        <v>1</v>
      </c>
      <c r="AG335" s="10">
        <v>6</v>
      </c>
      <c r="AH335" s="10"/>
      <c r="AI335" s="10"/>
      <c r="AJ335" s="10"/>
      <c r="AK335" s="10"/>
      <c r="AL335" s="10"/>
      <c r="AM335" s="10">
        <v>1</v>
      </c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554</v>
      </c>
      <c r="BP335" s="10"/>
      <c r="BQ335" s="10"/>
      <c r="BR335" s="10"/>
      <c r="BS335" s="10"/>
      <c r="BT335" s="10"/>
      <c r="BU335" s="10"/>
      <c r="BV335" s="10">
        <v>1</v>
      </c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>
        <v>66</v>
      </c>
      <c r="B336" s="10" t="s">
        <v>796</v>
      </c>
      <c r="C336" s="10" t="s">
        <v>636</v>
      </c>
      <c r="D336" s="10">
        <v>2</v>
      </c>
      <c r="E336" s="10">
        <v>2</v>
      </c>
      <c r="F336" s="10">
        <v>6</v>
      </c>
      <c r="G336" s="10" t="s">
        <v>929</v>
      </c>
      <c r="H336" s="10">
        <v>7</v>
      </c>
      <c r="I336" s="10" t="s">
        <v>938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540</v>
      </c>
      <c r="BP336" s="10"/>
      <c r="BQ336" s="10"/>
      <c r="BR336" s="10"/>
      <c r="BS336" s="10"/>
      <c r="BT336" s="10"/>
      <c r="BU336" s="10"/>
      <c r="BV336" s="10"/>
      <c r="BW336" s="10">
        <v>1</v>
      </c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>
        <v>67</v>
      </c>
      <c r="B337" s="10" t="s">
        <v>636</v>
      </c>
      <c r="C337" s="10" t="s">
        <v>796</v>
      </c>
      <c r="D337" s="10">
        <v>2</v>
      </c>
      <c r="E337" s="10">
        <v>1</v>
      </c>
      <c r="F337" s="10">
        <v>10</v>
      </c>
      <c r="G337" s="10" t="s">
        <v>927</v>
      </c>
      <c r="H337" s="10">
        <v>20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518</v>
      </c>
      <c r="AF337" s="10">
        <v>1</v>
      </c>
      <c r="AG337" s="10">
        <v>2</v>
      </c>
      <c r="AH337" s="10">
        <v>1</v>
      </c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814</v>
      </c>
      <c r="BP337" s="10">
        <v>1</v>
      </c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>
        <v>68</v>
      </c>
      <c r="B338" s="10" t="s">
        <v>636</v>
      </c>
      <c r="C338" s="10" t="s">
        <v>796</v>
      </c>
      <c r="D338" s="10">
        <v>2</v>
      </c>
      <c r="E338" s="10">
        <v>2</v>
      </c>
      <c r="F338" s="10">
        <v>8</v>
      </c>
      <c r="G338" s="10" t="s">
        <v>927</v>
      </c>
      <c r="H338" s="10">
        <v>22</v>
      </c>
      <c r="I338" s="10" t="s">
        <v>56</v>
      </c>
      <c r="J338" s="12" t="s">
        <v>518</v>
      </c>
      <c r="K338" s="10" t="s">
        <v>923</v>
      </c>
      <c r="L338" s="10">
        <v>1</v>
      </c>
      <c r="M338" s="10">
        <v>1</v>
      </c>
      <c r="N338" s="10" t="s">
        <v>924</v>
      </c>
      <c r="O338" s="10">
        <v>5</v>
      </c>
      <c r="P338" s="10">
        <v>7</v>
      </c>
      <c r="Q338" s="10">
        <v>0</v>
      </c>
      <c r="R338" s="10">
        <v>1</v>
      </c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520</v>
      </c>
      <c r="AQ338" s="10">
        <v>1</v>
      </c>
      <c r="AR338" s="10">
        <v>1</v>
      </c>
      <c r="AS338" s="13">
        <v>0</v>
      </c>
      <c r="AT338" s="10">
        <v>5</v>
      </c>
      <c r="AU338" s="10">
        <v>7</v>
      </c>
      <c r="AV338" s="10">
        <v>2</v>
      </c>
      <c r="AW338" s="10">
        <v>1</v>
      </c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806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>
        <v>1</v>
      </c>
      <c r="CA338" s="10">
        <v>1</v>
      </c>
      <c r="CB338" s="10">
        <v>0</v>
      </c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>
        <v>68</v>
      </c>
      <c r="B339" s="10" t="s">
        <v>636</v>
      </c>
      <c r="C339" s="10" t="s">
        <v>796</v>
      </c>
      <c r="D339" s="10">
        <v>2</v>
      </c>
      <c r="E339" s="10">
        <v>2</v>
      </c>
      <c r="F339" s="10">
        <v>8</v>
      </c>
      <c r="G339" s="10" t="s">
        <v>927</v>
      </c>
      <c r="H339" s="10">
        <v>22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814</v>
      </c>
      <c r="BP339" s="10"/>
      <c r="BQ339" s="10">
        <v>1</v>
      </c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>
        <v>68</v>
      </c>
      <c r="B340" s="10" t="s">
        <v>636</v>
      </c>
      <c r="C340" s="10" t="s">
        <v>796</v>
      </c>
      <c r="D340" s="10">
        <v>2</v>
      </c>
      <c r="E340" s="10">
        <v>2</v>
      </c>
      <c r="F340" s="10">
        <v>8</v>
      </c>
      <c r="G340" s="10" t="s">
        <v>927</v>
      </c>
      <c r="H340" s="10">
        <v>22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918</v>
      </c>
      <c r="BP340" s="10">
        <v>1</v>
      </c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>
        <v>69</v>
      </c>
      <c r="B341" s="10" t="s">
        <v>636</v>
      </c>
      <c r="C341" s="10" t="s">
        <v>796</v>
      </c>
      <c r="D341" s="10">
        <v>2</v>
      </c>
      <c r="E341" s="10">
        <v>3</v>
      </c>
      <c r="F341" s="10">
        <v>1</v>
      </c>
      <c r="G341" s="10" t="s">
        <v>927</v>
      </c>
      <c r="H341" s="10">
        <v>29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526</v>
      </c>
      <c r="BK341" s="10" t="s">
        <v>930</v>
      </c>
      <c r="BL341" s="10">
        <v>5</v>
      </c>
      <c r="BM341" s="10" t="s">
        <v>21</v>
      </c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>
        <v>70</v>
      </c>
      <c r="B342" s="10" t="s">
        <v>636</v>
      </c>
      <c r="C342" s="10" t="s">
        <v>796</v>
      </c>
      <c r="D342" s="10">
        <v>2</v>
      </c>
      <c r="E342" s="10">
        <v>3</v>
      </c>
      <c r="F342" s="10">
        <v>6</v>
      </c>
      <c r="G342" s="10" t="s">
        <v>927</v>
      </c>
      <c r="H342" s="10">
        <v>24</v>
      </c>
      <c r="I342" s="10" t="s">
        <v>56</v>
      </c>
      <c r="J342" s="12" t="s">
        <v>518</v>
      </c>
      <c r="K342" s="10" t="s">
        <v>923</v>
      </c>
      <c r="L342" s="10">
        <v>1</v>
      </c>
      <c r="M342" s="10">
        <v>0</v>
      </c>
      <c r="N342" s="10" t="s">
        <v>928</v>
      </c>
      <c r="O342" s="10">
        <v>4</v>
      </c>
      <c r="P342" s="10"/>
      <c r="Q342" s="10">
        <v>0</v>
      </c>
      <c r="R342" s="10">
        <v>1</v>
      </c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527</v>
      </c>
      <c r="AQ342" s="10">
        <v>1</v>
      </c>
      <c r="AR342" s="10">
        <v>0</v>
      </c>
      <c r="AS342" s="13">
        <v>1</v>
      </c>
      <c r="AT342" s="10">
        <v>4</v>
      </c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801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>
        <v>1</v>
      </c>
      <c r="CA342" s="10">
        <v>0</v>
      </c>
      <c r="CB342" s="10">
        <v>1</v>
      </c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>
        <v>71</v>
      </c>
      <c r="B343" s="10" t="s">
        <v>636</v>
      </c>
      <c r="C343" s="10" t="s">
        <v>796</v>
      </c>
      <c r="D343" s="10">
        <v>2</v>
      </c>
      <c r="E343" s="10">
        <v>4</v>
      </c>
      <c r="F343" s="10">
        <v>6</v>
      </c>
      <c r="G343" s="10" t="s">
        <v>927</v>
      </c>
      <c r="H343" s="10">
        <v>24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572</v>
      </c>
      <c r="CN343" s="10"/>
      <c r="CO343" s="10"/>
      <c r="CP343" s="10"/>
      <c r="CQ343" s="10">
        <v>31</v>
      </c>
      <c r="CR343" s="10"/>
      <c r="CS343" s="10"/>
      <c r="CT343" s="10"/>
      <c r="CU343" s="10"/>
      <c r="CV343" s="12" t="s">
        <v>830</v>
      </c>
      <c r="CW343" s="10"/>
      <c r="CX343" s="10"/>
      <c r="CY343" s="10"/>
      <c r="CZ343" s="10"/>
      <c r="DA343" s="10"/>
      <c r="DB343" s="10"/>
      <c r="DC343" s="10"/>
      <c r="DD343" s="10"/>
      <c r="DE343" s="10">
        <v>1</v>
      </c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>
        <v>72</v>
      </c>
      <c r="B344" s="10" t="s">
        <v>796</v>
      </c>
      <c r="C344" s="10" t="s">
        <v>636</v>
      </c>
      <c r="D344" s="10">
        <v>2</v>
      </c>
      <c r="E344" s="10">
        <v>1</v>
      </c>
      <c r="F344" s="10">
        <v>10</v>
      </c>
      <c r="G344" s="10" t="s">
        <v>927</v>
      </c>
      <c r="H344" s="10">
        <v>45</v>
      </c>
      <c r="I344" s="10" t="s">
        <v>56</v>
      </c>
      <c r="J344" s="12" t="s">
        <v>805</v>
      </c>
      <c r="K344" s="10" t="s">
        <v>923</v>
      </c>
      <c r="L344" s="10">
        <v>1</v>
      </c>
      <c r="M344" s="10">
        <v>0</v>
      </c>
      <c r="N344" s="10" t="s">
        <v>924</v>
      </c>
      <c r="O344" s="10">
        <v>37</v>
      </c>
      <c r="P344" s="10"/>
      <c r="Q344" s="10">
        <v>0</v>
      </c>
      <c r="R344" s="10">
        <v>1</v>
      </c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810</v>
      </c>
      <c r="AQ344" s="10">
        <v>1</v>
      </c>
      <c r="AR344" s="10">
        <v>0</v>
      </c>
      <c r="AS344" s="13">
        <v>1</v>
      </c>
      <c r="AT344" s="10">
        <v>37</v>
      </c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530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>
        <v>1</v>
      </c>
      <c r="CA344" s="10">
        <v>0</v>
      </c>
      <c r="CB344" s="10">
        <v>1</v>
      </c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>
        <v>73</v>
      </c>
      <c r="B345" s="10" t="s">
        <v>796</v>
      </c>
      <c r="C345" s="10" t="s">
        <v>636</v>
      </c>
      <c r="D345" s="10">
        <v>2</v>
      </c>
      <c r="E345" s="10">
        <v>2</v>
      </c>
      <c r="F345" s="10">
        <v>10</v>
      </c>
      <c r="G345" s="10" t="s">
        <v>927</v>
      </c>
      <c r="H345" s="10">
        <v>45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833</v>
      </c>
      <c r="AF345" s="10">
        <v>1</v>
      </c>
      <c r="AG345" s="10">
        <v>4</v>
      </c>
      <c r="AH345" s="10"/>
      <c r="AI345" s="10"/>
      <c r="AJ345" s="10"/>
      <c r="AK345" s="10"/>
      <c r="AL345" s="10"/>
      <c r="AM345" s="10"/>
      <c r="AN345" s="10"/>
      <c r="AO345" s="10" t="s">
        <v>942</v>
      </c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>
        <v>74</v>
      </c>
      <c r="B346" s="10" t="s">
        <v>796</v>
      </c>
      <c r="C346" s="10" t="s">
        <v>636</v>
      </c>
      <c r="D346" s="10">
        <v>2</v>
      </c>
      <c r="E346" s="10">
        <v>3</v>
      </c>
      <c r="F346" s="10">
        <v>6</v>
      </c>
      <c r="G346" s="10" t="s">
        <v>927</v>
      </c>
      <c r="H346" s="10">
        <v>49</v>
      </c>
      <c r="I346" s="10" t="s">
        <v>925</v>
      </c>
      <c r="J346" s="12" t="s">
        <v>805</v>
      </c>
      <c r="K346" s="10" t="s">
        <v>923</v>
      </c>
      <c r="L346" s="10">
        <v>1</v>
      </c>
      <c r="M346" s="10">
        <v>1</v>
      </c>
      <c r="N346" s="10" t="s">
        <v>928</v>
      </c>
      <c r="O346" s="10">
        <v>8</v>
      </c>
      <c r="P346" s="10">
        <v>8</v>
      </c>
      <c r="Q346" s="10">
        <v>0</v>
      </c>
      <c r="R346" s="10">
        <v>1</v>
      </c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797</v>
      </c>
      <c r="AQ346" s="10">
        <v>1</v>
      </c>
      <c r="AR346" s="10">
        <v>1</v>
      </c>
      <c r="AS346" s="13">
        <v>1</v>
      </c>
      <c r="AT346" s="10">
        <v>8</v>
      </c>
      <c r="AU346" s="10">
        <v>8</v>
      </c>
      <c r="AV346" s="10"/>
      <c r="AW346" s="10"/>
      <c r="AX346" s="10"/>
      <c r="AY346" s="10"/>
      <c r="AZ346" s="10">
        <v>1</v>
      </c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540</v>
      </c>
      <c r="BP346" s="10">
        <v>1</v>
      </c>
      <c r="BQ346" s="10"/>
      <c r="BR346" s="10"/>
      <c r="BS346" s="10"/>
      <c r="BT346" s="10"/>
      <c r="BU346" s="10"/>
      <c r="BV346" s="10"/>
      <c r="BW346" s="10"/>
      <c r="BX346" s="10"/>
      <c r="BY346" s="10"/>
      <c r="BZ346" s="10">
        <v>1</v>
      </c>
      <c r="CA346" s="10">
        <v>1</v>
      </c>
      <c r="CB346" s="10">
        <v>1</v>
      </c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>
        <v>75</v>
      </c>
      <c r="B347" s="10" t="s">
        <v>796</v>
      </c>
      <c r="C347" s="10" t="s">
        <v>636</v>
      </c>
      <c r="D347" s="10">
        <v>2</v>
      </c>
      <c r="E347" s="10">
        <v>1</v>
      </c>
      <c r="F347" s="10">
        <v>10</v>
      </c>
      <c r="G347" s="10" t="s">
        <v>929</v>
      </c>
      <c r="H347" s="10">
        <v>43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833</v>
      </c>
      <c r="AF347" s="10">
        <v>1</v>
      </c>
      <c r="AG347" s="10">
        <v>4</v>
      </c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567</v>
      </c>
      <c r="BP347" s="10">
        <v>1</v>
      </c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>
        <v>76</v>
      </c>
      <c r="B348" s="10" t="s">
        <v>796</v>
      </c>
      <c r="C348" s="10" t="s">
        <v>636</v>
      </c>
      <c r="D348" s="10">
        <v>2</v>
      </c>
      <c r="E348" s="10">
        <v>2</v>
      </c>
      <c r="F348" s="10">
        <v>6</v>
      </c>
      <c r="G348" s="10" t="s">
        <v>929</v>
      </c>
      <c r="H348" s="10">
        <v>39</v>
      </c>
      <c r="I348" s="10" t="s">
        <v>925</v>
      </c>
      <c r="J348" s="12" t="s">
        <v>56</v>
      </c>
      <c r="K348" s="10" t="s">
        <v>56</v>
      </c>
      <c r="L348" s="10"/>
      <c r="M348" s="10" t="s">
        <v>56</v>
      </c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833</v>
      </c>
      <c r="AF348" s="10">
        <v>1</v>
      </c>
      <c r="AG348" s="10">
        <v>8</v>
      </c>
      <c r="AH348" s="10"/>
      <c r="AI348" s="10">
        <v>1</v>
      </c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522</v>
      </c>
      <c r="BP348" s="10">
        <v>1</v>
      </c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>
        <v>77</v>
      </c>
      <c r="B349" s="10" t="s">
        <v>796</v>
      </c>
      <c r="C349" s="10" t="s">
        <v>636</v>
      </c>
      <c r="D349" s="10">
        <v>2</v>
      </c>
      <c r="E349" s="10">
        <v>1</v>
      </c>
      <c r="F349" s="10">
        <v>10</v>
      </c>
      <c r="G349" s="10" t="s">
        <v>929</v>
      </c>
      <c r="H349" s="10">
        <v>31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833</v>
      </c>
      <c r="AF349" s="10">
        <v>1</v>
      </c>
      <c r="AG349" s="10">
        <v>6</v>
      </c>
      <c r="AH349" s="10">
        <v>3</v>
      </c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577</v>
      </c>
      <c r="BP349" s="10">
        <v>1</v>
      </c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>
        <v>78</v>
      </c>
      <c r="B350" s="10" t="s">
        <v>796</v>
      </c>
      <c r="C350" s="10" t="s">
        <v>636</v>
      </c>
      <c r="D350" s="10">
        <v>2</v>
      </c>
      <c r="E350" s="10">
        <v>2</v>
      </c>
      <c r="F350" s="10">
        <v>4</v>
      </c>
      <c r="G350" s="10" t="s">
        <v>929</v>
      </c>
      <c r="H350" s="10">
        <v>25</v>
      </c>
      <c r="I350" s="10" t="s">
        <v>56</v>
      </c>
      <c r="J350" s="12" t="s">
        <v>805</v>
      </c>
      <c r="K350" s="10" t="s">
        <v>923</v>
      </c>
      <c r="L350" s="10">
        <v>1</v>
      </c>
      <c r="M350" s="10">
        <v>0</v>
      </c>
      <c r="N350" s="10" t="s">
        <v>926</v>
      </c>
      <c r="O350" s="10">
        <v>10</v>
      </c>
      <c r="P350" s="10"/>
      <c r="Q350" s="10">
        <v>0</v>
      </c>
      <c r="R350" s="10">
        <v>1</v>
      </c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916</v>
      </c>
      <c r="AQ350" s="10">
        <v>1</v>
      </c>
      <c r="AR350" s="10">
        <v>0</v>
      </c>
      <c r="AS350" s="13">
        <v>1</v>
      </c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540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>
        <v>1</v>
      </c>
      <c r="CA350" s="10">
        <v>0</v>
      </c>
      <c r="CB350" s="10">
        <v>1</v>
      </c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>
        <v>79</v>
      </c>
      <c r="B351" s="10" t="s">
        <v>796</v>
      </c>
      <c r="C351" s="10" t="s">
        <v>636</v>
      </c>
      <c r="D351" s="10">
        <v>2</v>
      </c>
      <c r="E351" s="10">
        <v>3</v>
      </c>
      <c r="F351" s="10">
        <v>4</v>
      </c>
      <c r="G351" s="10" t="s">
        <v>929</v>
      </c>
      <c r="H351" s="10">
        <v>25</v>
      </c>
      <c r="I351" s="10" t="s">
        <v>56</v>
      </c>
      <c r="J351" s="12" t="s">
        <v>805</v>
      </c>
      <c r="K351" s="10" t="s">
        <v>923</v>
      </c>
      <c r="L351" s="10">
        <v>1</v>
      </c>
      <c r="M351" s="10">
        <v>0</v>
      </c>
      <c r="N351" s="10" t="s">
        <v>928</v>
      </c>
      <c r="O351" s="10">
        <v>4</v>
      </c>
      <c r="P351" s="10"/>
      <c r="Q351" s="10">
        <v>1</v>
      </c>
      <c r="R351" s="10">
        <v>1</v>
      </c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902</v>
      </c>
      <c r="AQ351" s="10">
        <v>1</v>
      </c>
      <c r="AR351" s="10">
        <v>0</v>
      </c>
      <c r="AS351" s="13">
        <v>0</v>
      </c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530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>
        <v>1</v>
      </c>
      <c r="CA351" s="10">
        <v>0</v>
      </c>
      <c r="CB351" s="10">
        <v>0</v>
      </c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>
        <v>79</v>
      </c>
      <c r="B352" s="10" t="s">
        <v>796</v>
      </c>
      <c r="C352" s="10" t="s">
        <v>636</v>
      </c>
      <c r="D352" s="10">
        <v>2</v>
      </c>
      <c r="E352" s="10">
        <v>3</v>
      </c>
      <c r="F352" s="10">
        <v>4</v>
      </c>
      <c r="G352" s="10" t="s">
        <v>929</v>
      </c>
      <c r="H352" s="10">
        <v>25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631</v>
      </c>
      <c r="BP352" s="10"/>
      <c r="BQ352" s="10"/>
      <c r="BR352" s="10"/>
      <c r="BS352" s="10"/>
      <c r="BT352" s="10"/>
      <c r="BU352" s="10">
        <v>1</v>
      </c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>
        <v>80</v>
      </c>
      <c r="B353" s="10" t="s">
        <v>796</v>
      </c>
      <c r="C353" s="10" t="s">
        <v>636</v>
      </c>
      <c r="D353" s="10">
        <v>2</v>
      </c>
      <c r="E353" s="10">
        <v>4</v>
      </c>
      <c r="F353" s="10">
        <v>4</v>
      </c>
      <c r="G353" s="10" t="s">
        <v>929</v>
      </c>
      <c r="H353" s="10">
        <v>25</v>
      </c>
      <c r="I353" s="10" t="s">
        <v>934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822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>
        <v>33</v>
      </c>
      <c r="DI353" s="10">
        <v>43</v>
      </c>
      <c r="DJ353" s="10" t="s">
        <v>926</v>
      </c>
      <c r="DK353" s="10">
        <v>1</v>
      </c>
      <c r="DL353" s="10"/>
      <c r="DM353" s="10" t="s">
        <v>56</v>
      </c>
      <c r="DN353" s="10"/>
    </row>
    <row r="354" spans="1:118" x14ac:dyDescent="0.2">
      <c r="A354" s="10">
        <v>81</v>
      </c>
      <c r="B354" s="10" t="s">
        <v>796</v>
      </c>
      <c r="C354" s="10" t="s">
        <v>636</v>
      </c>
      <c r="D354" s="10">
        <v>2</v>
      </c>
      <c r="E354" s="10" t="s">
        <v>56</v>
      </c>
      <c r="F354" s="10" t="s">
        <v>56</v>
      </c>
      <c r="G354" s="10" t="s">
        <v>927</v>
      </c>
      <c r="H354" s="10">
        <v>35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804</v>
      </c>
      <c r="BP354" s="10">
        <v>1</v>
      </c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822</v>
      </c>
      <c r="CN354" s="10">
        <v>64</v>
      </c>
      <c r="CO354" s="10"/>
      <c r="CP354" s="10"/>
      <c r="CQ354" s="10"/>
      <c r="CR354" s="10"/>
      <c r="CS354" s="10"/>
      <c r="CT354" s="10"/>
      <c r="CU354" s="10"/>
      <c r="CV354" s="12" t="s">
        <v>526</v>
      </c>
      <c r="CW354" s="10">
        <v>1</v>
      </c>
      <c r="CX354" s="10"/>
      <c r="CY354" s="10">
        <v>18</v>
      </c>
      <c r="CZ354" s="10"/>
      <c r="DA354" s="10">
        <v>1</v>
      </c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>
        <v>82</v>
      </c>
      <c r="B355" s="10" t="s">
        <v>636</v>
      </c>
      <c r="C355" s="10" t="s">
        <v>796</v>
      </c>
      <c r="D355" s="10">
        <v>2</v>
      </c>
      <c r="E355" s="10">
        <v>1</v>
      </c>
      <c r="F355" s="10">
        <v>10</v>
      </c>
      <c r="G355" s="10" t="s">
        <v>927</v>
      </c>
      <c r="H355" s="10">
        <v>19</v>
      </c>
      <c r="I355" s="10" t="s">
        <v>56</v>
      </c>
      <c r="J355" s="12" t="s">
        <v>518</v>
      </c>
      <c r="K355" s="10" t="s">
        <v>923</v>
      </c>
      <c r="L355" s="10"/>
      <c r="M355" s="10" t="s">
        <v>56</v>
      </c>
      <c r="N355" s="10" t="s">
        <v>56</v>
      </c>
      <c r="O355" s="10"/>
      <c r="P355" s="10"/>
      <c r="Q355" s="10">
        <v>1</v>
      </c>
      <c r="R355" s="10"/>
      <c r="S355" s="10">
        <v>1</v>
      </c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518</v>
      </c>
      <c r="AF355" s="10">
        <v>1</v>
      </c>
      <c r="AG355" s="10">
        <v>7</v>
      </c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837</v>
      </c>
      <c r="BP355" s="10">
        <v>1</v>
      </c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>
        <v>83</v>
      </c>
      <c r="B356" s="10" t="s">
        <v>636</v>
      </c>
      <c r="C356" s="10" t="s">
        <v>796</v>
      </c>
      <c r="D356" s="10">
        <v>2</v>
      </c>
      <c r="E356" s="10">
        <v>2</v>
      </c>
      <c r="F356" s="10">
        <v>3</v>
      </c>
      <c r="G356" s="10" t="s">
        <v>927</v>
      </c>
      <c r="H356" s="10">
        <v>26</v>
      </c>
      <c r="I356" s="10" t="s">
        <v>925</v>
      </c>
      <c r="J356" s="12" t="s">
        <v>518</v>
      </c>
      <c r="K356" s="10" t="s">
        <v>923</v>
      </c>
      <c r="L356" s="10">
        <v>1</v>
      </c>
      <c r="M356" s="10">
        <v>1</v>
      </c>
      <c r="N356" s="10" t="s">
        <v>928</v>
      </c>
      <c r="O356" s="10">
        <v>4</v>
      </c>
      <c r="P356" s="10">
        <v>9</v>
      </c>
      <c r="Q356" s="10">
        <v>0</v>
      </c>
      <c r="R356" s="10">
        <v>1</v>
      </c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527</v>
      </c>
      <c r="AQ356" s="10">
        <v>1</v>
      </c>
      <c r="AR356" s="10">
        <v>1</v>
      </c>
      <c r="AS356" s="13">
        <v>0</v>
      </c>
      <c r="AT356" s="10">
        <v>4</v>
      </c>
      <c r="AU356" s="10">
        <v>9</v>
      </c>
      <c r="AV356" s="10">
        <v>5</v>
      </c>
      <c r="AW356" s="10"/>
      <c r="AX356" s="10"/>
      <c r="AY356" s="10"/>
      <c r="AZ356" s="10">
        <v>1</v>
      </c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842</v>
      </c>
      <c r="BP356" s="10">
        <v>1</v>
      </c>
      <c r="BQ356" s="10"/>
      <c r="BR356" s="10"/>
      <c r="BS356" s="10"/>
      <c r="BT356" s="10"/>
      <c r="BU356" s="10"/>
      <c r="BV356" s="10"/>
      <c r="BW356" s="10"/>
      <c r="BX356" s="10"/>
      <c r="BY356" s="10"/>
      <c r="BZ356" s="10">
        <v>1</v>
      </c>
      <c r="CA356" s="10">
        <v>1</v>
      </c>
      <c r="CB356" s="10">
        <v>0</v>
      </c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>
        <v>84</v>
      </c>
      <c r="B357" s="10" t="s">
        <v>636</v>
      </c>
      <c r="C357" s="10" t="s">
        <v>796</v>
      </c>
      <c r="D357" s="10">
        <v>2</v>
      </c>
      <c r="E357" s="10">
        <v>1</v>
      </c>
      <c r="F357" s="10">
        <v>10</v>
      </c>
      <c r="G357" s="10" t="s">
        <v>927</v>
      </c>
      <c r="H357" s="10">
        <v>35</v>
      </c>
      <c r="I357" s="10" t="s">
        <v>56</v>
      </c>
      <c r="J357" s="12" t="s">
        <v>518</v>
      </c>
      <c r="K357" s="10" t="s">
        <v>923</v>
      </c>
      <c r="L357" s="10">
        <v>1</v>
      </c>
      <c r="M357" s="10">
        <v>0</v>
      </c>
      <c r="N357" s="10" t="s">
        <v>924</v>
      </c>
      <c r="O357" s="10">
        <v>45</v>
      </c>
      <c r="P357" s="10"/>
      <c r="Q357" s="10">
        <v>0</v>
      </c>
      <c r="R357" s="10">
        <v>1</v>
      </c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517</v>
      </c>
      <c r="AQ357" s="10">
        <v>1</v>
      </c>
      <c r="AR357" s="10">
        <v>0</v>
      </c>
      <c r="AS357" s="13">
        <v>1</v>
      </c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803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>
        <v>1</v>
      </c>
      <c r="CA357" s="10">
        <v>0</v>
      </c>
      <c r="CB357" s="10">
        <v>1</v>
      </c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>
        <v>85</v>
      </c>
      <c r="B358" s="10" t="s">
        <v>636</v>
      </c>
      <c r="C358" s="10" t="s">
        <v>796</v>
      </c>
      <c r="D358" s="10">
        <v>2</v>
      </c>
      <c r="E358" s="10">
        <v>2</v>
      </c>
      <c r="F358" s="10">
        <v>10</v>
      </c>
      <c r="G358" s="10" t="s">
        <v>927</v>
      </c>
      <c r="H358" s="10">
        <v>35</v>
      </c>
      <c r="I358" s="10" t="s">
        <v>925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546</v>
      </c>
      <c r="AF358" s="10">
        <v>1</v>
      </c>
      <c r="AG358" s="10">
        <v>15</v>
      </c>
      <c r="AH358" s="10"/>
      <c r="AI358" s="10">
        <v>1</v>
      </c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812</v>
      </c>
      <c r="BP358" s="10">
        <v>1</v>
      </c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>
        <v>86</v>
      </c>
      <c r="B359" s="10" t="s">
        <v>636</v>
      </c>
      <c r="C359" s="10" t="s">
        <v>796</v>
      </c>
      <c r="D359" s="10">
        <v>2</v>
      </c>
      <c r="E359" s="10">
        <v>1</v>
      </c>
      <c r="F359" s="10">
        <v>10</v>
      </c>
      <c r="G359" s="10" t="s">
        <v>927</v>
      </c>
      <c r="H359" s="10">
        <v>50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546</v>
      </c>
      <c r="AF359" s="10">
        <v>1</v>
      </c>
      <c r="AG359" s="10">
        <v>9</v>
      </c>
      <c r="AH359" s="10">
        <v>1</v>
      </c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842</v>
      </c>
      <c r="BP359" s="10">
        <v>1</v>
      </c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>
        <v>87</v>
      </c>
      <c r="B360" s="10" t="s">
        <v>636</v>
      </c>
      <c r="C360" s="10" t="s">
        <v>796</v>
      </c>
      <c r="D360" s="10">
        <v>2</v>
      </c>
      <c r="E360" s="10">
        <v>2</v>
      </c>
      <c r="F360" s="10">
        <v>1</v>
      </c>
      <c r="G360" s="10" t="s">
        <v>929</v>
      </c>
      <c r="H360" s="10">
        <v>41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619</v>
      </c>
      <c r="BK360" s="10" t="s">
        <v>930</v>
      </c>
      <c r="BL360" s="10">
        <v>5</v>
      </c>
      <c r="BM360" s="10" t="s">
        <v>21</v>
      </c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>
        <v>88</v>
      </c>
      <c r="B361" s="10" t="s">
        <v>636</v>
      </c>
      <c r="C361" s="10" t="s">
        <v>796</v>
      </c>
      <c r="D361" s="10">
        <v>2</v>
      </c>
      <c r="E361" s="10">
        <v>2</v>
      </c>
      <c r="F361" s="10">
        <v>6</v>
      </c>
      <c r="G361" s="10" t="s">
        <v>929</v>
      </c>
      <c r="H361" s="10">
        <v>46</v>
      </c>
      <c r="I361" s="10" t="s">
        <v>56</v>
      </c>
      <c r="J361" s="12" t="s">
        <v>518</v>
      </c>
      <c r="K361" s="10" t="s">
        <v>923</v>
      </c>
      <c r="L361" s="10">
        <v>1</v>
      </c>
      <c r="M361" s="10">
        <v>0</v>
      </c>
      <c r="N361" s="10" t="s">
        <v>926</v>
      </c>
      <c r="O361" s="10">
        <v>7</v>
      </c>
      <c r="P361" s="10"/>
      <c r="Q361" s="10">
        <v>0</v>
      </c>
      <c r="R361" s="10">
        <v>1</v>
      </c>
      <c r="S361" s="10"/>
      <c r="T361" s="10" t="s">
        <v>931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528</v>
      </c>
      <c r="AQ361" s="10">
        <v>1</v>
      </c>
      <c r="AR361" s="10">
        <v>0</v>
      </c>
      <c r="AS361" s="13">
        <v>1</v>
      </c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804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>
        <v>1</v>
      </c>
      <c r="CA361" s="10">
        <v>0</v>
      </c>
      <c r="CB361" s="10">
        <v>1</v>
      </c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>
        <v>89</v>
      </c>
      <c r="B362" s="10" t="s">
        <v>636</v>
      </c>
      <c r="C362" s="10" t="s">
        <v>796</v>
      </c>
      <c r="D362" s="10">
        <v>2</v>
      </c>
      <c r="E362" s="10">
        <v>3</v>
      </c>
      <c r="F362" s="10">
        <v>6</v>
      </c>
      <c r="G362" s="10" t="s">
        <v>929</v>
      </c>
      <c r="H362" s="10">
        <v>46</v>
      </c>
      <c r="I362" s="10" t="s">
        <v>925</v>
      </c>
      <c r="J362" s="12" t="s">
        <v>518</v>
      </c>
      <c r="K362" s="10" t="s">
        <v>923</v>
      </c>
      <c r="L362" s="10">
        <v>1</v>
      </c>
      <c r="M362" s="10">
        <v>1</v>
      </c>
      <c r="N362" s="10" t="s">
        <v>924</v>
      </c>
      <c r="O362" s="10">
        <v>5</v>
      </c>
      <c r="P362" s="10">
        <v>8</v>
      </c>
      <c r="Q362" s="10">
        <v>0</v>
      </c>
      <c r="R362" s="10">
        <v>1</v>
      </c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520</v>
      </c>
      <c r="AQ362" s="10">
        <v>1</v>
      </c>
      <c r="AR362" s="10">
        <v>1</v>
      </c>
      <c r="AS362" s="13">
        <v>0</v>
      </c>
      <c r="AT362" s="10">
        <v>5</v>
      </c>
      <c r="AU362" s="10">
        <v>8</v>
      </c>
      <c r="AV362" s="10">
        <v>3</v>
      </c>
      <c r="AW362" s="10"/>
      <c r="AX362" s="10"/>
      <c r="AY362" s="10"/>
      <c r="AZ362" s="10">
        <v>1</v>
      </c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918</v>
      </c>
      <c r="BP362" s="10">
        <v>1</v>
      </c>
      <c r="BQ362" s="10"/>
      <c r="BR362" s="10"/>
      <c r="BS362" s="10"/>
      <c r="BT362" s="10"/>
      <c r="BU362" s="10"/>
      <c r="BV362" s="10"/>
      <c r="BW362" s="10"/>
      <c r="BX362" s="10"/>
      <c r="BY362" s="10"/>
      <c r="BZ362" s="10">
        <v>1</v>
      </c>
      <c r="CA362" s="10">
        <v>1</v>
      </c>
      <c r="CB362" s="10">
        <v>0</v>
      </c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>
        <v>90</v>
      </c>
      <c r="B363" s="10" t="s">
        <v>636</v>
      </c>
      <c r="C363" s="10" t="s">
        <v>796</v>
      </c>
      <c r="D363" s="10">
        <v>2</v>
      </c>
      <c r="E363" s="10">
        <v>1</v>
      </c>
      <c r="F363" s="10">
        <v>10</v>
      </c>
      <c r="G363" s="10" t="s">
        <v>929</v>
      </c>
      <c r="H363" s="10">
        <v>38</v>
      </c>
      <c r="I363" s="10" t="s">
        <v>56</v>
      </c>
      <c r="J363" s="12" t="s">
        <v>518</v>
      </c>
      <c r="K363" s="10" t="s">
        <v>923</v>
      </c>
      <c r="L363" s="10">
        <v>1</v>
      </c>
      <c r="M363" s="10">
        <v>1</v>
      </c>
      <c r="N363" s="10" t="s">
        <v>924</v>
      </c>
      <c r="O363" s="10">
        <v>4</v>
      </c>
      <c r="P363" s="10">
        <v>5</v>
      </c>
      <c r="Q363" s="10">
        <v>0</v>
      </c>
      <c r="R363" s="10">
        <v>1</v>
      </c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520</v>
      </c>
      <c r="AQ363" s="10">
        <v>1</v>
      </c>
      <c r="AR363" s="10">
        <v>1</v>
      </c>
      <c r="AS363" s="13">
        <v>0</v>
      </c>
      <c r="AT363" s="10">
        <v>4</v>
      </c>
      <c r="AU363" s="10">
        <v>5</v>
      </c>
      <c r="AV363" s="10">
        <v>1</v>
      </c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918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>
        <v>1</v>
      </c>
      <c r="CA363" s="10">
        <v>1</v>
      </c>
      <c r="CB363" s="10">
        <v>0</v>
      </c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>
        <v>90</v>
      </c>
      <c r="B364" s="10" t="s">
        <v>636</v>
      </c>
      <c r="C364" s="10" t="s">
        <v>796</v>
      </c>
      <c r="D364" s="10">
        <v>2</v>
      </c>
      <c r="E364" s="10">
        <v>1</v>
      </c>
      <c r="F364" s="10">
        <v>10</v>
      </c>
      <c r="G364" s="10" t="s">
        <v>929</v>
      </c>
      <c r="H364" s="10">
        <v>38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806</v>
      </c>
      <c r="BP364" s="10">
        <v>1</v>
      </c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>
        <v>91</v>
      </c>
      <c r="B365" s="10" t="s">
        <v>636</v>
      </c>
      <c r="C365" s="10" t="s">
        <v>796</v>
      </c>
      <c r="D365" s="10">
        <v>2</v>
      </c>
      <c r="E365" s="10">
        <v>2</v>
      </c>
      <c r="F365" s="10">
        <v>5</v>
      </c>
      <c r="G365" s="10" t="s">
        <v>929</v>
      </c>
      <c r="H365" s="10">
        <v>33</v>
      </c>
      <c r="I365" s="10" t="s">
        <v>925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518</v>
      </c>
      <c r="AF365" s="10">
        <v>1</v>
      </c>
      <c r="AG365" s="10">
        <v>7</v>
      </c>
      <c r="AH365" s="10"/>
      <c r="AI365" s="10">
        <v>1</v>
      </c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806</v>
      </c>
      <c r="BP365" s="10">
        <v>1</v>
      </c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>
        <v>91</v>
      </c>
      <c r="B366" s="10" t="s">
        <v>636</v>
      </c>
      <c r="C366" s="10" t="s">
        <v>796</v>
      </c>
      <c r="D366" s="10">
        <v>2</v>
      </c>
      <c r="E366" s="10">
        <v>2</v>
      </c>
      <c r="F366" s="10">
        <v>5</v>
      </c>
      <c r="G366" s="10" t="s">
        <v>929</v>
      </c>
      <c r="H366" s="10">
        <v>33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814</v>
      </c>
      <c r="BP366" s="10"/>
      <c r="BQ366" s="10">
        <v>1</v>
      </c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>
        <v>92</v>
      </c>
      <c r="B367" s="10" t="s">
        <v>636</v>
      </c>
      <c r="C367" s="10" t="s">
        <v>796</v>
      </c>
      <c r="D367" s="10">
        <v>2</v>
      </c>
      <c r="E367" s="10">
        <v>1</v>
      </c>
      <c r="F367" s="10">
        <v>10</v>
      </c>
      <c r="G367" s="10" t="s">
        <v>929</v>
      </c>
      <c r="H367" s="10">
        <v>26</v>
      </c>
      <c r="I367" s="10" t="s">
        <v>925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546</v>
      </c>
      <c r="AF367" s="10">
        <v>1</v>
      </c>
      <c r="AG367" s="10">
        <v>12</v>
      </c>
      <c r="AH367" s="10"/>
      <c r="AI367" s="10">
        <v>1</v>
      </c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804</v>
      </c>
      <c r="BP367" s="10"/>
      <c r="BQ367" s="10">
        <v>1</v>
      </c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>
        <v>92</v>
      </c>
      <c r="B368" s="10" t="s">
        <v>636</v>
      </c>
      <c r="C368" s="10" t="s">
        <v>796</v>
      </c>
      <c r="D368" s="10">
        <v>2</v>
      </c>
      <c r="E368" s="10">
        <v>1</v>
      </c>
      <c r="F368" s="10">
        <v>10</v>
      </c>
      <c r="G368" s="10" t="s">
        <v>929</v>
      </c>
      <c r="H368" s="10">
        <v>26</v>
      </c>
      <c r="I368" s="10" t="s">
        <v>925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837</v>
      </c>
      <c r="BP368" s="10">
        <v>1</v>
      </c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>
        <v>93</v>
      </c>
      <c r="B369" s="10" t="s">
        <v>636</v>
      </c>
      <c r="C369" s="10" t="s">
        <v>796</v>
      </c>
      <c r="D369" s="10">
        <v>2</v>
      </c>
      <c r="E369" s="10">
        <v>1</v>
      </c>
      <c r="F369" s="10">
        <v>10</v>
      </c>
      <c r="G369" s="10" t="s">
        <v>929</v>
      </c>
      <c r="H369" s="10">
        <v>14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518</v>
      </c>
      <c r="AF369" s="10">
        <v>1</v>
      </c>
      <c r="AG369" s="10">
        <v>5</v>
      </c>
      <c r="AH369" s="10">
        <v>2</v>
      </c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814</v>
      </c>
      <c r="BP369" s="10">
        <v>1</v>
      </c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>
        <v>94</v>
      </c>
      <c r="B370" s="10" t="s">
        <v>636</v>
      </c>
      <c r="C370" s="10" t="s">
        <v>796</v>
      </c>
      <c r="D370" s="10">
        <v>2</v>
      </c>
      <c r="E370" s="10">
        <v>2</v>
      </c>
      <c r="F370" s="10">
        <v>5</v>
      </c>
      <c r="G370" s="10" t="s">
        <v>929</v>
      </c>
      <c r="H370" s="10">
        <v>9</v>
      </c>
      <c r="I370" s="10" t="s">
        <v>56</v>
      </c>
      <c r="J370" s="12" t="s">
        <v>518</v>
      </c>
      <c r="K370" s="10" t="s">
        <v>923</v>
      </c>
      <c r="L370" s="10">
        <v>1</v>
      </c>
      <c r="M370" s="10">
        <v>0</v>
      </c>
      <c r="N370" s="10" t="s">
        <v>924</v>
      </c>
      <c r="O370" s="10">
        <v>-1</v>
      </c>
      <c r="P370" s="10"/>
      <c r="Q370" s="10"/>
      <c r="R370" s="10"/>
      <c r="S370" s="10"/>
      <c r="T370" s="10" t="s">
        <v>56</v>
      </c>
      <c r="U370" s="10"/>
      <c r="V370" s="10"/>
      <c r="W370" s="10">
        <v>1</v>
      </c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837</v>
      </c>
      <c r="BP370" s="10"/>
      <c r="BQ370" s="10"/>
      <c r="BR370" s="10"/>
      <c r="BS370" s="10"/>
      <c r="BT370" s="10"/>
      <c r="BU370" s="10"/>
      <c r="BV370" s="10"/>
      <c r="BW370" s="10"/>
      <c r="BX370" s="10">
        <v>1</v>
      </c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>
        <v>95</v>
      </c>
      <c r="B371" s="10" t="s">
        <v>636</v>
      </c>
      <c r="C371" s="10" t="s">
        <v>796</v>
      </c>
      <c r="D371" s="10">
        <v>2</v>
      </c>
      <c r="E371" s="10">
        <v>3</v>
      </c>
      <c r="F371" s="10">
        <v>5</v>
      </c>
      <c r="G371" s="10" t="s">
        <v>929</v>
      </c>
      <c r="H371" s="10">
        <v>9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518</v>
      </c>
      <c r="AF371" s="10">
        <v>1</v>
      </c>
      <c r="AG371" s="10">
        <v>-3</v>
      </c>
      <c r="AH371" s="10"/>
      <c r="AI371" s="10"/>
      <c r="AJ371" s="10"/>
      <c r="AK371" s="10"/>
      <c r="AL371" s="10">
        <v>1</v>
      </c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868</v>
      </c>
      <c r="BP371" s="10">
        <v>1</v>
      </c>
      <c r="BQ371" s="10"/>
      <c r="BR371" s="10">
        <v>1</v>
      </c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>
        <v>96</v>
      </c>
      <c r="B372" s="10" t="s">
        <v>636</v>
      </c>
      <c r="C372" s="10" t="s">
        <v>796</v>
      </c>
      <c r="D372" s="10">
        <v>2</v>
      </c>
      <c r="E372" s="10">
        <v>4</v>
      </c>
      <c r="F372" s="10">
        <v>8</v>
      </c>
      <c r="G372" s="10" t="s">
        <v>929</v>
      </c>
      <c r="H372" s="10">
        <v>12</v>
      </c>
      <c r="I372" s="10" t="s">
        <v>943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564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>
        <v>19</v>
      </c>
      <c r="DI372" s="10">
        <v>29</v>
      </c>
      <c r="DJ372" s="10" t="s">
        <v>924</v>
      </c>
      <c r="DK372" s="10">
        <v>1</v>
      </c>
      <c r="DL372" s="10">
        <v>1</v>
      </c>
      <c r="DM372" s="10" t="s">
        <v>944</v>
      </c>
      <c r="DN372" s="10"/>
    </row>
    <row r="373" spans="1:118" x14ac:dyDescent="0.2">
      <c r="A373" s="10">
        <v>97</v>
      </c>
      <c r="B373" s="10" t="s">
        <v>796</v>
      </c>
      <c r="C373" s="10" t="s">
        <v>636</v>
      </c>
      <c r="D373" s="10">
        <v>2</v>
      </c>
      <c r="E373" s="10">
        <v>1</v>
      </c>
      <c r="F373" s="10">
        <v>10</v>
      </c>
      <c r="G373" s="10" t="s">
        <v>927</v>
      </c>
      <c r="H373" s="10">
        <v>20</v>
      </c>
      <c r="I373" s="10" t="s">
        <v>945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>
        <v>98</v>
      </c>
      <c r="B374" s="10" t="s">
        <v>796</v>
      </c>
      <c r="C374" s="10" t="s">
        <v>636</v>
      </c>
      <c r="D374" s="10">
        <v>3</v>
      </c>
      <c r="E374" s="10" t="s">
        <v>56</v>
      </c>
      <c r="F374" s="10" t="s">
        <v>56</v>
      </c>
      <c r="G374" s="10" t="s">
        <v>927</v>
      </c>
      <c r="H374" s="10">
        <v>35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822</v>
      </c>
      <c r="CN374" s="10">
        <v>66</v>
      </c>
      <c r="CO374" s="10"/>
      <c r="CP374" s="10"/>
      <c r="CQ374" s="10"/>
      <c r="CR374" s="10"/>
      <c r="CS374" s="10"/>
      <c r="CT374" s="10"/>
      <c r="CU374" s="10"/>
      <c r="CV374" s="12" t="s">
        <v>526</v>
      </c>
      <c r="CW374" s="10">
        <v>1</v>
      </c>
      <c r="CX374" s="10"/>
      <c r="CY374" s="10">
        <v>25</v>
      </c>
      <c r="CZ374" s="10">
        <v>1</v>
      </c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>
        <v>99</v>
      </c>
      <c r="B375" s="10" t="s">
        <v>636</v>
      </c>
      <c r="C375" s="10" t="s">
        <v>796</v>
      </c>
      <c r="D375" s="10">
        <v>3</v>
      </c>
      <c r="E375" s="10">
        <v>1</v>
      </c>
      <c r="F375" s="10">
        <v>10</v>
      </c>
      <c r="G375" s="10" t="s">
        <v>927</v>
      </c>
      <c r="H375" s="10">
        <v>24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546</v>
      </c>
      <c r="AF375" s="10">
        <v>1</v>
      </c>
      <c r="AG375" s="10">
        <v>3</v>
      </c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908</v>
      </c>
      <c r="BP375" s="10">
        <v>1</v>
      </c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>
        <v>100</v>
      </c>
      <c r="B376" s="10" t="s">
        <v>636</v>
      </c>
      <c r="C376" s="10" t="s">
        <v>796</v>
      </c>
      <c r="D376" s="10">
        <v>3</v>
      </c>
      <c r="E376" s="10">
        <v>2</v>
      </c>
      <c r="F376" s="10">
        <v>7</v>
      </c>
      <c r="G376" s="10" t="s">
        <v>927</v>
      </c>
      <c r="H376" s="10">
        <v>27</v>
      </c>
      <c r="I376" s="10" t="s">
        <v>925</v>
      </c>
      <c r="J376" s="12" t="s">
        <v>518</v>
      </c>
      <c r="K376" s="10" t="s">
        <v>923</v>
      </c>
      <c r="L376" s="10">
        <v>1</v>
      </c>
      <c r="M376" s="10">
        <v>1</v>
      </c>
      <c r="N376" s="10" t="s">
        <v>946</v>
      </c>
      <c r="O376" s="10">
        <v>9</v>
      </c>
      <c r="P376" s="10">
        <v>9</v>
      </c>
      <c r="Q376" s="10">
        <v>1</v>
      </c>
      <c r="R376" s="10">
        <v>0</v>
      </c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528</v>
      </c>
      <c r="AQ376" s="10">
        <v>1</v>
      </c>
      <c r="AR376" s="10">
        <v>1</v>
      </c>
      <c r="AS376" s="13">
        <v>0</v>
      </c>
      <c r="AT376" s="10">
        <v>9</v>
      </c>
      <c r="AU376" s="10">
        <v>9</v>
      </c>
      <c r="AV376" s="10"/>
      <c r="AW376" s="10"/>
      <c r="AX376" s="10"/>
      <c r="AY376" s="10"/>
      <c r="AZ376" s="10">
        <v>1</v>
      </c>
      <c r="BA376" s="10"/>
      <c r="BB376" s="10"/>
      <c r="BC376" s="12"/>
      <c r="BD376" s="12" t="s">
        <v>609</v>
      </c>
      <c r="BE376" s="12" t="s">
        <v>937</v>
      </c>
      <c r="BF376" s="10">
        <v>1</v>
      </c>
      <c r="BG376" s="10">
        <v>1</v>
      </c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918</v>
      </c>
      <c r="BP376" s="10">
        <v>1</v>
      </c>
      <c r="BQ376" s="10"/>
      <c r="BR376" s="10"/>
      <c r="BS376" s="10"/>
      <c r="BT376" s="10"/>
      <c r="BU376" s="10"/>
      <c r="BV376" s="10"/>
      <c r="BW376" s="10"/>
      <c r="BX376" s="10"/>
      <c r="BY376" s="10"/>
      <c r="BZ376" s="10">
        <v>1</v>
      </c>
      <c r="CA376" s="10">
        <v>1</v>
      </c>
      <c r="CB376" s="10">
        <v>0</v>
      </c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>
        <v>100</v>
      </c>
      <c r="B377" s="10" t="s">
        <v>636</v>
      </c>
      <c r="C377" s="10" t="s">
        <v>796</v>
      </c>
      <c r="D377" s="10">
        <v>3</v>
      </c>
      <c r="E377" s="10">
        <v>2</v>
      </c>
      <c r="F377" s="10">
        <v>7</v>
      </c>
      <c r="G377" s="10" t="s">
        <v>927</v>
      </c>
      <c r="H377" s="10">
        <v>27</v>
      </c>
      <c r="I377" s="10" t="s">
        <v>925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829</v>
      </c>
      <c r="BP377" s="10"/>
      <c r="BQ377" s="10"/>
      <c r="BR377" s="10"/>
      <c r="BS377" s="10"/>
      <c r="BT377" s="10">
        <v>1</v>
      </c>
      <c r="BU377" s="10">
        <v>1</v>
      </c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>
        <v>101</v>
      </c>
      <c r="B378" s="10" t="s">
        <v>636</v>
      </c>
      <c r="C378" s="10" t="s">
        <v>796</v>
      </c>
      <c r="D378" s="10">
        <v>3</v>
      </c>
      <c r="E378" s="10">
        <v>1</v>
      </c>
      <c r="F378" s="10">
        <v>10</v>
      </c>
      <c r="G378" s="10" t="s">
        <v>927</v>
      </c>
      <c r="H378" s="10">
        <v>36</v>
      </c>
      <c r="I378" s="10" t="s">
        <v>925</v>
      </c>
      <c r="J378" s="12" t="s">
        <v>518</v>
      </c>
      <c r="K378" s="10" t="s">
        <v>923</v>
      </c>
      <c r="L378" s="10">
        <v>1</v>
      </c>
      <c r="M378" s="10">
        <v>1</v>
      </c>
      <c r="N378" s="10" t="s">
        <v>924</v>
      </c>
      <c r="O378" s="10">
        <v>16</v>
      </c>
      <c r="P378" s="10">
        <v>26</v>
      </c>
      <c r="Q378" s="10">
        <v>0</v>
      </c>
      <c r="R378" s="10">
        <v>1</v>
      </c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528</v>
      </c>
      <c r="AQ378" s="10">
        <v>1</v>
      </c>
      <c r="AR378" s="10">
        <v>1</v>
      </c>
      <c r="AS378" s="13">
        <v>0</v>
      </c>
      <c r="AT378" s="10">
        <v>16</v>
      </c>
      <c r="AU378" s="10">
        <v>26</v>
      </c>
      <c r="AV378" s="10">
        <v>10</v>
      </c>
      <c r="AW378" s="10"/>
      <c r="AX378" s="10"/>
      <c r="AY378" s="10"/>
      <c r="AZ378" s="10">
        <v>1</v>
      </c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918</v>
      </c>
      <c r="BP378" s="10">
        <v>1</v>
      </c>
      <c r="BQ378" s="10"/>
      <c r="BR378" s="10"/>
      <c r="BS378" s="10"/>
      <c r="BT378" s="10"/>
      <c r="BU378" s="10"/>
      <c r="BV378" s="10"/>
      <c r="BW378" s="10"/>
      <c r="BX378" s="10"/>
      <c r="BY378" s="10"/>
      <c r="BZ378" s="10">
        <v>1</v>
      </c>
      <c r="CA378" s="10">
        <v>1</v>
      </c>
      <c r="CB378" s="10">
        <v>0</v>
      </c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>
        <v>102</v>
      </c>
      <c r="B379" s="10" t="s">
        <v>636</v>
      </c>
      <c r="C379" s="10" t="s">
        <v>796</v>
      </c>
      <c r="D379" s="10">
        <v>3</v>
      </c>
      <c r="E379" s="10">
        <v>1</v>
      </c>
      <c r="F379" s="10">
        <v>10</v>
      </c>
      <c r="G379" s="10" t="s">
        <v>929</v>
      </c>
      <c r="H379" s="10">
        <v>38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546</v>
      </c>
      <c r="AF379" s="10">
        <v>1</v>
      </c>
      <c r="AG379" s="10">
        <v>5</v>
      </c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829</v>
      </c>
      <c r="BP379" s="10">
        <v>1</v>
      </c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>
        <v>102</v>
      </c>
      <c r="B380" s="10" t="s">
        <v>636</v>
      </c>
      <c r="C380" s="10" t="s">
        <v>796</v>
      </c>
      <c r="D380" s="10">
        <v>3</v>
      </c>
      <c r="E380" s="10">
        <v>1</v>
      </c>
      <c r="F380" s="10">
        <v>10</v>
      </c>
      <c r="G380" s="10" t="s">
        <v>929</v>
      </c>
      <c r="H380" s="10">
        <v>38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837</v>
      </c>
      <c r="BP380" s="10">
        <v>1</v>
      </c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>
        <v>103</v>
      </c>
      <c r="B381" s="10" t="s">
        <v>636</v>
      </c>
      <c r="C381" s="10" t="s">
        <v>796</v>
      </c>
      <c r="D381" s="10">
        <v>3</v>
      </c>
      <c r="E381" s="10">
        <v>2</v>
      </c>
      <c r="F381" s="10">
        <v>5</v>
      </c>
      <c r="G381" s="10" t="s">
        <v>929</v>
      </c>
      <c r="H381" s="10">
        <v>33</v>
      </c>
      <c r="I381" s="10" t="s">
        <v>56</v>
      </c>
      <c r="J381" s="12" t="s">
        <v>518</v>
      </c>
      <c r="K381" s="10" t="s">
        <v>923</v>
      </c>
      <c r="L381" s="10">
        <v>1</v>
      </c>
      <c r="M381" s="10">
        <v>1</v>
      </c>
      <c r="N381" s="10" t="s">
        <v>928</v>
      </c>
      <c r="O381" s="10">
        <v>4</v>
      </c>
      <c r="P381" s="10">
        <v>4</v>
      </c>
      <c r="Q381" s="10">
        <v>1</v>
      </c>
      <c r="R381" s="10">
        <v>1</v>
      </c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>
        <v>1</v>
      </c>
      <c r="AC381" s="10">
        <v>1</v>
      </c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527</v>
      </c>
      <c r="AQ381" s="10">
        <v>1</v>
      </c>
      <c r="AR381" s="10">
        <v>1</v>
      </c>
      <c r="AS381" s="13">
        <v>0</v>
      </c>
      <c r="AT381" s="10">
        <v>4</v>
      </c>
      <c r="AU381" s="10">
        <v>4</v>
      </c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842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>
        <v>1</v>
      </c>
      <c r="CA381" s="10">
        <v>1</v>
      </c>
      <c r="CB381" s="10">
        <v>0</v>
      </c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>
        <v>103</v>
      </c>
      <c r="B382" s="10" t="s">
        <v>636</v>
      </c>
      <c r="C382" s="10" t="s">
        <v>796</v>
      </c>
      <c r="D382" s="10">
        <v>3</v>
      </c>
      <c r="E382" s="10">
        <v>2</v>
      </c>
      <c r="F382" s="10">
        <v>5</v>
      </c>
      <c r="G382" s="10" t="s">
        <v>929</v>
      </c>
      <c r="H382" s="10">
        <v>33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612</v>
      </c>
      <c r="BE382" s="12" t="s">
        <v>936</v>
      </c>
      <c r="BF382" s="10">
        <v>1</v>
      </c>
      <c r="BG382" s="10">
        <v>1</v>
      </c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908</v>
      </c>
      <c r="BP382" s="10"/>
      <c r="BQ382" s="10"/>
      <c r="BR382" s="10"/>
      <c r="BS382" s="10"/>
      <c r="BT382" s="10">
        <v>1</v>
      </c>
      <c r="BU382" s="10">
        <v>1</v>
      </c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>
        <v>104</v>
      </c>
      <c r="B383" s="10" t="s">
        <v>636</v>
      </c>
      <c r="C383" s="10" t="s">
        <v>796</v>
      </c>
      <c r="D383" s="10">
        <v>3</v>
      </c>
      <c r="E383" s="10">
        <v>3</v>
      </c>
      <c r="F383" s="10">
        <v>1</v>
      </c>
      <c r="G383" s="10" t="s">
        <v>929</v>
      </c>
      <c r="H383" s="10">
        <v>29</v>
      </c>
      <c r="I383" s="10" t="s">
        <v>925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546</v>
      </c>
      <c r="AF383" s="10">
        <v>1</v>
      </c>
      <c r="AG383" s="10">
        <v>5</v>
      </c>
      <c r="AH383" s="10">
        <v>1</v>
      </c>
      <c r="AI383" s="10">
        <v>1</v>
      </c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908</v>
      </c>
      <c r="BP383" s="10">
        <v>1</v>
      </c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>
        <v>105</v>
      </c>
      <c r="B384" s="10" t="s">
        <v>636</v>
      </c>
      <c r="C384" s="10" t="s">
        <v>796</v>
      </c>
      <c r="D384" s="10">
        <v>3</v>
      </c>
      <c r="E384" s="10">
        <v>1</v>
      </c>
      <c r="F384" s="10">
        <v>10</v>
      </c>
      <c r="G384" s="10" t="s">
        <v>929</v>
      </c>
      <c r="H384" s="10">
        <v>24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546</v>
      </c>
      <c r="AF384" s="10">
        <v>1</v>
      </c>
      <c r="AG384" s="10">
        <v>5</v>
      </c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918</v>
      </c>
      <c r="BP384" s="10">
        <v>1</v>
      </c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>
        <v>106</v>
      </c>
      <c r="B385" s="10" t="s">
        <v>636</v>
      </c>
      <c r="C385" s="10" t="s">
        <v>796</v>
      </c>
      <c r="D385" s="10">
        <v>3</v>
      </c>
      <c r="E385" s="10">
        <v>2</v>
      </c>
      <c r="F385" s="10">
        <v>5</v>
      </c>
      <c r="G385" s="10" t="s">
        <v>929</v>
      </c>
      <c r="H385" s="10">
        <v>19</v>
      </c>
      <c r="I385" s="10" t="s">
        <v>56</v>
      </c>
      <c r="J385" s="12" t="s">
        <v>518</v>
      </c>
      <c r="K385" s="10" t="s">
        <v>923</v>
      </c>
      <c r="L385" s="10">
        <v>1</v>
      </c>
      <c r="M385" s="10">
        <v>0</v>
      </c>
      <c r="N385" s="10" t="s">
        <v>928</v>
      </c>
      <c r="O385" s="10">
        <v>18</v>
      </c>
      <c r="P385" s="10"/>
      <c r="Q385" s="10">
        <v>0</v>
      </c>
      <c r="R385" s="10">
        <v>1</v>
      </c>
      <c r="S385" s="10"/>
      <c r="T385" s="10" t="s">
        <v>931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520</v>
      </c>
      <c r="AQ385" s="10">
        <v>1</v>
      </c>
      <c r="AR385" s="10">
        <v>0</v>
      </c>
      <c r="AS385" s="13">
        <v>0</v>
      </c>
      <c r="AT385" s="10">
        <v>18</v>
      </c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812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>
        <v>1</v>
      </c>
      <c r="CA385" s="10">
        <v>0</v>
      </c>
      <c r="CB385" s="10">
        <v>0</v>
      </c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>
        <v>107</v>
      </c>
      <c r="B386" s="10" t="s">
        <v>636</v>
      </c>
      <c r="C386" s="10" t="s">
        <v>796</v>
      </c>
      <c r="D386" s="10">
        <v>3</v>
      </c>
      <c r="E386" s="10">
        <v>3</v>
      </c>
      <c r="F386" s="10">
        <v>5</v>
      </c>
      <c r="G386" s="10" t="s">
        <v>929</v>
      </c>
      <c r="H386" s="10">
        <v>19</v>
      </c>
      <c r="I386" s="10" t="s">
        <v>23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518</v>
      </c>
      <c r="AF386" s="10">
        <v>1</v>
      </c>
      <c r="AG386" s="10">
        <v>19</v>
      </c>
      <c r="AH386" s="10"/>
      <c r="AI386" s="10">
        <v>1</v>
      </c>
      <c r="AJ386" s="10">
        <v>1</v>
      </c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842</v>
      </c>
      <c r="BP386" s="10"/>
      <c r="BQ386" s="10">
        <v>1</v>
      </c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>
        <v>108</v>
      </c>
      <c r="B387" s="10" t="s">
        <v>636</v>
      </c>
      <c r="C387" s="10" t="s">
        <v>796</v>
      </c>
      <c r="D387" s="10">
        <v>3</v>
      </c>
      <c r="E387" s="10" t="s">
        <v>56</v>
      </c>
      <c r="F387" s="10" t="s">
        <v>56</v>
      </c>
      <c r="G387" s="10" t="s">
        <v>927</v>
      </c>
      <c r="H387" s="10">
        <v>35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564</v>
      </c>
      <c r="CN387" s="10">
        <v>67</v>
      </c>
      <c r="CO387" s="10"/>
      <c r="CP387" s="10"/>
      <c r="CQ387" s="10"/>
      <c r="CR387" s="10"/>
      <c r="CS387" s="10"/>
      <c r="CT387" s="10"/>
      <c r="CU387" s="10"/>
      <c r="CV387" s="12" t="s">
        <v>803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5">
        <v>109</v>
      </c>
      <c r="B388" s="15" t="s">
        <v>796</v>
      </c>
      <c r="C388" s="15" t="s">
        <v>636</v>
      </c>
      <c r="D388" s="15">
        <v>3</v>
      </c>
      <c r="E388" s="15">
        <v>1</v>
      </c>
      <c r="F388" s="15">
        <v>10</v>
      </c>
      <c r="G388" s="15" t="s">
        <v>927</v>
      </c>
      <c r="H388" s="15">
        <v>25</v>
      </c>
      <c r="I388" s="10" t="s">
        <v>56</v>
      </c>
      <c r="J388" s="12" t="s">
        <v>805</v>
      </c>
      <c r="K388" s="10" t="s">
        <v>923</v>
      </c>
      <c r="L388" s="10"/>
      <c r="M388" s="10" t="s">
        <v>56</v>
      </c>
      <c r="N388" s="10" t="s">
        <v>56</v>
      </c>
      <c r="O388" s="10"/>
      <c r="P388" s="10"/>
      <c r="Q388" s="10">
        <v>1</v>
      </c>
      <c r="R388" s="10"/>
      <c r="S388" s="10">
        <v>1</v>
      </c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805</v>
      </c>
      <c r="AF388" s="10">
        <v>1</v>
      </c>
      <c r="AG388" s="10">
        <v>5</v>
      </c>
      <c r="AH388" s="10">
        <v>5</v>
      </c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634</v>
      </c>
      <c r="BP388" s="10">
        <v>1</v>
      </c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>
        <v>109</v>
      </c>
      <c r="B389" s="10" t="s">
        <v>796</v>
      </c>
      <c r="C389" s="10" t="s">
        <v>636</v>
      </c>
      <c r="D389" s="10">
        <v>3</v>
      </c>
      <c r="E389" s="10">
        <v>1</v>
      </c>
      <c r="F389" s="10">
        <v>10</v>
      </c>
      <c r="G389" s="10" t="s">
        <v>927</v>
      </c>
      <c r="H389" s="10">
        <v>25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577</v>
      </c>
      <c r="BP389" s="10">
        <v>1</v>
      </c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>
        <v>110</v>
      </c>
      <c r="B390" s="10" t="s">
        <v>796</v>
      </c>
      <c r="C390" s="10" t="s">
        <v>636</v>
      </c>
      <c r="D390" s="10">
        <v>3</v>
      </c>
      <c r="E390" s="10">
        <v>2</v>
      </c>
      <c r="F390" s="10">
        <v>5</v>
      </c>
      <c r="G390" s="10" t="s">
        <v>927</v>
      </c>
      <c r="H390" s="10">
        <v>30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919</v>
      </c>
      <c r="AF390" s="10">
        <v>1</v>
      </c>
      <c r="AG390" s="10">
        <v>1</v>
      </c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577</v>
      </c>
      <c r="BP390" s="10">
        <v>1</v>
      </c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>
        <v>110</v>
      </c>
      <c r="B391" s="10" t="s">
        <v>796</v>
      </c>
      <c r="C391" s="10" t="s">
        <v>636</v>
      </c>
      <c r="D391" s="10">
        <v>3</v>
      </c>
      <c r="E391" s="10">
        <v>2</v>
      </c>
      <c r="F391" s="10">
        <v>5</v>
      </c>
      <c r="G391" s="10" t="s">
        <v>927</v>
      </c>
      <c r="H391" s="10">
        <v>30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626</v>
      </c>
      <c r="BP391" s="10">
        <v>1</v>
      </c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>
        <v>111</v>
      </c>
      <c r="B392" s="10" t="s">
        <v>796</v>
      </c>
      <c r="C392" s="10" t="s">
        <v>636</v>
      </c>
      <c r="D392" s="10">
        <v>3</v>
      </c>
      <c r="E392" s="10">
        <v>3</v>
      </c>
      <c r="F392" s="10">
        <v>4</v>
      </c>
      <c r="G392" s="10" t="s">
        <v>927</v>
      </c>
      <c r="H392" s="10">
        <v>31</v>
      </c>
      <c r="I392" s="10" t="s">
        <v>56</v>
      </c>
      <c r="J392" s="12" t="s">
        <v>805</v>
      </c>
      <c r="K392" s="10" t="s">
        <v>923</v>
      </c>
      <c r="L392" s="10">
        <v>1</v>
      </c>
      <c r="M392" s="10">
        <v>0</v>
      </c>
      <c r="N392" s="10" t="s">
        <v>928</v>
      </c>
      <c r="O392" s="10">
        <v>4</v>
      </c>
      <c r="P392" s="10"/>
      <c r="Q392" s="10">
        <v>0</v>
      </c>
      <c r="R392" s="10">
        <v>1</v>
      </c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810</v>
      </c>
      <c r="AQ392" s="10">
        <v>1</v>
      </c>
      <c r="AR392" s="10">
        <v>0</v>
      </c>
      <c r="AS392" s="13">
        <v>1</v>
      </c>
      <c r="AT392" s="10">
        <v>4</v>
      </c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892</v>
      </c>
      <c r="BK392" s="10" t="s">
        <v>947</v>
      </c>
      <c r="BL392" s="10"/>
      <c r="BM392" s="10" t="s">
        <v>948</v>
      </c>
      <c r="BN392" s="10"/>
      <c r="BO392" s="12" t="s">
        <v>530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>
        <v>1</v>
      </c>
      <c r="CA392" s="10">
        <v>0</v>
      </c>
      <c r="CB392" s="10">
        <v>1</v>
      </c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>
        <v>112</v>
      </c>
      <c r="B393" s="10" t="s">
        <v>796</v>
      </c>
      <c r="C393" s="10" t="s">
        <v>636</v>
      </c>
      <c r="D393" s="10">
        <v>3</v>
      </c>
      <c r="E393" s="10">
        <v>4</v>
      </c>
      <c r="F393" s="10">
        <v>4</v>
      </c>
      <c r="G393" s="10" t="s">
        <v>927</v>
      </c>
      <c r="H393" s="10">
        <v>31</v>
      </c>
      <c r="I393" s="10" t="s">
        <v>949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850</v>
      </c>
      <c r="CN393" s="10"/>
      <c r="CO393" s="10"/>
      <c r="CP393" s="10"/>
      <c r="CQ393" s="10">
        <v>41</v>
      </c>
      <c r="CR393" s="10"/>
      <c r="CS393" s="10"/>
      <c r="CT393" s="10"/>
      <c r="CU393" s="10"/>
      <c r="CV393" s="12" t="s">
        <v>552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>
        <v>113</v>
      </c>
      <c r="B394" s="10" t="s">
        <v>636</v>
      </c>
      <c r="C394" s="10" t="s">
        <v>796</v>
      </c>
      <c r="D394" s="10">
        <v>3</v>
      </c>
      <c r="E394" s="10">
        <v>1</v>
      </c>
      <c r="F394" s="10">
        <v>10</v>
      </c>
      <c r="G394" s="10" t="s">
        <v>927</v>
      </c>
      <c r="H394" s="10">
        <v>28</v>
      </c>
      <c r="I394" s="10" t="s">
        <v>56</v>
      </c>
      <c r="J394" s="12" t="s">
        <v>518</v>
      </c>
      <c r="K394" s="10" t="s">
        <v>923</v>
      </c>
      <c r="L394" s="10">
        <v>1</v>
      </c>
      <c r="M394" s="10">
        <v>1</v>
      </c>
      <c r="N394" s="10" t="s">
        <v>928</v>
      </c>
      <c r="O394" s="10">
        <v>-1</v>
      </c>
      <c r="P394" s="10">
        <v>9</v>
      </c>
      <c r="Q394" s="10">
        <v>0</v>
      </c>
      <c r="R394" s="10">
        <v>1</v>
      </c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520</v>
      </c>
      <c r="AQ394" s="10">
        <v>1</v>
      </c>
      <c r="AR394" s="10">
        <v>1</v>
      </c>
      <c r="AS394" s="13">
        <v>0</v>
      </c>
      <c r="AT394" s="10">
        <v>-1</v>
      </c>
      <c r="AU394" s="10">
        <v>9</v>
      </c>
      <c r="AV394" s="10">
        <v>10</v>
      </c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812</v>
      </c>
      <c r="BP394" s="10">
        <v>1</v>
      </c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>
        <v>113</v>
      </c>
      <c r="B395" s="10" t="s">
        <v>636</v>
      </c>
      <c r="C395" s="10" t="s">
        <v>796</v>
      </c>
      <c r="D395" s="10">
        <v>3</v>
      </c>
      <c r="E395" s="10">
        <v>1</v>
      </c>
      <c r="F395" s="10">
        <v>10</v>
      </c>
      <c r="G395" s="10" t="s">
        <v>927</v>
      </c>
      <c r="H395" s="10">
        <v>28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868</v>
      </c>
      <c r="BP395" s="10"/>
      <c r="BQ395" s="10">
        <v>1</v>
      </c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>
        <v>114</v>
      </c>
      <c r="B396" s="10" t="s">
        <v>636</v>
      </c>
      <c r="C396" s="10" t="s">
        <v>796</v>
      </c>
      <c r="D396" s="10">
        <v>3</v>
      </c>
      <c r="E396" s="10">
        <v>2</v>
      </c>
      <c r="F396" s="10">
        <v>1</v>
      </c>
      <c r="G396" s="10" t="s">
        <v>927</v>
      </c>
      <c r="H396" s="10">
        <v>37</v>
      </c>
      <c r="I396" s="10" t="s">
        <v>925</v>
      </c>
      <c r="J396" s="12" t="s">
        <v>518</v>
      </c>
      <c r="K396" s="10" t="s">
        <v>923</v>
      </c>
      <c r="L396" s="10">
        <v>1</v>
      </c>
      <c r="M396" s="10">
        <v>1</v>
      </c>
      <c r="N396" s="10" t="s">
        <v>928</v>
      </c>
      <c r="O396" s="10">
        <v>-3</v>
      </c>
      <c r="P396" s="10">
        <v>14</v>
      </c>
      <c r="Q396" s="10">
        <v>0</v>
      </c>
      <c r="R396" s="10">
        <v>1</v>
      </c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520</v>
      </c>
      <c r="AQ396" s="10">
        <v>1</v>
      </c>
      <c r="AR396" s="10">
        <v>1</v>
      </c>
      <c r="AS396" s="13">
        <v>0</v>
      </c>
      <c r="AT396" s="10">
        <v>-3</v>
      </c>
      <c r="AU396" s="10">
        <v>14</v>
      </c>
      <c r="AV396" s="10">
        <v>17</v>
      </c>
      <c r="AW396" s="10"/>
      <c r="AX396" s="10"/>
      <c r="AY396" s="10"/>
      <c r="AZ396" s="10">
        <v>1</v>
      </c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814</v>
      </c>
      <c r="BP396" s="10">
        <v>1</v>
      </c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>
        <v>114</v>
      </c>
      <c r="B397" s="10" t="s">
        <v>636</v>
      </c>
      <c r="C397" s="10" t="s">
        <v>796</v>
      </c>
      <c r="D397" s="10">
        <v>3</v>
      </c>
      <c r="E397" s="10">
        <v>2</v>
      </c>
      <c r="F397" s="10">
        <v>1</v>
      </c>
      <c r="G397" s="10" t="s">
        <v>927</v>
      </c>
      <c r="H397" s="10">
        <v>37</v>
      </c>
      <c r="I397" s="10" t="s">
        <v>925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812</v>
      </c>
      <c r="BP397" s="10"/>
      <c r="BQ397" s="10">
        <v>1</v>
      </c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>
        <v>115</v>
      </c>
      <c r="B398" s="10" t="s">
        <v>636</v>
      </c>
      <c r="C398" s="10" t="s">
        <v>796</v>
      </c>
      <c r="D398" s="10">
        <v>3</v>
      </c>
      <c r="E398" s="10">
        <v>1</v>
      </c>
      <c r="F398" s="10">
        <v>10</v>
      </c>
      <c r="G398" s="10" t="s">
        <v>929</v>
      </c>
      <c r="H398" s="10">
        <v>49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518</v>
      </c>
      <c r="AF398" s="10">
        <v>1</v>
      </c>
      <c r="AG398" s="10">
        <v>6</v>
      </c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814</v>
      </c>
      <c r="BP398" s="10">
        <v>1</v>
      </c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>
        <v>115</v>
      </c>
      <c r="B399" s="10" t="s">
        <v>636</v>
      </c>
      <c r="C399" s="10" t="s">
        <v>796</v>
      </c>
      <c r="D399" s="10">
        <v>3</v>
      </c>
      <c r="E399" s="10">
        <v>1</v>
      </c>
      <c r="F399" s="10">
        <v>10</v>
      </c>
      <c r="G399" s="10" t="s">
        <v>929</v>
      </c>
      <c r="H399" s="10">
        <v>49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842</v>
      </c>
      <c r="BP399" s="10">
        <v>1</v>
      </c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>
        <v>116</v>
      </c>
      <c r="B400" s="10" t="s">
        <v>636</v>
      </c>
      <c r="C400" s="10" t="s">
        <v>796</v>
      </c>
      <c r="D400" s="10">
        <v>3</v>
      </c>
      <c r="E400" s="10">
        <v>2</v>
      </c>
      <c r="F400" s="10">
        <v>4</v>
      </c>
      <c r="G400" s="10" t="s">
        <v>929</v>
      </c>
      <c r="H400" s="10">
        <v>43</v>
      </c>
      <c r="I400" s="10" t="s">
        <v>56</v>
      </c>
      <c r="J400" s="12" t="s">
        <v>518</v>
      </c>
      <c r="K400" s="10" t="s">
        <v>923</v>
      </c>
      <c r="L400" s="10">
        <v>1</v>
      </c>
      <c r="M400" s="10">
        <v>0</v>
      </c>
      <c r="N400" s="10" t="s">
        <v>926</v>
      </c>
      <c r="O400" s="10">
        <v>35</v>
      </c>
      <c r="P400" s="10"/>
      <c r="Q400" s="10">
        <v>0</v>
      </c>
      <c r="R400" s="10">
        <v>1</v>
      </c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526</v>
      </c>
      <c r="AQ400" s="10">
        <v>1</v>
      </c>
      <c r="AR400" s="10">
        <v>0</v>
      </c>
      <c r="AS400" s="13">
        <v>0</v>
      </c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803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>
        <v>1</v>
      </c>
      <c r="CA400" s="10">
        <v>0</v>
      </c>
      <c r="CB400" s="10">
        <v>0</v>
      </c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>
        <v>117</v>
      </c>
      <c r="B401" s="10" t="s">
        <v>636</v>
      </c>
      <c r="C401" s="10" t="s">
        <v>796</v>
      </c>
      <c r="D401" s="10">
        <v>3</v>
      </c>
      <c r="E401" s="10">
        <v>3</v>
      </c>
      <c r="F401" s="10">
        <v>4</v>
      </c>
      <c r="G401" s="10" t="s">
        <v>929</v>
      </c>
      <c r="H401" s="10">
        <v>43</v>
      </c>
      <c r="I401" s="10" t="s">
        <v>925</v>
      </c>
      <c r="J401" s="12" t="s">
        <v>518</v>
      </c>
      <c r="K401" s="10" t="s">
        <v>923</v>
      </c>
      <c r="L401" s="10">
        <v>1</v>
      </c>
      <c r="M401" s="10">
        <v>1</v>
      </c>
      <c r="N401" s="10" t="s">
        <v>928</v>
      </c>
      <c r="O401" s="10">
        <v>13</v>
      </c>
      <c r="P401" s="10">
        <v>13</v>
      </c>
      <c r="Q401" s="10">
        <v>1</v>
      </c>
      <c r="R401" s="10">
        <v>0</v>
      </c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527</v>
      </c>
      <c r="AQ401" s="10">
        <v>1</v>
      </c>
      <c r="AR401" s="10">
        <v>1</v>
      </c>
      <c r="AS401" s="13">
        <v>0</v>
      </c>
      <c r="AT401" s="10">
        <v>13</v>
      </c>
      <c r="AU401" s="10">
        <v>13</v>
      </c>
      <c r="AV401" s="10"/>
      <c r="AW401" s="10"/>
      <c r="AX401" s="10"/>
      <c r="AY401" s="10"/>
      <c r="AZ401" s="10">
        <v>1</v>
      </c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842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>
        <v>1</v>
      </c>
      <c r="CA401" s="10">
        <v>1</v>
      </c>
      <c r="CB401" s="10">
        <v>0</v>
      </c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>
        <v>118</v>
      </c>
      <c r="B402" s="10" t="s">
        <v>636</v>
      </c>
      <c r="C402" s="10" t="s">
        <v>796</v>
      </c>
      <c r="D402" s="10">
        <v>3</v>
      </c>
      <c r="E402" s="10">
        <v>1</v>
      </c>
      <c r="F402" s="10">
        <v>10</v>
      </c>
      <c r="G402" s="10" t="s">
        <v>929</v>
      </c>
      <c r="H402" s="10">
        <v>30</v>
      </c>
      <c r="I402" s="10" t="s">
        <v>56</v>
      </c>
      <c r="J402" s="12" t="s">
        <v>518</v>
      </c>
      <c r="K402" s="10" t="s">
        <v>923</v>
      </c>
      <c r="L402" s="10">
        <v>1</v>
      </c>
      <c r="M402" s="10">
        <v>0</v>
      </c>
      <c r="N402" s="10" t="s">
        <v>928</v>
      </c>
      <c r="O402" s="10">
        <v>25</v>
      </c>
      <c r="P402" s="10"/>
      <c r="Q402" s="10">
        <v>0</v>
      </c>
      <c r="R402" s="10">
        <v>1</v>
      </c>
      <c r="S402" s="10"/>
      <c r="T402" s="10" t="s">
        <v>931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517</v>
      </c>
      <c r="AQ402" s="10">
        <v>1</v>
      </c>
      <c r="AR402" s="10">
        <v>0</v>
      </c>
      <c r="AS402" s="13">
        <v>0</v>
      </c>
      <c r="AT402" s="10">
        <v>25</v>
      </c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865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>
        <v>1</v>
      </c>
      <c r="CA402" s="10">
        <v>0</v>
      </c>
      <c r="CB402" s="10">
        <v>0</v>
      </c>
      <c r="CC402" s="10"/>
      <c r="CD402" s="10"/>
      <c r="CE402" s="10"/>
      <c r="CF402" s="10"/>
      <c r="CG402" s="10" t="s">
        <v>950</v>
      </c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>
        <v>119</v>
      </c>
      <c r="B403" s="10" t="s">
        <v>636</v>
      </c>
      <c r="C403" s="10" t="s">
        <v>796</v>
      </c>
      <c r="D403" s="10">
        <v>3</v>
      </c>
      <c r="E403" s="10">
        <v>2</v>
      </c>
      <c r="F403" s="10">
        <v>10</v>
      </c>
      <c r="G403" s="10" t="s">
        <v>929</v>
      </c>
      <c r="H403" s="10">
        <v>30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546</v>
      </c>
      <c r="AF403" s="10">
        <v>1</v>
      </c>
      <c r="AG403" s="10">
        <v>2</v>
      </c>
      <c r="AH403" s="10">
        <v>1</v>
      </c>
      <c r="AI403" s="10"/>
      <c r="AJ403" s="10"/>
      <c r="AK403" s="10"/>
      <c r="AL403" s="10"/>
      <c r="AM403" s="10"/>
      <c r="AN403" s="10"/>
      <c r="AO403" s="10"/>
      <c r="AP403" s="12"/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906</v>
      </c>
      <c r="BP403" s="10">
        <v>1</v>
      </c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>
        <v>120</v>
      </c>
      <c r="B404" s="10" t="s">
        <v>636</v>
      </c>
      <c r="C404" s="10" t="s">
        <v>796</v>
      </c>
      <c r="D404" s="10">
        <v>3</v>
      </c>
      <c r="E404" s="10">
        <v>3</v>
      </c>
      <c r="F404" s="10">
        <v>8</v>
      </c>
      <c r="G404" s="10" t="s">
        <v>929</v>
      </c>
      <c r="H404" s="10">
        <v>28</v>
      </c>
      <c r="I404" s="10" t="s">
        <v>952</v>
      </c>
      <c r="J404" s="12" t="s">
        <v>518</v>
      </c>
      <c r="K404" s="10" t="s">
        <v>923</v>
      </c>
      <c r="L404" s="10">
        <v>1</v>
      </c>
      <c r="M404" s="10">
        <v>0</v>
      </c>
      <c r="N404" s="10" t="s">
        <v>928</v>
      </c>
      <c r="O404" s="10">
        <v>9</v>
      </c>
      <c r="P404" s="10"/>
      <c r="Q404" s="10">
        <v>1</v>
      </c>
      <c r="R404" s="10">
        <v>1</v>
      </c>
      <c r="S404" s="10"/>
      <c r="T404" s="10" t="s">
        <v>56</v>
      </c>
      <c r="U404" s="10">
        <v>1</v>
      </c>
      <c r="V404" s="10"/>
      <c r="W404" s="10"/>
      <c r="X404" s="10"/>
      <c r="Y404" s="10"/>
      <c r="Z404" s="10"/>
      <c r="AA404" s="10"/>
      <c r="AB404" s="10">
        <v>1</v>
      </c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527</v>
      </c>
      <c r="AQ404" s="10">
        <v>1</v>
      </c>
      <c r="AR404" s="10">
        <v>0</v>
      </c>
      <c r="AS404" s="13">
        <v>0</v>
      </c>
      <c r="AT404" s="10">
        <v>9</v>
      </c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812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>
        <v>1</v>
      </c>
      <c r="CA404" s="10">
        <v>0</v>
      </c>
      <c r="CB404" s="10">
        <v>0</v>
      </c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>
        <v>120</v>
      </c>
      <c r="B405" s="10" t="s">
        <v>636</v>
      </c>
      <c r="C405" s="10" t="s">
        <v>796</v>
      </c>
      <c r="D405" s="10">
        <v>3</v>
      </c>
      <c r="E405" s="10">
        <v>3</v>
      </c>
      <c r="F405" s="10">
        <v>8</v>
      </c>
      <c r="G405" s="10" t="s">
        <v>929</v>
      </c>
      <c r="H405" s="10">
        <v>28</v>
      </c>
      <c r="I405" s="10" t="s">
        <v>952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842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>
        <v>1</v>
      </c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>
        <v>120</v>
      </c>
      <c r="B406" s="10" t="s">
        <v>636</v>
      </c>
      <c r="C406" s="10" t="s">
        <v>796</v>
      </c>
      <c r="D406" s="10">
        <v>3</v>
      </c>
      <c r="E406" s="10">
        <v>3</v>
      </c>
      <c r="F406" s="10">
        <v>8</v>
      </c>
      <c r="G406" s="10" t="s">
        <v>929</v>
      </c>
      <c r="H406" s="10">
        <v>28</v>
      </c>
      <c r="I406" s="10" t="s">
        <v>952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609</v>
      </c>
      <c r="BE406" s="12" t="s">
        <v>937</v>
      </c>
      <c r="BF406" s="10"/>
      <c r="BG406" s="10">
        <v>1</v>
      </c>
      <c r="BH406" s="10"/>
      <c r="BI406" s="12" t="s">
        <v>951</v>
      </c>
      <c r="BJ406" s="12" t="s">
        <v>56</v>
      </c>
      <c r="BK406" s="10" t="s">
        <v>56</v>
      </c>
      <c r="BL406" s="10"/>
      <c r="BM406" s="10"/>
      <c r="BN406" s="10"/>
      <c r="BO406" s="12" t="s">
        <v>809</v>
      </c>
      <c r="BP406" s="10"/>
      <c r="BQ406" s="10"/>
      <c r="BR406" s="10"/>
      <c r="BS406" s="10"/>
      <c r="BT406" s="10">
        <v>1</v>
      </c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>
        <v>121</v>
      </c>
      <c r="B407" s="10" t="s">
        <v>796</v>
      </c>
      <c r="C407" s="10" t="s">
        <v>636</v>
      </c>
      <c r="D407" s="10">
        <v>3</v>
      </c>
      <c r="E407" s="10">
        <v>1</v>
      </c>
      <c r="F407" s="10">
        <v>10</v>
      </c>
      <c r="G407" s="10" t="s">
        <v>927</v>
      </c>
      <c r="H407" s="10">
        <v>23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805</v>
      </c>
      <c r="AF407" s="10">
        <v>1</v>
      </c>
      <c r="AG407" s="10">
        <v>4</v>
      </c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540</v>
      </c>
      <c r="BP407" s="10">
        <v>1</v>
      </c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>
        <v>122</v>
      </c>
      <c r="B408" s="10" t="s">
        <v>796</v>
      </c>
      <c r="C408" s="10" t="s">
        <v>636</v>
      </c>
      <c r="D408" s="10">
        <v>3</v>
      </c>
      <c r="E408" s="10">
        <v>2</v>
      </c>
      <c r="F408" s="10">
        <v>6</v>
      </c>
      <c r="G408" s="10" t="s">
        <v>927</v>
      </c>
      <c r="H408" s="10">
        <v>27</v>
      </c>
      <c r="I408" s="10" t="s">
        <v>56</v>
      </c>
      <c r="J408" s="12" t="s">
        <v>805</v>
      </c>
      <c r="K408" s="10" t="s">
        <v>923</v>
      </c>
      <c r="L408" s="10">
        <v>1</v>
      </c>
      <c r="M408" s="10">
        <v>1</v>
      </c>
      <c r="N408" s="10" t="s">
        <v>928</v>
      </c>
      <c r="O408" s="10">
        <v>-3</v>
      </c>
      <c r="P408" s="10">
        <v>1</v>
      </c>
      <c r="Q408" s="10">
        <v>0</v>
      </c>
      <c r="R408" s="10">
        <v>1</v>
      </c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810</v>
      </c>
      <c r="AQ408" s="10">
        <v>1</v>
      </c>
      <c r="AR408" s="10">
        <v>1</v>
      </c>
      <c r="AS408" s="13">
        <v>0</v>
      </c>
      <c r="AT408" s="10">
        <v>-3</v>
      </c>
      <c r="AU408" s="10">
        <v>1</v>
      </c>
      <c r="AV408" s="10">
        <v>4</v>
      </c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530</v>
      </c>
      <c r="BP408" s="10">
        <v>1</v>
      </c>
      <c r="BQ408" s="10"/>
      <c r="BR408" s="10"/>
      <c r="BS408" s="10"/>
      <c r="BT408" s="10"/>
      <c r="BU408" s="10"/>
      <c r="BV408" s="10"/>
      <c r="BW408" s="10"/>
      <c r="BX408" s="10"/>
      <c r="BY408" s="10"/>
      <c r="BZ408" s="10">
        <v>1</v>
      </c>
      <c r="CA408" s="10">
        <v>1</v>
      </c>
      <c r="CB408" s="10">
        <v>0</v>
      </c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>
        <v>122</v>
      </c>
      <c r="B409" s="10" t="s">
        <v>796</v>
      </c>
      <c r="C409" s="10" t="s">
        <v>636</v>
      </c>
      <c r="D409" s="10">
        <v>3</v>
      </c>
      <c r="E409" s="10">
        <v>2</v>
      </c>
      <c r="F409" s="10">
        <v>6</v>
      </c>
      <c r="G409" s="10" t="s">
        <v>927</v>
      </c>
      <c r="H409" s="10">
        <v>27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560</v>
      </c>
      <c r="BP409" s="10">
        <v>1</v>
      </c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>
        <v>123</v>
      </c>
      <c r="B410" s="10" t="s">
        <v>796</v>
      </c>
      <c r="C410" s="10" t="s">
        <v>636</v>
      </c>
      <c r="D410" s="10">
        <v>3</v>
      </c>
      <c r="E410" s="10">
        <v>3</v>
      </c>
      <c r="F410" s="10">
        <v>5</v>
      </c>
      <c r="G410" s="10" t="s">
        <v>927</v>
      </c>
      <c r="H410" s="10">
        <v>28</v>
      </c>
      <c r="I410" s="10" t="s">
        <v>925</v>
      </c>
      <c r="J410" s="12" t="s">
        <v>805</v>
      </c>
      <c r="K410" s="10" t="s">
        <v>923</v>
      </c>
      <c r="L410" s="10">
        <v>1</v>
      </c>
      <c r="M410" s="10">
        <v>1</v>
      </c>
      <c r="N410" s="10" t="s">
        <v>928</v>
      </c>
      <c r="O410" s="10">
        <v>3</v>
      </c>
      <c r="P410" s="10">
        <v>30</v>
      </c>
      <c r="Q410" s="10">
        <v>0</v>
      </c>
      <c r="R410" s="10">
        <v>1</v>
      </c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895</v>
      </c>
      <c r="AQ410" s="10">
        <v>1</v>
      </c>
      <c r="AR410" s="10">
        <v>1</v>
      </c>
      <c r="AS410" s="13">
        <v>0</v>
      </c>
      <c r="AT410" s="10">
        <v>3</v>
      </c>
      <c r="AU410" s="10">
        <v>30</v>
      </c>
      <c r="AV410" s="10">
        <v>27</v>
      </c>
      <c r="AW410" s="10"/>
      <c r="AX410" s="10"/>
      <c r="AY410" s="10"/>
      <c r="AZ410" s="10">
        <v>1</v>
      </c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554</v>
      </c>
      <c r="BP410" s="10">
        <v>1</v>
      </c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>
        <v>124</v>
      </c>
      <c r="B411" s="10" t="s">
        <v>796</v>
      </c>
      <c r="C411" s="10" t="s">
        <v>636</v>
      </c>
      <c r="D411" s="10">
        <v>3</v>
      </c>
      <c r="E411" s="10">
        <v>1</v>
      </c>
      <c r="F411" s="10">
        <v>10</v>
      </c>
      <c r="G411" s="10" t="s">
        <v>929</v>
      </c>
      <c r="H411" s="10">
        <v>42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805</v>
      </c>
      <c r="AF411" s="10">
        <v>1</v>
      </c>
      <c r="AG411" s="10">
        <v>5</v>
      </c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522</v>
      </c>
      <c r="BP411" s="10">
        <v>1</v>
      </c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>
        <v>125</v>
      </c>
      <c r="B412" s="10" t="s">
        <v>796</v>
      </c>
      <c r="C412" s="10" t="s">
        <v>636</v>
      </c>
      <c r="D412" s="10">
        <v>3</v>
      </c>
      <c r="E412" s="10">
        <v>2</v>
      </c>
      <c r="F412" s="10">
        <v>5</v>
      </c>
      <c r="G412" s="10" t="s">
        <v>929</v>
      </c>
      <c r="H412" s="10">
        <v>37</v>
      </c>
      <c r="I412" s="10" t="s">
        <v>56</v>
      </c>
      <c r="J412" s="12" t="s">
        <v>805</v>
      </c>
      <c r="K412" s="10" t="s">
        <v>923</v>
      </c>
      <c r="L412" s="10">
        <v>1</v>
      </c>
      <c r="M412" s="10">
        <v>0</v>
      </c>
      <c r="N412" s="10" t="s">
        <v>928</v>
      </c>
      <c r="O412" s="10">
        <v>-2</v>
      </c>
      <c r="P412" s="10"/>
      <c r="Q412" s="10">
        <v>0</v>
      </c>
      <c r="R412" s="10">
        <v>1</v>
      </c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919</v>
      </c>
      <c r="AQ412" s="10">
        <v>1</v>
      </c>
      <c r="AR412" s="10">
        <v>0</v>
      </c>
      <c r="AS412" s="13">
        <v>0</v>
      </c>
      <c r="AT412" s="10"/>
      <c r="AU412" s="10"/>
      <c r="AV412" s="10"/>
      <c r="AW412" s="10"/>
      <c r="AX412" s="10">
        <v>1</v>
      </c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>
        <v>126</v>
      </c>
      <c r="B413" s="10" t="s">
        <v>796</v>
      </c>
      <c r="C413" s="10" t="s">
        <v>636</v>
      </c>
      <c r="D413" s="10">
        <v>3</v>
      </c>
      <c r="E413" s="10">
        <v>3</v>
      </c>
      <c r="F413" s="10">
        <v>5</v>
      </c>
      <c r="G413" s="10" t="s">
        <v>929</v>
      </c>
      <c r="H413" s="10">
        <v>37</v>
      </c>
      <c r="I413" s="10" t="s">
        <v>56</v>
      </c>
      <c r="J413" s="12" t="s">
        <v>805</v>
      </c>
      <c r="K413" s="10" t="s">
        <v>923</v>
      </c>
      <c r="L413" s="10">
        <v>1</v>
      </c>
      <c r="M413" s="10">
        <v>1</v>
      </c>
      <c r="N413" s="10" t="s">
        <v>926</v>
      </c>
      <c r="O413" s="10">
        <v>3</v>
      </c>
      <c r="P413" s="10">
        <v>3</v>
      </c>
      <c r="Q413" s="10">
        <v>0</v>
      </c>
      <c r="R413" s="10">
        <v>1</v>
      </c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895</v>
      </c>
      <c r="AQ413" s="10">
        <v>1</v>
      </c>
      <c r="AR413" s="10">
        <v>1</v>
      </c>
      <c r="AS413" s="13">
        <v>1</v>
      </c>
      <c r="AT413" s="10">
        <v>3</v>
      </c>
      <c r="AU413" s="10">
        <v>3</v>
      </c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560</v>
      </c>
      <c r="BP413" s="10">
        <v>1</v>
      </c>
      <c r="BQ413" s="10"/>
      <c r="BR413" s="10"/>
      <c r="BS413" s="10"/>
      <c r="BT413" s="10"/>
      <c r="BU413" s="10"/>
      <c r="BV413" s="10"/>
      <c r="BW413" s="10"/>
      <c r="BX413" s="10"/>
      <c r="BY413" s="10"/>
      <c r="BZ413" s="10">
        <v>1</v>
      </c>
      <c r="CA413" s="10">
        <v>1</v>
      </c>
      <c r="CB413" s="10">
        <v>1</v>
      </c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>
        <v>127</v>
      </c>
      <c r="B414" s="10" t="s">
        <v>796</v>
      </c>
      <c r="C414" s="10" t="s">
        <v>636</v>
      </c>
      <c r="D414" s="10">
        <v>3</v>
      </c>
      <c r="E414" s="10">
        <v>4</v>
      </c>
      <c r="F414" s="10">
        <v>2</v>
      </c>
      <c r="G414" s="10" t="s">
        <v>929</v>
      </c>
      <c r="H414" s="10">
        <v>34</v>
      </c>
      <c r="I414" s="10" t="s">
        <v>925</v>
      </c>
      <c r="J414" s="12" t="s">
        <v>805</v>
      </c>
      <c r="K414" s="10" t="s">
        <v>923</v>
      </c>
      <c r="L414" s="10">
        <v>1</v>
      </c>
      <c r="M414" s="10">
        <v>1</v>
      </c>
      <c r="N414" s="10" t="s">
        <v>924</v>
      </c>
      <c r="O414" s="10">
        <v>7</v>
      </c>
      <c r="P414" s="10">
        <v>7</v>
      </c>
      <c r="Q414" s="10">
        <v>0</v>
      </c>
      <c r="R414" s="10">
        <v>1</v>
      </c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797</v>
      </c>
      <c r="AQ414" s="10">
        <v>1</v>
      </c>
      <c r="AR414" s="10">
        <v>1</v>
      </c>
      <c r="AS414" s="13">
        <v>0</v>
      </c>
      <c r="AT414" s="10">
        <v>7</v>
      </c>
      <c r="AU414" s="10">
        <v>7</v>
      </c>
      <c r="AV414" s="10"/>
      <c r="AW414" s="10"/>
      <c r="AX414" s="10"/>
      <c r="AY414" s="10"/>
      <c r="AZ414" s="10">
        <v>1</v>
      </c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530</v>
      </c>
      <c r="BP414" s="10">
        <v>1</v>
      </c>
      <c r="BQ414" s="10"/>
      <c r="BR414" s="10"/>
      <c r="BS414" s="10"/>
      <c r="BT414" s="10"/>
      <c r="BU414" s="10"/>
      <c r="BV414" s="10"/>
      <c r="BW414" s="10"/>
      <c r="BX414" s="10"/>
      <c r="BY414" s="10"/>
      <c r="BZ414" s="10">
        <v>1</v>
      </c>
      <c r="CA414" s="10">
        <v>1</v>
      </c>
      <c r="CB414" s="10">
        <v>0</v>
      </c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>
        <v>128</v>
      </c>
      <c r="B415" s="10" t="s">
        <v>796</v>
      </c>
      <c r="C415" s="10" t="s">
        <v>636</v>
      </c>
      <c r="D415" s="10">
        <v>3</v>
      </c>
      <c r="E415" s="10">
        <v>1</v>
      </c>
      <c r="F415" s="10">
        <v>10</v>
      </c>
      <c r="G415" s="10" t="s">
        <v>929</v>
      </c>
      <c r="H415" s="10">
        <v>27</v>
      </c>
      <c r="I415" s="10" t="s">
        <v>925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833</v>
      </c>
      <c r="AF415" s="10">
        <v>1</v>
      </c>
      <c r="AG415" s="10">
        <v>15</v>
      </c>
      <c r="AH415" s="10">
        <v>2</v>
      </c>
      <c r="AI415" s="10">
        <v>1</v>
      </c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540</v>
      </c>
      <c r="BP415" s="10">
        <v>1</v>
      </c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>
        <v>129</v>
      </c>
      <c r="B416" s="10" t="s">
        <v>796</v>
      </c>
      <c r="C416" s="10" t="s">
        <v>636</v>
      </c>
      <c r="D416" s="10">
        <v>3</v>
      </c>
      <c r="E416" s="10">
        <v>1</v>
      </c>
      <c r="F416" s="10">
        <v>10</v>
      </c>
      <c r="G416" s="10" t="s">
        <v>929</v>
      </c>
      <c r="H416" s="10">
        <v>12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833</v>
      </c>
      <c r="AF416" s="10">
        <v>1</v>
      </c>
      <c r="AG416" s="10">
        <v>8</v>
      </c>
      <c r="AH416" s="10">
        <v>2</v>
      </c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522</v>
      </c>
      <c r="BP416" s="10">
        <v>1</v>
      </c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>
        <v>130</v>
      </c>
      <c r="B417" s="10" t="s">
        <v>796</v>
      </c>
      <c r="C417" s="10" t="s">
        <v>636</v>
      </c>
      <c r="D417" s="10">
        <v>3</v>
      </c>
      <c r="E417" s="10">
        <v>2</v>
      </c>
      <c r="F417" s="10">
        <v>2</v>
      </c>
      <c r="G417" s="10" t="s">
        <v>929</v>
      </c>
      <c r="H417" s="10">
        <v>4</v>
      </c>
      <c r="I417" s="10" t="s">
        <v>925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805</v>
      </c>
      <c r="AF417" s="10">
        <v>1</v>
      </c>
      <c r="AG417" s="10">
        <v>3</v>
      </c>
      <c r="AH417" s="10">
        <v>3</v>
      </c>
      <c r="AI417" s="10">
        <v>1</v>
      </c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522</v>
      </c>
      <c r="BP417" s="10">
        <v>1</v>
      </c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>
        <v>130</v>
      </c>
      <c r="B418" s="10" t="s">
        <v>796</v>
      </c>
      <c r="C418" s="10" t="s">
        <v>636</v>
      </c>
      <c r="D418" s="10">
        <v>3</v>
      </c>
      <c r="E418" s="10">
        <v>2</v>
      </c>
      <c r="F418" s="10">
        <v>2</v>
      </c>
      <c r="G418" s="10" t="s">
        <v>929</v>
      </c>
      <c r="H418" s="10">
        <v>4</v>
      </c>
      <c r="I418" s="10" t="s">
        <v>925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567</v>
      </c>
      <c r="BP418" s="10">
        <v>1</v>
      </c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>
        <v>131</v>
      </c>
      <c r="B419" s="10" t="s">
        <v>796</v>
      </c>
      <c r="C419" s="10" t="s">
        <v>636</v>
      </c>
      <c r="D419" s="10">
        <v>3</v>
      </c>
      <c r="E419" s="10">
        <v>1</v>
      </c>
      <c r="F419" s="10" t="s">
        <v>953</v>
      </c>
      <c r="G419" s="10" t="s">
        <v>929</v>
      </c>
      <c r="H419" s="10">
        <v>1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805</v>
      </c>
      <c r="AF419" s="10">
        <v>1</v>
      </c>
      <c r="AG419" s="10">
        <v>0</v>
      </c>
      <c r="AH419" s="10"/>
      <c r="AI419" s="10"/>
      <c r="AJ419" s="10"/>
      <c r="AK419" s="10"/>
      <c r="AL419" s="10">
        <v>1</v>
      </c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630</v>
      </c>
      <c r="BP419" s="10">
        <v>1</v>
      </c>
      <c r="BQ419" s="10"/>
      <c r="BR419" s="10">
        <v>1</v>
      </c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>
        <v>131</v>
      </c>
      <c r="B420" s="10" t="s">
        <v>796</v>
      </c>
      <c r="C420" s="10" t="s">
        <v>636</v>
      </c>
      <c r="D420" s="10">
        <v>3</v>
      </c>
      <c r="E420" s="10">
        <v>1</v>
      </c>
      <c r="F420" s="10" t="s">
        <v>953</v>
      </c>
      <c r="G420" s="10" t="s">
        <v>929</v>
      </c>
      <c r="H420" s="10">
        <v>1</v>
      </c>
      <c r="I420" s="10" t="s">
        <v>56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554</v>
      </c>
      <c r="BP420" s="10">
        <v>1</v>
      </c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>
        <v>132</v>
      </c>
      <c r="B421" s="10" t="s">
        <v>796</v>
      </c>
      <c r="C421" s="10" t="s">
        <v>636</v>
      </c>
      <c r="D421" s="10">
        <v>3</v>
      </c>
      <c r="E421" s="10">
        <v>2</v>
      </c>
      <c r="F421" s="10" t="s">
        <v>953</v>
      </c>
      <c r="G421" s="10" t="s">
        <v>929</v>
      </c>
      <c r="H421" s="10">
        <v>1</v>
      </c>
      <c r="I421" s="10" t="s">
        <v>23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833</v>
      </c>
      <c r="AF421" s="10">
        <v>1</v>
      </c>
      <c r="AG421" s="10">
        <v>1</v>
      </c>
      <c r="AH421" s="10"/>
      <c r="AI421" s="10">
        <v>1</v>
      </c>
      <c r="AJ421" s="10">
        <v>1</v>
      </c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>
        <v>133</v>
      </c>
      <c r="B422" s="10" t="s">
        <v>796</v>
      </c>
      <c r="C422" s="10" t="s">
        <v>636</v>
      </c>
      <c r="D422" s="10">
        <v>3</v>
      </c>
      <c r="E422" s="10" t="s">
        <v>56</v>
      </c>
      <c r="F422" s="10" t="s">
        <v>56</v>
      </c>
      <c r="G422" s="10" t="s">
        <v>927</v>
      </c>
      <c r="H422" s="10">
        <v>35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849</v>
      </c>
      <c r="BP422" s="10">
        <v>1</v>
      </c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822</v>
      </c>
      <c r="CN422" s="10">
        <v>64</v>
      </c>
      <c r="CO422" s="10"/>
      <c r="CP422" s="10"/>
      <c r="CQ422" s="10"/>
      <c r="CR422" s="10"/>
      <c r="CS422" s="10"/>
      <c r="CT422" s="10"/>
      <c r="CU422" s="10"/>
      <c r="CV422" s="12" t="s">
        <v>526</v>
      </c>
      <c r="CW422" s="10">
        <v>1</v>
      </c>
      <c r="CX422" s="10"/>
      <c r="CY422" s="10">
        <v>15</v>
      </c>
      <c r="CZ422" s="10"/>
      <c r="DA422" s="10">
        <v>1</v>
      </c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>
        <v>134</v>
      </c>
      <c r="B423" s="10" t="s">
        <v>636</v>
      </c>
      <c r="C423" s="10" t="s">
        <v>796</v>
      </c>
      <c r="D423" s="10">
        <v>3</v>
      </c>
      <c r="E423" s="10">
        <v>1</v>
      </c>
      <c r="F423" s="10">
        <v>10</v>
      </c>
      <c r="G423" s="10" t="s">
        <v>927</v>
      </c>
      <c r="H423" s="10">
        <v>16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549</v>
      </c>
      <c r="AF423" s="10">
        <v>1</v>
      </c>
      <c r="AG423" s="10">
        <v>2</v>
      </c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918</v>
      </c>
      <c r="BP423" s="10">
        <v>1</v>
      </c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>
        <v>134</v>
      </c>
      <c r="B424" s="10" t="s">
        <v>636</v>
      </c>
      <c r="C424" s="10" t="s">
        <v>796</v>
      </c>
      <c r="D424" s="10">
        <v>3</v>
      </c>
      <c r="E424" s="10">
        <v>1</v>
      </c>
      <c r="F424" s="10">
        <v>10</v>
      </c>
      <c r="G424" s="10" t="s">
        <v>927</v>
      </c>
      <c r="H424" s="10">
        <v>16</v>
      </c>
      <c r="I424" s="10" t="s">
        <v>56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865</v>
      </c>
      <c r="BP424" s="10">
        <v>1</v>
      </c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>
        <v>135</v>
      </c>
      <c r="B425" s="10" t="s">
        <v>636</v>
      </c>
      <c r="C425" s="10" t="s">
        <v>796</v>
      </c>
      <c r="D425" s="10">
        <v>3</v>
      </c>
      <c r="E425" s="10">
        <v>2</v>
      </c>
      <c r="F425" s="10">
        <v>8</v>
      </c>
      <c r="G425" s="10" t="s">
        <v>927</v>
      </c>
      <c r="H425" s="10">
        <v>18</v>
      </c>
      <c r="I425" s="10" t="s">
        <v>925</v>
      </c>
      <c r="J425" s="12" t="s">
        <v>518</v>
      </c>
      <c r="K425" s="10" t="s">
        <v>923</v>
      </c>
      <c r="L425" s="10">
        <v>1</v>
      </c>
      <c r="M425" s="10">
        <v>1</v>
      </c>
      <c r="N425" s="10" t="s">
        <v>924</v>
      </c>
      <c r="O425" s="10">
        <v>26</v>
      </c>
      <c r="P425" s="10">
        <v>26</v>
      </c>
      <c r="Q425" s="10">
        <v>0</v>
      </c>
      <c r="R425" s="10">
        <v>1</v>
      </c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517</v>
      </c>
      <c r="AQ425" s="10">
        <v>1</v>
      </c>
      <c r="AR425" s="10">
        <v>1</v>
      </c>
      <c r="AS425" s="13">
        <v>1</v>
      </c>
      <c r="AT425" s="10">
        <v>26</v>
      </c>
      <c r="AU425" s="10">
        <v>26</v>
      </c>
      <c r="AV425" s="10"/>
      <c r="AW425" s="10"/>
      <c r="AX425" s="10"/>
      <c r="AY425" s="10"/>
      <c r="AZ425" s="10">
        <v>1</v>
      </c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803</v>
      </c>
      <c r="BP425" s="10">
        <v>1</v>
      </c>
      <c r="BQ425" s="10"/>
      <c r="BR425" s="10"/>
      <c r="BS425" s="10"/>
      <c r="BT425" s="10"/>
      <c r="BU425" s="10"/>
      <c r="BV425" s="10"/>
      <c r="BW425" s="10"/>
      <c r="BX425" s="10"/>
      <c r="BY425" s="10"/>
      <c r="BZ425" s="10">
        <v>1</v>
      </c>
      <c r="CA425" s="10">
        <v>1</v>
      </c>
      <c r="CB425" s="10">
        <v>1</v>
      </c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>
        <v>136</v>
      </c>
      <c r="B426" s="10" t="s">
        <v>636</v>
      </c>
      <c r="C426" s="10" t="s">
        <v>796</v>
      </c>
      <c r="D426" s="10">
        <v>3</v>
      </c>
      <c r="E426" s="10">
        <v>1</v>
      </c>
      <c r="F426" s="10">
        <v>10</v>
      </c>
      <c r="G426" s="10" t="s">
        <v>927</v>
      </c>
      <c r="H426" s="10">
        <v>44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546</v>
      </c>
      <c r="AF426" s="10">
        <v>1</v>
      </c>
      <c r="AG426" s="10">
        <v>-2</v>
      </c>
      <c r="AH426" s="10"/>
      <c r="AI426" s="10"/>
      <c r="AJ426" s="10"/>
      <c r="AK426" s="10"/>
      <c r="AL426" s="10">
        <v>1</v>
      </c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868</v>
      </c>
      <c r="BP426" s="10">
        <v>1</v>
      </c>
      <c r="BQ426" s="10"/>
      <c r="BR426" s="10">
        <v>1</v>
      </c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>
        <v>137</v>
      </c>
      <c r="B427" s="10" t="s">
        <v>636</v>
      </c>
      <c r="C427" s="10" t="s">
        <v>796</v>
      </c>
      <c r="D427" s="10">
        <v>3</v>
      </c>
      <c r="E427" s="10">
        <v>2</v>
      </c>
      <c r="F427" s="10">
        <v>12</v>
      </c>
      <c r="G427" s="10" t="s">
        <v>927</v>
      </c>
      <c r="H427" s="10">
        <v>42</v>
      </c>
      <c r="I427" s="10" t="s">
        <v>65</v>
      </c>
      <c r="J427" s="12"/>
      <c r="K427" s="10"/>
      <c r="L427" s="10"/>
      <c r="M427" s="10"/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616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842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>
        <v>1</v>
      </c>
      <c r="CG427" s="10"/>
      <c r="CH427" s="12" t="s">
        <v>842</v>
      </c>
      <c r="CI427" s="14" t="s">
        <v>65</v>
      </c>
      <c r="CJ427" s="14">
        <v>15</v>
      </c>
      <c r="CK427" s="14" t="s">
        <v>21</v>
      </c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>
        <v>138</v>
      </c>
      <c r="B428" s="10" t="s">
        <v>636</v>
      </c>
      <c r="C428" s="10" t="s">
        <v>796</v>
      </c>
      <c r="D428" s="10">
        <v>3</v>
      </c>
      <c r="E428" s="10">
        <v>1</v>
      </c>
      <c r="F428" s="10">
        <v>10</v>
      </c>
      <c r="G428" s="10" t="s">
        <v>929</v>
      </c>
      <c r="H428" s="10">
        <v>43</v>
      </c>
      <c r="I428" s="10" t="s">
        <v>56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546</v>
      </c>
      <c r="AF428" s="10">
        <v>1</v>
      </c>
      <c r="AG428" s="10">
        <v>9</v>
      </c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806</v>
      </c>
      <c r="BP428" s="10">
        <v>1</v>
      </c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>
        <v>139</v>
      </c>
      <c r="B429" s="10" t="s">
        <v>636</v>
      </c>
      <c r="C429" s="10" t="s">
        <v>796</v>
      </c>
      <c r="D429" s="10">
        <v>3</v>
      </c>
      <c r="E429" s="10">
        <v>2</v>
      </c>
      <c r="F429" s="10">
        <v>1</v>
      </c>
      <c r="G429" s="10" t="s">
        <v>929</v>
      </c>
      <c r="H429" s="10">
        <v>34</v>
      </c>
      <c r="I429" s="10" t="s">
        <v>56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612</v>
      </c>
      <c r="BK429" s="10" t="s">
        <v>930</v>
      </c>
      <c r="BL429" s="10">
        <v>5</v>
      </c>
      <c r="BM429" s="10" t="s">
        <v>21</v>
      </c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>
        <v>140</v>
      </c>
      <c r="B430" s="10" t="s">
        <v>636</v>
      </c>
      <c r="C430" s="10" t="s">
        <v>796</v>
      </c>
      <c r="D430" s="10">
        <v>3</v>
      </c>
      <c r="E430" s="10">
        <v>2</v>
      </c>
      <c r="F430" s="10">
        <v>6</v>
      </c>
      <c r="G430" s="10" t="s">
        <v>929</v>
      </c>
      <c r="H430" s="10">
        <v>39</v>
      </c>
      <c r="I430" s="10" t="s">
        <v>925</v>
      </c>
      <c r="J430" s="12" t="s">
        <v>56</v>
      </c>
      <c r="K430" s="10" t="s">
        <v>56</v>
      </c>
      <c r="L430" s="10"/>
      <c r="M430" s="10" t="s">
        <v>56</v>
      </c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546</v>
      </c>
      <c r="AF430" s="10">
        <v>1</v>
      </c>
      <c r="AG430" s="10">
        <v>9</v>
      </c>
      <c r="AH430" s="10"/>
      <c r="AI430" s="10">
        <v>1</v>
      </c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918</v>
      </c>
      <c r="BP430" s="10">
        <v>1</v>
      </c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>
        <v>140</v>
      </c>
      <c r="B431" s="10" t="s">
        <v>636</v>
      </c>
      <c r="C431" s="10" t="s">
        <v>796</v>
      </c>
      <c r="D431" s="10">
        <v>3</v>
      </c>
      <c r="E431" s="10">
        <v>2</v>
      </c>
      <c r="F431" s="10">
        <v>6</v>
      </c>
      <c r="G431" s="10" t="s">
        <v>929</v>
      </c>
      <c r="H431" s="10">
        <v>39</v>
      </c>
      <c r="I431" s="10" t="s">
        <v>925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806</v>
      </c>
      <c r="BP431" s="10">
        <v>1</v>
      </c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>
        <v>141</v>
      </c>
      <c r="B432" s="10" t="s">
        <v>636</v>
      </c>
      <c r="C432" s="10" t="s">
        <v>796</v>
      </c>
      <c r="D432" s="10">
        <v>3</v>
      </c>
      <c r="E432" s="10">
        <v>1</v>
      </c>
      <c r="F432" s="10">
        <v>10</v>
      </c>
      <c r="G432" s="10" t="s">
        <v>929</v>
      </c>
      <c r="H432" s="10">
        <v>30</v>
      </c>
      <c r="I432" s="10" t="s">
        <v>56</v>
      </c>
      <c r="J432" s="12" t="s">
        <v>518</v>
      </c>
      <c r="K432" s="10" t="s">
        <v>923</v>
      </c>
      <c r="L432" s="10">
        <v>1</v>
      </c>
      <c r="M432" s="10">
        <v>0</v>
      </c>
      <c r="N432" s="10" t="s">
        <v>954</v>
      </c>
      <c r="O432" s="10">
        <v>33</v>
      </c>
      <c r="P432" s="10"/>
      <c r="Q432" s="10">
        <v>0</v>
      </c>
      <c r="R432" s="10">
        <v>1</v>
      </c>
      <c r="S432" s="10"/>
      <c r="T432" s="10" t="s">
        <v>931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527</v>
      </c>
      <c r="AQ432" s="10">
        <v>1</v>
      </c>
      <c r="AR432" s="10">
        <v>0</v>
      </c>
      <c r="AS432" s="13">
        <v>0</v>
      </c>
      <c r="AT432" s="10">
        <v>33</v>
      </c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842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>
        <v>1</v>
      </c>
      <c r="CA432" s="10">
        <v>0</v>
      </c>
      <c r="CB432" s="10">
        <v>0</v>
      </c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>
        <v>142</v>
      </c>
      <c r="B433" s="10" t="s">
        <v>636</v>
      </c>
      <c r="C433" s="10" t="s">
        <v>796</v>
      </c>
      <c r="D433" s="10">
        <v>3</v>
      </c>
      <c r="E433" s="10">
        <v>2</v>
      </c>
      <c r="F433" s="10">
        <v>10</v>
      </c>
      <c r="G433" s="10" t="s">
        <v>929</v>
      </c>
      <c r="H433" s="10">
        <v>30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546</v>
      </c>
      <c r="AF433" s="10">
        <v>1</v>
      </c>
      <c r="AG433" s="10">
        <v>2</v>
      </c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806</v>
      </c>
      <c r="BP433" s="10">
        <v>1</v>
      </c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>
        <v>143</v>
      </c>
      <c r="B434" s="10" t="s">
        <v>636</v>
      </c>
      <c r="C434" s="10" t="s">
        <v>796</v>
      </c>
      <c r="D434" s="10">
        <v>3</v>
      </c>
      <c r="E434" s="10">
        <v>3</v>
      </c>
      <c r="F434" s="10">
        <v>8</v>
      </c>
      <c r="G434" s="10" t="s">
        <v>929</v>
      </c>
      <c r="H434" s="10">
        <v>28</v>
      </c>
      <c r="I434" s="10" t="s">
        <v>56</v>
      </c>
      <c r="J434" s="12" t="s">
        <v>518</v>
      </c>
      <c r="K434" s="10" t="s">
        <v>923</v>
      </c>
      <c r="L434" s="10">
        <v>1</v>
      </c>
      <c r="M434" s="10">
        <v>0</v>
      </c>
      <c r="N434" s="10" t="s">
        <v>924</v>
      </c>
      <c r="O434" s="10">
        <v>14</v>
      </c>
      <c r="P434" s="10"/>
      <c r="Q434" s="10">
        <v>0</v>
      </c>
      <c r="R434" s="10">
        <v>1</v>
      </c>
      <c r="S434" s="10"/>
      <c r="T434" s="10" t="s">
        <v>933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545</v>
      </c>
      <c r="AQ434" s="10">
        <v>1</v>
      </c>
      <c r="AR434" s="10">
        <v>0</v>
      </c>
      <c r="AS434" s="13">
        <v>0</v>
      </c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837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>
        <v>1</v>
      </c>
      <c r="CA434" s="10">
        <v>0</v>
      </c>
      <c r="CB434" s="10">
        <v>0</v>
      </c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>
        <v>144</v>
      </c>
      <c r="B435" s="10" t="s">
        <v>636</v>
      </c>
      <c r="C435" s="10" t="s">
        <v>796</v>
      </c>
      <c r="D435" s="10">
        <v>3</v>
      </c>
      <c r="E435" s="10">
        <v>4</v>
      </c>
      <c r="F435" s="10">
        <v>8</v>
      </c>
      <c r="G435" s="10" t="s">
        <v>929</v>
      </c>
      <c r="H435" s="10">
        <v>28</v>
      </c>
      <c r="I435" s="10" t="s">
        <v>56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564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>
        <v>35</v>
      </c>
      <c r="DI435" s="10">
        <v>45</v>
      </c>
      <c r="DJ435" s="10" t="s">
        <v>928</v>
      </c>
      <c r="DK435" s="10">
        <v>1</v>
      </c>
      <c r="DL435" s="10"/>
      <c r="DM435" s="10" t="s">
        <v>56</v>
      </c>
      <c r="DN435" s="10"/>
    </row>
    <row r="436" spans="1:118" x14ac:dyDescent="0.2">
      <c r="A436" s="10">
        <v>145</v>
      </c>
      <c r="B436" s="10" t="s">
        <v>636</v>
      </c>
      <c r="C436" s="10" t="s">
        <v>796</v>
      </c>
      <c r="D436" s="10">
        <v>3</v>
      </c>
      <c r="E436" s="10" t="s">
        <v>56</v>
      </c>
      <c r="F436" s="10" t="s">
        <v>56</v>
      </c>
      <c r="G436" s="10" t="s">
        <v>927</v>
      </c>
      <c r="H436" s="10">
        <v>35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564</v>
      </c>
      <c r="CN436" s="10">
        <v>61</v>
      </c>
      <c r="CO436" s="10"/>
      <c r="CP436" s="10">
        <v>1</v>
      </c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s="42" customFormat="1" x14ac:dyDescent="0.2">
      <c r="A437" s="13">
        <v>146</v>
      </c>
      <c r="B437" s="13" t="s">
        <v>796</v>
      </c>
      <c r="C437" s="13" t="s">
        <v>636</v>
      </c>
      <c r="D437" s="13">
        <v>3</v>
      </c>
      <c r="E437" s="13">
        <v>1</v>
      </c>
      <c r="F437" s="13">
        <v>10</v>
      </c>
      <c r="G437" s="13" t="s">
        <v>927</v>
      </c>
      <c r="H437" s="13">
        <v>35</v>
      </c>
      <c r="I437" s="13" t="s">
        <v>56</v>
      </c>
      <c r="J437" s="40" t="s">
        <v>805</v>
      </c>
      <c r="K437" s="13" t="s">
        <v>923</v>
      </c>
      <c r="L437" s="13">
        <v>1</v>
      </c>
      <c r="M437" s="13">
        <v>1</v>
      </c>
      <c r="N437" s="13" t="s">
        <v>926</v>
      </c>
      <c r="O437" s="13">
        <v>-1</v>
      </c>
      <c r="P437" s="13">
        <v>-1</v>
      </c>
      <c r="Q437" s="13">
        <v>0</v>
      </c>
      <c r="R437" s="13">
        <v>1</v>
      </c>
      <c r="S437" s="13"/>
      <c r="T437" s="13" t="s">
        <v>56</v>
      </c>
      <c r="U437" s="13"/>
      <c r="V437" s="13"/>
      <c r="W437" s="13"/>
      <c r="X437" s="13"/>
      <c r="Y437" s="13"/>
      <c r="Z437" s="13"/>
      <c r="AA437" s="13"/>
      <c r="AB437" s="13"/>
      <c r="AC437" s="13"/>
      <c r="AD437" s="40"/>
      <c r="AE437" s="40" t="s">
        <v>56</v>
      </c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40" t="s">
        <v>902</v>
      </c>
      <c r="AQ437" s="13">
        <v>1</v>
      </c>
      <c r="AR437" s="13">
        <v>1</v>
      </c>
      <c r="AS437" s="13">
        <v>0</v>
      </c>
      <c r="AT437" s="13">
        <v>-1</v>
      </c>
      <c r="AU437" s="13">
        <v>-1</v>
      </c>
      <c r="AV437" s="13"/>
      <c r="AW437" s="13"/>
      <c r="AX437" s="13"/>
      <c r="AY437" s="13"/>
      <c r="AZ437" s="13"/>
      <c r="BA437" s="13"/>
      <c r="BB437" s="13"/>
      <c r="BC437" s="40"/>
      <c r="BD437" s="40" t="s">
        <v>56</v>
      </c>
      <c r="BE437" s="40" t="s">
        <v>56</v>
      </c>
      <c r="BF437" s="13"/>
      <c r="BG437" s="13"/>
      <c r="BH437" s="13"/>
      <c r="BI437" s="40"/>
      <c r="BJ437" s="40" t="s">
        <v>56</v>
      </c>
      <c r="BK437" s="13" t="s">
        <v>56</v>
      </c>
      <c r="BL437" s="13"/>
      <c r="BM437" s="13"/>
      <c r="BN437" s="13"/>
      <c r="BO437" s="40" t="s">
        <v>554</v>
      </c>
      <c r="BP437" s="13">
        <v>1</v>
      </c>
      <c r="BQ437" s="13"/>
      <c r="BR437" s="13"/>
      <c r="BS437" s="13"/>
      <c r="BT437" s="13"/>
      <c r="BU437" s="13"/>
      <c r="BV437" s="13"/>
      <c r="BW437" s="13"/>
      <c r="BX437" s="13"/>
      <c r="BY437" s="13"/>
      <c r="BZ437" s="13">
        <v>1</v>
      </c>
      <c r="CA437" s="13">
        <v>1</v>
      </c>
      <c r="CB437" s="13">
        <v>0</v>
      </c>
      <c r="CC437" s="13"/>
      <c r="CD437" s="13"/>
      <c r="CE437" s="13"/>
      <c r="CF437" s="13"/>
      <c r="CG437" s="13"/>
      <c r="CH437" s="40" t="s">
        <v>56</v>
      </c>
      <c r="CI437" s="41" t="s">
        <v>56</v>
      </c>
      <c r="CJ437" s="41"/>
      <c r="CK437" s="41"/>
      <c r="CL437" s="41" t="s">
        <v>56</v>
      </c>
      <c r="CM437" s="40" t="s">
        <v>56</v>
      </c>
      <c r="CN437" s="13"/>
      <c r="CO437" s="13"/>
      <c r="CP437" s="13"/>
      <c r="CQ437" s="13"/>
      <c r="CR437" s="13"/>
      <c r="CS437" s="13"/>
      <c r="CT437" s="13"/>
      <c r="CU437" s="13"/>
      <c r="CV437" s="40" t="s">
        <v>56</v>
      </c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 t="s">
        <v>56</v>
      </c>
      <c r="DK437" s="13"/>
      <c r="DL437" s="13"/>
      <c r="DM437" s="13" t="s">
        <v>56</v>
      </c>
      <c r="DN437" s="13"/>
    </row>
    <row r="438" spans="1:118" x14ac:dyDescent="0.2">
      <c r="A438" s="10">
        <v>147</v>
      </c>
      <c r="B438" s="10" t="s">
        <v>796</v>
      </c>
      <c r="C438" s="10" t="s">
        <v>636</v>
      </c>
      <c r="D438" s="10">
        <v>3</v>
      </c>
      <c r="E438" s="10">
        <v>2</v>
      </c>
      <c r="F438" s="10">
        <v>11</v>
      </c>
      <c r="G438" s="10" t="s">
        <v>927</v>
      </c>
      <c r="H438" s="10">
        <v>34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797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797</v>
      </c>
      <c r="BK438" s="10" t="s">
        <v>65</v>
      </c>
      <c r="BL438" s="10">
        <v>15</v>
      </c>
      <c r="BM438" s="10" t="s">
        <v>21</v>
      </c>
      <c r="BN438" s="10"/>
      <c r="BO438" s="12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>
        <v>148</v>
      </c>
      <c r="B439" s="10" t="s">
        <v>796</v>
      </c>
      <c r="C439" s="10" t="s">
        <v>636</v>
      </c>
      <c r="D439" s="10">
        <v>3</v>
      </c>
      <c r="E439" s="10">
        <v>2</v>
      </c>
      <c r="F439" s="10">
        <v>26</v>
      </c>
      <c r="G439" s="10" t="s">
        <v>927</v>
      </c>
      <c r="H439" s="10">
        <v>19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833</v>
      </c>
      <c r="AF439" s="10">
        <v>1</v>
      </c>
      <c r="AG439" s="10">
        <v>5</v>
      </c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631</v>
      </c>
      <c r="BP439" s="10">
        <v>1</v>
      </c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s="42" customFormat="1" x14ac:dyDescent="0.2">
      <c r="A440" s="13">
        <v>149</v>
      </c>
      <c r="B440" s="13" t="s">
        <v>796</v>
      </c>
      <c r="C440" s="13" t="s">
        <v>636</v>
      </c>
      <c r="D440" s="13">
        <v>4</v>
      </c>
      <c r="E440" s="13">
        <v>3</v>
      </c>
      <c r="F440" s="13">
        <v>21</v>
      </c>
      <c r="G440" s="13" t="s">
        <v>927</v>
      </c>
      <c r="H440" s="13">
        <v>24</v>
      </c>
      <c r="I440" s="13" t="s">
        <v>56</v>
      </c>
      <c r="J440" s="40" t="s">
        <v>805</v>
      </c>
      <c r="K440" s="13" t="s">
        <v>923</v>
      </c>
      <c r="L440" s="13">
        <v>1</v>
      </c>
      <c r="M440" s="13">
        <v>0</v>
      </c>
      <c r="N440" s="13" t="s">
        <v>928</v>
      </c>
      <c r="O440" s="13">
        <v>27</v>
      </c>
      <c r="P440" s="13"/>
      <c r="Q440" s="13">
        <v>0</v>
      </c>
      <c r="R440" s="13">
        <v>1</v>
      </c>
      <c r="S440" s="13"/>
      <c r="T440" s="13" t="s">
        <v>56</v>
      </c>
      <c r="U440" s="13"/>
      <c r="V440" s="13"/>
      <c r="W440" s="13"/>
      <c r="X440" s="13"/>
      <c r="Y440" s="13"/>
      <c r="Z440" s="13"/>
      <c r="AA440" s="13"/>
      <c r="AB440" s="13"/>
      <c r="AC440" s="13"/>
      <c r="AD440" s="40"/>
      <c r="AE440" s="40" t="s">
        <v>56</v>
      </c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40" t="s">
        <v>797</v>
      </c>
      <c r="AQ440" s="13">
        <v>1</v>
      </c>
      <c r="AR440" s="13">
        <v>1</v>
      </c>
      <c r="AS440" s="13">
        <v>1</v>
      </c>
      <c r="AT440" s="13">
        <v>27</v>
      </c>
      <c r="AU440" s="13"/>
      <c r="AV440" s="13"/>
      <c r="AW440" s="13"/>
      <c r="AX440" s="13"/>
      <c r="AY440" s="13"/>
      <c r="AZ440" s="13"/>
      <c r="BA440" s="13"/>
      <c r="BB440" s="13"/>
      <c r="BC440" s="40"/>
      <c r="BD440" s="40" t="s">
        <v>56</v>
      </c>
      <c r="BE440" s="40" t="s">
        <v>56</v>
      </c>
      <c r="BF440" s="13"/>
      <c r="BG440" s="13"/>
      <c r="BH440" s="13"/>
      <c r="BI440" s="40"/>
      <c r="BJ440" s="40" t="s">
        <v>56</v>
      </c>
      <c r="BK440" s="13" t="s">
        <v>56</v>
      </c>
      <c r="BL440" s="13"/>
      <c r="BM440" s="13"/>
      <c r="BN440" s="13"/>
      <c r="BO440" s="40" t="s">
        <v>554</v>
      </c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>
        <v>1</v>
      </c>
      <c r="CA440" s="13">
        <v>0</v>
      </c>
      <c r="CB440" s="13">
        <v>1</v>
      </c>
      <c r="CC440" s="13"/>
      <c r="CD440" s="13"/>
      <c r="CE440" s="13"/>
      <c r="CF440" s="13"/>
      <c r="CG440" s="13"/>
      <c r="CH440" s="40" t="s">
        <v>56</v>
      </c>
      <c r="CI440" s="41" t="s">
        <v>56</v>
      </c>
      <c r="CJ440" s="41"/>
      <c r="CK440" s="41"/>
      <c r="CL440" s="41" t="s">
        <v>56</v>
      </c>
      <c r="CM440" s="40" t="s">
        <v>56</v>
      </c>
      <c r="CN440" s="13"/>
      <c r="CO440" s="13"/>
      <c r="CP440" s="13"/>
      <c r="CQ440" s="13"/>
      <c r="CR440" s="13"/>
      <c r="CS440" s="13"/>
      <c r="CT440" s="13"/>
      <c r="CU440" s="13"/>
      <c r="CV440" s="40" t="s">
        <v>56</v>
      </c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 t="s">
        <v>56</v>
      </c>
      <c r="DK440" s="13"/>
      <c r="DL440" s="13"/>
      <c r="DM440" s="13" t="s">
        <v>56</v>
      </c>
      <c r="DN440" s="13"/>
    </row>
    <row r="441" spans="1:118" x14ac:dyDescent="0.2">
      <c r="A441" s="10">
        <v>150</v>
      </c>
      <c r="B441" s="10" t="s">
        <v>796</v>
      </c>
      <c r="C441" s="10" t="s">
        <v>636</v>
      </c>
      <c r="D441" s="10">
        <v>4</v>
      </c>
      <c r="E441" s="10">
        <v>4</v>
      </c>
      <c r="F441" s="10">
        <v>21</v>
      </c>
      <c r="G441" s="10" t="s">
        <v>927</v>
      </c>
      <c r="H441" s="10">
        <v>24</v>
      </c>
      <c r="I441" s="10" t="s">
        <v>56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836</v>
      </c>
      <c r="BP441" s="10">
        <v>1</v>
      </c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850</v>
      </c>
      <c r="CN441" s="10"/>
      <c r="CO441" s="10"/>
      <c r="CP441" s="10"/>
      <c r="CQ441" s="10">
        <v>52</v>
      </c>
      <c r="CR441" s="10"/>
      <c r="CS441" s="10"/>
      <c r="CT441" s="10"/>
      <c r="CU441" s="10"/>
      <c r="CV441" s="12" t="s">
        <v>552</v>
      </c>
      <c r="CW441" s="10"/>
      <c r="CX441" s="10">
        <v>1</v>
      </c>
      <c r="CY441" s="10"/>
      <c r="CZ441" s="10"/>
      <c r="DA441" s="10"/>
      <c r="DB441" s="10"/>
      <c r="DC441" s="10">
        <v>2</v>
      </c>
      <c r="DD441" s="10">
        <v>8</v>
      </c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>
        <v>150</v>
      </c>
      <c r="B442" s="10" t="s">
        <v>796</v>
      </c>
      <c r="C442" s="10" t="s">
        <v>636</v>
      </c>
      <c r="D442" s="10">
        <v>4</v>
      </c>
      <c r="E442" s="10">
        <v>4</v>
      </c>
      <c r="F442" s="10">
        <v>21</v>
      </c>
      <c r="G442" s="10" t="s">
        <v>927</v>
      </c>
      <c r="H442" s="10">
        <v>24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830</v>
      </c>
      <c r="BP442" s="10"/>
      <c r="BQ442" s="10">
        <v>1</v>
      </c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>
        <v>150</v>
      </c>
      <c r="B443" s="10" t="s">
        <v>796</v>
      </c>
      <c r="C443" s="10" t="s">
        <v>636</v>
      </c>
      <c r="D443" s="10">
        <v>4</v>
      </c>
      <c r="E443" s="10">
        <v>4</v>
      </c>
      <c r="F443" s="10">
        <v>21</v>
      </c>
      <c r="G443" s="10" t="s">
        <v>927</v>
      </c>
      <c r="H443" s="10">
        <v>24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870</v>
      </c>
      <c r="BP443" s="10"/>
      <c r="BQ443" s="10">
        <v>1</v>
      </c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>
        <v>150</v>
      </c>
      <c r="B444" s="10" t="s">
        <v>796</v>
      </c>
      <c r="C444" s="10" t="s">
        <v>636</v>
      </c>
      <c r="D444" s="10">
        <v>4</v>
      </c>
      <c r="E444" s="10">
        <v>4</v>
      </c>
      <c r="F444" s="10">
        <v>21</v>
      </c>
      <c r="G444" s="10" t="s">
        <v>927</v>
      </c>
      <c r="H444" s="10">
        <v>24</v>
      </c>
      <c r="I444" s="10" t="s">
        <v>56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865</v>
      </c>
      <c r="BP444" s="10">
        <v>1</v>
      </c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>
        <v>151</v>
      </c>
      <c r="B445" s="10" t="s">
        <v>636</v>
      </c>
      <c r="C445" s="10" t="s">
        <v>796</v>
      </c>
      <c r="D445" s="10">
        <v>4</v>
      </c>
      <c r="E445" s="10">
        <v>1</v>
      </c>
      <c r="F445" s="10">
        <v>10</v>
      </c>
      <c r="G445" s="10" t="s">
        <v>927</v>
      </c>
      <c r="H445" s="10">
        <v>32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518</v>
      </c>
      <c r="AF445" s="10">
        <v>1</v>
      </c>
      <c r="AG445" s="10">
        <v>8</v>
      </c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842</v>
      </c>
      <c r="BP445" s="10">
        <v>1</v>
      </c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>
        <v>152</v>
      </c>
      <c r="B446" s="10" t="s">
        <v>636</v>
      </c>
      <c r="C446" s="10" t="s">
        <v>796</v>
      </c>
      <c r="D446" s="10">
        <v>4</v>
      </c>
      <c r="E446" s="10">
        <v>2</v>
      </c>
      <c r="F446" s="10">
        <v>1</v>
      </c>
      <c r="G446" s="10" t="s">
        <v>927</v>
      </c>
      <c r="H446" s="10">
        <v>41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546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592</v>
      </c>
      <c r="BK446" s="10" t="s">
        <v>955</v>
      </c>
      <c r="BL446" s="10">
        <v>10</v>
      </c>
      <c r="BM446" s="10" t="s">
        <v>21</v>
      </c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>
        <v>153</v>
      </c>
      <c r="B447" s="10" t="s">
        <v>636</v>
      </c>
      <c r="C447" s="10" t="s">
        <v>796</v>
      </c>
      <c r="D447" s="10">
        <v>4</v>
      </c>
      <c r="E447" s="10">
        <v>2</v>
      </c>
      <c r="F447" s="10">
        <v>11</v>
      </c>
      <c r="G447" s="10" t="s">
        <v>927</v>
      </c>
      <c r="H447" s="10">
        <v>31</v>
      </c>
      <c r="I447" s="10" t="s">
        <v>925</v>
      </c>
      <c r="J447" s="12" t="s">
        <v>518</v>
      </c>
      <c r="K447" s="10" t="s">
        <v>923</v>
      </c>
      <c r="L447" s="10">
        <v>1</v>
      </c>
      <c r="M447" s="10">
        <v>1</v>
      </c>
      <c r="N447" s="10" t="s">
        <v>924</v>
      </c>
      <c r="O447" s="10">
        <v>13</v>
      </c>
      <c r="P447" s="10">
        <v>22</v>
      </c>
      <c r="Q447" s="10">
        <v>0</v>
      </c>
      <c r="R447" s="10">
        <v>1</v>
      </c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528</v>
      </c>
      <c r="AQ447" s="10">
        <v>1</v>
      </c>
      <c r="AR447" s="10">
        <v>1</v>
      </c>
      <c r="AS447" s="13">
        <v>0</v>
      </c>
      <c r="AT447" s="10">
        <v>13</v>
      </c>
      <c r="AU447" s="10">
        <v>22</v>
      </c>
      <c r="AV447" s="10">
        <v>9</v>
      </c>
      <c r="AW447" s="10">
        <v>1</v>
      </c>
      <c r="AX447" s="10"/>
      <c r="AY447" s="10"/>
      <c r="AZ447" s="10">
        <v>1</v>
      </c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814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>
        <v>1</v>
      </c>
      <c r="CA447" s="10">
        <v>1</v>
      </c>
      <c r="CB447" s="10">
        <v>0</v>
      </c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>
        <v>153</v>
      </c>
      <c r="B448" s="10" t="s">
        <v>636</v>
      </c>
      <c r="C448" s="10" t="s">
        <v>796</v>
      </c>
      <c r="D448" s="10">
        <v>4</v>
      </c>
      <c r="E448" s="10">
        <v>2</v>
      </c>
      <c r="F448" s="10">
        <v>11</v>
      </c>
      <c r="G448" s="10" t="s">
        <v>927</v>
      </c>
      <c r="H448" s="10">
        <v>31</v>
      </c>
      <c r="I448" s="10" t="s">
        <v>925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806</v>
      </c>
      <c r="BP448" s="10"/>
      <c r="BQ448" s="10">
        <v>1</v>
      </c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>
        <v>153</v>
      </c>
      <c r="B449" s="10" t="s">
        <v>636</v>
      </c>
      <c r="C449" s="10" t="s">
        <v>796</v>
      </c>
      <c r="D449" s="10">
        <v>4</v>
      </c>
      <c r="E449" s="10">
        <v>2</v>
      </c>
      <c r="F449" s="10">
        <v>11</v>
      </c>
      <c r="G449" s="10" t="s">
        <v>927</v>
      </c>
      <c r="H449" s="10">
        <v>31</v>
      </c>
      <c r="I449" s="10" t="s">
        <v>925</v>
      </c>
      <c r="J449" s="12"/>
      <c r="K449" s="10"/>
      <c r="L449" s="10"/>
      <c r="M449" s="10"/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812</v>
      </c>
      <c r="BP449" s="10">
        <v>1</v>
      </c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>
        <v>154</v>
      </c>
      <c r="B450" s="10" t="s">
        <v>636</v>
      </c>
      <c r="C450" s="10" t="s">
        <v>796</v>
      </c>
      <c r="D450" s="10">
        <v>4</v>
      </c>
      <c r="E450" s="10">
        <v>1</v>
      </c>
      <c r="F450" s="10">
        <v>10</v>
      </c>
      <c r="G450" s="10" t="s">
        <v>929</v>
      </c>
      <c r="H450" s="10">
        <v>47</v>
      </c>
      <c r="I450" s="10" t="s">
        <v>56</v>
      </c>
      <c r="J450" s="12" t="s">
        <v>518</v>
      </c>
      <c r="K450" s="10" t="s">
        <v>923</v>
      </c>
      <c r="L450" s="10">
        <v>1</v>
      </c>
      <c r="M450" s="10">
        <v>1</v>
      </c>
      <c r="N450" s="10" t="s">
        <v>924</v>
      </c>
      <c r="O450" s="10">
        <v>4</v>
      </c>
      <c r="P450" s="10">
        <v>4</v>
      </c>
      <c r="Q450" s="10">
        <v>0</v>
      </c>
      <c r="R450" s="10">
        <v>1</v>
      </c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528</v>
      </c>
      <c r="AQ450" s="10">
        <v>1</v>
      </c>
      <c r="AR450" s="10">
        <v>1</v>
      </c>
      <c r="AS450" s="13">
        <v>0</v>
      </c>
      <c r="AT450" s="10">
        <v>4</v>
      </c>
      <c r="AU450" s="10">
        <v>4</v>
      </c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918</v>
      </c>
      <c r="BP450" s="10">
        <v>1</v>
      </c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>
        <v>155</v>
      </c>
      <c r="B451" s="10" t="s">
        <v>636</v>
      </c>
      <c r="C451" s="10" t="s">
        <v>796</v>
      </c>
      <c r="D451" s="10">
        <v>4</v>
      </c>
      <c r="E451" s="10">
        <v>2</v>
      </c>
      <c r="F451" s="10">
        <v>6</v>
      </c>
      <c r="G451" s="10" t="s">
        <v>929</v>
      </c>
      <c r="H451" s="10">
        <v>43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552</v>
      </c>
      <c r="AF451" s="10">
        <v>1</v>
      </c>
      <c r="AG451" s="10">
        <v>2</v>
      </c>
      <c r="AH451" s="10">
        <v>8</v>
      </c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809</v>
      </c>
      <c r="BP451" s="10"/>
      <c r="BQ451" s="10">
        <v>1</v>
      </c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>
        <v>155</v>
      </c>
      <c r="B452" s="10" t="s">
        <v>636</v>
      </c>
      <c r="C452" s="10" t="s">
        <v>796</v>
      </c>
      <c r="D452" s="10">
        <v>4</v>
      </c>
      <c r="E452" s="10">
        <v>2</v>
      </c>
      <c r="F452" s="10">
        <v>6</v>
      </c>
      <c r="G452" s="10" t="s">
        <v>929</v>
      </c>
      <c r="H452" s="10">
        <v>43</v>
      </c>
      <c r="I452" s="10" t="s">
        <v>56</v>
      </c>
      <c r="J452" s="12" t="s">
        <v>56</v>
      </c>
      <c r="K452" s="10" t="s">
        <v>56</v>
      </c>
      <c r="L452" s="10"/>
      <c r="M452" s="10" t="s">
        <v>56</v>
      </c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812</v>
      </c>
      <c r="BP452" s="10">
        <v>1</v>
      </c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>
        <v>155</v>
      </c>
      <c r="B453" s="10" t="s">
        <v>636</v>
      </c>
      <c r="C453" s="10" t="s">
        <v>796</v>
      </c>
      <c r="D453" s="10">
        <v>4</v>
      </c>
      <c r="E453" s="10">
        <v>2</v>
      </c>
      <c r="F453" s="10">
        <v>6</v>
      </c>
      <c r="G453" s="10" t="s">
        <v>929</v>
      </c>
      <c r="H453" s="10">
        <v>43</v>
      </c>
      <c r="I453" s="10" t="s">
        <v>56</v>
      </c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918</v>
      </c>
      <c r="BP453" s="10"/>
      <c r="BQ453" s="10">
        <v>1</v>
      </c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>
        <v>156</v>
      </c>
      <c r="B454" s="10" t="s">
        <v>636</v>
      </c>
      <c r="C454" s="10" t="s">
        <v>796</v>
      </c>
      <c r="D454" s="10">
        <v>4</v>
      </c>
      <c r="E454" s="10">
        <v>3</v>
      </c>
      <c r="F454" s="10">
        <v>4</v>
      </c>
      <c r="G454" s="10" t="s">
        <v>929</v>
      </c>
      <c r="H454" s="10">
        <v>41</v>
      </c>
      <c r="I454" s="10" t="s">
        <v>56</v>
      </c>
      <c r="J454" s="12" t="s">
        <v>518</v>
      </c>
      <c r="K454" s="10" t="s">
        <v>923</v>
      </c>
      <c r="L454" s="10">
        <v>1</v>
      </c>
      <c r="M454" s="10">
        <v>1</v>
      </c>
      <c r="N454" s="10" t="s">
        <v>928</v>
      </c>
      <c r="O454" s="10">
        <v>3</v>
      </c>
      <c r="P454" s="10">
        <v>3</v>
      </c>
      <c r="Q454" s="10">
        <v>0</v>
      </c>
      <c r="R454" s="10">
        <v>1</v>
      </c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616</v>
      </c>
      <c r="AQ454" s="10">
        <v>1</v>
      </c>
      <c r="AR454" s="10">
        <v>1</v>
      </c>
      <c r="AS454" s="13">
        <v>1</v>
      </c>
      <c r="AT454" s="10">
        <v>3</v>
      </c>
      <c r="AU454" s="10">
        <v>3</v>
      </c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803</v>
      </c>
      <c r="BP454" s="10">
        <v>1</v>
      </c>
      <c r="BQ454" s="10"/>
      <c r="BR454" s="10"/>
      <c r="BS454" s="10"/>
      <c r="BT454" s="10"/>
      <c r="BU454" s="10"/>
      <c r="BV454" s="10"/>
      <c r="BW454" s="10"/>
      <c r="BX454" s="10"/>
      <c r="BY454" s="10"/>
      <c r="BZ454" s="10">
        <v>1</v>
      </c>
      <c r="CA454" s="10">
        <v>1</v>
      </c>
      <c r="CB454" s="10">
        <v>1</v>
      </c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>
        <v>157</v>
      </c>
      <c r="B455" s="10" t="s">
        <v>636</v>
      </c>
      <c r="C455" s="10" t="s">
        <v>796</v>
      </c>
      <c r="D455" s="10">
        <v>4</v>
      </c>
      <c r="E455" s="10">
        <v>4</v>
      </c>
      <c r="F455" s="10">
        <v>1</v>
      </c>
      <c r="G455" s="10" t="s">
        <v>929</v>
      </c>
      <c r="H455" s="10">
        <v>38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572</v>
      </c>
      <c r="BK455" s="10" t="s">
        <v>939</v>
      </c>
      <c r="BL455" s="10">
        <v>5</v>
      </c>
      <c r="BM455" s="10" t="s">
        <v>21</v>
      </c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>
        <v>158</v>
      </c>
      <c r="B456" s="10" t="s">
        <v>636</v>
      </c>
      <c r="C456" s="10" t="s">
        <v>796</v>
      </c>
      <c r="D456" s="10">
        <v>4</v>
      </c>
      <c r="E456" s="10">
        <v>4</v>
      </c>
      <c r="F456" s="10">
        <v>6</v>
      </c>
      <c r="G456" s="10" t="s">
        <v>929</v>
      </c>
      <c r="H456" s="10">
        <v>43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572</v>
      </c>
      <c r="CN456" s="10"/>
      <c r="CO456" s="10"/>
      <c r="CP456" s="10"/>
      <c r="CQ456" s="10">
        <v>39</v>
      </c>
      <c r="CR456" s="10">
        <v>1</v>
      </c>
      <c r="CS456" s="10">
        <v>1</v>
      </c>
      <c r="CT456" s="10">
        <v>1</v>
      </c>
      <c r="CU456" s="10"/>
      <c r="CV456" s="12" t="s">
        <v>830</v>
      </c>
      <c r="CW456" s="10"/>
      <c r="CX456" s="10">
        <v>1</v>
      </c>
      <c r="CY456" s="10"/>
      <c r="CZ456" s="10"/>
      <c r="DA456" s="10"/>
      <c r="DB456" s="10"/>
      <c r="DC456" s="10"/>
      <c r="DD456" s="10"/>
      <c r="DE456" s="10">
        <v>1</v>
      </c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>
        <v>159</v>
      </c>
      <c r="B457" s="10" t="s">
        <v>796</v>
      </c>
      <c r="C457" s="10" t="s">
        <v>636</v>
      </c>
      <c r="D457" s="10">
        <v>4</v>
      </c>
      <c r="E457" s="10">
        <v>1</v>
      </c>
      <c r="F457" s="10">
        <v>10</v>
      </c>
      <c r="G457" s="10" t="s">
        <v>927</v>
      </c>
      <c r="H457" s="10">
        <v>4</v>
      </c>
      <c r="I457" s="10" t="s">
        <v>56</v>
      </c>
      <c r="J457" s="12" t="s">
        <v>56</v>
      </c>
      <c r="K457" s="10" t="s">
        <v>56</v>
      </c>
      <c r="L457" s="10"/>
      <c r="M457" s="10" t="s">
        <v>56</v>
      </c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919</v>
      </c>
      <c r="AF457" s="10">
        <v>1</v>
      </c>
      <c r="AG457" s="10">
        <v>1</v>
      </c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567</v>
      </c>
      <c r="BP457" s="10">
        <v>1</v>
      </c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>
        <v>160</v>
      </c>
      <c r="B458" s="10" t="s">
        <v>796</v>
      </c>
      <c r="C458" s="10" t="s">
        <v>636</v>
      </c>
      <c r="D458" s="10">
        <v>4</v>
      </c>
      <c r="E458" s="10">
        <v>2</v>
      </c>
      <c r="F458" s="10">
        <v>9</v>
      </c>
      <c r="G458" s="10" t="s">
        <v>927</v>
      </c>
      <c r="H458" s="10">
        <v>5</v>
      </c>
      <c r="I458" s="10" t="s">
        <v>56</v>
      </c>
      <c r="J458" s="12" t="s">
        <v>805</v>
      </c>
      <c r="K458" s="10" t="s">
        <v>923</v>
      </c>
      <c r="L458" s="10"/>
      <c r="M458" s="10" t="s">
        <v>56</v>
      </c>
      <c r="N458" s="10" t="s">
        <v>56</v>
      </c>
      <c r="O458" s="10"/>
      <c r="P458" s="10"/>
      <c r="Q458" s="10">
        <v>1</v>
      </c>
      <c r="R458" s="10">
        <v>1</v>
      </c>
      <c r="S458" s="10"/>
      <c r="T458" s="10" t="s">
        <v>56</v>
      </c>
      <c r="U458" s="10"/>
      <c r="V458" s="10"/>
      <c r="W458" s="10"/>
      <c r="X458" s="10"/>
      <c r="Y458" s="10"/>
      <c r="Z458" s="10">
        <v>1</v>
      </c>
      <c r="AA458" s="10">
        <v>1</v>
      </c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881</v>
      </c>
      <c r="BE458" s="12" t="s">
        <v>166</v>
      </c>
      <c r="BF458" s="10"/>
      <c r="BG458" s="10"/>
      <c r="BH458" s="10">
        <v>1</v>
      </c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635</v>
      </c>
      <c r="BP458" s="10"/>
      <c r="BQ458" s="10"/>
      <c r="BR458" s="10"/>
      <c r="BS458" s="10">
        <v>1</v>
      </c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>
        <v>160</v>
      </c>
      <c r="B459" s="10" t="s">
        <v>796</v>
      </c>
      <c r="C459" s="10" t="s">
        <v>636</v>
      </c>
      <c r="D459" s="10">
        <v>4</v>
      </c>
      <c r="E459" s="10">
        <v>2</v>
      </c>
      <c r="F459" s="10">
        <v>9</v>
      </c>
      <c r="G459" s="10" t="s">
        <v>927</v>
      </c>
      <c r="H459" s="10">
        <v>5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869</v>
      </c>
      <c r="BE459" s="12" t="s">
        <v>936</v>
      </c>
      <c r="BF459" s="10"/>
      <c r="BG459" s="10"/>
      <c r="BH459" s="10">
        <v>1</v>
      </c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630</v>
      </c>
      <c r="BP459" s="10"/>
      <c r="BQ459" s="10"/>
      <c r="BR459" s="10"/>
      <c r="BS459" s="10">
        <v>1</v>
      </c>
      <c r="BT459" s="10"/>
      <c r="BU459" s="10"/>
      <c r="BV459" s="10">
        <v>1</v>
      </c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>
        <v>160</v>
      </c>
      <c r="B460" s="10" t="s">
        <v>796</v>
      </c>
      <c r="C460" s="10" t="s">
        <v>636</v>
      </c>
      <c r="D460" s="10">
        <v>4</v>
      </c>
      <c r="E460" s="10">
        <v>2</v>
      </c>
      <c r="F460" s="10">
        <v>9</v>
      </c>
      <c r="G460" s="10" t="s">
        <v>927</v>
      </c>
      <c r="H460" s="10">
        <v>5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890</v>
      </c>
      <c r="BE460" s="12" t="s">
        <v>935</v>
      </c>
      <c r="BF460" s="10"/>
      <c r="BG460" s="10"/>
      <c r="BH460" s="10">
        <v>1</v>
      </c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>
        <v>161</v>
      </c>
      <c r="B461" s="10" t="s">
        <v>796</v>
      </c>
      <c r="C461" s="10" t="s">
        <v>636</v>
      </c>
      <c r="D461" s="10">
        <v>4</v>
      </c>
      <c r="E461" s="10">
        <v>3</v>
      </c>
      <c r="F461" s="10">
        <v>13</v>
      </c>
      <c r="G461" s="10" t="s">
        <v>927</v>
      </c>
      <c r="H461" s="10">
        <v>1</v>
      </c>
      <c r="I461" s="10" t="s">
        <v>56</v>
      </c>
      <c r="J461" s="12" t="s">
        <v>805</v>
      </c>
      <c r="K461" s="10" t="s">
        <v>940</v>
      </c>
      <c r="L461" s="10">
        <v>1</v>
      </c>
      <c r="M461" s="10">
        <v>0</v>
      </c>
      <c r="N461" s="10" t="s">
        <v>926</v>
      </c>
      <c r="O461" s="10">
        <v>36</v>
      </c>
      <c r="P461" s="10"/>
      <c r="Q461" s="10">
        <v>0</v>
      </c>
      <c r="R461" s="10">
        <v>1</v>
      </c>
      <c r="S461" s="10"/>
      <c r="T461" s="10" t="s">
        <v>931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902</v>
      </c>
      <c r="AQ461" s="10">
        <v>1</v>
      </c>
      <c r="AR461" s="10">
        <v>0</v>
      </c>
      <c r="AS461" s="13">
        <v>0</v>
      </c>
      <c r="AT461" s="10">
        <v>36</v>
      </c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540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>
        <v>1</v>
      </c>
      <c r="CA461" s="10">
        <v>0</v>
      </c>
      <c r="CB461" s="10">
        <v>0</v>
      </c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>
        <v>162</v>
      </c>
      <c r="B462" s="10" t="s">
        <v>796</v>
      </c>
      <c r="C462" s="10" t="s">
        <v>636</v>
      </c>
      <c r="D462" s="10">
        <v>4</v>
      </c>
      <c r="E462" s="10">
        <v>4</v>
      </c>
      <c r="F462" s="10">
        <v>13</v>
      </c>
      <c r="G462" s="10" t="s">
        <v>927</v>
      </c>
      <c r="H462" s="10">
        <v>1</v>
      </c>
      <c r="I462" s="10" t="s">
        <v>56</v>
      </c>
      <c r="J462" s="12" t="s">
        <v>56</v>
      </c>
      <c r="K462" s="10" t="s">
        <v>56</v>
      </c>
      <c r="L462" s="10"/>
      <c r="M462" s="10" t="s">
        <v>56</v>
      </c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939</v>
      </c>
      <c r="BL462" s="10">
        <v>0</v>
      </c>
      <c r="BM462" s="10" t="s">
        <v>21</v>
      </c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>
        <v>163</v>
      </c>
      <c r="B463" s="10" t="s">
        <v>796</v>
      </c>
      <c r="C463" s="10" t="s">
        <v>636</v>
      </c>
      <c r="D463" s="10">
        <v>4</v>
      </c>
      <c r="E463" s="10">
        <v>4</v>
      </c>
      <c r="F463" s="10">
        <v>13</v>
      </c>
      <c r="G463" s="10" t="s">
        <v>927</v>
      </c>
      <c r="H463" s="10">
        <v>1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834</v>
      </c>
      <c r="BP463" s="10">
        <v>1</v>
      </c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850</v>
      </c>
      <c r="CN463" s="10"/>
      <c r="CO463" s="10"/>
      <c r="CP463" s="10"/>
      <c r="CQ463" s="10">
        <v>41</v>
      </c>
      <c r="CR463" s="10"/>
      <c r="CS463" s="10"/>
      <c r="CT463" s="10"/>
      <c r="CU463" s="10"/>
      <c r="CV463" s="12" t="s">
        <v>552</v>
      </c>
      <c r="CW463" s="10"/>
      <c r="CX463" s="10">
        <v>1</v>
      </c>
      <c r="CY463" s="10"/>
      <c r="CZ463" s="10"/>
      <c r="DA463" s="10"/>
      <c r="DB463" s="10"/>
      <c r="DC463" s="10"/>
      <c r="DD463" s="10">
        <v>0</v>
      </c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>
        <v>164</v>
      </c>
      <c r="B464" s="10" t="s">
        <v>636</v>
      </c>
      <c r="C464" s="10" t="s">
        <v>796</v>
      </c>
      <c r="D464" s="10">
        <v>4</v>
      </c>
      <c r="E464" s="10">
        <v>1</v>
      </c>
      <c r="F464" s="10">
        <v>10</v>
      </c>
      <c r="G464" s="10" t="s">
        <v>929</v>
      </c>
      <c r="H464" s="10">
        <v>48</v>
      </c>
      <c r="I464" s="10" t="s">
        <v>925</v>
      </c>
      <c r="J464" s="12" t="s">
        <v>518</v>
      </c>
      <c r="K464" s="10" t="s">
        <v>923</v>
      </c>
      <c r="L464" s="10">
        <v>1</v>
      </c>
      <c r="M464" s="10">
        <v>1</v>
      </c>
      <c r="N464" s="10" t="s">
        <v>928</v>
      </c>
      <c r="O464" s="10">
        <v>14</v>
      </c>
      <c r="P464" s="10">
        <v>14</v>
      </c>
      <c r="Q464" s="10">
        <v>0</v>
      </c>
      <c r="R464" s="10">
        <v>1</v>
      </c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527</v>
      </c>
      <c r="AQ464" s="10">
        <v>1</v>
      </c>
      <c r="AR464" s="10">
        <v>1</v>
      </c>
      <c r="AS464" s="13">
        <v>0</v>
      </c>
      <c r="AT464" s="10">
        <v>14</v>
      </c>
      <c r="AU464" s="10">
        <v>14</v>
      </c>
      <c r="AV464" s="10"/>
      <c r="AW464" s="10"/>
      <c r="AX464" s="10"/>
      <c r="AY464" s="10"/>
      <c r="AZ464" s="10">
        <v>1</v>
      </c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842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>
        <v>1</v>
      </c>
      <c r="CA464" s="10">
        <v>1</v>
      </c>
      <c r="CB464" s="10">
        <v>0</v>
      </c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>
        <v>165</v>
      </c>
      <c r="B465" s="10" t="s">
        <v>636</v>
      </c>
      <c r="C465" s="10" t="s">
        <v>796</v>
      </c>
      <c r="D465" s="10">
        <v>4</v>
      </c>
      <c r="E465" s="10">
        <v>1</v>
      </c>
      <c r="F465" s="10">
        <v>10</v>
      </c>
      <c r="G465" s="10" t="s">
        <v>929</v>
      </c>
      <c r="H465" s="10">
        <v>34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549</v>
      </c>
      <c r="AF465" s="10">
        <v>1</v>
      </c>
      <c r="AG465" s="10">
        <v>-2</v>
      </c>
      <c r="AH465" s="10"/>
      <c r="AI465" s="10"/>
      <c r="AJ465" s="10"/>
      <c r="AK465" s="10"/>
      <c r="AL465" s="10">
        <v>1</v>
      </c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804</v>
      </c>
      <c r="BP465" s="10">
        <v>1</v>
      </c>
      <c r="BQ465" s="10"/>
      <c r="BR465" s="10">
        <v>1</v>
      </c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>
        <v>166</v>
      </c>
      <c r="B466" s="10" t="s">
        <v>636</v>
      </c>
      <c r="C466" s="10" t="s">
        <v>796</v>
      </c>
      <c r="D466" s="10">
        <v>4</v>
      </c>
      <c r="E466" s="10">
        <v>2</v>
      </c>
      <c r="F466" s="10">
        <v>12</v>
      </c>
      <c r="G466" s="10" t="s">
        <v>929</v>
      </c>
      <c r="H466" s="10">
        <v>36</v>
      </c>
      <c r="I466" s="10" t="s">
        <v>56</v>
      </c>
      <c r="J466" s="12" t="s">
        <v>518</v>
      </c>
      <c r="K466" s="10"/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517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842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>
        <v>1</v>
      </c>
      <c r="CG466" s="10"/>
      <c r="CH466" s="12" t="s">
        <v>842</v>
      </c>
      <c r="CI466" s="14" t="s">
        <v>65</v>
      </c>
      <c r="CJ466" s="14">
        <v>15</v>
      </c>
      <c r="CK466" s="14" t="s">
        <v>21</v>
      </c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>
        <v>167</v>
      </c>
      <c r="B467" s="10" t="s">
        <v>636</v>
      </c>
      <c r="C467" s="10" t="s">
        <v>796</v>
      </c>
      <c r="D467" s="10">
        <v>4</v>
      </c>
      <c r="E467" s="10">
        <v>1</v>
      </c>
      <c r="F467" s="10">
        <v>10</v>
      </c>
      <c r="G467" s="10" t="s">
        <v>929</v>
      </c>
      <c r="H467" s="10">
        <v>21</v>
      </c>
      <c r="I467" s="10" t="s">
        <v>56</v>
      </c>
      <c r="J467" s="12" t="s">
        <v>518</v>
      </c>
      <c r="K467" s="10" t="s">
        <v>923</v>
      </c>
      <c r="L467" s="10">
        <v>1</v>
      </c>
      <c r="M467" s="10">
        <v>0</v>
      </c>
      <c r="N467" s="10" t="s">
        <v>926</v>
      </c>
      <c r="O467" s="10">
        <v>28</v>
      </c>
      <c r="P467" s="10"/>
      <c r="Q467" s="10">
        <v>0</v>
      </c>
      <c r="R467" s="10">
        <v>1</v>
      </c>
      <c r="S467" s="10"/>
      <c r="T467" s="10" t="s">
        <v>931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520</v>
      </c>
      <c r="AQ467" s="10">
        <v>1</v>
      </c>
      <c r="AR467" s="10">
        <v>0</v>
      </c>
      <c r="AS467" s="13">
        <v>0</v>
      </c>
      <c r="AT467" s="10">
        <v>28</v>
      </c>
      <c r="AU467" s="10"/>
      <c r="AV467" s="10"/>
      <c r="AW467" s="10"/>
      <c r="AX467" s="10"/>
      <c r="AY467" s="10"/>
      <c r="AZ467" s="10"/>
      <c r="BA467" s="10"/>
      <c r="BB467" s="10"/>
      <c r="BC467" s="12" t="s">
        <v>950</v>
      </c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>
        <v>168</v>
      </c>
      <c r="B468" s="10" t="s">
        <v>636</v>
      </c>
      <c r="C468" s="10" t="s">
        <v>796</v>
      </c>
      <c r="D468" s="10">
        <v>4</v>
      </c>
      <c r="E468" s="10">
        <v>2</v>
      </c>
      <c r="F468" s="10">
        <v>10</v>
      </c>
      <c r="G468" s="10" t="s">
        <v>929</v>
      </c>
      <c r="H468" s="10">
        <v>21</v>
      </c>
      <c r="I468" s="10" t="s">
        <v>56</v>
      </c>
      <c r="J468" s="12" t="s">
        <v>518</v>
      </c>
      <c r="K468" s="10" t="s">
        <v>923</v>
      </c>
      <c r="L468" s="10">
        <v>1</v>
      </c>
      <c r="M468" s="10">
        <v>0</v>
      </c>
      <c r="N468" s="10" t="s">
        <v>926</v>
      </c>
      <c r="O468" s="10">
        <v>1</v>
      </c>
      <c r="P468" s="10"/>
      <c r="Q468" s="10">
        <v>1</v>
      </c>
      <c r="R468" s="10">
        <v>1</v>
      </c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517</v>
      </c>
      <c r="AQ468" s="10">
        <v>1</v>
      </c>
      <c r="AR468" s="10">
        <v>0</v>
      </c>
      <c r="AS468" s="13">
        <v>1</v>
      </c>
      <c r="AT468" s="10">
        <v>1</v>
      </c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842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>
        <v>1</v>
      </c>
      <c r="CA468" s="10">
        <v>1</v>
      </c>
      <c r="CB468" s="10">
        <v>1</v>
      </c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>
        <v>169</v>
      </c>
      <c r="B469" s="10" t="s">
        <v>636</v>
      </c>
      <c r="C469" s="10" t="s">
        <v>796</v>
      </c>
      <c r="D469" s="10">
        <v>4</v>
      </c>
      <c r="E469" s="10">
        <v>3</v>
      </c>
      <c r="F469" s="10">
        <v>10</v>
      </c>
      <c r="G469" s="10" t="s">
        <v>929</v>
      </c>
      <c r="H469" s="10">
        <v>21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518</v>
      </c>
      <c r="AF469" s="10">
        <v>1</v>
      </c>
      <c r="AG469" s="10">
        <v>5</v>
      </c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829</v>
      </c>
      <c r="BP469" s="10">
        <v>1</v>
      </c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>
        <v>170</v>
      </c>
      <c r="B470" s="10" t="s">
        <v>636</v>
      </c>
      <c r="C470" s="10" t="s">
        <v>796</v>
      </c>
      <c r="D470" s="10">
        <v>4</v>
      </c>
      <c r="E470" s="10">
        <v>4</v>
      </c>
      <c r="F470" s="10">
        <v>5</v>
      </c>
      <c r="G470" s="10" t="s">
        <v>929</v>
      </c>
      <c r="H470" s="10">
        <v>16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564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>
        <v>23</v>
      </c>
      <c r="DI470" s="10">
        <v>33</v>
      </c>
      <c r="DJ470" s="10" t="s">
        <v>956</v>
      </c>
      <c r="DK470" s="10">
        <v>1</v>
      </c>
      <c r="DL470" s="10"/>
      <c r="DM470" s="10" t="s">
        <v>56</v>
      </c>
      <c r="DN470" s="10"/>
    </row>
    <row r="471" spans="1:118" x14ac:dyDescent="0.2">
      <c r="A471" s="10">
        <v>171</v>
      </c>
      <c r="B471" s="10" t="s">
        <v>636</v>
      </c>
      <c r="C471" s="10" t="s">
        <v>796</v>
      </c>
      <c r="D471" s="10">
        <v>4</v>
      </c>
      <c r="E471" s="10" t="s">
        <v>56</v>
      </c>
      <c r="F471" s="10" t="s">
        <v>56</v>
      </c>
      <c r="G471" s="10" t="s">
        <v>927</v>
      </c>
      <c r="H471" s="10">
        <v>35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564</v>
      </c>
      <c r="CN471" s="10">
        <v>75</v>
      </c>
      <c r="CO471" s="10">
        <v>1</v>
      </c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>
        <v>172</v>
      </c>
      <c r="B472" s="10" t="s">
        <v>796</v>
      </c>
      <c r="C472" s="10" t="s">
        <v>636</v>
      </c>
      <c r="D472" s="10">
        <v>4</v>
      </c>
      <c r="E472" s="10">
        <v>1</v>
      </c>
      <c r="F472" s="10">
        <v>10</v>
      </c>
      <c r="G472" s="10" t="s">
        <v>927</v>
      </c>
      <c r="H472" s="10">
        <v>25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833</v>
      </c>
      <c r="AF472" s="10">
        <v>1</v>
      </c>
      <c r="AG472" s="10">
        <v>5</v>
      </c>
      <c r="AH472" s="10">
        <v>1</v>
      </c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560</v>
      </c>
      <c r="BP472" s="10">
        <v>1</v>
      </c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>
        <v>173</v>
      </c>
      <c r="B473" s="10" t="s">
        <v>796</v>
      </c>
      <c r="C473" s="10" t="s">
        <v>636</v>
      </c>
      <c r="D473" s="10">
        <v>4</v>
      </c>
      <c r="E473" s="10">
        <v>2</v>
      </c>
      <c r="F473" s="10">
        <v>5</v>
      </c>
      <c r="G473" s="10" t="s">
        <v>927</v>
      </c>
      <c r="H473" s="10">
        <v>30</v>
      </c>
      <c r="I473" s="10" t="s">
        <v>56</v>
      </c>
      <c r="J473" s="12" t="s">
        <v>805</v>
      </c>
      <c r="K473" s="10" t="s">
        <v>923</v>
      </c>
      <c r="L473" s="10">
        <v>1</v>
      </c>
      <c r="M473" s="10">
        <v>1</v>
      </c>
      <c r="N473" s="10" t="s">
        <v>926</v>
      </c>
      <c r="O473" s="10">
        <v>-5</v>
      </c>
      <c r="P473" s="10">
        <v>3</v>
      </c>
      <c r="Q473" s="10">
        <v>0</v>
      </c>
      <c r="R473" s="10">
        <v>1</v>
      </c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833</v>
      </c>
      <c r="AQ473" s="10">
        <v>1</v>
      </c>
      <c r="AR473" s="10">
        <v>1</v>
      </c>
      <c r="AS473" s="13">
        <v>0</v>
      </c>
      <c r="AT473" s="10">
        <v>-5</v>
      </c>
      <c r="AU473" s="10">
        <v>3</v>
      </c>
      <c r="AV473" s="10">
        <v>8</v>
      </c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554</v>
      </c>
      <c r="BP473" s="10">
        <v>1</v>
      </c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>
        <v>173</v>
      </c>
      <c r="B474" s="10" t="s">
        <v>796</v>
      </c>
      <c r="C474" s="10" t="s">
        <v>636</v>
      </c>
      <c r="D474" s="10">
        <v>4</v>
      </c>
      <c r="E474" s="10">
        <v>2</v>
      </c>
      <c r="F474" s="10">
        <v>5</v>
      </c>
      <c r="G474" s="10" t="s">
        <v>927</v>
      </c>
      <c r="H474" s="10">
        <v>30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577</v>
      </c>
      <c r="BP474" s="10">
        <v>1</v>
      </c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>
        <v>174</v>
      </c>
      <c r="B475" s="10" t="s">
        <v>796</v>
      </c>
      <c r="C475" s="10" t="s">
        <v>636</v>
      </c>
      <c r="D475" s="10">
        <v>4</v>
      </c>
      <c r="E475" s="10">
        <v>3</v>
      </c>
      <c r="F475" s="10">
        <v>2</v>
      </c>
      <c r="G475" s="10" t="s">
        <v>927</v>
      </c>
      <c r="H475" s="10">
        <v>33</v>
      </c>
      <c r="I475" s="10" t="s">
        <v>925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833</v>
      </c>
      <c r="AF475" s="10">
        <v>1</v>
      </c>
      <c r="AG475" s="10">
        <v>3</v>
      </c>
      <c r="AH475" s="10"/>
      <c r="AI475" s="10">
        <v>1</v>
      </c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577</v>
      </c>
      <c r="BP475" s="10">
        <v>1</v>
      </c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>
        <v>175</v>
      </c>
      <c r="B476" s="10" t="s">
        <v>796</v>
      </c>
      <c r="C476" s="10" t="s">
        <v>636</v>
      </c>
      <c r="D476" s="10">
        <v>4</v>
      </c>
      <c r="E476" s="10">
        <v>1</v>
      </c>
      <c r="F476" s="10">
        <v>10</v>
      </c>
      <c r="G476" s="10" t="s">
        <v>927</v>
      </c>
      <c r="H476" s="10">
        <v>36</v>
      </c>
      <c r="I476" s="10" t="s">
        <v>56</v>
      </c>
      <c r="J476" s="12" t="s">
        <v>805</v>
      </c>
      <c r="K476" s="10" t="s">
        <v>923</v>
      </c>
      <c r="L476" s="10">
        <v>1</v>
      </c>
      <c r="M476" s="10">
        <v>0</v>
      </c>
      <c r="N476" s="10" t="s">
        <v>924</v>
      </c>
      <c r="O476" s="10">
        <v>12</v>
      </c>
      <c r="P476" s="10"/>
      <c r="Q476" s="10">
        <v>1</v>
      </c>
      <c r="R476" s="10">
        <v>1</v>
      </c>
      <c r="S476" s="10"/>
      <c r="T476" s="10" t="s">
        <v>931</v>
      </c>
      <c r="U476" s="10"/>
      <c r="V476" s="10"/>
      <c r="W476" s="10"/>
      <c r="X476" s="10"/>
      <c r="Y476" s="10"/>
      <c r="Z476" s="10"/>
      <c r="AA476" s="10"/>
      <c r="AB476" s="10">
        <v>1</v>
      </c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892</v>
      </c>
      <c r="BE476" s="12" t="s">
        <v>937</v>
      </c>
      <c r="BF476" s="10"/>
      <c r="BG476" s="10">
        <v>1</v>
      </c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626</v>
      </c>
      <c r="BP476" s="10"/>
      <c r="BQ476" s="10"/>
      <c r="BR476" s="10"/>
      <c r="BS476" s="10"/>
      <c r="BT476" s="10">
        <v>1</v>
      </c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>
        <v>176</v>
      </c>
      <c r="B477" s="10" t="s">
        <v>796</v>
      </c>
      <c r="C477" s="10" t="s">
        <v>636</v>
      </c>
      <c r="D477" s="10">
        <v>4</v>
      </c>
      <c r="E477" s="10">
        <v>2</v>
      </c>
      <c r="F477" s="10">
        <v>10</v>
      </c>
      <c r="G477" s="10" t="s">
        <v>927</v>
      </c>
      <c r="H477" s="10">
        <v>36</v>
      </c>
      <c r="I477" s="10" t="s">
        <v>925</v>
      </c>
      <c r="J477" s="12" t="s">
        <v>805</v>
      </c>
      <c r="K477" s="10" t="s">
        <v>923</v>
      </c>
      <c r="L477" s="10">
        <v>1</v>
      </c>
      <c r="M477" s="10">
        <v>1</v>
      </c>
      <c r="N477" s="10" t="s">
        <v>926</v>
      </c>
      <c r="O477" s="10">
        <v>16</v>
      </c>
      <c r="P477" s="10">
        <v>16</v>
      </c>
      <c r="Q477" s="10">
        <v>0</v>
      </c>
      <c r="R477" s="10">
        <v>1</v>
      </c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810</v>
      </c>
      <c r="AQ477" s="10">
        <v>1</v>
      </c>
      <c r="AR477" s="10">
        <v>1</v>
      </c>
      <c r="AS477" s="13">
        <v>0</v>
      </c>
      <c r="AT477" s="10">
        <v>16</v>
      </c>
      <c r="AU477" s="10">
        <v>16</v>
      </c>
      <c r="AV477" s="10"/>
      <c r="AW477" s="10"/>
      <c r="AX477" s="10"/>
      <c r="AY477" s="10"/>
      <c r="AZ477" s="10">
        <v>1</v>
      </c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540</v>
      </c>
      <c r="BP477" s="10">
        <v>1</v>
      </c>
      <c r="BQ477" s="10"/>
      <c r="BR477" s="10"/>
      <c r="BS477" s="10"/>
      <c r="BT477" s="10"/>
      <c r="BU477" s="10"/>
      <c r="BV477" s="10"/>
      <c r="BW477" s="10"/>
      <c r="BX477" s="10"/>
      <c r="BY477" s="10"/>
      <c r="BZ477" s="10">
        <v>1</v>
      </c>
      <c r="CA477" s="10">
        <v>1</v>
      </c>
      <c r="CB477" s="10">
        <v>0</v>
      </c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>
        <v>177</v>
      </c>
      <c r="B478" s="10" t="s">
        <v>796</v>
      </c>
      <c r="C478" s="10" t="s">
        <v>636</v>
      </c>
      <c r="D478" s="10">
        <v>4</v>
      </c>
      <c r="E478" s="10">
        <v>1</v>
      </c>
      <c r="F478" s="10">
        <v>10</v>
      </c>
      <c r="G478" s="10" t="s">
        <v>929</v>
      </c>
      <c r="H478" s="10">
        <v>48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805</v>
      </c>
      <c r="AF478" s="10">
        <v>1</v>
      </c>
      <c r="AG478" s="10">
        <v>3</v>
      </c>
      <c r="AH478" s="10">
        <v>5</v>
      </c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626</v>
      </c>
      <c r="BP478" s="10">
        <v>1</v>
      </c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>
        <v>177</v>
      </c>
      <c r="B479" s="10" t="s">
        <v>796</v>
      </c>
      <c r="C479" s="10" t="s">
        <v>636</v>
      </c>
      <c r="D479" s="10">
        <v>4</v>
      </c>
      <c r="E479" s="10">
        <v>1</v>
      </c>
      <c r="F479" s="10">
        <v>10</v>
      </c>
      <c r="G479" s="10" t="s">
        <v>929</v>
      </c>
      <c r="H479" s="10">
        <v>48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635</v>
      </c>
      <c r="BP479" s="10"/>
      <c r="BQ479" s="10">
        <v>1</v>
      </c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>
        <v>178</v>
      </c>
      <c r="B480" s="10" t="s">
        <v>796</v>
      </c>
      <c r="C480" s="10" t="s">
        <v>636</v>
      </c>
      <c r="D480" s="10">
        <v>4</v>
      </c>
      <c r="E480" s="10">
        <v>2</v>
      </c>
      <c r="F480" s="10">
        <v>7</v>
      </c>
      <c r="G480" s="10" t="s">
        <v>929</v>
      </c>
      <c r="H480" s="10">
        <v>45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833</v>
      </c>
      <c r="AF480" s="10">
        <v>1</v>
      </c>
      <c r="AG480" s="10">
        <v>3</v>
      </c>
      <c r="AH480" s="10">
        <v>1</v>
      </c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635</v>
      </c>
      <c r="BP480" s="10">
        <v>1</v>
      </c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>
        <v>179</v>
      </c>
      <c r="B481" s="10" t="s">
        <v>796</v>
      </c>
      <c r="C481" s="10" t="s">
        <v>636</v>
      </c>
      <c r="D481" s="10">
        <v>4</v>
      </c>
      <c r="E481" s="10">
        <v>3</v>
      </c>
      <c r="F481" s="10">
        <v>4</v>
      </c>
      <c r="G481" s="10" t="s">
        <v>929</v>
      </c>
      <c r="H481" s="10">
        <v>42</v>
      </c>
      <c r="I481" s="10" t="s">
        <v>56</v>
      </c>
      <c r="J481" s="12" t="s">
        <v>805</v>
      </c>
      <c r="K481" s="10" t="s">
        <v>923</v>
      </c>
      <c r="L481" s="10">
        <v>1</v>
      </c>
      <c r="M481" s="10">
        <v>0</v>
      </c>
      <c r="N481" s="10" t="s">
        <v>926</v>
      </c>
      <c r="O481" s="10">
        <v>4</v>
      </c>
      <c r="P481" s="10"/>
      <c r="Q481" s="10">
        <v>0</v>
      </c>
      <c r="R481" s="10">
        <v>1</v>
      </c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893</v>
      </c>
      <c r="AQ481" s="10">
        <v>1</v>
      </c>
      <c r="AR481" s="10">
        <v>0</v>
      </c>
      <c r="AS481" s="13">
        <v>0</v>
      </c>
      <c r="AT481" s="10">
        <v>4</v>
      </c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522</v>
      </c>
      <c r="BP481" s="10">
        <v>1</v>
      </c>
      <c r="BQ481" s="10"/>
      <c r="BR481" s="10"/>
      <c r="BS481" s="10"/>
      <c r="BT481" s="10"/>
      <c r="BU481" s="10"/>
      <c r="BV481" s="10"/>
      <c r="BW481" s="10"/>
      <c r="BX481" s="10"/>
      <c r="BY481" s="10"/>
      <c r="BZ481" s="10">
        <v>1</v>
      </c>
      <c r="CA481" s="10">
        <v>1</v>
      </c>
      <c r="CB481" s="10">
        <v>0</v>
      </c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>
        <v>180</v>
      </c>
      <c r="B482" s="10" t="s">
        <v>796</v>
      </c>
      <c r="C482" s="10" t="s">
        <v>636</v>
      </c>
      <c r="D482" s="10">
        <v>4</v>
      </c>
      <c r="E482" s="10">
        <v>4</v>
      </c>
      <c r="F482" s="10">
        <v>4</v>
      </c>
      <c r="G482" s="10" t="s">
        <v>929</v>
      </c>
      <c r="H482" s="10">
        <v>42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890</v>
      </c>
      <c r="BK482" s="10" t="s">
        <v>930</v>
      </c>
      <c r="BL482" s="10">
        <v>5</v>
      </c>
      <c r="BM482" s="10" t="s">
        <v>21</v>
      </c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>
        <v>181</v>
      </c>
      <c r="B483" s="10" t="s">
        <v>796</v>
      </c>
      <c r="C483" s="10" t="s">
        <v>636</v>
      </c>
      <c r="D483" s="10">
        <v>4</v>
      </c>
      <c r="E483" s="10">
        <v>4</v>
      </c>
      <c r="F483" s="10">
        <v>9</v>
      </c>
      <c r="G483" s="10" t="s">
        <v>929</v>
      </c>
      <c r="H483" s="10">
        <v>47</v>
      </c>
      <c r="I483" s="10" t="s">
        <v>56</v>
      </c>
      <c r="J483" s="12" t="s">
        <v>805</v>
      </c>
      <c r="K483" s="10" t="s">
        <v>923</v>
      </c>
      <c r="L483" s="10">
        <v>1</v>
      </c>
      <c r="M483" s="10">
        <v>0</v>
      </c>
      <c r="N483" s="10" t="s">
        <v>928</v>
      </c>
      <c r="O483" s="10">
        <v>25</v>
      </c>
      <c r="P483" s="10"/>
      <c r="Q483" s="10">
        <v>0</v>
      </c>
      <c r="R483" s="10">
        <v>1</v>
      </c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902</v>
      </c>
      <c r="AQ483" s="10">
        <v>1</v>
      </c>
      <c r="AR483" s="10">
        <v>0</v>
      </c>
      <c r="AS483" s="13">
        <v>1</v>
      </c>
      <c r="AT483" s="10">
        <v>25</v>
      </c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530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>
        <v>1</v>
      </c>
      <c r="CA483" s="10">
        <v>0</v>
      </c>
      <c r="CB483" s="10">
        <v>1</v>
      </c>
      <c r="CC483" s="10">
        <v>1</v>
      </c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>
        <v>182</v>
      </c>
      <c r="B484" s="10" t="s">
        <v>636</v>
      </c>
      <c r="C484" s="10" t="s">
        <v>796</v>
      </c>
      <c r="D484" s="10">
        <v>4</v>
      </c>
      <c r="E484" s="10">
        <v>1</v>
      </c>
      <c r="F484" s="10">
        <v>10</v>
      </c>
      <c r="G484" s="10" t="s">
        <v>927</v>
      </c>
      <c r="H484" s="10">
        <v>47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546</v>
      </c>
      <c r="AF484" s="10">
        <v>1</v>
      </c>
      <c r="AG484" s="10">
        <v>4</v>
      </c>
      <c r="AH484" s="10">
        <v>1</v>
      </c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865</v>
      </c>
      <c r="BP484" s="10">
        <v>1</v>
      </c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>
        <v>183</v>
      </c>
      <c r="B485" s="10" t="s">
        <v>636</v>
      </c>
      <c r="C485" s="10" t="s">
        <v>796</v>
      </c>
      <c r="D485" s="10">
        <v>4</v>
      </c>
      <c r="E485" s="10">
        <v>2</v>
      </c>
      <c r="F485" s="10">
        <v>6</v>
      </c>
      <c r="G485" s="10" t="s">
        <v>929</v>
      </c>
      <c r="H485" s="10">
        <v>49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546</v>
      </c>
      <c r="AF485" s="10">
        <v>1</v>
      </c>
      <c r="AG485" s="10">
        <v>-3</v>
      </c>
      <c r="AH485" s="10"/>
      <c r="AI485" s="10"/>
      <c r="AJ485" s="10"/>
      <c r="AK485" s="10"/>
      <c r="AL485" s="10">
        <v>1</v>
      </c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865</v>
      </c>
      <c r="BP485" s="10">
        <v>1</v>
      </c>
      <c r="BQ485" s="10"/>
      <c r="BR485" s="10">
        <v>1</v>
      </c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>
        <v>184</v>
      </c>
      <c r="B486" s="10" t="s">
        <v>636</v>
      </c>
      <c r="C486" s="10" t="s">
        <v>796</v>
      </c>
      <c r="D486" s="10">
        <v>4</v>
      </c>
      <c r="E486" s="10">
        <v>3</v>
      </c>
      <c r="F486" s="10">
        <v>9</v>
      </c>
      <c r="G486" s="10" t="s">
        <v>927</v>
      </c>
      <c r="H486" s="10">
        <v>48</v>
      </c>
      <c r="I486" s="10" t="s">
        <v>56</v>
      </c>
      <c r="J486" s="12" t="s">
        <v>518</v>
      </c>
      <c r="K486" s="10" t="s">
        <v>923</v>
      </c>
      <c r="L486" s="10">
        <v>1</v>
      </c>
      <c r="M486" s="10">
        <v>1</v>
      </c>
      <c r="N486" s="10" t="s">
        <v>928</v>
      </c>
      <c r="O486" s="10">
        <v>5</v>
      </c>
      <c r="P486" s="10">
        <v>8</v>
      </c>
      <c r="Q486" s="10">
        <v>0</v>
      </c>
      <c r="R486" s="10">
        <v>1</v>
      </c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532</v>
      </c>
      <c r="AQ486" s="10">
        <v>1</v>
      </c>
      <c r="AR486" s="10">
        <v>1</v>
      </c>
      <c r="AS486" s="13">
        <v>0</v>
      </c>
      <c r="AT486" s="10">
        <v>5</v>
      </c>
      <c r="AU486" s="10">
        <v>8</v>
      </c>
      <c r="AV486" s="10">
        <v>3</v>
      </c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801</v>
      </c>
      <c r="BP486" s="10">
        <v>1</v>
      </c>
      <c r="BQ486" s="10"/>
      <c r="BR486" s="10"/>
      <c r="BS486" s="10"/>
      <c r="BT486" s="10"/>
      <c r="BU486" s="10"/>
      <c r="BV486" s="10"/>
      <c r="BW486" s="10"/>
      <c r="BX486" s="10"/>
      <c r="BY486" s="10"/>
      <c r="BZ486" s="10">
        <v>1</v>
      </c>
      <c r="CA486" s="10">
        <v>1</v>
      </c>
      <c r="CB486" s="10">
        <v>0</v>
      </c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>
        <v>184</v>
      </c>
      <c r="B487" s="10" t="s">
        <v>636</v>
      </c>
      <c r="C487" s="10" t="s">
        <v>796</v>
      </c>
      <c r="D487" s="10">
        <v>4</v>
      </c>
      <c r="E487" s="10">
        <v>3</v>
      </c>
      <c r="F487" s="10">
        <v>9</v>
      </c>
      <c r="G487" s="10" t="s">
        <v>927</v>
      </c>
      <c r="H487" s="10">
        <v>48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842</v>
      </c>
      <c r="BP487" s="10">
        <v>1</v>
      </c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>
        <v>185</v>
      </c>
      <c r="B488" s="10" t="s">
        <v>636</v>
      </c>
      <c r="C488" s="10" t="s">
        <v>796</v>
      </c>
      <c r="D488" s="10">
        <v>4</v>
      </c>
      <c r="E488" s="10">
        <v>4</v>
      </c>
      <c r="F488" s="10">
        <v>1</v>
      </c>
      <c r="G488" s="10" t="s">
        <v>929</v>
      </c>
      <c r="H488" s="10">
        <v>44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572</v>
      </c>
      <c r="CN488" s="10"/>
      <c r="CO488" s="10"/>
      <c r="CP488" s="10"/>
      <c r="CQ488" s="10">
        <v>35</v>
      </c>
      <c r="CR488" s="10">
        <v>1</v>
      </c>
      <c r="CS488" s="10">
        <v>1</v>
      </c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>
        <v>186</v>
      </c>
      <c r="B489" s="10" t="s">
        <v>796</v>
      </c>
      <c r="C489" s="10" t="s">
        <v>636</v>
      </c>
      <c r="D489" s="10">
        <v>4</v>
      </c>
      <c r="E489" s="10">
        <v>1</v>
      </c>
      <c r="F489" s="10">
        <v>10</v>
      </c>
      <c r="G489" s="10" t="s">
        <v>927</v>
      </c>
      <c r="H489" s="10">
        <v>9</v>
      </c>
      <c r="I489" s="10" t="s">
        <v>925</v>
      </c>
      <c r="J489" s="12" t="s">
        <v>805</v>
      </c>
      <c r="K489" s="10" t="s">
        <v>923</v>
      </c>
      <c r="L489" s="10">
        <v>1</v>
      </c>
      <c r="M489" s="10">
        <v>1</v>
      </c>
      <c r="N489" s="10" t="s">
        <v>924</v>
      </c>
      <c r="O489" s="10">
        <v>6</v>
      </c>
      <c r="P489" s="10">
        <v>14</v>
      </c>
      <c r="Q489" s="10">
        <v>0</v>
      </c>
      <c r="R489" s="10">
        <v>1</v>
      </c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895</v>
      </c>
      <c r="AQ489" s="10">
        <v>1</v>
      </c>
      <c r="AR489" s="10">
        <v>1</v>
      </c>
      <c r="AS489" s="13">
        <v>0</v>
      </c>
      <c r="AT489" s="10">
        <v>6</v>
      </c>
      <c r="AU489" s="10">
        <v>14</v>
      </c>
      <c r="AV489" s="10">
        <v>8</v>
      </c>
      <c r="AW489" s="10"/>
      <c r="AX489" s="10"/>
      <c r="AY489" s="10"/>
      <c r="AZ489" s="10">
        <v>1</v>
      </c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530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>
        <v>1</v>
      </c>
      <c r="CA489" s="10">
        <v>1</v>
      </c>
      <c r="CB489" s="10">
        <v>0</v>
      </c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>
        <v>186</v>
      </c>
      <c r="B490" s="10" t="s">
        <v>796</v>
      </c>
      <c r="C490" s="10" t="s">
        <v>636</v>
      </c>
      <c r="D490" s="10">
        <v>4</v>
      </c>
      <c r="E490" s="10">
        <v>1</v>
      </c>
      <c r="F490" s="10">
        <v>10</v>
      </c>
      <c r="G490" s="10" t="s">
        <v>927</v>
      </c>
      <c r="H490" s="10">
        <v>9</v>
      </c>
      <c r="I490" s="10" t="s">
        <v>925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577</v>
      </c>
      <c r="BP490" s="10">
        <v>1</v>
      </c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>
        <v>187</v>
      </c>
      <c r="B491" s="10" t="s">
        <v>796</v>
      </c>
      <c r="C491" s="10" t="s">
        <v>636</v>
      </c>
      <c r="D491" s="10">
        <v>4</v>
      </c>
      <c r="E491" s="10">
        <v>1</v>
      </c>
      <c r="F491" s="10">
        <v>10</v>
      </c>
      <c r="G491" s="10" t="s">
        <v>927</v>
      </c>
      <c r="H491" s="10">
        <v>23</v>
      </c>
      <c r="I491" s="10" t="s">
        <v>925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833</v>
      </c>
      <c r="AF491" s="10">
        <v>1</v>
      </c>
      <c r="AG491" s="10">
        <v>12</v>
      </c>
      <c r="AH491" s="10">
        <v>4</v>
      </c>
      <c r="AI491" s="10">
        <v>1</v>
      </c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522</v>
      </c>
      <c r="BP491" s="10">
        <v>1</v>
      </c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>
        <v>187</v>
      </c>
      <c r="B492" s="10" t="s">
        <v>796</v>
      </c>
      <c r="C492" s="10" t="s">
        <v>636</v>
      </c>
      <c r="D492" s="10">
        <v>4</v>
      </c>
      <c r="E492" s="10">
        <v>1</v>
      </c>
      <c r="F492" s="10">
        <v>10</v>
      </c>
      <c r="G492" s="10" t="s">
        <v>927</v>
      </c>
      <c r="H492" s="10">
        <v>23</v>
      </c>
      <c r="I492" s="10" t="s">
        <v>925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540</v>
      </c>
      <c r="BP492" s="10">
        <v>1</v>
      </c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>
        <v>188</v>
      </c>
      <c r="B493" s="10" t="s">
        <v>796</v>
      </c>
      <c r="C493" s="10" t="s">
        <v>636</v>
      </c>
      <c r="D493" s="10">
        <v>4</v>
      </c>
      <c r="E493" s="10">
        <v>1</v>
      </c>
      <c r="F493" s="10">
        <v>10</v>
      </c>
      <c r="G493" s="10" t="s">
        <v>927</v>
      </c>
      <c r="H493" s="10">
        <v>35</v>
      </c>
      <c r="I493" s="10" t="s">
        <v>925</v>
      </c>
      <c r="J493" s="12" t="s">
        <v>805</v>
      </c>
      <c r="K493" s="10" t="s">
        <v>923</v>
      </c>
      <c r="L493" s="10">
        <v>1</v>
      </c>
      <c r="M493" s="10">
        <v>1</v>
      </c>
      <c r="N493" s="10" t="s">
        <v>924</v>
      </c>
      <c r="O493" s="10">
        <v>16</v>
      </c>
      <c r="P493" s="10">
        <v>16</v>
      </c>
      <c r="Q493" s="10">
        <v>1</v>
      </c>
      <c r="R493" s="10">
        <v>1</v>
      </c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>
        <v>1</v>
      </c>
      <c r="AC493" s="10">
        <v>1</v>
      </c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899</v>
      </c>
      <c r="AQ493" s="10">
        <v>1</v>
      </c>
      <c r="AR493" s="10">
        <v>1</v>
      </c>
      <c r="AS493" s="13">
        <v>0</v>
      </c>
      <c r="AT493" s="10">
        <v>16</v>
      </c>
      <c r="AU493" s="10">
        <v>16</v>
      </c>
      <c r="AV493" s="10"/>
      <c r="AW493" s="10"/>
      <c r="AX493" s="10"/>
      <c r="AY493" s="10"/>
      <c r="AZ493" s="10">
        <v>1</v>
      </c>
      <c r="BA493" s="10"/>
      <c r="BB493" s="10"/>
      <c r="BC493" s="12"/>
      <c r="BD493" s="12" t="s">
        <v>892</v>
      </c>
      <c r="BE493" s="12" t="s">
        <v>937</v>
      </c>
      <c r="BF493" s="10">
        <v>1</v>
      </c>
      <c r="BG493" s="10">
        <v>1</v>
      </c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522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>
        <v>1</v>
      </c>
      <c r="CA493" s="10">
        <v>1</v>
      </c>
      <c r="CB493" s="10">
        <v>0</v>
      </c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>
        <v>188</v>
      </c>
      <c r="B494" s="10" t="s">
        <v>796</v>
      </c>
      <c r="C494" s="10" t="s">
        <v>636</v>
      </c>
      <c r="D494" s="10">
        <v>4</v>
      </c>
      <c r="E494" s="10">
        <v>1</v>
      </c>
      <c r="F494" s="10">
        <v>10</v>
      </c>
      <c r="G494" s="10" t="s">
        <v>927</v>
      </c>
      <c r="H494" s="10">
        <v>35</v>
      </c>
      <c r="I494" s="10" t="s">
        <v>925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626</v>
      </c>
      <c r="BP494" s="10"/>
      <c r="BQ494" s="10"/>
      <c r="BR494" s="10"/>
      <c r="BS494" s="10"/>
      <c r="BT494" s="10">
        <v>1</v>
      </c>
      <c r="BU494" s="10">
        <v>1</v>
      </c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>
        <v>189</v>
      </c>
      <c r="B495" s="10" t="s">
        <v>796</v>
      </c>
      <c r="C495" s="10" t="s">
        <v>636</v>
      </c>
      <c r="D495" s="10">
        <v>4</v>
      </c>
      <c r="E495" s="10">
        <v>1</v>
      </c>
      <c r="F495" s="10">
        <v>10</v>
      </c>
      <c r="G495" s="10" t="s">
        <v>929</v>
      </c>
      <c r="H495" s="10">
        <v>49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833</v>
      </c>
      <c r="AF495" s="10">
        <v>1</v>
      </c>
      <c r="AG495" s="10">
        <v>6</v>
      </c>
      <c r="AH495" s="10"/>
      <c r="AI495" s="10"/>
      <c r="AJ495" s="10"/>
      <c r="AK495" s="10">
        <v>1</v>
      </c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530</v>
      </c>
      <c r="BP495" s="10">
        <v>1</v>
      </c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>
        <v>189</v>
      </c>
      <c r="B496" s="10" t="s">
        <v>796</v>
      </c>
      <c r="C496" s="10" t="s">
        <v>636</v>
      </c>
      <c r="D496" s="10">
        <v>4</v>
      </c>
      <c r="E496" s="10">
        <v>1</v>
      </c>
      <c r="F496" s="10">
        <v>10</v>
      </c>
      <c r="G496" s="10" t="s">
        <v>929</v>
      </c>
      <c r="H496" s="10">
        <v>49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554</v>
      </c>
      <c r="BP496" s="10"/>
      <c r="BQ496" s="10">
        <v>1</v>
      </c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>
        <v>190</v>
      </c>
      <c r="B497" s="10" t="s">
        <v>796</v>
      </c>
      <c r="C497" s="10" t="s">
        <v>636</v>
      </c>
      <c r="D497" s="10">
        <v>4</v>
      </c>
      <c r="E497" s="10">
        <v>2</v>
      </c>
      <c r="F497" s="10">
        <v>4</v>
      </c>
      <c r="G497" s="10" t="s">
        <v>929</v>
      </c>
      <c r="H497" s="10">
        <v>43</v>
      </c>
      <c r="I497" s="10" t="s">
        <v>925</v>
      </c>
      <c r="J497" s="12" t="s">
        <v>805</v>
      </c>
      <c r="K497" s="10" t="s">
        <v>923</v>
      </c>
      <c r="L497" s="10">
        <v>1</v>
      </c>
      <c r="M497" s="10">
        <v>1</v>
      </c>
      <c r="N497" s="10" t="s">
        <v>924</v>
      </c>
      <c r="O497" s="10">
        <v>5</v>
      </c>
      <c r="P497" s="10">
        <v>5</v>
      </c>
      <c r="Q497" s="10">
        <v>0</v>
      </c>
      <c r="R497" s="10">
        <v>1</v>
      </c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902</v>
      </c>
      <c r="AQ497" s="10">
        <v>1</v>
      </c>
      <c r="AR497" s="10">
        <v>1</v>
      </c>
      <c r="AS497" s="13">
        <v>0</v>
      </c>
      <c r="AT497" s="10">
        <v>5</v>
      </c>
      <c r="AU497" s="10">
        <v>5</v>
      </c>
      <c r="AV497" s="10"/>
      <c r="AW497" s="10"/>
      <c r="AX497" s="10"/>
      <c r="AY497" s="10"/>
      <c r="AZ497" s="10">
        <v>1</v>
      </c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530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>
        <v>1</v>
      </c>
      <c r="CA497" s="10">
        <v>1</v>
      </c>
      <c r="CB497" s="10">
        <v>0</v>
      </c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>
        <v>190</v>
      </c>
      <c r="B498" s="10" t="s">
        <v>796</v>
      </c>
      <c r="C498" s="10" t="s">
        <v>636</v>
      </c>
      <c r="D498" s="10">
        <v>4</v>
      </c>
      <c r="E498" s="10">
        <v>2</v>
      </c>
      <c r="F498" s="10">
        <v>4</v>
      </c>
      <c r="G498" s="10" t="s">
        <v>929</v>
      </c>
      <c r="H498" s="10">
        <v>43</v>
      </c>
      <c r="I498" s="10" t="s">
        <v>925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567</v>
      </c>
      <c r="BP498" s="10">
        <v>1</v>
      </c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>
        <v>191</v>
      </c>
      <c r="B499" s="10" t="s">
        <v>796</v>
      </c>
      <c r="C499" s="10" t="s">
        <v>636</v>
      </c>
      <c r="D499" s="10">
        <v>4</v>
      </c>
      <c r="E499" s="10">
        <v>1</v>
      </c>
      <c r="F499" s="10">
        <v>10</v>
      </c>
      <c r="G499" s="10" t="s">
        <v>929</v>
      </c>
      <c r="H499" s="10">
        <v>38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805</v>
      </c>
      <c r="AF499" s="10">
        <v>1</v>
      </c>
      <c r="AG499" s="10">
        <v>6</v>
      </c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567</v>
      </c>
      <c r="BP499" s="10">
        <v>1</v>
      </c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>
        <v>192</v>
      </c>
      <c r="B500" s="10" t="s">
        <v>796</v>
      </c>
      <c r="C500" s="10" t="s">
        <v>636</v>
      </c>
      <c r="D500" s="10">
        <v>4</v>
      </c>
      <c r="E500" s="10">
        <v>2</v>
      </c>
      <c r="F500" s="10">
        <v>4</v>
      </c>
      <c r="G500" s="10" t="s">
        <v>929</v>
      </c>
      <c r="H500" s="10">
        <v>32</v>
      </c>
      <c r="I500" s="10" t="s">
        <v>925</v>
      </c>
      <c r="J500" s="12" t="s">
        <v>805</v>
      </c>
      <c r="K500" s="10" t="s">
        <v>923</v>
      </c>
      <c r="L500" s="10">
        <v>1</v>
      </c>
      <c r="M500" s="10">
        <v>1</v>
      </c>
      <c r="N500" s="10" t="s">
        <v>926</v>
      </c>
      <c r="O500" s="10">
        <v>10</v>
      </c>
      <c r="P500" s="10">
        <v>10</v>
      </c>
      <c r="Q500" s="10">
        <v>0</v>
      </c>
      <c r="R500" s="10">
        <v>1</v>
      </c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902</v>
      </c>
      <c r="AQ500" s="10">
        <v>1</v>
      </c>
      <c r="AR500" s="10">
        <v>1</v>
      </c>
      <c r="AS500" s="13">
        <v>0</v>
      </c>
      <c r="AT500" s="10">
        <v>10</v>
      </c>
      <c r="AU500" s="10">
        <v>10</v>
      </c>
      <c r="AV500" s="10"/>
      <c r="AW500" s="10"/>
      <c r="AX500" s="10"/>
      <c r="AY500" s="10"/>
      <c r="AZ500" s="10">
        <v>1</v>
      </c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540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>
        <v>1</v>
      </c>
      <c r="CA500" s="10">
        <v>1</v>
      </c>
      <c r="CB500" s="10">
        <v>0</v>
      </c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>
        <v>193</v>
      </c>
      <c r="B501" s="10" t="s">
        <v>796</v>
      </c>
      <c r="C501" s="10" t="s">
        <v>636</v>
      </c>
      <c r="D501" s="10">
        <v>4</v>
      </c>
      <c r="E501" s="10">
        <v>1</v>
      </c>
      <c r="F501" s="10">
        <v>10</v>
      </c>
      <c r="G501" s="10" t="s">
        <v>929</v>
      </c>
      <c r="H501" s="10">
        <v>22</v>
      </c>
      <c r="I501" s="10" t="s">
        <v>23</v>
      </c>
      <c r="J501" s="12" t="s">
        <v>805</v>
      </c>
      <c r="K501" s="10" t="s">
        <v>923</v>
      </c>
      <c r="L501" s="10">
        <v>1</v>
      </c>
      <c r="M501" s="10">
        <v>1</v>
      </c>
      <c r="N501" s="10" t="s">
        <v>926</v>
      </c>
      <c r="O501" s="10">
        <v>13</v>
      </c>
      <c r="P501" s="10">
        <v>22</v>
      </c>
      <c r="Q501" s="10">
        <v>0</v>
      </c>
      <c r="R501" s="10">
        <v>1</v>
      </c>
      <c r="S501" s="10"/>
      <c r="T501" s="10" t="s">
        <v>56</v>
      </c>
      <c r="U501" s="10"/>
      <c r="V501" s="10">
        <v>1</v>
      </c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797</v>
      </c>
      <c r="AQ501" s="10">
        <v>1</v>
      </c>
      <c r="AR501" s="10">
        <v>1</v>
      </c>
      <c r="AS501" s="13">
        <v>0</v>
      </c>
      <c r="AT501" s="10">
        <v>13</v>
      </c>
      <c r="AU501" s="10">
        <v>22</v>
      </c>
      <c r="AV501" s="10">
        <v>9</v>
      </c>
      <c r="AW501" s="10"/>
      <c r="AX501" s="10"/>
      <c r="AY501" s="10"/>
      <c r="AZ501" s="10">
        <v>1</v>
      </c>
      <c r="BA501" s="10">
        <v>1</v>
      </c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814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>
        <v>1</v>
      </c>
      <c r="CA501" s="10">
        <v>1</v>
      </c>
      <c r="CB501" s="10">
        <v>0</v>
      </c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>
        <v>194</v>
      </c>
      <c r="B502" s="10" t="s">
        <v>636</v>
      </c>
      <c r="C502" s="10" t="s">
        <v>796</v>
      </c>
      <c r="D502" s="10">
        <v>4</v>
      </c>
      <c r="E502" s="10">
        <v>1</v>
      </c>
      <c r="F502" s="10">
        <v>10</v>
      </c>
      <c r="G502" s="10" t="s">
        <v>929</v>
      </c>
      <c r="H502" s="10">
        <v>46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518</v>
      </c>
      <c r="AF502" s="10">
        <v>1</v>
      </c>
      <c r="AG502" s="10">
        <v>2</v>
      </c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804</v>
      </c>
      <c r="BP502" s="10">
        <v>1</v>
      </c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/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>
        <v>194</v>
      </c>
      <c r="B503" s="10" t="s">
        <v>636</v>
      </c>
      <c r="C503" s="10" t="s">
        <v>796</v>
      </c>
      <c r="D503" s="10">
        <v>4</v>
      </c>
      <c r="E503" s="10">
        <v>1</v>
      </c>
      <c r="F503" s="10">
        <v>10</v>
      </c>
      <c r="G503" s="10" t="s">
        <v>929</v>
      </c>
      <c r="H503" s="10">
        <v>46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829</v>
      </c>
      <c r="BP503" s="10">
        <v>1</v>
      </c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>
        <v>195</v>
      </c>
      <c r="B504" s="10" t="s">
        <v>636</v>
      </c>
      <c r="C504" s="10" t="s">
        <v>796</v>
      </c>
      <c r="D504" s="10">
        <v>4</v>
      </c>
      <c r="E504" s="10">
        <v>2</v>
      </c>
      <c r="F504" s="10">
        <v>8</v>
      </c>
      <c r="G504" s="10" t="s">
        <v>929</v>
      </c>
      <c r="H504" s="10">
        <v>44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518</v>
      </c>
      <c r="AF504" s="10">
        <v>1</v>
      </c>
      <c r="AG504" s="10">
        <v>4</v>
      </c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814</v>
      </c>
      <c r="BP504" s="10">
        <v>1</v>
      </c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>
        <v>195</v>
      </c>
      <c r="B505" s="10" t="s">
        <v>636</v>
      </c>
      <c r="C505" s="10" t="s">
        <v>796</v>
      </c>
      <c r="D505" s="10">
        <v>4</v>
      </c>
      <c r="E505" s="10">
        <v>2</v>
      </c>
      <c r="F505" s="10">
        <v>8</v>
      </c>
      <c r="G505" s="10" t="s">
        <v>929</v>
      </c>
      <c r="H505" s="10">
        <v>44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806</v>
      </c>
      <c r="BP505" s="10">
        <v>1</v>
      </c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>
        <v>196</v>
      </c>
      <c r="B506" s="10" t="s">
        <v>636</v>
      </c>
      <c r="C506" s="10" t="s">
        <v>796</v>
      </c>
      <c r="D506" s="10">
        <v>4</v>
      </c>
      <c r="E506" s="10">
        <v>3</v>
      </c>
      <c r="F506" s="10">
        <v>4</v>
      </c>
      <c r="G506" s="10" t="s">
        <v>929</v>
      </c>
      <c r="H506" s="10">
        <v>40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546</v>
      </c>
      <c r="AF506" s="10">
        <v>1</v>
      </c>
      <c r="AG506" s="10">
        <v>2</v>
      </c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814</v>
      </c>
      <c r="BP506" s="10">
        <v>1</v>
      </c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>
        <v>197</v>
      </c>
      <c r="B507" s="10" t="s">
        <v>636</v>
      </c>
      <c r="C507" s="10" t="s">
        <v>796</v>
      </c>
      <c r="D507" s="10">
        <v>4</v>
      </c>
      <c r="E507" s="10">
        <v>4</v>
      </c>
      <c r="F507" s="10">
        <v>2</v>
      </c>
      <c r="G507" s="10" t="s">
        <v>929</v>
      </c>
      <c r="H507" s="10">
        <v>38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939</v>
      </c>
      <c r="BL507" s="10">
        <v>5</v>
      </c>
      <c r="BM507" s="10" t="s">
        <v>21</v>
      </c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>
        <v>198</v>
      </c>
      <c r="B508" s="10" t="s">
        <v>636</v>
      </c>
      <c r="C508" s="10" t="s">
        <v>796</v>
      </c>
      <c r="D508" s="10">
        <v>4</v>
      </c>
      <c r="E508" s="10">
        <v>4</v>
      </c>
      <c r="F508" s="10">
        <v>7</v>
      </c>
      <c r="G508" s="10" t="s">
        <v>929</v>
      </c>
      <c r="H508" s="10">
        <v>43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572</v>
      </c>
      <c r="CN508" s="10"/>
      <c r="CO508" s="10"/>
      <c r="CP508" s="10"/>
      <c r="CQ508" s="10">
        <v>43</v>
      </c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>
        <v>199</v>
      </c>
      <c r="B509" s="10" t="s">
        <v>796</v>
      </c>
      <c r="C509" s="10" t="s">
        <v>636</v>
      </c>
      <c r="D509" s="10">
        <v>4</v>
      </c>
      <c r="E509" s="10">
        <v>1</v>
      </c>
      <c r="F509" s="10">
        <v>10</v>
      </c>
      <c r="G509" s="10" t="s">
        <v>927</v>
      </c>
      <c r="H509" s="10">
        <v>20</v>
      </c>
      <c r="I509" s="10" t="s">
        <v>56</v>
      </c>
      <c r="J509" s="12" t="s">
        <v>805</v>
      </c>
      <c r="K509" s="10" t="s">
        <v>923</v>
      </c>
      <c r="L509" s="10">
        <v>1</v>
      </c>
      <c r="M509" s="10">
        <v>0</v>
      </c>
      <c r="N509" s="10" t="s">
        <v>926</v>
      </c>
      <c r="O509" s="10">
        <v>18</v>
      </c>
      <c r="P509" s="10"/>
      <c r="Q509" s="10">
        <v>0</v>
      </c>
      <c r="R509" s="10">
        <v>1</v>
      </c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797</v>
      </c>
      <c r="AQ509" s="10">
        <v>1</v>
      </c>
      <c r="AR509" s="10">
        <v>0</v>
      </c>
      <c r="AS509" s="13">
        <v>0</v>
      </c>
      <c r="AT509" s="10">
        <v>18</v>
      </c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560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>
        <v>1</v>
      </c>
      <c r="CA509" s="10">
        <v>0</v>
      </c>
      <c r="CB509" s="10">
        <v>0</v>
      </c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>
        <v>200</v>
      </c>
      <c r="B510" s="10" t="s">
        <v>796</v>
      </c>
      <c r="C510" s="10" t="s">
        <v>636</v>
      </c>
      <c r="D510" s="10">
        <v>4</v>
      </c>
      <c r="E510" s="10">
        <v>2</v>
      </c>
      <c r="F510" s="10">
        <v>10</v>
      </c>
      <c r="G510" s="10" t="s">
        <v>927</v>
      </c>
      <c r="H510" s="10">
        <v>20</v>
      </c>
      <c r="I510" s="10" t="s">
        <v>56</v>
      </c>
      <c r="J510" s="12" t="s">
        <v>805</v>
      </c>
      <c r="K510" s="10" t="s">
        <v>923</v>
      </c>
      <c r="L510" s="10">
        <v>1</v>
      </c>
      <c r="M510" s="10">
        <v>0</v>
      </c>
      <c r="N510" s="10" t="s">
        <v>924</v>
      </c>
      <c r="O510" s="10">
        <v>2</v>
      </c>
      <c r="P510" s="10"/>
      <c r="Q510" s="10">
        <v>0</v>
      </c>
      <c r="R510" s="10">
        <v>1</v>
      </c>
      <c r="S510" s="10"/>
      <c r="T510" s="10" t="s">
        <v>56</v>
      </c>
      <c r="U510" s="10"/>
      <c r="V510" s="10"/>
      <c r="W510" s="10"/>
      <c r="X510" s="10"/>
      <c r="Y510" s="10">
        <v>1</v>
      </c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919</v>
      </c>
      <c r="AQ510" s="10">
        <v>1</v>
      </c>
      <c r="AR510" s="10">
        <v>0</v>
      </c>
      <c r="AS510" s="13">
        <v>0</v>
      </c>
      <c r="AT510" s="10">
        <v>2</v>
      </c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634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>
        <v>1</v>
      </c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>
        <v>201</v>
      </c>
      <c r="B511" s="10" t="s">
        <v>796</v>
      </c>
      <c r="C511" s="10" t="s">
        <v>636</v>
      </c>
      <c r="D511" s="10">
        <v>4</v>
      </c>
      <c r="E511" s="10">
        <v>3</v>
      </c>
      <c r="F511" s="10">
        <v>10</v>
      </c>
      <c r="G511" s="10" t="s">
        <v>927</v>
      </c>
      <c r="H511" s="10">
        <v>20</v>
      </c>
      <c r="I511" s="10" t="s">
        <v>56</v>
      </c>
      <c r="J511" s="12" t="s">
        <v>805</v>
      </c>
      <c r="K511" s="10" t="s">
        <v>923</v>
      </c>
      <c r="L511" s="10">
        <v>1</v>
      </c>
      <c r="M511" s="10">
        <v>1</v>
      </c>
      <c r="N511" s="10" t="s">
        <v>56</v>
      </c>
      <c r="O511" s="10">
        <v>7</v>
      </c>
      <c r="P511" s="10">
        <v>7</v>
      </c>
      <c r="Q511" s="10">
        <v>1</v>
      </c>
      <c r="R511" s="10">
        <v>0</v>
      </c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>
        <v>1</v>
      </c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919</v>
      </c>
      <c r="AQ511" s="10">
        <v>1</v>
      </c>
      <c r="AR511" s="10">
        <v>1</v>
      </c>
      <c r="AS511" s="13">
        <v>0</v>
      </c>
      <c r="AT511" s="10">
        <v>7</v>
      </c>
      <c r="AU511" s="10">
        <v>7</v>
      </c>
      <c r="AV511" s="10"/>
      <c r="AW511" s="10"/>
      <c r="AX511" s="10"/>
      <c r="AY511" s="10"/>
      <c r="AZ511" s="10"/>
      <c r="BA511" s="10"/>
      <c r="BB511" s="10"/>
      <c r="BC511" s="12"/>
      <c r="BD511" s="12" t="s">
        <v>892</v>
      </c>
      <c r="BE511" s="12" t="s">
        <v>937</v>
      </c>
      <c r="BF511" s="10">
        <v>1</v>
      </c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632</v>
      </c>
      <c r="BP511" s="10">
        <v>1</v>
      </c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>
        <v>201</v>
      </c>
      <c r="B512" s="10" t="s">
        <v>796</v>
      </c>
      <c r="C512" s="10" t="s">
        <v>636</v>
      </c>
      <c r="D512" s="10">
        <v>4</v>
      </c>
      <c r="E512" s="10">
        <v>3</v>
      </c>
      <c r="F512" s="10">
        <v>10</v>
      </c>
      <c r="G512" s="10" t="s">
        <v>927</v>
      </c>
      <c r="H512" s="10">
        <v>20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626</v>
      </c>
      <c r="BP512" s="10"/>
      <c r="BQ512" s="10"/>
      <c r="BR512" s="10"/>
      <c r="BS512" s="10"/>
      <c r="BT512" s="10"/>
      <c r="BU512" s="10">
        <v>1</v>
      </c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  <row r="592" spans="1:118" x14ac:dyDescent="0.2">
      <c r="A592" s="10" t="s">
        <v>56</v>
      </c>
      <c r="B592" s="10" t="s">
        <v>56</v>
      </c>
      <c r="C592" s="10" t="s">
        <v>56</v>
      </c>
      <c r="D592" s="10" t="s">
        <v>56</v>
      </c>
      <c r="E592" s="10" t="s">
        <v>56</v>
      </c>
      <c r="F592" s="10" t="s">
        <v>56</v>
      </c>
      <c r="G592" s="10" t="s">
        <v>56</v>
      </c>
      <c r="H592" s="10" t="s">
        <v>56</v>
      </c>
      <c r="I592" s="10" t="s">
        <v>56</v>
      </c>
      <c r="J592" s="12" t="s">
        <v>56</v>
      </c>
      <c r="K592" s="10" t="s">
        <v>56</v>
      </c>
      <c r="L592" s="10"/>
      <c r="M592" s="10" t="s">
        <v>56</v>
      </c>
      <c r="N592" s="10" t="s">
        <v>56</v>
      </c>
      <c r="O592" s="10"/>
      <c r="P592" s="10"/>
      <c r="Q592" s="10"/>
      <c r="R592" s="10"/>
      <c r="S592" s="10"/>
      <c r="T592" s="10" t="s">
        <v>56</v>
      </c>
      <c r="U592" s="10"/>
      <c r="V592" s="10"/>
      <c r="W592" s="10"/>
      <c r="X592" s="10"/>
      <c r="Y592" s="10"/>
      <c r="Z592" s="10"/>
      <c r="AA592" s="10"/>
      <c r="AB592" s="10"/>
      <c r="AC592" s="10"/>
      <c r="AD592" s="12"/>
      <c r="AE592" s="12" t="s">
        <v>56</v>
      </c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2" t="s">
        <v>56</v>
      </c>
      <c r="AQ592" s="10"/>
      <c r="AR592" s="10"/>
      <c r="AS592" s="13"/>
      <c r="AT592" s="10"/>
      <c r="AU592" s="10"/>
      <c r="AV592" s="10"/>
      <c r="AW592" s="10"/>
      <c r="AX592" s="10"/>
      <c r="AY592" s="10"/>
      <c r="AZ592" s="10"/>
      <c r="BA592" s="10"/>
      <c r="BB592" s="10"/>
      <c r="BC592" s="12"/>
      <c r="BD592" s="12" t="s">
        <v>56</v>
      </c>
      <c r="BE592" s="12" t="s">
        <v>56</v>
      </c>
      <c r="BF592" s="10"/>
      <c r="BG592" s="10"/>
      <c r="BH592" s="10"/>
      <c r="BI592" s="12"/>
      <c r="BJ592" s="12" t="s">
        <v>56</v>
      </c>
      <c r="BK592" s="10" t="s">
        <v>56</v>
      </c>
      <c r="BL592" s="10"/>
      <c r="BM592" s="10"/>
      <c r="BN592" s="10"/>
      <c r="BO592" s="12" t="s">
        <v>56</v>
      </c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2" t="s">
        <v>56</v>
      </c>
      <c r="CI592" s="14" t="s">
        <v>56</v>
      </c>
      <c r="CJ592" s="14"/>
      <c r="CK592" s="14"/>
      <c r="CL592" s="14" t="s">
        <v>56</v>
      </c>
      <c r="CM592" s="12" t="s">
        <v>56</v>
      </c>
      <c r="CN592" s="10"/>
      <c r="CO592" s="10"/>
      <c r="CP592" s="10"/>
      <c r="CQ592" s="10"/>
      <c r="CR592" s="10"/>
      <c r="CS592" s="10"/>
      <c r="CT592" s="10"/>
      <c r="CU592" s="10"/>
      <c r="CV592" s="12" t="s">
        <v>56</v>
      </c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 t="s">
        <v>56</v>
      </c>
      <c r="DK592" s="10"/>
      <c r="DL592" s="10"/>
      <c r="DM592" s="10" t="s">
        <v>56</v>
      </c>
      <c r="DN592" s="10"/>
    </row>
  </sheetData>
  <mergeCells count="13">
    <mergeCell ref="CN1:CP1"/>
    <mergeCell ref="DH1:DN1"/>
    <mergeCell ref="CQ1:CU1"/>
    <mergeCell ref="CV1:DG1"/>
    <mergeCell ref="CH1:CL1"/>
    <mergeCell ref="BZ1:CG1"/>
    <mergeCell ref="A1:I1"/>
    <mergeCell ref="J1:AD1"/>
    <mergeCell ref="AE1:AO1"/>
    <mergeCell ref="AP1:BC1"/>
    <mergeCell ref="BD1:BI1"/>
    <mergeCell ref="BJ1:BN1"/>
    <mergeCell ref="BO1:BY1"/>
  </mergeCells>
  <dataValidations count="1">
    <dataValidation type="list" allowBlank="1" showInputMessage="1" showErrorMessage="1" sqref="J243:J452 AE243:AE592 BJ243:BJ592 BD243:BD592 BO278:BO592 CV243:CV592 CH243:CH592 CM243:CM592 BO243:BO276 J454:J592 AP243:AP452 AP454:AP592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zoomScale="90" zoomScaleNormal="90" workbookViewId="0">
      <selection activeCell="E241" sqref="E241:E666"/>
    </sheetView>
  </sheetViews>
  <sheetFormatPr defaultRowHeight="15" x14ac:dyDescent="0.25"/>
  <cols>
    <col min="1" max="1" width="5.28515625" bestFit="1" customWidth="1"/>
    <col min="2" max="2" width="9.5703125" style="19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227</v>
      </c>
      <c r="C1" s="12" t="s">
        <v>51</v>
      </c>
      <c r="D1" s="10" t="s">
        <v>58</v>
      </c>
      <c r="E1" s="10" t="s">
        <v>228</v>
      </c>
    </row>
    <row r="2" spans="1:5" hidden="1" x14ac:dyDescent="0.25">
      <c r="A2" s="10"/>
      <c r="B2" s="12"/>
      <c r="C2" s="12" t="s">
        <v>517</v>
      </c>
      <c r="D2" s="14"/>
      <c r="E2" s="14"/>
    </row>
    <row r="3" spans="1:5" hidden="1" x14ac:dyDescent="0.25">
      <c r="A3" s="10"/>
      <c r="B3" s="12"/>
      <c r="C3" s="12" t="s">
        <v>526</v>
      </c>
      <c r="D3" s="14"/>
      <c r="E3" s="14"/>
    </row>
    <row r="4" spans="1:5" hidden="1" x14ac:dyDescent="0.25">
      <c r="A4" s="10"/>
      <c r="B4" s="12"/>
      <c r="C4" s="12" t="s">
        <v>527</v>
      </c>
      <c r="D4" s="14"/>
      <c r="E4" s="14"/>
    </row>
    <row r="5" spans="1:5" hidden="1" x14ac:dyDescent="0.25">
      <c r="A5" s="10"/>
      <c r="B5" s="12"/>
      <c r="C5" s="12" t="s">
        <v>528</v>
      </c>
      <c r="D5" s="14"/>
      <c r="E5" s="14"/>
    </row>
    <row r="6" spans="1:5" hidden="1" x14ac:dyDescent="0.25">
      <c r="A6" s="10"/>
      <c r="B6" s="12"/>
      <c r="C6" s="12" t="s">
        <v>529</v>
      </c>
      <c r="D6" s="14"/>
      <c r="E6" s="14"/>
    </row>
    <row r="7" spans="1:5" hidden="1" x14ac:dyDescent="0.25">
      <c r="A7" s="10"/>
      <c r="B7" s="12"/>
      <c r="C7" s="12" t="s">
        <v>532</v>
      </c>
      <c r="D7" s="14"/>
      <c r="E7" s="14"/>
    </row>
    <row r="8" spans="1:5" hidden="1" x14ac:dyDescent="0.25">
      <c r="A8" s="10"/>
      <c r="B8" s="12"/>
      <c r="C8" s="12" t="s">
        <v>534</v>
      </c>
      <c r="D8" s="14"/>
      <c r="E8" s="14"/>
    </row>
    <row r="9" spans="1:5" hidden="1" x14ac:dyDescent="0.25">
      <c r="A9" s="10"/>
      <c r="B9" s="12"/>
      <c r="C9" s="12" t="s">
        <v>539</v>
      </c>
      <c r="D9" s="14"/>
      <c r="E9" s="14"/>
    </row>
    <row r="10" spans="1:5" hidden="1" x14ac:dyDescent="0.25">
      <c r="A10" s="10"/>
      <c r="B10" s="12"/>
      <c r="C10" s="12" t="s">
        <v>542</v>
      </c>
      <c r="D10" s="14"/>
      <c r="E10" s="14"/>
    </row>
    <row r="11" spans="1:5" hidden="1" x14ac:dyDescent="0.25">
      <c r="A11" s="10"/>
      <c r="B11" s="12"/>
      <c r="C11" s="12" t="s">
        <v>543</v>
      </c>
      <c r="D11" s="14"/>
      <c r="E11" s="14"/>
    </row>
    <row r="12" spans="1:5" hidden="1" x14ac:dyDescent="0.25">
      <c r="A12" s="10"/>
      <c r="B12" s="12"/>
      <c r="C12" s="12" t="s">
        <v>552</v>
      </c>
      <c r="D12" s="14"/>
      <c r="E12" s="14"/>
    </row>
    <row r="13" spans="1:5" hidden="1" x14ac:dyDescent="0.25">
      <c r="A13" s="10"/>
      <c r="B13" s="12"/>
      <c r="C13" s="12" t="s">
        <v>555</v>
      </c>
      <c r="D13" s="14"/>
      <c r="E13" s="14"/>
    </row>
    <row r="14" spans="1:5" hidden="1" x14ac:dyDescent="0.25">
      <c r="A14" s="10"/>
      <c r="B14" s="12"/>
      <c r="C14" s="12" t="s">
        <v>556</v>
      </c>
      <c r="D14" s="14"/>
      <c r="E14" s="14"/>
    </row>
    <row r="15" spans="1:5" hidden="1" x14ac:dyDescent="0.25">
      <c r="A15" s="10"/>
      <c r="B15" s="12"/>
      <c r="C15" s="12" t="s">
        <v>557</v>
      </c>
      <c r="D15" s="14"/>
      <c r="E15" s="14"/>
    </row>
    <row r="16" spans="1:5" hidden="1" x14ac:dyDescent="0.25">
      <c r="A16" s="10"/>
      <c r="B16" s="12"/>
      <c r="C16" s="12" t="s">
        <v>559</v>
      </c>
      <c r="D16" s="14"/>
      <c r="E16" s="14"/>
    </row>
    <row r="17" spans="1:5" hidden="1" x14ac:dyDescent="0.25">
      <c r="A17" s="10"/>
      <c r="B17" s="12"/>
      <c r="C17" s="12" t="s">
        <v>568</v>
      </c>
      <c r="D17" s="14"/>
      <c r="E17" s="14"/>
    </row>
    <row r="18" spans="1:5" hidden="1" x14ac:dyDescent="0.25">
      <c r="A18" s="10"/>
      <c r="B18" s="12"/>
      <c r="C18" s="12" t="s">
        <v>569</v>
      </c>
      <c r="D18" s="14"/>
      <c r="E18" s="14"/>
    </row>
    <row r="19" spans="1:5" hidden="1" x14ac:dyDescent="0.25">
      <c r="A19" s="10"/>
      <c r="B19" s="12"/>
      <c r="C19" s="12" t="s">
        <v>573</v>
      </c>
      <c r="D19" s="14"/>
      <c r="E19" s="14"/>
    </row>
    <row r="20" spans="1:5" hidden="1" x14ac:dyDescent="0.25">
      <c r="A20" s="10"/>
      <c r="B20" s="12"/>
      <c r="C20" s="12" t="s">
        <v>575</v>
      </c>
      <c r="D20" s="14"/>
      <c r="E20" s="14"/>
    </row>
    <row r="21" spans="1:5" hidden="1" x14ac:dyDescent="0.25">
      <c r="A21" s="10"/>
      <c r="B21" s="12"/>
      <c r="C21" s="12" t="s">
        <v>578</v>
      </c>
      <c r="D21" s="14"/>
      <c r="E21" s="14"/>
    </row>
    <row r="22" spans="1:5" hidden="1" x14ac:dyDescent="0.25">
      <c r="A22" s="10"/>
      <c r="B22" s="12"/>
      <c r="C22" s="12" t="s">
        <v>583</v>
      </c>
      <c r="D22" s="14"/>
      <c r="E22" s="14"/>
    </row>
    <row r="23" spans="1:5" hidden="1" x14ac:dyDescent="0.25">
      <c r="A23" s="10"/>
      <c r="B23" s="12"/>
      <c r="C23" s="12" t="s">
        <v>616</v>
      </c>
      <c r="D23" s="14"/>
      <c r="E23" s="14"/>
    </row>
    <row r="24" spans="1:5" hidden="1" x14ac:dyDescent="0.25">
      <c r="A24" s="10"/>
      <c r="B24" s="12"/>
      <c r="C24" s="12" t="s">
        <v>617</v>
      </c>
      <c r="D24" s="14"/>
      <c r="E24" s="14"/>
    </row>
    <row r="25" spans="1:5" hidden="1" x14ac:dyDescent="0.25">
      <c r="A25" s="10"/>
      <c r="B25" s="12"/>
      <c r="C25" s="12" t="s">
        <v>618</v>
      </c>
      <c r="D25" s="14"/>
      <c r="E25" s="14"/>
    </row>
    <row r="26" spans="1:5" hidden="1" x14ac:dyDescent="0.25">
      <c r="A26" s="10"/>
      <c r="B26" s="12"/>
      <c r="C26" s="12" t="s">
        <v>620</v>
      </c>
      <c r="D26" s="14"/>
      <c r="E26" s="14"/>
    </row>
    <row r="27" spans="1:5" hidden="1" x14ac:dyDescent="0.25">
      <c r="A27" s="10"/>
      <c r="B27" s="12"/>
      <c r="C27" s="12" t="s">
        <v>622</v>
      </c>
      <c r="D27" s="14"/>
      <c r="E27" s="14"/>
    </row>
    <row r="28" spans="1:5" hidden="1" x14ac:dyDescent="0.25">
      <c r="A28" s="10"/>
      <c r="B28" s="12"/>
      <c r="C28" s="12" t="s">
        <v>623</v>
      </c>
      <c r="D28" s="14"/>
      <c r="E28" s="14"/>
    </row>
    <row r="29" spans="1:5" hidden="1" x14ac:dyDescent="0.25">
      <c r="A29" s="10"/>
      <c r="B29" s="12"/>
      <c r="C29" s="12" t="s">
        <v>625</v>
      </c>
      <c r="D29" s="14"/>
      <c r="E29" s="14"/>
    </row>
    <row r="30" spans="1:5" hidden="1" x14ac:dyDescent="0.25">
      <c r="A30" s="10"/>
      <c r="B30" s="12"/>
      <c r="C30" s="12" t="s">
        <v>615</v>
      </c>
      <c r="D30" s="14"/>
      <c r="E30" s="14"/>
    </row>
    <row r="31" spans="1:5" hidden="1" x14ac:dyDescent="0.25">
      <c r="A31" s="10"/>
      <c r="B31" s="12"/>
      <c r="C31" s="12" t="s">
        <v>619</v>
      </c>
      <c r="D31" s="14"/>
      <c r="E31" s="14"/>
    </row>
    <row r="32" spans="1:5" hidden="1" x14ac:dyDescent="0.25">
      <c r="A32" s="10"/>
      <c r="B32" s="12"/>
      <c r="C32" s="12" t="s">
        <v>621</v>
      </c>
      <c r="D32" s="14"/>
      <c r="E32" s="14"/>
    </row>
    <row r="33" spans="1:5" hidden="1" x14ac:dyDescent="0.25">
      <c r="A33" s="10"/>
      <c r="B33" s="12"/>
      <c r="C33" s="12" t="s">
        <v>624</v>
      </c>
      <c r="D33" s="14"/>
      <c r="E33" s="14"/>
    </row>
    <row r="34" spans="1:5" hidden="1" x14ac:dyDescent="0.25">
      <c r="A34" s="10"/>
      <c r="B34" s="12"/>
      <c r="C34" s="12" t="s">
        <v>520</v>
      </c>
      <c r="D34" s="14"/>
      <c r="E34" s="14"/>
    </row>
    <row r="35" spans="1:5" hidden="1" x14ac:dyDescent="0.25">
      <c r="A35" s="10"/>
      <c r="B35" s="12"/>
      <c r="C35" s="12" t="s">
        <v>545</v>
      </c>
      <c r="D35" s="14"/>
      <c r="E35" s="14"/>
    </row>
    <row r="36" spans="1:5" hidden="1" x14ac:dyDescent="0.25">
      <c r="A36" s="10"/>
      <c r="B36" s="12"/>
      <c r="C36" s="12" t="s">
        <v>546</v>
      </c>
      <c r="D36" s="14"/>
      <c r="E36" s="14"/>
    </row>
    <row r="37" spans="1:5" hidden="1" x14ac:dyDescent="0.25">
      <c r="A37" s="10"/>
      <c r="B37" s="12"/>
      <c r="C37" s="12" t="s">
        <v>549</v>
      </c>
      <c r="D37" s="14"/>
      <c r="E37" s="14"/>
    </row>
    <row r="38" spans="1:5" hidden="1" x14ac:dyDescent="0.25">
      <c r="A38" s="10"/>
      <c r="B38" s="12"/>
      <c r="C38" s="12" t="s">
        <v>553</v>
      </c>
      <c r="D38" s="14"/>
      <c r="E38" s="14"/>
    </row>
    <row r="39" spans="1:5" hidden="1" x14ac:dyDescent="0.25">
      <c r="A39" s="10"/>
      <c r="B39" s="12"/>
      <c r="C39" s="12" t="s">
        <v>574</v>
      </c>
      <c r="D39" s="14"/>
      <c r="E39" s="14"/>
    </row>
    <row r="40" spans="1:5" hidden="1" x14ac:dyDescent="0.25">
      <c r="A40" s="10"/>
      <c r="B40" s="12"/>
      <c r="C40" s="12" t="s">
        <v>602</v>
      </c>
      <c r="D40" s="14"/>
      <c r="E40" s="14"/>
    </row>
    <row r="41" spans="1:5" hidden="1" x14ac:dyDescent="0.25">
      <c r="A41" s="10"/>
      <c r="B41" s="12"/>
      <c r="C41" s="12" t="s">
        <v>606</v>
      </c>
      <c r="D41" s="14"/>
      <c r="E41" s="14"/>
    </row>
    <row r="42" spans="1:5" hidden="1" x14ac:dyDescent="0.25">
      <c r="A42" s="10"/>
      <c r="B42" s="12"/>
      <c r="C42" s="12" t="s">
        <v>521</v>
      </c>
      <c r="D42" s="14"/>
      <c r="E42" s="14"/>
    </row>
    <row r="43" spans="1:5" hidden="1" x14ac:dyDescent="0.25">
      <c r="A43" s="10"/>
      <c r="B43" s="12"/>
      <c r="C43" s="12" t="s">
        <v>522</v>
      </c>
      <c r="D43" s="14"/>
      <c r="E43" s="14"/>
    </row>
    <row r="44" spans="1:5" hidden="1" x14ac:dyDescent="0.25">
      <c r="A44" s="10"/>
      <c r="B44" s="12"/>
      <c r="C44" s="12" t="s">
        <v>524</v>
      </c>
      <c r="D44" s="14"/>
      <c r="E44" s="14"/>
    </row>
    <row r="45" spans="1:5" hidden="1" x14ac:dyDescent="0.25">
      <c r="A45" s="10"/>
      <c r="B45" s="12"/>
      <c r="C45" s="12" t="s">
        <v>535</v>
      </c>
      <c r="D45" s="14"/>
      <c r="E45" s="14"/>
    </row>
    <row r="46" spans="1:5" hidden="1" x14ac:dyDescent="0.25">
      <c r="A46" s="10"/>
      <c r="B46" s="12"/>
      <c r="C46" s="12" t="s">
        <v>540</v>
      </c>
      <c r="D46" s="14"/>
      <c r="E46" s="14"/>
    </row>
    <row r="47" spans="1:5" hidden="1" x14ac:dyDescent="0.25">
      <c r="A47" s="10"/>
      <c r="B47" s="12"/>
      <c r="C47" s="12" t="s">
        <v>551</v>
      </c>
      <c r="D47" s="14"/>
      <c r="E47" s="14"/>
    </row>
    <row r="48" spans="1:5" hidden="1" x14ac:dyDescent="0.25">
      <c r="A48" s="10"/>
      <c r="B48" s="12"/>
      <c r="C48" s="12" t="s">
        <v>554</v>
      </c>
      <c r="D48" s="14"/>
      <c r="E48" s="14"/>
    </row>
    <row r="49" spans="1:5" hidden="1" x14ac:dyDescent="0.25">
      <c r="A49" s="10"/>
      <c r="B49" s="12"/>
      <c r="C49" s="12" t="s">
        <v>560</v>
      </c>
      <c r="D49" s="14"/>
      <c r="E49" s="14"/>
    </row>
    <row r="50" spans="1:5" hidden="1" x14ac:dyDescent="0.25">
      <c r="A50" s="10"/>
      <c r="B50" s="12"/>
      <c r="C50" s="12" t="s">
        <v>561</v>
      </c>
      <c r="D50" s="14"/>
      <c r="E50" s="14"/>
    </row>
    <row r="51" spans="1:5" hidden="1" x14ac:dyDescent="0.25">
      <c r="A51" s="10"/>
      <c r="B51" s="12"/>
      <c r="C51" s="12" t="s">
        <v>563</v>
      </c>
      <c r="D51" s="14"/>
      <c r="E51" s="14"/>
    </row>
    <row r="52" spans="1:5" hidden="1" x14ac:dyDescent="0.25">
      <c r="A52" s="10"/>
      <c r="B52" s="12"/>
      <c r="C52" s="12" t="s">
        <v>518</v>
      </c>
      <c r="D52" s="14"/>
      <c r="E52" s="14"/>
    </row>
    <row r="53" spans="1:5" hidden="1" x14ac:dyDescent="0.25">
      <c r="A53" s="10"/>
      <c r="B53" s="12"/>
      <c r="C53" s="12" t="s">
        <v>523</v>
      </c>
      <c r="D53" s="14"/>
      <c r="E53" s="14"/>
    </row>
    <row r="54" spans="1:5" hidden="1" x14ac:dyDescent="0.25">
      <c r="A54" s="10"/>
      <c r="B54" s="12"/>
      <c r="C54" s="12" t="s">
        <v>525</v>
      </c>
      <c r="D54" s="14"/>
      <c r="E54" s="14"/>
    </row>
    <row r="55" spans="1:5" hidden="1" x14ac:dyDescent="0.25">
      <c r="A55" s="10"/>
      <c r="B55" s="12"/>
      <c r="C55" s="12" t="s">
        <v>531</v>
      </c>
      <c r="D55" s="14"/>
      <c r="E55" s="14"/>
    </row>
    <row r="56" spans="1:5" hidden="1" x14ac:dyDescent="0.25">
      <c r="A56" s="10"/>
      <c r="B56" s="12"/>
      <c r="C56" s="12" t="s">
        <v>537</v>
      </c>
      <c r="D56" s="14"/>
      <c r="E56" s="14"/>
    </row>
    <row r="57" spans="1:5" hidden="1" x14ac:dyDescent="0.25">
      <c r="A57" s="10"/>
      <c r="B57" s="12"/>
      <c r="C57" s="12" t="s">
        <v>584</v>
      </c>
      <c r="D57" s="14"/>
      <c r="E57" s="14"/>
    </row>
    <row r="58" spans="1:5" hidden="1" x14ac:dyDescent="0.25">
      <c r="A58" s="10"/>
      <c r="B58" s="12"/>
      <c r="C58" s="12" t="s">
        <v>564</v>
      </c>
      <c r="D58" s="14"/>
      <c r="E58" s="14"/>
    </row>
    <row r="59" spans="1:5" hidden="1" x14ac:dyDescent="0.25">
      <c r="A59" s="10"/>
      <c r="B59" s="12"/>
      <c r="C59" s="12" t="s">
        <v>571</v>
      </c>
      <c r="D59" s="14"/>
      <c r="E59" s="14"/>
    </row>
    <row r="60" spans="1:5" hidden="1" x14ac:dyDescent="0.25">
      <c r="A60" s="10"/>
      <c r="B60" s="12"/>
      <c r="C60" s="12" t="s">
        <v>581</v>
      </c>
      <c r="D60" s="14"/>
      <c r="E60" s="14"/>
    </row>
    <row r="61" spans="1:5" hidden="1" x14ac:dyDescent="0.25">
      <c r="A61" s="10"/>
      <c r="B61" s="12"/>
      <c r="C61" s="12" t="s">
        <v>558</v>
      </c>
      <c r="D61" s="14"/>
      <c r="E61" s="14"/>
    </row>
    <row r="62" spans="1:5" hidden="1" x14ac:dyDescent="0.25">
      <c r="A62" s="10"/>
      <c r="B62" s="12"/>
      <c r="C62" s="12" t="s">
        <v>572</v>
      </c>
      <c r="D62" s="14"/>
      <c r="E62" s="14"/>
    </row>
    <row r="63" spans="1:5" hidden="1" x14ac:dyDescent="0.25">
      <c r="A63" s="10"/>
      <c r="B63" s="12"/>
      <c r="C63" s="12" t="s">
        <v>589</v>
      </c>
      <c r="D63" s="14"/>
      <c r="E63" s="14"/>
    </row>
    <row r="64" spans="1:5" hidden="1" x14ac:dyDescent="0.25">
      <c r="A64" s="10"/>
      <c r="B64" s="12"/>
      <c r="C64" s="12" t="s">
        <v>597</v>
      </c>
      <c r="D64" s="14"/>
      <c r="E64" s="14"/>
    </row>
    <row r="65" spans="1:5" hidden="1" x14ac:dyDescent="0.25">
      <c r="A65" s="10"/>
      <c r="B65" s="12"/>
      <c r="C65" s="12" t="s">
        <v>599</v>
      </c>
      <c r="D65" s="14"/>
      <c r="E65" s="14"/>
    </row>
    <row r="66" spans="1:5" hidden="1" x14ac:dyDescent="0.25">
      <c r="A66" s="10"/>
      <c r="B66" s="12"/>
      <c r="C66" s="12" t="s">
        <v>603</v>
      </c>
      <c r="D66" s="14"/>
      <c r="E66" s="14"/>
    </row>
    <row r="67" spans="1:5" hidden="1" x14ac:dyDescent="0.25">
      <c r="A67" s="10"/>
      <c r="B67" s="12"/>
      <c r="C67" s="12" t="s">
        <v>604</v>
      </c>
      <c r="D67" s="14"/>
      <c r="E67" s="14"/>
    </row>
    <row r="68" spans="1:5" hidden="1" x14ac:dyDescent="0.25">
      <c r="A68" s="10"/>
      <c r="B68" s="12"/>
      <c r="C68" s="12" t="s">
        <v>609</v>
      </c>
      <c r="D68" s="14"/>
      <c r="E68" s="14"/>
    </row>
    <row r="69" spans="1:5" hidden="1" x14ac:dyDescent="0.25">
      <c r="A69" s="10"/>
      <c r="B69" s="12"/>
      <c r="C69" s="12" t="s">
        <v>610</v>
      </c>
      <c r="D69" s="14"/>
      <c r="E69" s="14"/>
    </row>
    <row r="70" spans="1:5" hidden="1" x14ac:dyDescent="0.25">
      <c r="A70" s="10"/>
      <c r="B70" s="12"/>
      <c r="C70" s="12" t="s">
        <v>611</v>
      </c>
      <c r="D70" s="14"/>
      <c r="E70" s="14"/>
    </row>
    <row r="71" spans="1:5" hidden="1" x14ac:dyDescent="0.25">
      <c r="A71" s="10"/>
      <c r="B71" s="12"/>
      <c r="C71" s="12" t="s">
        <v>614</v>
      </c>
      <c r="D71" s="14"/>
      <c r="E71" s="14"/>
    </row>
    <row r="72" spans="1:5" hidden="1" x14ac:dyDescent="0.25">
      <c r="A72" s="10"/>
      <c r="B72" s="12"/>
      <c r="C72" s="12" t="s">
        <v>595</v>
      </c>
      <c r="D72" s="14"/>
      <c r="E72" s="14"/>
    </row>
    <row r="73" spans="1:5" hidden="1" x14ac:dyDescent="0.25">
      <c r="A73" s="10"/>
      <c r="B73" s="12"/>
      <c r="C73" s="12" t="s">
        <v>613</v>
      </c>
      <c r="D73" s="14"/>
      <c r="E73" s="14"/>
    </row>
    <row r="74" spans="1:5" hidden="1" x14ac:dyDescent="0.25">
      <c r="A74" s="10"/>
      <c r="B74" s="12"/>
      <c r="C74" s="12" t="s">
        <v>594</v>
      </c>
      <c r="D74" s="14"/>
      <c r="E74" s="14"/>
    </row>
    <row r="75" spans="1:5" hidden="1" x14ac:dyDescent="0.25">
      <c r="A75" s="10"/>
      <c r="B75" s="12"/>
      <c r="C75" s="12" t="s">
        <v>596</v>
      </c>
      <c r="D75" s="14"/>
      <c r="E75" s="14"/>
    </row>
    <row r="76" spans="1:5" hidden="1" x14ac:dyDescent="0.25">
      <c r="A76" s="10"/>
      <c r="B76" s="12"/>
      <c r="C76" s="12" t="s">
        <v>600</v>
      </c>
      <c r="D76" s="14"/>
      <c r="E76" s="14"/>
    </row>
    <row r="77" spans="1:5" hidden="1" x14ac:dyDescent="0.25">
      <c r="A77" s="10"/>
      <c r="B77" s="12"/>
      <c r="C77" s="12" t="s">
        <v>605</v>
      </c>
      <c r="D77" s="14"/>
      <c r="E77" s="14"/>
    </row>
    <row r="78" spans="1:5" hidden="1" x14ac:dyDescent="0.25">
      <c r="A78" s="10"/>
      <c r="B78" s="12"/>
      <c r="C78" s="12" t="s">
        <v>607</v>
      </c>
      <c r="D78" s="14"/>
      <c r="E78" s="14"/>
    </row>
    <row r="79" spans="1:5" hidden="1" x14ac:dyDescent="0.25">
      <c r="A79" s="10"/>
      <c r="B79" s="12"/>
      <c r="C79" s="12" t="s">
        <v>612</v>
      </c>
      <c r="D79" s="14"/>
      <c r="E79" s="14"/>
    </row>
    <row r="80" spans="1:5" hidden="1" x14ac:dyDescent="0.25">
      <c r="A80" s="10"/>
      <c r="B80" s="12"/>
      <c r="C80" s="12" t="s">
        <v>544</v>
      </c>
      <c r="D80" s="14"/>
      <c r="E80" s="14"/>
    </row>
    <row r="81" spans="1:5" hidden="1" x14ac:dyDescent="0.25">
      <c r="A81" s="10"/>
      <c r="B81" s="12"/>
      <c r="C81" s="12" t="s">
        <v>547</v>
      </c>
      <c r="D81" s="14"/>
      <c r="E81" s="14"/>
    </row>
    <row r="82" spans="1:5" hidden="1" x14ac:dyDescent="0.25">
      <c r="A82" s="10"/>
      <c r="B82" s="12"/>
      <c r="C82" s="12" t="s">
        <v>567</v>
      </c>
      <c r="D82" s="14"/>
      <c r="E82" s="14"/>
    </row>
    <row r="83" spans="1:5" hidden="1" x14ac:dyDescent="0.25">
      <c r="A83" s="10"/>
      <c r="B83" s="12"/>
      <c r="C83" s="12" t="s">
        <v>570</v>
      </c>
      <c r="D83" s="14"/>
      <c r="E83" s="14"/>
    </row>
    <row r="84" spans="1:5" hidden="1" x14ac:dyDescent="0.25">
      <c r="A84" s="10"/>
      <c r="B84" s="12"/>
      <c r="C84" s="12" t="s">
        <v>577</v>
      </c>
      <c r="D84" s="14"/>
      <c r="E84" s="14"/>
    </row>
    <row r="85" spans="1:5" hidden="1" x14ac:dyDescent="0.25">
      <c r="A85" s="10"/>
      <c r="B85" s="12"/>
      <c r="C85" s="12" t="s">
        <v>579</v>
      </c>
      <c r="D85" s="14"/>
      <c r="E85" s="14"/>
    </row>
    <row r="86" spans="1:5" hidden="1" x14ac:dyDescent="0.25">
      <c r="A86" s="10"/>
      <c r="B86" s="12"/>
      <c r="C86" s="12" t="s">
        <v>585</v>
      </c>
      <c r="D86" s="14"/>
      <c r="E86" s="14"/>
    </row>
    <row r="87" spans="1:5" hidden="1" x14ac:dyDescent="0.25">
      <c r="A87" s="10"/>
      <c r="B87" s="12"/>
      <c r="C87" s="12" t="s">
        <v>586</v>
      </c>
      <c r="D87" s="14"/>
      <c r="E87" s="14"/>
    </row>
    <row r="88" spans="1:5" hidden="1" x14ac:dyDescent="0.25">
      <c r="A88" s="10"/>
      <c r="B88" s="12"/>
      <c r="C88" s="12" t="s">
        <v>587</v>
      </c>
      <c r="D88" s="14"/>
      <c r="E88" s="14"/>
    </row>
    <row r="89" spans="1:5" hidden="1" x14ac:dyDescent="0.25">
      <c r="A89" s="10"/>
      <c r="B89" s="12"/>
      <c r="C89" s="12" t="s">
        <v>590</v>
      </c>
      <c r="D89" s="14"/>
      <c r="E89" s="14"/>
    </row>
    <row r="90" spans="1:5" hidden="1" x14ac:dyDescent="0.25">
      <c r="A90" s="10"/>
      <c r="B90" s="12"/>
      <c r="C90" s="12" t="s">
        <v>548</v>
      </c>
      <c r="D90" s="14"/>
      <c r="E90" s="14"/>
    </row>
    <row r="91" spans="1:5" hidden="1" x14ac:dyDescent="0.25">
      <c r="A91" s="10"/>
      <c r="B91" s="12"/>
      <c r="C91" s="12" t="s">
        <v>580</v>
      </c>
      <c r="D91" s="14"/>
      <c r="E91" s="14"/>
    </row>
    <row r="92" spans="1:5" hidden="1" x14ac:dyDescent="0.25">
      <c r="A92" s="10"/>
      <c r="B92" s="12"/>
      <c r="C92" s="12" t="s">
        <v>591</v>
      </c>
      <c r="D92" s="14"/>
      <c r="E92" s="14"/>
    </row>
    <row r="93" spans="1:5" hidden="1" x14ac:dyDescent="0.25">
      <c r="A93" s="10"/>
      <c r="B93" s="12"/>
      <c r="C93" s="12" t="s">
        <v>593</v>
      </c>
      <c r="D93" s="14"/>
      <c r="E93" s="14"/>
    </row>
    <row r="94" spans="1:5" hidden="1" x14ac:dyDescent="0.25">
      <c r="A94" s="10"/>
      <c r="B94" s="12"/>
      <c r="C94" s="12" t="s">
        <v>632</v>
      </c>
      <c r="D94" s="14"/>
      <c r="E94" s="14"/>
    </row>
    <row r="95" spans="1:5" hidden="1" x14ac:dyDescent="0.25">
      <c r="A95" s="10"/>
      <c r="B95" s="12"/>
      <c r="C95" s="12" t="s">
        <v>634</v>
      </c>
      <c r="D95" s="14"/>
      <c r="E95" s="14"/>
    </row>
    <row r="96" spans="1:5" hidden="1" x14ac:dyDescent="0.25">
      <c r="A96" s="10"/>
      <c r="B96" s="12"/>
      <c r="C96" s="12" t="s">
        <v>638</v>
      </c>
      <c r="D96" s="14"/>
      <c r="E96" s="14"/>
    </row>
    <row r="97" spans="1:5" hidden="1" x14ac:dyDescent="0.25">
      <c r="A97" s="10"/>
      <c r="B97" s="12"/>
      <c r="C97" s="12" t="s">
        <v>635</v>
      </c>
      <c r="D97" s="14"/>
      <c r="E97" s="14"/>
    </row>
    <row r="98" spans="1:5" hidden="1" x14ac:dyDescent="0.25">
      <c r="A98" s="10"/>
      <c r="B98" s="12"/>
      <c r="C98" s="12" t="s">
        <v>601</v>
      </c>
      <c r="D98" s="14"/>
      <c r="E98" s="14"/>
    </row>
    <row r="99" spans="1:5" hidden="1" x14ac:dyDescent="0.25">
      <c r="A99" s="10"/>
      <c r="B99" s="12"/>
      <c r="C99" s="12" t="s">
        <v>576</v>
      </c>
      <c r="D99" s="14"/>
      <c r="E99" s="14"/>
    </row>
    <row r="100" spans="1:5" hidden="1" x14ac:dyDescent="0.25">
      <c r="A100" s="10"/>
      <c r="B100" s="12"/>
      <c r="C100" s="12" t="s">
        <v>582</v>
      </c>
      <c r="D100" s="14"/>
      <c r="E100" s="14"/>
    </row>
    <row r="101" spans="1:5" hidden="1" x14ac:dyDescent="0.25">
      <c r="A101" s="10"/>
      <c r="B101" s="12"/>
      <c r="C101" s="12" t="s">
        <v>626</v>
      </c>
      <c r="D101" s="14"/>
      <c r="E101" s="14"/>
    </row>
    <row r="102" spans="1:5" hidden="1" x14ac:dyDescent="0.25">
      <c r="A102" s="10"/>
      <c r="B102" s="12"/>
      <c r="C102" s="12" t="s">
        <v>627</v>
      </c>
      <c r="D102" s="14"/>
      <c r="E102" s="14"/>
    </row>
    <row r="103" spans="1:5" hidden="1" x14ac:dyDescent="0.25">
      <c r="A103" s="10"/>
      <c r="B103" s="12"/>
      <c r="C103" s="12" t="s">
        <v>628</v>
      </c>
      <c r="D103" s="14"/>
      <c r="E103" s="14"/>
    </row>
    <row r="104" spans="1:5" hidden="1" x14ac:dyDescent="0.25">
      <c r="A104" s="10"/>
      <c r="B104" s="12"/>
      <c r="C104" s="12" t="s">
        <v>629</v>
      </c>
      <c r="D104" s="14"/>
      <c r="E104" s="14"/>
    </row>
    <row r="105" spans="1:5" hidden="1" x14ac:dyDescent="0.25">
      <c r="A105" s="10"/>
      <c r="B105" s="12"/>
      <c r="C105" s="12" t="s">
        <v>630</v>
      </c>
      <c r="D105" s="14"/>
      <c r="E105" s="14"/>
    </row>
    <row r="106" spans="1:5" hidden="1" x14ac:dyDescent="0.25">
      <c r="A106" s="10"/>
      <c r="B106" s="12"/>
      <c r="C106" s="12" t="s">
        <v>631</v>
      </c>
      <c r="D106" s="14"/>
      <c r="E106" s="14"/>
    </row>
    <row r="107" spans="1:5" hidden="1" x14ac:dyDescent="0.25">
      <c r="A107" s="10"/>
      <c r="B107" s="12"/>
      <c r="C107" s="12" t="s">
        <v>633</v>
      </c>
      <c r="D107" s="14"/>
      <c r="E107" s="14"/>
    </row>
    <row r="108" spans="1:5" hidden="1" x14ac:dyDescent="0.25">
      <c r="A108" s="10"/>
      <c r="B108" s="12"/>
      <c r="C108" s="12" t="s">
        <v>519</v>
      </c>
      <c r="D108" s="14"/>
      <c r="E108" s="14"/>
    </row>
    <row r="109" spans="1:5" hidden="1" x14ac:dyDescent="0.25">
      <c r="A109" s="10"/>
      <c r="B109" s="12"/>
      <c r="C109" s="12" t="s">
        <v>530</v>
      </c>
      <c r="D109" s="14"/>
      <c r="E109" s="14"/>
    </row>
    <row r="110" spans="1:5" hidden="1" x14ac:dyDescent="0.25">
      <c r="A110" s="10"/>
      <c r="B110" s="12"/>
      <c r="C110" s="12" t="s">
        <v>533</v>
      </c>
      <c r="D110" s="14"/>
      <c r="E110" s="14"/>
    </row>
    <row r="111" spans="1:5" hidden="1" x14ac:dyDescent="0.25">
      <c r="A111" s="10"/>
      <c r="B111" s="12"/>
      <c r="C111" s="12" t="s">
        <v>536</v>
      </c>
      <c r="D111" s="14"/>
      <c r="E111" s="14"/>
    </row>
    <row r="112" spans="1:5" hidden="1" x14ac:dyDescent="0.25">
      <c r="A112" s="10"/>
      <c r="B112" s="12"/>
      <c r="C112" s="12" t="s">
        <v>538</v>
      </c>
      <c r="D112" s="14"/>
      <c r="E112" s="14"/>
    </row>
    <row r="113" spans="1:5" hidden="1" x14ac:dyDescent="0.25">
      <c r="A113" s="10"/>
      <c r="B113" s="12"/>
      <c r="C113" s="12" t="s">
        <v>541</v>
      </c>
      <c r="D113" s="14"/>
      <c r="E113" s="14"/>
    </row>
    <row r="114" spans="1:5" hidden="1" x14ac:dyDescent="0.25">
      <c r="A114" s="10"/>
      <c r="B114" s="12"/>
      <c r="C114" s="12" t="s">
        <v>550</v>
      </c>
      <c r="D114" s="14"/>
      <c r="E114" s="14"/>
    </row>
    <row r="115" spans="1:5" hidden="1" x14ac:dyDescent="0.25">
      <c r="A115" s="10"/>
      <c r="B115" s="12"/>
      <c r="C115" s="12" t="s">
        <v>562</v>
      </c>
      <c r="D115" s="14"/>
      <c r="E115" s="14"/>
    </row>
    <row r="116" spans="1:5" hidden="1" x14ac:dyDescent="0.25">
      <c r="A116" s="10"/>
      <c r="B116" s="12"/>
      <c r="C116" s="12" t="s">
        <v>565</v>
      </c>
      <c r="D116" s="14"/>
      <c r="E116" s="14"/>
    </row>
    <row r="117" spans="1:5" hidden="1" x14ac:dyDescent="0.25">
      <c r="A117" s="10"/>
      <c r="B117" s="12"/>
      <c r="C117" s="12" t="s">
        <v>566</v>
      </c>
      <c r="D117" s="14"/>
      <c r="E117" s="14"/>
    </row>
    <row r="118" spans="1:5" hidden="1" x14ac:dyDescent="0.25">
      <c r="A118" s="10"/>
      <c r="B118" s="12"/>
      <c r="C118" s="12" t="s">
        <v>588</v>
      </c>
      <c r="D118" s="14"/>
      <c r="E118" s="14"/>
    </row>
    <row r="119" spans="1:5" hidden="1" x14ac:dyDescent="0.25">
      <c r="A119" s="10"/>
      <c r="B119" s="12"/>
      <c r="C119" s="12" t="s">
        <v>592</v>
      </c>
      <c r="D119" s="14"/>
      <c r="E119" s="14"/>
    </row>
    <row r="120" spans="1:5" hidden="1" x14ac:dyDescent="0.25">
      <c r="A120" s="10"/>
      <c r="B120" s="12"/>
      <c r="C120" s="12" t="s">
        <v>598</v>
      </c>
      <c r="D120" s="14"/>
      <c r="E120" s="14"/>
    </row>
    <row r="121" spans="1:5" hidden="1" x14ac:dyDescent="0.25">
      <c r="A121" s="10"/>
      <c r="B121" s="12"/>
      <c r="C121" s="12" t="s">
        <v>608</v>
      </c>
      <c r="D121" s="14"/>
      <c r="E121" s="14"/>
    </row>
    <row r="122" spans="1:5" hidden="1" x14ac:dyDescent="0.25">
      <c r="A122" s="10"/>
      <c r="B122" s="12"/>
      <c r="C122" s="12" t="s">
        <v>797</v>
      </c>
      <c r="D122" s="14"/>
      <c r="E122" s="14"/>
    </row>
    <row r="123" spans="1:5" hidden="1" x14ac:dyDescent="0.25">
      <c r="A123" s="10"/>
      <c r="B123" s="12"/>
      <c r="C123" s="12" t="s">
        <v>798</v>
      </c>
      <c r="D123" s="14"/>
      <c r="E123" s="14"/>
    </row>
    <row r="124" spans="1:5" hidden="1" x14ac:dyDescent="0.25">
      <c r="A124" s="10"/>
      <c r="B124" s="12"/>
      <c r="C124" s="12" t="s">
        <v>799</v>
      </c>
      <c r="D124" s="14"/>
      <c r="E124" s="14"/>
    </row>
    <row r="125" spans="1:5" hidden="1" x14ac:dyDescent="0.25">
      <c r="A125" s="10"/>
      <c r="B125" s="12"/>
      <c r="C125" s="12" t="s">
        <v>800</v>
      </c>
      <c r="D125" s="14"/>
      <c r="E125" s="14"/>
    </row>
    <row r="126" spans="1:5" hidden="1" x14ac:dyDescent="0.25">
      <c r="A126" s="10"/>
      <c r="B126" s="12"/>
      <c r="C126" s="12" t="s">
        <v>801</v>
      </c>
      <c r="D126" s="14"/>
      <c r="E126" s="14"/>
    </row>
    <row r="127" spans="1:5" hidden="1" x14ac:dyDescent="0.25">
      <c r="A127" s="10"/>
      <c r="B127" s="12"/>
      <c r="C127" s="12" t="s">
        <v>802</v>
      </c>
      <c r="D127" s="14"/>
      <c r="E127" s="14"/>
    </row>
    <row r="128" spans="1:5" hidden="1" x14ac:dyDescent="0.25">
      <c r="A128" s="10"/>
      <c r="B128" s="12"/>
      <c r="C128" s="12" t="s">
        <v>803</v>
      </c>
      <c r="D128" s="14"/>
      <c r="E128" s="14"/>
    </row>
    <row r="129" spans="1:5" hidden="1" x14ac:dyDescent="0.25">
      <c r="A129" s="10"/>
      <c r="B129" s="12"/>
      <c r="C129" s="12" t="s">
        <v>804</v>
      </c>
      <c r="D129" s="14"/>
      <c r="E129" s="14"/>
    </row>
    <row r="130" spans="1:5" hidden="1" x14ac:dyDescent="0.25">
      <c r="A130" s="10"/>
      <c r="B130" s="12"/>
      <c r="C130" s="12" t="s">
        <v>805</v>
      </c>
      <c r="D130" s="14"/>
      <c r="E130" s="14"/>
    </row>
    <row r="131" spans="1:5" hidden="1" x14ac:dyDescent="0.25">
      <c r="A131" s="10"/>
      <c r="B131" s="12"/>
      <c r="C131" s="12" t="s">
        <v>806</v>
      </c>
      <c r="D131" s="14"/>
      <c r="E131" s="14"/>
    </row>
    <row r="132" spans="1:5" hidden="1" x14ac:dyDescent="0.25">
      <c r="A132" s="10"/>
      <c r="B132" s="12"/>
      <c r="C132" s="12" t="s">
        <v>807</v>
      </c>
      <c r="D132" s="14"/>
      <c r="E132" s="14"/>
    </row>
    <row r="133" spans="1:5" hidden="1" x14ac:dyDescent="0.25">
      <c r="A133" s="10"/>
      <c r="B133" s="12"/>
      <c r="C133" s="12" t="s">
        <v>808</v>
      </c>
      <c r="D133" s="14"/>
      <c r="E133" s="14"/>
    </row>
    <row r="134" spans="1:5" hidden="1" x14ac:dyDescent="0.25">
      <c r="A134" s="10"/>
      <c r="B134" s="12"/>
      <c r="C134" s="12" t="s">
        <v>809</v>
      </c>
      <c r="D134" s="14"/>
      <c r="E134" s="14"/>
    </row>
    <row r="135" spans="1:5" hidden="1" x14ac:dyDescent="0.25">
      <c r="A135" s="10"/>
      <c r="B135" s="12"/>
      <c r="C135" s="12" t="s">
        <v>810</v>
      </c>
      <c r="D135" s="14"/>
      <c r="E135" s="14"/>
    </row>
    <row r="136" spans="1:5" hidden="1" x14ac:dyDescent="0.25">
      <c r="A136" s="10"/>
      <c r="B136" s="12"/>
      <c r="C136" s="12" t="s">
        <v>811</v>
      </c>
      <c r="D136" s="14"/>
      <c r="E136" s="14"/>
    </row>
    <row r="137" spans="1:5" hidden="1" x14ac:dyDescent="0.25">
      <c r="A137" s="10"/>
      <c r="B137" s="12"/>
      <c r="C137" s="12" t="s">
        <v>812</v>
      </c>
      <c r="D137" s="14"/>
      <c r="E137" s="14"/>
    </row>
    <row r="138" spans="1:5" hidden="1" x14ac:dyDescent="0.25">
      <c r="A138" s="10"/>
      <c r="B138" s="12"/>
      <c r="C138" s="12" t="s">
        <v>813</v>
      </c>
      <c r="D138" s="14"/>
      <c r="E138" s="14"/>
    </row>
    <row r="139" spans="1:5" hidden="1" x14ac:dyDescent="0.25">
      <c r="A139" s="10"/>
      <c r="B139" s="12"/>
      <c r="C139" s="12" t="s">
        <v>814</v>
      </c>
      <c r="D139" s="14"/>
      <c r="E139" s="14"/>
    </row>
    <row r="140" spans="1:5" hidden="1" x14ac:dyDescent="0.25">
      <c r="A140" s="10"/>
      <c r="B140" s="12"/>
      <c r="C140" s="12" t="s">
        <v>815</v>
      </c>
      <c r="D140" s="14"/>
      <c r="E140" s="14"/>
    </row>
    <row r="141" spans="1:5" hidden="1" x14ac:dyDescent="0.25">
      <c r="A141" s="10"/>
      <c r="B141" s="12"/>
      <c r="C141" s="12" t="s">
        <v>816</v>
      </c>
      <c r="D141" s="14"/>
      <c r="E141" s="14"/>
    </row>
    <row r="142" spans="1:5" hidden="1" x14ac:dyDescent="0.25">
      <c r="A142" s="10"/>
      <c r="B142" s="12"/>
      <c r="C142" s="12" t="s">
        <v>817</v>
      </c>
      <c r="D142" s="14"/>
      <c r="E142" s="14"/>
    </row>
    <row r="143" spans="1:5" hidden="1" x14ac:dyDescent="0.25">
      <c r="A143" s="10"/>
      <c r="B143" s="12"/>
      <c r="C143" s="12" t="s">
        <v>818</v>
      </c>
      <c r="D143" s="14"/>
      <c r="E143" s="14"/>
    </row>
    <row r="144" spans="1:5" hidden="1" x14ac:dyDescent="0.25">
      <c r="A144" s="10"/>
      <c r="B144" s="12"/>
      <c r="C144" s="12" t="s">
        <v>819</v>
      </c>
      <c r="D144" s="14"/>
      <c r="E144" s="14"/>
    </row>
    <row r="145" spans="1:5" hidden="1" x14ac:dyDescent="0.25">
      <c r="A145" s="10"/>
      <c r="B145" s="12"/>
      <c r="C145" s="12" t="s">
        <v>820</v>
      </c>
      <c r="D145" s="14"/>
      <c r="E145" s="14"/>
    </row>
    <row r="146" spans="1:5" hidden="1" x14ac:dyDescent="0.25">
      <c r="A146" s="10"/>
      <c r="B146" s="12"/>
      <c r="C146" s="12" t="s">
        <v>821</v>
      </c>
      <c r="D146" s="14"/>
      <c r="E146" s="14"/>
    </row>
    <row r="147" spans="1:5" hidden="1" x14ac:dyDescent="0.25">
      <c r="A147" s="10"/>
      <c r="B147" s="12"/>
      <c r="C147" s="12" t="s">
        <v>822</v>
      </c>
      <c r="D147" s="14"/>
      <c r="E147" s="14"/>
    </row>
    <row r="148" spans="1:5" hidden="1" x14ac:dyDescent="0.25">
      <c r="A148" s="10"/>
      <c r="B148" s="12"/>
      <c r="C148" s="12" t="s">
        <v>823</v>
      </c>
      <c r="D148" s="14"/>
      <c r="E148" s="14"/>
    </row>
    <row r="149" spans="1:5" hidden="1" x14ac:dyDescent="0.25">
      <c r="A149" s="10"/>
      <c r="B149" s="12"/>
      <c r="C149" s="12" t="s">
        <v>824</v>
      </c>
      <c r="D149" s="14"/>
      <c r="E149" s="14"/>
    </row>
    <row r="150" spans="1:5" hidden="1" x14ac:dyDescent="0.25">
      <c r="A150" s="10"/>
      <c r="B150" s="12"/>
      <c r="C150" s="12" t="s">
        <v>825</v>
      </c>
      <c r="D150" s="14"/>
      <c r="E150" s="14"/>
    </row>
    <row r="151" spans="1:5" hidden="1" x14ac:dyDescent="0.25">
      <c r="A151" s="10"/>
      <c r="B151" s="12"/>
      <c r="C151" s="12" t="s">
        <v>826</v>
      </c>
      <c r="D151" s="14"/>
      <c r="E151" s="14"/>
    </row>
    <row r="152" spans="1:5" hidden="1" x14ac:dyDescent="0.25">
      <c r="A152" s="10"/>
      <c r="B152" s="12"/>
      <c r="C152" s="12" t="s">
        <v>827</v>
      </c>
      <c r="D152" s="14"/>
      <c r="E152" s="14"/>
    </row>
    <row r="153" spans="1:5" hidden="1" x14ac:dyDescent="0.25">
      <c r="A153" s="10"/>
      <c r="B153" s="12"/>
      <c r="C153" s="12" t="s">
        <v>828</v>
      </c>
      <c r="D153" s="14"/>
      <c r="E153" s="14"/>
    </row>
    <row r="154" spans="1:5" hidden="1" x14ac:dyDescent="0.25">
      <c r="A154" s="10"/>
      <c r="B154" s="12"/>
      <c r="C154" s="12" t="s">
        <v>829</v>
      </c>
      <c r="D154" s="14"/>
      <c r="E154" s="14"/>
    </row>
    <row r="155" spans="1:5" hidden="1" x14ac:dyDescent="0.25">
      <c r="A155" s="10"/>
      <c r="B155" s="12"/>
      <c r="C155" s="12" t="s">
        <v>916</v>
      </c>
      <c r="D155" s="14"/>
      <c r="E155" s="14"/>
    </row>
    <row r="156" spans="1:5" hidden="1" x14ac:dyDescent="0.25">
      <c r="A156" s="10"/>
      <c r="B156" s="12"/>
      <c r="C156" s="12" t="s">
        <v>830</v>
      </c>
      <c r="D156" s="14"/>
      <c r="E156" s="14"/>
    </row>
    <row r="157" spans="1:5" hidden="1" x14ac:dyDescent="0.25">
      <c r="A157" s="10"/>
      <c r="B157" s="12"/>
      <c r="C157" s="12" t="s">
        <v>831</v>
      </c>
      <c r="D157" s="14"/>
      <c r="E157" s="14"/>
    </row>
    <row r="158" spans="1:5" hidden="1" x14ac:dyDescent="0.25">
      <c r="A158" s="10"/>
      <c r="B158" s="12"/>
      <c r="C158" s="12" t="s">
        <v>832</v>
      </c>
      <c r="D158" s="14"/>
      <c r="E158" s="14"/>
    </row>
    <row r="159" spans="1:5" hidden="1" x14ac:dyDescent="0.25">
      <c r="A159" s="10"/>
      <c r="B159" s="12"/>
      <c r="C159" s="12" t="s">
        <v>833</v>
      </c>
      <c r="D159" s="14"/>
      <c r="E159" s="14"/>
    </row>
    <row r="160" spans="1:5" hidden="1" x14ac:dyDescent="0.25">
      <c r="A160" s="10"/>
      <c r="B160" s="12"/>
      <c r="C160" s="12" t="s">
        <v>834</v>
      </c>
      <c r="D160" s="14"/>
      <c r="E160" s="14"/>
    </row>
    <row r="161" spans="1:5" hidden="1" x14ac:dyDescent="0.25">
      <c r="A161" s="10"/>
      <c r="B161" s="12"/>
      <c r="C161" s="12" t="s">
        <v>835</v>
      </c>
      <c r="D161" s="14"/>
      <c r="E161" s="14"/>
    </row>
    <row r="162" spans="1:5" hidden="1" x14ac:dyDescent="0.25">
      <c r="A162" s="10"/>
      <c r="B162" s="12"/>
      <c r="C162" s="12" t="s">
        <v>836</v>
      </c>
      <c r="D162" s="14"/>
      <c r="E162" s="14"/>
    </row>
    <row r="163" spans="1:5" hidden="1" x14ac:dyDescent="0.25">
      <c r="A163" s="10"/>
      <c r="B163" s="12"/>
      <c r="C163" s="12" t="s">
        <v>837</v>
      </c>
      <c r="D163" s="14"/>
      <c r="E163" s="14"/>
    </row>
    <row r="164" spans="1:5" hidden="1" x14ac:dyDescent="0.25">
      <c r="A164" s="10"/>
      <c r="B164" s="12"/>
      <c r="C164" s="12" t="s">
        <v>838</v>
      </c>
      <c r="D164" s="14"/>
      <c r="E164" s="14"/>
    </row>
    <row r="165" spans="1:5" hidden="1" x14ac:dyDescent="0.25">
      <c r="A165" s="10"/>
      <c r="B165" s="12"/>
      <c r="C165" s="12" t="s">
        <v>839</v>
      </c>
      <c r="D165" s="14"/>
      <c r="E165" s="14"/>
    </row>
    <row r="166" spans="1:5" hidden="1" x14ac:dyDescent="0.25">
      <c r="A166" s="10"/>
      <c r="B166" s="12"/>
      <c r="C166" s="12" t="s">
        <v>917</v>
      </c>
      <c r="D166" s="14"/>
      <c r="E166" s="14"/>
    </row>
    <row r="167" spans="1:5" hidden="1" x14ac:dyDescent="0.25">
      <c r="A167" s="10"/>
      <c r="B167" s="12"/>
      <c r="C167" s="12" t="s">
        <v>918</v>
      </c>
      <c r="D167" s="14"/>
      <c r="E167" s="14"/>
    </row>
    <row r="168" spans="1:5" hidden="1" x14ac:dyDescent="0.25">
      <c r="A168" s="10"/>
      <c r="B168" s="12"/>
      <c r="C168" s="12" t="s">
        <v>840</v>
      </c>
      <c r="D168" s="14"/>
      <c r="E168" s="14"/>
    </row>
    <row r="169" spans="1:5" hidden="1" x14ac:dyDescent="0.25">
      <c r="A169" s="10"/>
      <c r="B169" s="12"/>
      <c r="C169" s="12" t="s">
        <v>841</v>
      </c>
      <c r="D169" s="14"/>
      <c r="E169" s="14"/>
    </row>
    <row r="170" spans="1:5" hidden="1" x14ac:dyDescent="0.25">
      <c r="A170" s="10"/>
      <c r="B170" s="12"/>
      <c r="C170" s="12" t="s">
        <v>842</v>
      </c>
      <c r="D170" s="14"/>
      <c r="E170" s="14"/>
    </row>
    <row r="171" spans="1:5" hidden="1" x14ac:dyDescent="0.25">
      <c r="A171" s="10"/>
      <c r="B171" s="12"/>
      <c r="C171" s="12" t="s">
        <v>843</v>
      </c>
      <c r="D171" s="14"/>
      <c r="E171" s="14"/>
    </row>
    <row r="172" spans="1:5" hidden="1" x14ac:dyDescent="0.25">
      <c r="A172" s="10"/>
      <c r="B172" s="12"/>
      <c r="C172" s="12" t="s">
        <v>844</v>
      </c>
      <c r="D172" s="14"/>
      <c r="E172" s="14"/>
    </row>
    <row r="173" spans="1:5" hidden="1" x14ac:dyDescent="0.25">
      <c r="A173" s="10"/>
      <c r="B173" s="12"/>
      <c r="C173" s="12" t="s">
        <v>845</v>
      </c>
      <c r="D173" s="14"/>
      <c r="E173" s="14"/>
    </row>
    <row r="174" spans="1:5" hidden="1" x14ac:dyDescent="0.25">
      <c r="A174" s="10"/>
      <c r="B174" s="12"/>
      <c r="C174" s="12" t="s">
        <v>846</v>
      </c>
      <c r="D174" s="14"/>
      <c r="E174" s="14"/>
    </row>
    <row r="175" spans="1:5" hidden="1" x14ac:dyDescent="0.25">
      <c r="A175" s="10"/>
      <c r="B175" s="12"/>
      <c r="C175" s="12" t="s">
        <v>847</v>
      </c>
      <c r="D175" s="14"/>
      <c r="E175" s="14"/>
    </row>
    <row r="176" spans="1:5" hidden="1" x14ac:dyDescent="0.25">
      <c r="A176" s="10"/>
      <c r="B176" s="12"/>
      <c r="C176" s="12" t="s">
        <v>848</v>
      </c>
      <c r="D176" s="14"/>
      <c r="E176" s="14"/>
    </row>
    <row r="177" spans="1:5" hidden="1" x14ac:dyDescent="0.25">
      <c r="A177" s="10"/>
      <c r="B177" s="12"/>
      <c r="C177" s="12" t="s">
        <v>919</v>
      </c>
      <c r="D177" s="14"/>
      <c r="E177" s="14"/>
    </row>
    <row r="178" spans="1:5" hidden="1" x14ac:dyDescent="0.25">
      <c r="A178" s="10"/>
      <c r="B178" s="12"/>
      <c r="C178" s="12" t="s">
        <v>849</v>
      </c>
      <c r="D178" s="14"/>
      <c r="E178" s="14"/>
    </row>
    <row r="179" spans="1:5" hidden="1" x14ac:dyDescent="0.25">
      <c r="A179" s="10"/>
      <c r="B179" s="12"/>
      <c r="C179" s="12" t="s">
        <v>850</v>
      </c>
      <c r="D179" s="14"/>
      <c r="E179" s="14"/>
    </row>
    <row r="180" spans="1:5" hidden="1" x14ac:dyDescent="0.25">
      <c r="A180" s="10"/>
      <c r="B180" s="12"/>
      <c r="C180" s="12" t="s">
        <v>851</v>
      </c>
      <c r="D180" s="14"/>
      <c r="E180" s="14"/>
    </row>
    <row r="181" spans="1:5" hidden="1" x14ac:dyDescent="0.25">
      <c r="A181" s="10"/>
      <c r="B181" s="12"/>
      <c r="C181" s="12" t="s">
        <v>852</v>
      </c>
      <c r="D181" s="14"/>
      <c r="E181" s="14"/>
    </row>
    <row r="182" spans="1:5" hidden="1" x14ac:dyDescent="0.25">
      <c r="A182" s="10"/>
      <c r="B182" s="12"/>
      <c r="C182" s="12" t="s">
        <v>853</v>
      </c>
      <c r="D182" s="14"/>
      <c r="E182" s="14"/>
    </row>
    <row r="183" spans="1:5" hidden="1" x14ac:dyDescent="0.25">
      <c r="A183" s="10"/>
      <c r="B183" s="12"/>
      <c r="C183" s="12" t="s">
        <v>854</v>
      </c>
      <c r="D183" s="14"/>
      <c r="E183" s="14"/>
    </row>
    <row r="184" spans="1:5" hidden="1" x14ac:dyDescent="0.25">
      <c r="A184" s="10"/>
      <c r="B184" s="12"/>
      <c r="C184" s="12" t="s">
        <v>855</v>
      </c>
      <c r="D184" s="14"/>
      <c r="E184" s="14"/>
    </row>
    <row r="185" spans="1:5" hidden="1" x14ac:dyDescent="0.25">
      <c r="A185" s="10"/>
      <c r="B185" s="12"/>
      <c r="C185" s="12" t="s">
        <v>856</v>
      </c>
      <c r="D185" s="14"/>
      <c r="E185" s="14"/>
    </row>
    <row r="186" spans="1:5" hidden="1" x14ac:dyDescent="0.25">
      <c r="A186" s="10"/>
      <c r="B186" s="12"/>
      <c r="C186" s="12" t="s">
        <v>857</v>
      </c>
      <c r="D186" s="14"/>
      <c r="E186" s="14"/>
    </row>
    <row r="187" spans="1:5" hidden="1" x14ac:dyDescent="0.25">
      <c r="A187" s="10"/>
      <c r="B187" s="12"/>
      <c r="C187" s="12" t="s">
        <v>858</v>
      </c>
      <c r="D187" s="14"/>
      <c r="E187" s="14"/>
    </row>
    <row r="188" spans="1:5" hidden="1" x14ac:dyDescent="0.25">
      <c r="A188" s="10"/>
      <c r="B188" s="12"/>
      <c r="C188" s="12" t="s">
        <v>859</v>
      </c>
      <c r="D188" s="14"/>
      <c r="E188" s="14"/>
    </row>
    <row r="189" spans="1:5" hidden="1" x14ac:dyDescent="0.25">
      <c r="A189" s="10"/>
      <c r="B189" s="12"/>
      <c r="C189" s="12" t="s">
        <v>860</v>
      </c>
      <c r="D189" s="14"/>
      <c r="E189" s="14"/>
    </row>
    <row r="190" spans="1:5" hidden="1" x14ac:dyDescent="0.25">
      <c r="A190" s="10"/>
      <c r="B190" s="12"/>
      <c r="C190" s="12" t="s">
        <v>861</v>
      </c>
      <c r="D190" s="14"/>
      <c r="E190" s="14"/>
    </row>
    <row r="191" spans="1:5" hidden="1" x14ac:dyDescent="0.25">
      <c r="A191" s="10"/>
      <c r="B191" s="12"/>
      <c r="C191" s="12" t="s">
        <v>862</v>
      </c>
      <c r="D191" s="14"/>
      <c r="E191" s="14"/>
    </row>
    <row r="192" spans="1:5" hidden="1" x14ac:dyDescent="0.25">
      <c r="A192" s="10"/>
      <c r="B192" s="12"/>
      <c r="C192" s="12" t="s">
        <v>863</v>
      </c>
      <c r="D192" s="14"/>
      <c r="E192" s="14"/>
    </row>
    <row r="193" spans="1:5" hidden="1" x14ac:dyDescent="0.25">
      <c r="A193" s="10"/>
      <c r="B193" s="12"/>
      <c r="C193" s="12" t="s">
        <v>864</v>
      </c>
      <c r="D193" s="14"/>
      <c r="E193" s="14"/>
    </row>
    <row r="194" spans="1:5" hidden="1" x14ac:dyDescent="0.25">
      <c r="A194" s="10"/>
      <c r="B194" s="12"/>
      <c r="C194" s="12" t="s">
        <v>865</v>
      </c>
      <c r="D194" s="14"/>
      <c r="E194" s="14"/>
    </row>
    <row r="195" spans="1:5" hidden="1" x14ac:dyDescent="0.25">
      <c r="A195" s="10"/>
      <c r="B195" s="12"/>
      <c r="C195" s="12" t="s">
        <v>866</v>
      </c>
      <c r="D195" s="14"/>
      <c r="E195" s="14"/>
    </row>
    <row r="196" spans="1:5" hidden="1" x14ac:dyDescent="0.25">
      <c r="A196" s="10"/>
      <c r="B196" s="12"/>
      <c r="C196" s="12" t="s">
        <v>867</v>
      </c>
      <c r="D196" s="14"/>
      <c r="E196" s="14"/>
    </row>
    <row r="197" spans="1:5" hidden="1" x14ac:dyDescent="0.25">
      <c r="A197" s="10"/>
      <c r="B197" s="12"/>
      <c r="C197" s="12" t="s">
        <v>868</v>
      </c>
      <c r="D197" s="14"/>
      <c r="E197" s="14"/>
    </row>
    <row r="198" spans="1:5" hidden="1" x14ac:dyDescent="0.25">
      <c r="A198" s="10"/>
      <c r="B198" s="12"/>
      <c r="C198" s="12" t="s">
        <v>869</v>
      </c>
      <c r="D198" s="14"/>
      <c r="E198" s="14"/>
    </row>
    <row r="199" spans="1:5" hidden="1" x14ac:dyDescent="0.25">
      <c r="A199" s="10"/>
      <c r="B199" s="12"/>
      <c r="C199" s="12" t="s">
        <v>870</v>
      </c>
      <c r="D199" s="14"/>
      <c r="E199" s="14"/>
    </row>
    <row r="200" spans="1:5" hidden="1" x14ac:dyDescent="0.25">
      <c r="A200" s="10"/>
      <c r="B200" s="12"/>
      <c r="C200" s="12" t="s">
        <v>871</v>
      </c>
      <c r="D200" s="14"/>
      <c r="E200" s="14"/>
    </row>
    <row r="201" spans="1:5" hidden="1" x14ac:dyDescent="0.25">
      <c r="A201" s="10"/>
      <c r="B201" s="12"/>
      <c r="C201" s="12" t="s">
        <v>872</v>
      </c>
      <c r="D201" s="14"/>
      <c r="E201" s="14"/>
    </row>
    <row r="202" spans="1:5" hidden="1" x14ac:dyDescent="0.25">
      <c r="A202" s="10"/>
      <c r="B202" s="12"/>
      <c r="C202" s="12" t="s">
        <v>873</v>
      </c>
      <c r="D202" s="14"/>
      <c r="E202" s="14"/>
    </row>
    <row r="203" spans="1:5" hidden="1" x14ac:dyDescent="0.25">
      <c r="A203" s="10"/>
      <c r="B203" s="12"/>
      <c r="C203" s="12" t="s">
        <v>874</v>
      </c>
      <c r="D203" s="14"/>
      <c r="E203" s="14"/>
    </row>
    <row r="204" spans="1:5" hidden="1" x14ac:dyDescent="0.25">
      <c r="A204" s="10"/>
      <c r="B204" s="12"/>
      <c r="C204" s="12" t="s">
        <v>875</v>
      </c>
      <c r="D204" s="14"/>
      <c r="E204" s="14"/>
    </row>
    <row r="205" spans="1:5" hidden="1" x14ac:dyDescent="0.25">
      <c r="A205" s="10"/>
      <c r="B205" s="12"/>
      <c r="C205" s="12" t="s">
        <v>876</v>
      </c>
      <c r="D205" s="14"/>
      <c r="E205" s="14"/>
    </row>
    <row r="206" spans="1:5" hidden="1" x14ac:dyDescent="0.25">
      <c r="A206" s="10"/>
      <c r="B206" s="12"/>
      <c r="C206" s="12" t="s">
        <v>877</v>
      </c>
      <c r="D206" s="14"/>
      <c r="E206" s="14"/>
    </row>
    <row r="207" spans="1:5" hidden="1" x14ac:dyDescent="0.25">
      <c r="A207" s="10"/>
      <c r="B207" s="12"/>
      <c r="C207" s="12" t="s">
        <v>878</v>
      </c>
      <c r="D207" s="14"/>
      <c r="E207" s="14"/>
    </row>
    <row r="208" spans="1:5" hidden="1" x14ac:dyDescent="0.25">
      <c r="A208" s="10"/>
      <c r="B208" s="12"/>
      <c r="C208" s="12" t="s">
        <v>879</v>
      </c>
      <c r="D208" s="14"/>
      <c r="E208" s="14"/>
    </row>
    <row r="209" spans="1:5" hidden="1" x14ac:dyDescent="0.25">
      <c r="A209" s="10"/>
      <c r="B209" s="12"/>
      <c r="C209" s="12" t="s">
        <v>880</v>
      </c>
      <c r="D209" s="14"/>
      <c r="E209" s="14"/>
    </row>
    <row r="210" spans="1:5" hidden="1" x14ac:dyDescent="0.25">
      <c r="A210" s="10"/>
      <c r="B210" s="12"/>
      <c r="C210" s="12" t="s">
        <v>881</v>
      </c>
      <c r="D210" s="14"/>
      <c r="E210" s="14"/>
    </row>
    <row r="211" spans="1:5" hidden="1" x14ac:dyDescent="0.25">
      <c r="A211" s="10"/>
      <c r="B211" s="12"/>
      <c r="C211" s="12" t="s">
        <v>882</v>
      </c>
      <c r="D211" s="14"/>
      <c r="E211" s="14"/>
    </row>
    <row r="212" spans="1:5" hidden="1" x14ac:dyDescent="0.25">
      <c r="A212" s="10"/>
      <c r="B212" s="12"/>
      <c r="C212" s="12" t="s">
        <v>883</v>
      </c>
      <c r="D212" s="14"/>
      <c r="E212" s="14"/>
    </row>
    <row r="213" spans="1:5" hidden="1" x14ac:dyDescent="0.25">
      <c r="A213" s="10"/>
      <c r="B213" s="12"/>
      <c r="C213" s="12" t="s">
        <v>884</v>
      </c>
      <c r="D213" s="14"/>
      <c r="E213" s="14"/>
    </row>
    <row r="214" spans="1:5" hidden="1" x14ac:dyDescent="0.25">
      <c r="A214" s="10"/>
      <c r="B214" s="12"/>
      <c r="C214" s="12" t="s">
        <v>885</v>
      </c>
      <c r="D214" s="14"/>
      <c r="E214" s="14"/>
    </row>
    <row r="215" spans="1:5" hidden="1" x14ac:dyDescent="0.25">
      <c r="A215" s="10"/>
      <c r="B215" s="12"/>
      <c r="C215" s="12" t="s">
        <v>886</v>
      </c>
      <c r="D215" s="14"/>
      <c r="E215" s="14"/>
    </row>
    <row r="216" spans="1:5" hidden="1" x14ac:dyDescent="0.25">
      <c r="A216" s="10"/>
      <c r="B216" s="12"/>
      <c r="C216" s="12" t="s">
        <v>887</v>
      </c>
      <c r="D216" s="14"/>
      <c r="E216" s="14"/>
    </row>
    <row r="217" spans="1:5" hidden="1" x14ac:dyDescent="0.25">
      <c r="A217" s="10"/>
      <c r="B217" s="12"/>
      <c r="C217" s="12" t="s">
        <v>888</v>
      </c>
      <c r="D217" s="14"/>
      <c r="E217" s="14"/>
    </row>
    <row r="218" spans="1:5" hidden="1" x14ac:dyDescent="0.25">
      <c r="A218" s="10"/>
      <c r="B218" s="12"/>
      <c r="C218" s="12" t="s">
        <v>889</v>
      </c>
      <c r="D218" s="14"/>
      <c r="E218" s="14"/>
    </row>
    <row r="219" spans="1:5" hidden="1" x14ac:dyDescent="0.25">
      <c r="A219" s="10"/>
      <c r="B219" s="12"/>
      <c r="C219" s="12" t="s">
        <v>890</v>
      </c>
      <c r="D219" s="14"/>
      <c r="E219" s="14"/>
    </row>
    <row r="220" spans="1:5" hidden="1" x14ac:dyDescent="0.25">
      <c r="A220" s="10"/>
      <c r="B220" s="12"/>
      <c r="C220" s="12" t="s">
        <v>891</v>
      </c>
      <c r="D220" s="14"/>
      <c r="E220" s="14"/>
    </row>
    <row r="221" spans="1:5" hidden="1" x14ac:dyDescent="0.25">
      <c r="A221" s="10"/>
      <c r="B221" s="12"/>
      <c r="C221" s="12" t="s">
        <v>892</v>
      </c>
      <c r="D221" s="14"/>
      <c r="E221" s="14"/>
    </row>
    <row r="222" spans="1:5" hidden="1" x14ac:dyDescent="0.25">
      <c r="A222" s="10"/>
      <c r="B222" s="12"/>
      <c r="C222" s="12" t="s">
        <v>893</v>
      </c>
      <c r="D222" s="14"/>
      <c r="E222" s="14"/>
    </row>
    <row r="223" spans="1:5" hidden="1" x14ac:dyDescent="0.25">
      <c r="A223" s="10"/>
      <c r="B223" s="12"/>
      <c r="C223" s="12" t="s">
        <v>894</v>
      </c>
      <c r="D223" s="14"/>
      <c r="E223" s="14"/>
    </row>
    <row r="224" spans="1:5" hidden="1" x14ac:dyDescent="0.25">
      <c r="A224" s="10"/>
      <c r="B224" s="12"/>
      <c r="C224" s="12" t="s">
        <v>895</v>
      </c>
      <c r="D224" s="14"/>
      <c r="E224" s="14"/>
    </row>
    <row r="225" spans="1:5" hidden="1" x14ac:dyDescent="0.25">
      <c r="A225" s="10"/>
      <c r="B225" s="12"/>
      <c r="C225" s="12" t="s">
        <v>896</v>
      </c>
      <c r="D225" s="14"/>
      <c r="E225" s="14"/>
    </row>
    <row r="226" spans="1:5" hidden="1" x14ac:dyDescent="0.25">
      <c r="A226" s="10"/>
      <c r="B226" s="12"/>
      <c r="C226" s="12" t="s">
        <v>897</v>
      </c>
      <c r="D226" s="14"/>
      <c r="E226" s="14"/>
    </row>
    <row r="227" spans="1:5" hidden="1" x14ac:dyDescent="0.25">
      <c r="A227" s="10"/>
      <c r="B227" s="12"/>
      <c r="C227" s="12" t="s">
        <v>898</v>
      </c>
      <c r="D227" s="14"/>
      <c r="E227" s="14"/>
    </row>
    <row r="228" spans="1:5" hidden="1" x14ac:dyDescent="0.25">
      <c r="A228" s="10"/>
      <c r="B228" s="12"/>
      <c r="C228" s="12" t="s">
        <v>899</v>
      </c>
      <c r="D228" s="14"/>
      <c r="E228" s="14"/>
    </row>
    <row r="229" spans="1:5" hidden="1" x14ac:dyDescent="0.25">
      <c r="A229" s="10"/>
      <c r="B229" s="12"/>
      <c r="C229" s="12" t="s">
        <v>900</v>
      </c>
      <c r="D229" s="14"/>
      <c r="E229" s="14"/>
    </row>
    <row r="230" spans="1:5" hidden="1" x14ac:dyDescent="0.25">
      <c r="A230" s="10"/>
      <c r="B230" s="12"/>
      <c r="C230" s="12" t="s">
        <v>901</v>
      </c>
      <c r="D230" s="14"/>
      <c r="E230" s="14"/>
    </row>
    <row r="231" spans="1:5" hidden="1" x14ac:dyDescent="0.25">
      <c r="A231" s="10"/>
      <c r="B231" s="12"/>
      <c r="C231" s="12" t="s">
        <v>902</v>
      </c>
      <c r="D231" s="14"/>
      <c r="E231" s="14"/>
    </row>
    <row r="232" spans="1:5" hidden="1" x14ac:dyDescent="0.25">
      <c r="A232" s="10"/>
      <c r="B232" s="12"/>
      <c r="C232" s="12" t="s">
        <v>903</v>
      </c>
      <c r="D232" s="14"/>
      <c r="E232" s="14"/>
    </row>
    <row r="233" spans="1:5" hidden="1" x14ac:dyDescent="0.25">
      <c r="A233" s="10"/>
      <c r="B233" s="12"/>
      <c r="C233" s="12" t="s">
        <v>904</v>
      </c>
      <c r="D233" s="14"/>
      <c r="E233" s="14"/>
    </row>
    <row r="234" spans="1:5" hidden="1" x14ac:dyDescent="0.25">
      <c r="A234" s="10"/>
      <c r="B234" s="12"/>
      <c r="C234" s="12" t="s">
        <v>905</v>
      </c>
      <c r="D234" s="14"/>
      <c r="E234" s="14"/>
    </row>
    <row r="235" spans="1:5" hidden="1" x14ac:dyDescent="0.25">
      <c r="A235" s="10"/>
      <c r="B235" s="12"/>
      <c r="C235" s="12" t="s">
        <v>906</v>
      </c>
      <c r="D235" s="14"/>
      <c r="E235" s="14"/>
    </row>
    <row r="236" spans="1:5" hidden="1" x14ac:dyDescent="0.25">
      <c r="A236" s="10"/>
      <c r="B236" s="12"/>
      <c r="C236" s="12" t="s">
        <v>907</v>
      </c>
      <c r="D236" s="14"/>
      <c r="E236" s="14"/>
    </row>
    <row r="237" spans="1:5" hidden="1" x14ac:dyDescent="0.25">
      <c r="A237" s="10"/>
      <c r="B237" s="12"/>
      <c r="C237" s="12" t="s">
        <v>908</v>
      </c>
      <c r="D237" s="14"/>
      <c r="E237" s="14"/>
    </row>
    <row r="238" spans="1:5" hidden="1" x14ac:dyDescent="0.25">
      <c r="A238" s="10"/>
      <c r="B238" s="12"/>
      <c r="C238" s="12" t="s">
        <v>909</v>
      </c>
      <c r="D238" s="14"/>
      <c r="E238" s="14"/>
    </row>
    <row r="239" spans="1:5" hidden="1" x14ac:dyDescent="0.25">
      <c r="A239" s="10"/>
      <c r="B239" s="12"/>
      <c r="C239" s="12" t="s">
        <v>910</v>
      </c>
      <c r="D239" s="14"/>
      <c r="E239" s="14"/>
    </row>
    <row r="240" spans="1:5" hidden="1" x14ac:dyDescent="0.25">
      <c r="A240" s="10"/>
      <c r="B240" s="12"/>
      <c r="C240" s="12" t="s">
        <v>911</v>
      </c>
      <c r="D240" s="14"/>
      <c r="E240" s="14"/>
    </row>
    <row r="241" spans="1:5" s="43" customFormat="1" x14ac:dyDescent="0.25">
      <c r="A241" s="13">
        <v>2</v>
      </c>
      <c r="B241" s="40" t="s">
        <v>796</v>
      </c>
      <c r="C241" s="40" t="s">
        <v>892</v>
      </c>
      <c r="D241" s="41" t="s">
        <v>935</v>
      </c>
      <c r="E241" s="41">
        <v>1</v>
      </c>
    </row>
    <row r="242" spans="1:5" s="43" customFormat="1" x14ac:dyDescent="0.25">
      <c r="A242" s="13">
        <v>2</v>
      </c>
      <c r="B242" s="40" t="s">
        <v>796</v>
      </c>
      <c r="C242" s="40" t="s">
        <v>869</v>
      </c>
      <c r="D242" s="41" t="s">
        <v>936</v>
      </c>
      <c r="E242" s="41">
        <v>1</v>
      </c>
    </row>
    <row r="243" spans="1:5" s="43" customFormat="1" x14ac:dyDescent="0.25">
      <c r="A243" s="13">
        <v>2</v>
      </c>
      <c r="B243" s="40" t="s">
        <v>796</v>
      </c>
      <c r="C243" s="40" t="s">
        <v>881</v>
      </c>
      <c r="D243" s="41" t="s">
        <v>166</v>
      </c>
      <c r="E243" s="41">
        <v>1</v>
      </c>
    </row>
    <row r="244" spans="1:5" s="43" customFormat="1" x14ac:dyDescent="0.25">
      <c r="A244" s="13">
        <v>2</v>
      </c>
      <c r="B244" s="40" t="s">
        <v>796</v>
      </c>
      <c r="C244" s="40" t="s">
        <v>877</v>
      </c>
      <c r="D244" s="41" t="s">
        <v>957</v>
      </c>
      <c r="E244" s="41">
        <v>1</v>
      </c>
    </row>
    <row r="245" spans="1:5" s="43" customFormat="1" x14ac:dyDescent="0.25">
      <c r="A245" s="13">
        <v>2</v>
      </c>
      <c r="B245" s="40" t="s">
        <v>796</v>
      </c>
      <c r="C245" s="40" t="s">
        <v>891</v>
      </c>
      <c r="D245" s="41" t="s">
        <v>937</v>
      </c>
      <c r="E245" s="41">
        <v>1</v>
      </c>
    </row>
    <row r="246" spans="1:5" s="43" customFormat="1" x14ac:dyDescent="0.25">
      <c r="A246" s="13">
        <v>4</v>
      </c>
      <c r="B246" s="40" t="s">
        <v>796</v>
      </c>
      <c r="C246" s="40" t="s">
        <v>892</v>
      </c>
      <c r="D246" s="41" t="s">
        <v>935</v>
      </c>
      <c r="E246" s="41">
        <v>1</v>
      </c>
    </row>
    <row r="247" spans="1:5" s="43" customFormat="1" x14ac:dyDescent="0.25">
      <c r="A247" s="13">
        <v>4</v>
      </c>
      <c r="B247" s="40" t="s">
        <v>796</v>
      </c>
      <c r="C247" s="40" t="s">
        <v>869</v>
      </c>
      <c r="D247" s="41" t="s">
        <v>936</v>
      </c>
      <c r="E247" s="41">
        <v>1</v>
      </c>
    </row>
    <row r="248" spans="1:5" s="43" customFormat="1" x14ac:dyDescent="0.25">
      <c r="A248" s="13">
        <v>4</v>
      </c>
      <c r="B248" s="40" t="s">
        <v>796</v>
      </c>
      <c r="C248" s="40" t="s">
        <v>881</v>
      </c>
      <c r="D248" s="41" t="s">
        <v>166</v>
      </c>
      <c r="E248" s="41">
        <v>1</v>
      </c>
    </row>
    <row r="249" spans="1:5" s="43" customFormat="1" x14ac:dyDescent="0.25">
      <c r="A249" s="13">
        <v>4</v>
      </c>
      <c r="B249" s="40" t="s">
        <v>796</v>
      </c>
      <c r="C249" s="40" t="s">
        <v>877</v>
      </c>
      <c r="D249" s="41" t="s">
        <v>957</v>
      </c>
      <c r="E249" s="41">
        <v>1</v>
      </c>
    </row>
    <row r="250" spans="1:5" s="43" customFormat="1" x14ac:dyDescent="0.25">
      <c r="A250" s="13">
        <v>4</v>
      </c>
      <c r="B250" s="40" t="s">
        <v>796</v>
      </c>
      <c r="C250" s="40" t="s">
        <v>891</v>
      </c>
      <c r="D250" s="41" t="s">
        <v>937</v>
      </c>
      <c r="E250" s="41">
        <v>1</v>
      </c>
    </row>
    <row r="251" spans="1:5" s="43" customFormat="1" x14ac:dyDescent="0.25">
      <c r="A251" s="13">
        <v>4</v>
      </c>
      <c r="B251" s="40" t="s">
        <v>796</v>
      </c>
      <c r="C251" s="40" t="s">
        <v>919</v>
      </c>
      <c r="D251" s="41" t="s">
        <v>37</v>
      </c>
      <c r="E251" s="41">
        <v>1</v>
      </c>
    </row>
    <row r="252" spans="1:5" s="43" customFormat="1" x14ac:dyDescent="0.25">
      <c r="A252" s="13">
        <v>6</v>
      </c>
      <c r="B252" s="40" t="s">
        <v>796</v>
      </c>
      <c r="C252" s="40" t="s">
        <v>892</v>
      </c>
      <c r="D252" s="41" t="s">
        <v>935</v>
      </c>
      <c r="E252" s="41">
        <v>1</v>
      </c>
    </row>
    <row r="253" spans="1:5" s="43" customFormat="1" x14ac:dyDescent="0.25">
      <c r="A253" s="13">
        <v>6</v>
      </c>
      <c r="B253" s="40" t="s">
        <v>796</v>
      </c>
      <c r="C253" s="40" t="s">
        <v>869</v>
      </c>
      <c r="D253" s="41" t="s">
        <v>936</v>
      </c>
      <c r="E253" s="41">
        <v>1</v>
      </c>
    </row>
    <row r="254" spans="1:5" s="43" customFormat="1" x14ac:dyDescent="0.25">
      <c r="A254" s="13">
        <v>6</v>
      </c>
      <c r="B254" s="40" t="s">
        <v>796</v>
      </c>
      <c r="C254" s="40" t="s">
        <v>881</v>
      </c>
      <c r="D254" s="41" t="s">
        <v>166</v>
      </c>
      <c r="E254" s="41">
        <v>1</v>
      </c>
    </row>
    <row r="255" spans="1:5" s="43" customFormat="1" x14ac:dyDescent="0.25">
      <c r="A255" s="13">
        <v>6</v>
      </c>
      <c r="B255" s="40" t="s">
        <v>796</v>
      </c>
      <c r="C255" s="40" t="s">
        <v>877</v>
      </c>
      <c r="D255" s="41" t="s">
        <v>957</v>
      </c>
      <c r="E255" s="41">
        <v>1</v>
      </c>
    </row>
    <row r="256" spans="1:5" s="43" customFormat="1" x14ac:dyDescent="0.25">
      <c r="A256" s="13">
        <v>6</v>
      </c>
      <c r="B256" s="40" t="s">
        <v>796</v>
      </c>
      <c r="C256" s="40" t="s">
        <v>891</v>
      </c>
      <c r="D256" s="41" t="s">
        <v>937</v>
      </c>
      <c r="E256" s="41">
        <v>1</v>
      </c>
    </row>
    <row r="257" spans="1:5" s="43" customFormat="1" x14ac:dyDescent="0.25">
      <c r="A257" s="13">
        <v>9</v>
      </c>
      <c r="B257" s="40" t="s">
        <v>796</v>
      </c>
      <c r="C257" s="40" t="s">
        <v>892</v>
      </c>
      <c r="D257" s="41" t="s">
        <v>935</v>
      </c>
      <c r="E257" s="41">
        <v>1</v>
      </c>
    </row>
    <row r="258" spans="1:5" s="43" customFormat="1" x14ac:dyDescent="0.25">
      <c r="A258" s="13">
        <v>9</v>
      </c>
      <c r="B258" s="40" t="s">
        <v>796</v>
      </c>
      <c r="C258" s="40" t="s">
        <v>869</v>
      </c>
      <c r="D258" s="41" t="s">
        <v>936</v>
      </c>
      <c r="E258" s="41">
        <v>1</v>
      </c>
    </row>
    <row r="259" spans="1:5" s="43" customFormat="1" x14ac:dyDescent="0.25">
      <c r="A259" s="13">
        <v>9</v>
      </c>
      <c r="B259" s="40" t="s">
        <v>796</v>
      </c>
      <c r="C259" s="40" t="s">
        <v>881</v>
      </c>
      <c r="D259" s="41" t="s">
        <v>166</v>
      </c>
      <c r="E259" s="41">
        <v>1</v>
      </c>
    </row>
    <row r="260" spans="1:5" s="43" customFormat="1" x14ac:dyDescent="0.25">
      <c r="A260" s="13">
        <v>9</v>
      </c>
      <c r="B260" s="40" t="s">
        <v>796</v>
      </c>
      <c r="C260" s="40" t="s">
        <v>877</v>
      </c>
      <c r="D260" s="41" t="s">
        <v>957</v>
      </c>
      <c r="E260" s="41">
        <v>1</v>
      </c>
    </row>
    <row r="261" spans="1:5" s="43" customFormat="1" x14ac:dyDescent="0.25">
      <c r="A261" s="13">
        <v>9</v>
      </c>
      <c r="B261" s="40" t="s">
        <v>796</v>
      </c>
      <c r="C261" s="40" t="s">
        <v>891</v>
      </c>
      <c r="D261" s="41" t="s">
        <v>937</v>
      </c>
      <c r="E261" s="41">
        <v>1</v>
      </c>
    </row>
    <row r="262" spans="1:5" s="43" customFormat="1" x14ac:dyDescent="0.25">
      <c r="A262" s="13">
        <v>11</v>
      </c>
      <c r="B262" s="40" t="s">
        <v>636</v>
      </c>
      <c r="C262" s="40" t="s">
        <v>603</v>
      </c>
      <c r="D262" s="41" t="s">
        <v>935</v>
      </c>
      <c r="E262" s="41">
        <v>1</v>
      </c>
    </row>
    <row r="263" spans="1:5" s="43" customFormat="1" x14ac:dyDescent="0.25">
      <c r="A263" s="13">
        <v>11</v>
      </c>
      <c r="B263" s="40" t="s">
        <v>636</v>
      </c>
      <c r="C263" s="40" t="s">
        <v>600</v>
      </c>
      <c r="D263" s="41" t="s">
        <v>936</v>
      </c>
      <c r="E263" s="41">
        <v>1</v>
      </c>
    </row>
    <row r="264" spans="1:5" s="43" customFormat="1" x14ac:dyDescent="0.25">
      <c r="A264" s="13">
        <v>11</v>
      </c>
      <c r="B264" s="40" t="s">
        <v>636</v>
      </c>
      <c r="C264" s="40" t="s">
        <v>592</v>
      </c>
      <c r="D264" s="41" t="s">
        <v>166</v>
      </c>
      <c r="E264" s="41">
        <v>1</v>
      </c>
    </row>
    <row r="265" spans="1:5" s="43" customFormat="1" x14ac:dyDescent="0.25">
      <c r="A265" s="13">
        <v>11</v>
      </c>
      <c r="B265" s="40" t="s">
        <v>636</v>
      </c>
      <c r="C265" s="40" t="s">
        <v>612</v>
      </c>
      <c r="D265" s="41" t="s">
        <v>957</v>
      </c>
      <c r="E265" s="41">
        <v>1</v>
      </c>
    </row>
    <row r="266" spans="1:5" s="43" customFormat="1" x14ac:dyDescent="0.25">
      <c r="A266" s="13">
        <v>11</v>
      </c>
      <c r="B266" s="40" t="s">
        <v>636</v>
      </c>
      <c r="C266" s="40" t="s">
        <v>609</v>
      </c>
      <c r="D266" s="41" t="s">
        <v>937</v>
      </c>
      <c r="E266" s="41">
        <v>1</v>
      </c>
    </row>
    <row r="267" spans="1:5" s="43" customFormat="1" x14ac:dyDescent="0.25">
      <c r="A267" s="13">
        <v>16</v>
      </c>
      <c r="B267" s="40" t="s">
        <v>636</v>
      </c>
      <c r="C267" s="40" t="s">
        <v>603</v>
      </c>
      <c r="D267" s="41" t="s">
        <v>935</v>
      </c>
      <c r="E267" s="41">
        <v>1</v>
      </c>
    </row>
    <row r="268" spans="1:5" s="43" customFormat="1" x14ac:dyDescent="0.25">
      <c r="A268" s="13">
        <v>16</v>
      </c>
      <c r="B268" s="40" t="s">
        <v>636</v>
      </c>
      <c r="C268" s="40" t="s">
        <v>600</v>
      </c>
      <c r="D268" s="41" t="s">
        <v>936</v>
      </c>
      <c r="E268" s="41">
        <v>1</v>
      </c>
    </row>
    <row r="269" spans="1:5" s="43" customFormat="1" x14ac:dyDescent="0.25">
      <c r="A269" s="13">
        <v>16</v>
      </c>
      <c r="B269" s="40" t="s">
        <v>636</v>
      </c>
      <c r="C269" s="40" t="s">
        <v>592</v>
      </c>
      <c r="D269" s="41" t="s">
        <v>166</v>
      </c>
      <c r="E269" s="41">
        <v>1</v>
      </c>
    </row>
    <row r="270" spans="1:5" s="43" customFormat="1" x14ac:dyDescent="0.25">
      <c r="A270" s="13">
        <v>16</v>
      </c>
      <c r="B270" s="40" t="s">
        <v>636</v>
      </c>
      <c r="C270" s="40" t="s">
        <v>612</v>
      </c>
      <c r="D270" s="41" t="s">
        <v>957</v>
      </c>
      <c r="E270" s="41">
        <v>1</v>
      </c>
    </row>
    <row r="271" spans="1:5" s="43" customFormat="1" x14ac:dyDescent="0.25">
      <c r="A271" s="13">
        <v>16</v>
      </c>
      <c r="B271" s="40" t="s">
        <v>636</v>
      </c>
      <c r="C271" s="40" t="s">
        <v>609</v>
      </c>
      <c r="D271" s="41" t="s">
        <v>937</v>
      </c>
      <c r="E271" s="41">
        <v>1</v>
      </c>
    </row>
    <row r="272" spans="1:5" s="43" customFormat="1" x14ac:dyDescent="0.25">
      <c r="A272" s="13">
        <v>17</v>
      </c>
      <c r="B272" s="40" t="s">
        <v>636</v>
      </c>
      <c r="C272" s="40" t="s">
        <v>603</v>
      </c>
      <c r="D272" s="41" t="s">
        <v>935</v>
      </c>
      <c r="E272" s="41">
        <v>1</v>
      </c>
    </row>
    <row r="273" spans="1:5" s="43" customFormat="1" x14ac:dyDescent="0.25">
      <c r="A273" s="13">
        <v>17</v>
      </c>
      <c r="B273" s="40" t="s">
        <v>636</v>
      </c>
      <c r="C273" s="40" t="s">
        <v>600</v>
      </c>
      <c r="D273" s="41" t="s">
        <v>936</v>
      </c>
      <c r="E273" s="41">
        <v>1</v>
      </c>
    </row>
    <row r="274" spans="1:5" s="43" customFormat="1" x14ac:dyDescent="0.25">
      <c r="A274" s="13">
        <v>17</v>
      </c>
      <c r="B274" s="40" t="s">
        <v>636</v>
      </c>
      <c r="C274" s="40" t="s">
        <v>592</v>
      </c>
      <c r="D274" s="41" t="s">
        <v>166</v>
      </c>
      <c r="E274" s="41">
        <v>1</v>
      </c>
    </row>
    <row r="275" spans="1:5" s="43" customFormat="1" x14ac:dyDescent="0.25">
      <c r="A275" s="13">
        <v>17</v>
      </c>
      <c r="B275" s="40" t="s">
        <v>636</v>
      </c>
      <c r="C275" s="40" t="s">
        <v>612</v>
      </c>
      <c r="D275" s="41" t="s">
        <v>957</v>
      </c>
      <c r="E275" s="41">
        <v>1</v>
      </c>
    </row>
    <row r="276" spans="1:5" s="43" customFormat="1" x14ac:dyDescent="0.25">
      <c r="A276" s="13">
        <v>17</v>
      </c>
      <c r="B276" s="40" t="s">
        <v>636</v>
      </c>
      <c r="C276" s="40" t="s">
        <v>609</v>
      </c>
      <c r="D276" s="41" t="s">
        <v>937</v>
      </c>
      <c r="E276" s="41">
        <v>1</v>
      </c>
    </row>
    <row r="277" spans="1:5" s="43" customFormat="1" x14ac:dyDescent="0.25">
      <c r="A277" s="13">
        <v>19</v>
      </c>
      <c r="B277" s="40" t="s">
        <v>636</v>
      </c>
      <c r="C277" s="40" t="s">
        <v>603</v>
      </c>
      <c r="D277" s="41" t="s">
        <v>935</v>
      </c>
      <c r="E277" s="41">
        <v>1</v>
      </c>
    </row>
    <row r="278" spans="1:5" s="43" customFormat="1" x14ac:dyDescent="0.25">
      <c r="A278" s="13">
        <v>19</v>
      </c>
      <c r="B278" s="40" t="s">
        <v>636</v>
      </c>
      <c r="C278" s="40" t="s">
        <v>600</v>
      </c>
      <c r="D278" s="41" t="s">
        <v>936</v>
      </c>
      <c r="E278" s="41">
        <v>1</v>
      </c>
    </row>
    <row r="279" spans="1:5" s="43" customFormat="1" x14ac:dyDescent="0.25">
      <c r="A279" s="13">
        <v>19</v>
      </c>
      <c r="B279" s="40" t="s">
        <v>636</v>
      </c>
      <c r="C279" s="40" t="s">
        <v>592</v>
      </c>
      <c r="D279" s="41" t="s">
        <v>166</v>
      </c>
      <c r="E279" s="41">
        <v>1</v>
      </c>
    </row>
    <row r="280" spans="1:5" s="43" customFormat="1" x14ac:dyDescent="0.25">
      <c r="A280" s="13">
        <v>19</v>
      </c>
      <c r="B280" s="40" t="s">
        <v>636</v>
      </c>
      <c r="C280" s="40" t="s">
        <v>612</v>
      </c>
      <c r="D280" s="41" t="s">
        <v>957</v>
      </c>
      <c r="E280" s="41">
        <v>1</v>
      </c>
    </row>
    <row r="281" spans="1:5" s="43" customFormat="1" x14ac:dyDescent="0.25">
      <c r="A281" s="13">
        <v>19</v>
      </c>
      <c r="B281" s="40" t="s">
        <v>636</v>
      </c>
      <c r="C281" s="40" t="s">
        <v>609</v>
      </c>
      <c r="D281" s="41" t="s">
        <v>937</v>
      </c>
      <c r="E281" s="41">
        <v>1</v>
      </c>
    </row>
    <row r="282" spans="1:5" s="43" customFormat="1" x14ac:dyDescent="0.25">
      <c r="A282" s="13">
        <v>19</v>
      </c>
      <c r="B282" s="40" t="s">
        <v>636</v>
      </c>
      <c r="C282" s="40" t="s">
        <v>546</v>
      </c>
      <c r="D282" s="41" t="s">
        <v>37</v>
      </c>
      <c r="E282" s="41">
        <v>1</v>
      </c>
    </row>
    <row r="283" spans="1:5" s="43" customFormat="1" x14ac:dyDescent="0.25">
      <c r="A283" s="13">
        <v>20</v>
      </c>
      <c r="B283" s="40" t="s">
        <v>636</v>
      </c>
      <c r="C283" s="40" t="s">
        <v>603</v>
      </c>
      <c r="D283" s="41" t="s">
        <v>935</v>
      </c>
      <c r="E283" s="41">
        <v>1</v>
      </c>
    </row>
    <row r="284" spans="1:5" s="43" customFormat="1" x14ac:dyDescent="0.25">
      <c r="A284" s="13">
        <v>20</v>
      </c>
      <c r="B284" s="40" t="s">
        <v>636</v>
      </c>
      <c r="C284" s="40" t="s">
        <v>600</v>
      </c>
      <c r="D284" s="41" t="s">
        <v>936</v>
      </c>
      <c r="E284" s="41">
        <v>1</v>
      </c>
    </row>
    <row r="285" spans="1:5" s="43" customFormat="1" x14ac:dyDescent="0.25">
      <c r="A285" s="13">
        <v>20</v>
      </c>
      <c r="B285" s="40" t="s">
        <v>636</v>
      </c>
      <c r="C285" s="40" t="s">
        <v>592</v>
      </c>
      <c r="D285" s="41" t="s">
        <v>166</v>
      </c>
      <c r="E285" s="41">
        <v>1</v>
      </c>
    </row>
    <row r="286" spans="1:5" s="43" customFormat="1" x14ac:dyDescent="0.25">
      <c r="A286" s="13">
        <v>20</v>
      </c>
      <c r="B286" s="40" t="s">
        <v>636</v>
      </c>
      <c r="C286" s="40" t="s">
        <v>612</v>
      </c>
      <c r="D286" s="41" t="s">
        <v>957</v>
      </c>
      <c r="E286" s="41">
        <v>1</v>
      </c>
    </row>
    <row r="287" spans="1:5" s="43" customFormat="1" x14ac:dyDescent="0.25">
      <c r="A287" s="13">
        <v>20</v>
      </c>
      <c r="B287" s="40" t="s">
        <v>636</v>
      </c>
      <c r="C287" s="40" t="s">
        <v>609</v>
      </c>
      <c r="D287" s="41" t="s">
        <v>937</v>
      </c>
      <c r="E287" s="41">
        <v>1</v>
      </c>
    </row>
    <row r="288" spans="1:5" s="43" customFormat="1" x14ac:dyDescent="0.25">
      <c r="A288" s="13">
        <v>20</v>
      </c>
      <c r="B288" s="40" t="s">
        <v>636</v>
      </c>
      <c r="C288" s="40" t="s">
        <v>546</v>
      </c>
      <c r="D288" s="41" t="s">
        <v>37</v>
      </c>
      <c r="E288" s="41">
        <v>1</v>
      </c>
    </row>
    <row r="289" spans="1:5" s="43" customFormat="1" x14ac:dyDescent="0.25">
      <c r="A289" s="13">
        <v>22</v>
      </c>
      <c r="B289" s="40" t="s">
        <v>636</v>
      </c>
      <c r="C289" s="40" t="s">
        <v>603</v>
      </c>
      <c r="D289" s="41" t="s">
        <v>935</v>
      </c>
      <c r="E289" s="41">
        <v>1</v>
      </c>
    </row>
    <row r="290" spans="1:5" s="43" customFormat="1" x14ac:dyDescent="0.25">
      <c r="A290" s="13">
        <v>22</v>
      </c>
      <c r="B290" s="40" t="s">
        <v>636</v>
      </c>
      <c r="C290" s="40" t="s">
        <v>600</v>
      </c>
      <c r="D290" s="41" t="s">
        <v>936</v>
      </c>
      <c r="E290" s="41">
        <v>1</v>
      </c>
    </row>
    <row r="291" spans="1:5" s="43" customFormat="1" x14ac:dyDescent="0.25">
      <c r="A291" s="13">
        <v>22</v>
      </c>
      <c r="B291" s="40" t="s">
        <v>636</v>
      </c>
      <c r="C291" s="40" t="s">
        <v>592</v>
      </c>
      <c r="D291" s="41" t="s">
        <v>166</v>
      </c>
      <c r="E291" s="41">
        <v>1</v>
      </c>
    </row>
    <row r="292" spans="1:5" s="43" customFormat="1" x14ac:dyDescent="0.25">
      <c r="A292" s="13">
        <v>22</v>
      </c>
      <c r="B292" s="40" t="s">
        <v>636</v>
      </c>
      <c r="C292" s="40" t="s">
        <v>612</v>
      </c>
      <c r="D292" s="41" t="s">
        <v>957</v>
      </c>
      <c r="E292" s="41">
        <v>1</v>
      </c>
    </row>
    <row r="293" spans="1:5" s="43" customFormat="1" x14ac:dyDescent="0.25">
      <c r="A293" s="13">
        <v>22</v>
      </c>
      <c r="B293" s="40" t="s">
        <v>636</v>
      </c>
      <c r="C293" s="40" t="s">
        <v>609</v>
      </c>
      <c r="D293" s="41" t="s">
        <v>937</v>
      </c>
      <c r="E293" s="41">
        <v>1</v>
      </c>
    </row>
    <row r="294" spans="1:5" s="43" customFormat="1" x14ac:dyDescent="0.25">
      <c r="A294" s="13">
        <v>23</v>
      </c>
      <c r="B294" s="40" t="s">
        <v>636</v>
      </c>
      <c r="C294" s="40" t="s">
        <v>603</v>
      </c>
      <c r="D294" s="41" t="s">
        <v>935</v>
      </c>
      <c r="E294" s="41">
        <v>1</v>
      </c>
    </row>
    <row r="295" spans="1:5" s="43" customFormat="1" x14ac:dyDescent="0.25">
      <c r="A295" s="13">
        <v>23</v>
      </c>
      <c r="B295" s="40" t="s">
        <v>636</v>
      </c>
      <c r="C295" s="40" t="s">
        <v>600</v>
      </c>
      <c r="D295" s="41" t="s">
        <v>936</v>
      </c>
      <c r="E295" s="41">
        <v>1</v>
      </c>
    </row>
    <row r="296" spans="1:5" s="43" customFormat="1" x14ac:dyDescent="0.25">
      <c r="A296" s="13">
        <v>23</v>
      </c>
      <c r="B296" s="40" t="s">
        <v>636</v>
      </c>
      <c r="C296" s="40" t="s">
        <v>592</v>
      </c>
      <c r="D296" s="41" t="s">
        <v>166</v>
      </c>
      <c r="E296" s="41">
        <v>1</v>
      </c>
    </row>
    <row r="297" spans="1:5" s="43" customFormat="1" x14ac:dyDescent="0.25">
      <c r="A297" s="13">
        <v>23</v>
      </c>
      <c r="B297" s="40" t="s">
        <v>636</v>
      </c>
      <c r="C297" s="40" t="s">
        <v>612</v>
      </c>
      <c r="D297" s="41" t="s">
        <v>957</v>
      </c>
      <c r="E297" s="41">
        <v>1</v>
      </c>
    </row>
    <row r="298" spans="1:5" s="43" customFormat="1" x14ac:dyDescent="0.25">
      <c r="A298" s="13">
        <v>23</v>
      </c>
      <c r="B298" s="40" t="s">
        <v>636</v>
      </c>
      <c r="C298" s="40" t="s">
        <v>609</v>
      </c>
      <c r="D298" s="41" t="s">
        <v>937</v>
      </c>
      <c r="E298" s="41">
        <v>1</v>
      </c>
    </row>
    <row r="299" spans="1:5" s="43" customFormat="1" x14ac:dyDescent="0.25">
      <c r="A299" s="13">
        <v>23</v>
      </c>
      <c r="B299" s="40" t="s">
        <v>636</v>
      </c>
      <c r="C299" s="40" t="s">
        <v>619</v>
      </c>
      <c r="D299" s="41" t="s">
        <v>159</v>
      </c>
      <c r="E299" s="41">
        <v>1</v>
      </c>
    </row>
    <row r="300" spans="1:5" s="43" customFormat="1" x14ac:dyDescent="0.25">
      <c r="A300" s="13">
        <v>24</v>
      </c>
      <c r="B300" s="40" t="s">
        <v>636</v>
      </c>
      <c r="C300" s="40" t="s">
        <v>603</v>
      </c>
      <c r="D300" s="41" t="s">
        <v>935</v>
      </c>
      <c r="E300" s="41">
        <v>1</v>
      </c>
    </row>
    <row r="301" spans="1:5" s="43" customFormat="1" x14ac:dyDescent="0.25">
      <c r="A301" s="13">
        <v>24</v>
      </c>
      <c r="B301" s="40" t="s">
        <v>636</v>
      </c>
      <c r="C301" s="40" t="s">
        <v>600</v>
      </c>
      <c r="D301" s="41" t="s">
        <v>936</v>
      </c>
      <c r="E301" s="41">
        <v>1</v>
      </c>
    </row>
    <row r="302" spans="1:5" s="43" customFormat="1" x14ac:dyDescent="0.25">
      <c r="A302" s="13">
        <v>24</v>
      </c>
      <c r="B302" s="40" t="s">
        <v>636</v>
      </c>
      <c r="C302" s="40" t="s">
        <v>592</v>
      </c>
      <c r="D302" s="41" t="s">
        <v>166</v>
      </c>
      <c r="E302" s="41">
        <v>1</v>
      </c>
    </row>
    <row r="303" spans="1:5" s="43" customFormat="1" x14ac:dyDescent="0.25">
      <c r="A303" s="13">
        <v>24</v>
      </c>
      <c r="B303" s="40" t="s">
        <v>636</v>
      </c>
      <c r="C303" s="40" t="s">
        <v>612</v>
      </c>
      <c r="D303" s="41" t="s">
        <v>957</v>
      </c>
      <c r="E303" s="41">
        <v>1</v>
      </c>
    </row>
    <row r="304" spans="1:5" s="43" customFormat="1" x14ac:dyDescent="0.25">
      <c r="A304" s="13">
        <v>24</v>
      </c>
      <c r="B304" s="40" t="s">
        <v>636</v>
      </c>
      <c r="C304" s="40" t="s">
        <v>609</v>
      </c>
      <c r="D304" s="41" t="s">
        <v>937</v>
      </c>
      <c r="E304" s="41">
        <v>1</v>
      </c>
    </row>
    <row r="305" spans="1:5" s="43" customFormat="1" x14ac:dyDescent="0.25">
      <c r="A305" s="13">
        <v>28</v>
      </c>
      <c r="B305" s="40" t="s">
        <v>796</v>
      </c>
      <c r="C305" s="40" t="s">
        <v>892</v>
      </c>
      <c r="D305" s="41" t="s">
        <v>935</v>
      </c>
      <c r="E305" s="41">
        <v>1</v>
      </c>
    </row>
    <row r="306" spans="1:5" s="43" customFormat="1" x14ac:dyDescent="0.25">
      <c r="A306" s="13">
        <v>28</v>
      </c>
      <c r="B306" s="40" t="s">
        <v>796</v>
      </c>
      <c r="C306" s="40" t="s">
        <v>869</v>
      </c>
      <c r="D306" s="41" t="s">
        <v>936</v>
      </c>
      <c r="E306" s="41">
        <v>1</v>
      </c>
    </row>
    <row r="307" spans="1:5" s="43" customFormat="1" x14ac:dyDescent="0.25">
      <c r="A307" s="13">
        <v>28</v>
      </c>
      <c r="B307" s="40" t="s">
        <v>796</v>
      </c>
      <c r="C307" s="40" t="s">
        <v>881</v>
      </c>
      <c r="D307" s="41" t="s">
        <v>166</v>
      </c>
      <c r="E307" s="41">
        <v>1</v>
      </c>
    </row>
    <row r="308" spans="1:5" s="43" customFormat="1" x14ac:dyDescent="0.25">
      <c r="A308" s="13">
        <v>28</v>
      </c>
      <c r="B308" s="40" t="s">
        <v>796</v>
      </c>
      <c r="C308" s="40" t="s">
        <v>886</v>
      </c>
      <c r="D308" s="41" t="s">
        <v>957</v>
      </c>
      <c r="E308" s="41">
        <v>1</v>
      </c>
    </row>
    <row r="309" spans="1:5" s="43" customFormat="1" x14ac:dyDescent="0.25">
      <c r="A309" s="13">
        <v>28</v>
      </c>
      <c r="B309" s="40" t="s">
        <v>796</v>
      </c>
      <c r="C309" s="40" t="s">
        <v>891</v>
      </c>
      <c r="D309" s="41" t="s">
        <v>937</v>
      </c>
      <c r="E309" s="41">
        <v>1</v>
      </c>
    </row>
    <row r="310" spans="1:5" s="43" customFormat="1" x14ac:dyDescent="0.25">
      <c r="A310" s="13">
        <v>30</v>
      </c>
      <c r="B310" s="40" t="s">
        <v>636</v>
      </c>
      <c r="C310" s="40" t="s">
        <v>603</v>
      </c>
      <c r="D310" s="41" t="s">
        <v>935</v>
      </c>
      <c r="E310" s="41">
        <v>1</v>
      </c>
    </row>
    <row r="311" spans="1:5" s="43" customFormat="1" x14ac:dyDescent="0.25">
      <c r="A311" s="13">
        <v>30</v>
      </c>
      <c r="B311" s="40" t="s">
        <v>636</v>
      </c>
      <c r="C311" s="40" t="s">
        <v>600</v>
      </c>
      <c r="D311" s="41" t="s">
        <v>936</v>
      </c>
      <c r="E311" s="41">
        <v>1</v>
      </c>
    </row>
    <row r="312" spans="1:5" s="43" customFormat="1" x14ac:dyDescent="0.25">
      <c r="A312" s="13">
        <v>30</v>
      </c>
      <c r="B312" s="40" t="s">
        <v>636</v>
      </c>
      <c r="C312" s="40" t="s">
        <v>592</v>
      </c>
      <c r="D312" s="41" t="s">
        <v>166</v>
      </c>
      <c r="E312" s="41">
        <v>1</v>
      </c>
    </row>
    <row r="313" spans="1:5" s="43" customFormat="1" x14ac:dyDescent="0.25">
      <c r="A313" s="13">
        <v>30</v>
      </c>
      <c r="B313" s="40" t="s">
        <v>636</v>
      </c>
      <c r="C313" s="40" t="s">
        <v>612</v>
      </c>
      <c r="D313" s="41" t="s">
        <v>957</v>
      </c>
      <c r="E313" s="41">
        <v>1</v>
      </c>
    </row>
    <row r="314" spans="1:5" s="43" customFormat="1" x14ac:dyDescent="0.25">
      <c r="A314" s="13">
        <v>30</v>
      </c>
      <c r="B314" s="40" t="s">
        <v>636</v>
      </c>
      <c r="C314" s="40" t="s">
        <v>609</v>
      </c>
      <c r="D314" s="41" t="s">
        <v>937</v>
      </c>
      <c r="E314" s="41">
        <v>1</v>
      </c>
    </row>
    <row r="315" spans="1:5" x14ac:dyDescent="0.25">
      <c r="A315" s="10">
        <v>32</v>
      </c>
      <c r="B315" s="12" t="s">
        <v>796</v>
      </c>
      <c r="C315" s="40" t="s">
        <v>892</v>
      </c>
      <c r="D315" s="41" t="s">
        <v>935</v>
      </c>
      <c r="E315" s="41">
        <v>1</v>
      </c>
    </row>
    <row r="316" spans="1:5" x14ac:dyDescent="0.25">
      <c r="A316" s="10">
        <v>32</v>
      </c>
      <c r="B316" s="12" t="s">
        <v>796</v>
      </c>
      <c r="C316" s="40" t="s">
        <v>869</v>
      </c>
      <c r="D316" s="41" t="s">
        <v>936</v>
      </c>
      <c r="E316" s="41">
        <v>1</v>
      </c>
    </row>
    <row r="317" spans="1:5" x14ac:dyDescent="0.25">
      <c r="A317" s="10">
        <v>32</v>
      </c>
      <c r="B317" s="12" t="s">
        <v>796</v>
      </c>
      <c r="C317" s="40" t="s">
        <v>881</v>
      </c>
      <c r="D317" s="41" t="s">
        <v>166</v>
      </c>
      <c r="E317" s="41">
        <v>1</v>
      </c>
    </row>
    <row r="318" spans="1:5" x14ac:dyDescent="0.25">
      <c r="A318" s="10">
        <v>32</v>
      </c>
      <c r="B318" s="12" t="s">
        <v>796</v>
      </c>
      <c r="C318" s="40" t="s">
        <v>877</v>
      </c>
      <c r="D318" s="41" t="s">
        <v>957</v>
      </c>
      <c r="E318" s="41">
        <v>1</v>
      </c>
    </row>
    <row r="319" spans="1:5" x14ac:dyDescent="0.25">
      <c r="A319" s="10">
        <v>32</v>
      </c>
      <c r="B319" s="12" t="s">
        <v>796</v>
      </c>
      <c r="C319" s="40" t="s">
        <v>891</v>
      </c>
      <c r="D319" s="41" t="s">
        <v>937</v>
      </c>
      <c r="E319" s="41">
        <v>1</v>
      </c>
    </row>
    <row r="320" spans="1:5" x14ac:dyDescent="0.25">
      <c r="A320" s="10">
        <v>36</v>
      </c>
      <c r="B320" s="12" t="s">
        <v>636</v>
      </c>
      <c r="C320" s="40" t="s">
        <v>603</v>
      </c>
      <c r="D320" s="41" t="s">
        <v>935</v>
      </c>
      <c r="E320" s="41">
        <v>1</v>
      </c>
    </row>
    <row r="321" spans="1:5" x14ac:dyDescent="0.25">
      <c r="A321" s="10">
        <v>36</v>
      </c>
      <c r="B321" s="12" t="s">
        <v>636</v>
      </c>
      <c r="C321" s="40" t="s">
        <v>600</v>
      </c>
      <c r="D321" s="41" t="s">
        <v>936</v>
      </c>
      <c r="E321" s="41">
        <v>1</v>
      </c>
    </row>
    <row r="322" spans="1:5" x14ac:dyDescent="0.25">
      <c r="A322" s="10">
        <v>36</v>
      </c>
      <c r="B322" s="12" t="s">
        <v>636</v>
      </c>
      <c r="C322" s="40" t="s">
        <v>592</v>
      </c>
      <c r="D322" s="41" t="s">
        <v>166</v>
      </c>
      <c r="E322" s="41">
        <v>1</v>
      </c>
    </row>
    <row r="323" spans="1:5" x14ac:dyDescent="0.25">
      <c r="A323" s="10">
        <v>36</v>
      </c>
      <c r="B323" s="12" t="s">
        <v>636</v>
      </c>
      <c r="C323" s="40" t="s">
        <v>612</v>
      </c>
      <c r="D323" s="41" t="s">
        <v>957</v>
      </c>
      <c r="E323" s="41">
        <v>1</v>
      </c>
    </row>
    <row r="324" spans="1:5" x14ac:dyDescent="0.25">
      <c r="A324" s="10">
        <v>36</v>
      </c>
      <c r="B324" s="12" t="s">
        <v>636</v>
      </c>
      <c r="C324" s="40" t="s">
        <v>609</v>
      </c>
      <c r="D324" s="41" t="s">
        <v>937</v>
      </c>
      <c r="E324" s="41">
        <v>1</v>
      </c>
    </row>
    <row r="325" spans="1:5" x14ac:dyDescent="0.25">
      <c r="A325" s="10">
        <v>37</v>
      </c>
      <c r="B325" s="12" t="s">
        <v>636</v>
      </c>
      <c r="C325" s="40" t="s">
        <v>603</v>
      </c>
      <c r="D325" s="41" t="s">
        <v>935</v>
      </c>
      <c r="E325" s="41">
        <v>1</v>
      </c>
    </row>
    <row r="326" spans="1:5" x14ac:dyDescent="0.25">
      <c r="A326" s="10">
        <v>37</v>
      </c>
      <c r="B326" s="12" t="s">
        <v>636</v>
      </c>
      <c r="C326" s="40" t="s">
        <v>600</v>
      </c>
      <c r="D326" s="41" t="s">
        <v>936</v>
      </c>
      <c r="E326" s="41">
        <v>1</v>
      </c>
    </row>
    <row r="327" spans="1:5" x14ac:dyDescent="0.25">
      <c r="A327" s="10">
        <v>37</v>
      </c>
      <c r="B327" s="12" t="s">
        <v>636</v>
      </c>
      <c r="C327" s="40" t="s">
        <v>592</v>
      </c>
      <c r="D327" s="41" t="s">
        <v>166</v>
      </c>
      <c r="E327" s="41">
        <v>1</v>
      </c>
    </row>
    <row r="328" spans="1:5" x14ac:dyDescent="0.25">
      <c r="A328" s="10">
        <v>37</v>
      </c>
      <c r="B328" s="12" t="s">
        <v>636</v>
      </c>
      <c r="C328" s="40" t="s">
        <v>612</v>
      </c>
      <c r="D328" s="41" t="s">
        <v>957</v>
      </c>
      <c r="E328" s="41">
        <v>1</v>
      </c>
    </row>
    <row r="329" spans="1:5" x14ac:dyDescent="0.25">
      <c r="A329" s="10">
        <v>37</v>
      </c>
      <c r="B329" s="12" t="s">
        <v>636</v>
      </c>
      <c r="C329" s="40" t="s">
        <v>609</v>
      </c>
      <c r="D329" s="41" t="s">
        <v>937</v>
      </c>
      <c r="E329" s="41">
        <v>1</v>
      </c>
    </row>
    <row r="330" spans="1:5" x14ac:dyDescent="0.25">
      <c r="A330" s="10">
        <v>38</v>
      </c>
      <c r="B330" s="12" t="s">
        <v>636</v>
      </c>
      <c r="C330" s="40" t="s">
        <v>603</v>
      </c>
      <c r="D330" s="41" t="s">
        <v>935</v>
      </c>
      <c r="E330" s="41">
        <v>1</v>
      </c>
    </row>
    <row r="331" spans="1:5" x14ac:dyDescent="0.25">
      <c r="A331" s="10">
        <v>38</v>
      </c>
      <c r="B331" s="12" t="s">
        <v>636</v>
      </c>
      <c r="C331" s="40" t="s">
        <v>600</v>
      </c>
      <c r="D331" s="41" t="s">
        <v>936</v>
      </c>
      <c r="E331" s="41">
        <v>1</v>
      </c>
    </row>
    <row r="332" spans="1:5" x14ac:dyDescent="0.25">
      <c r="A332" s="10">
        <v>38</v>
      </c>
      <c r="B332" s="12" t="s">
        <v>636</v>
      </c>
      <c r="C332" s="40" t="s">
        <v>592</v>
      </c>
      <c r="D332" s="41" t="s">
        <v>166</v>
      </c>
      <c r="E332" s="41">
        <v>1</v>
      </c>
    </row>
    <row r="333" spans="1:5" x14ac:dyDescent="0.25">
      <c r="A333" s="10">
        <v>38</v>
      </c>
      <c r="B333" s="12" t="s">
        <v>636</v>
      </c>
      <c r="C333" s="40" t="s">
        <v>612</v>
      </c>
      <c r="D333" s="41" t="s">
        <v>957</v>
      </c>
      <c r="E333" s="41">
        <v>1</v>
      </c>
    </row>
    <row r="334" spans="1:5" x14ac:dyDescent="0.25">
      <c r="A334" s="10">
        <v>38</v>
      </c>
      <c r="B334" s="12" t="s">
        <v>636</v>
      </c>
      <c r="C334" s="40" t="s">
        <v>609</v>
      </c>
      <c r="D334" s="41" t="s">
        <v>937</v>
      </c>
      <c r="E334" s="41">
        <v>1</v>
      </c>
    </row>
    <row r="335" spans="1:5" x14ac:dyDescent="0.25">
      <c r="A335" s="10">
        <v>39</v>
      </c>
      <c r="B335" s="12" t="s">
        <v>636</v>
      </c>
      <c r="C335" s="40" t="s">
        <v>603</v>
      </c>
      <c r="D335" s="41" t="s">
        <v>935</v>
      </c>
      <c r="E335" s="41">
        <v>1</v>
      </c>
    </row>
    <row r="336" spans="1:5" x14ac:dyDescent="0.25">
      <c r="A336" s="10">
        <v>39</v>
      </c>
      <c r="B336" s="12" t="s">
        <v>636</v>
      </c>
      <c r="C336" s="40" t="s">
        <v>600</v>
      </c>
      <c r="D336" s="41" t="s">
        <v>936</v>
      </c>
      <c r="E336" s="41">
        <v>1</v>
      </c>
    </row>
    <row r="337" spans="1:5" x14ac:dyDescent="0.25">
      <c r="A337" s="10">
        <v>39</v>
      </c>
      <c r="B337" s="12" t="s">
        <v>636</v>
      </c>
      <c r="C337" s="40" t="s">
        <v>592</v>
      </c>
      <c r="D337" s="41" t="s">
        <v>166</v>
      </c>
      <c r="E337" s="41">
        <v>1</v>
      </c>
    </row>
    <row r="338" spans="1:5" x14ac:dyDescent="0.25">
      <c r="A338" s="10">
        <v>39</v>
      </c>
      <c r="B338" s="12" t="s">
        <v>636</v>
      </c>
      <c r="C338" s="40" t="s">
        <v>612</v>
      </c>
      <c r="D338" s="41" t="s">
        <v>957</v>
      </c>
      <c r="E338" s="41">
        <v>1</v>
      </c>
    </row>
    <row r="339" spans="1:5" x14ac:dyDescent="0.25">
      <c r="A339" s="10">
        <v>39</v>
      </c>
      <c r="B339" s="12" t="s">
        <v>636</v>
      </c>
      <c r="C339" s="40" t="s">
        <v>609</v>
      </c>
      <c r="D339" s="41" t="s">
        <v>937</v>
      </c>
      <c r="E339" s="41">
        <v>1</v>
      </c>
    </row>
    <row r="340" spans="1:5" x14ac:dyDescent="0.25">
      <c r="A340" s="10">
        <v>42</v>
      </c>
      <c r="B340" s="12" t="s">
        <v>796</v>
      </c>
      <c r="C340" s="40" t="s">
        <v>892</v>
      </c>
      <c r="D340" s="41" t="s">
        <v>935</v>
      </c>
      <c r="E340" s="41">
        <v>1</v>
      </c>
    </row>
    <row r="341" spans="1:5" x14ac:dyDescent="0.25">
      <c r="A341" s="10">
        <v>42</v>
      </c>
      <c r="B341" s="12" t="s">
        <v>796</v>
      </c>
      <c r="C341" s="40" t="s">
        <v>869</v>
      </c>
      <c r="D341" s="41" t="s">
        <v>936</v>
      </c>
      <c r="E341" s="41">
        <v>1</v>
      </c>
    </row>
    <row r="342" spans="1:5" x14ac:dyDescent="0.25">
      <c r="A342" s="10">
        <v>42</v>
      </c>
      <c r="B342" s="12" t="s">
        <v>796</v>
      </c>
      <c r="C342" s="40" t="s">
        <v>881</v>
      </c>
      <c r="D342" s="41" t="s">
        <v>166</v>
      </c>
      <c r="E342" s="41">
        <v>1</v>
      </c>
    </row>
    <row r="343" spans="1:5" x14ac:dyDescent="0.25">
      <c r="A343" s="10">
        <v>42</v>
      </c>
      <c r="B343" s="12" t="s">
        <v>796</v>
      </c>
      <c r="C343" s="40" t="s">
        <v>886</v>
      </c>
      <c r="D343" s="41" t="s">
        <v>957</v>
      </c>
      <c r="E343" s="41">
        <v>1</v>
      </c>
    </row>
    <row r="344" spans="1:5" x14ac:dyDescent="0.25">
      <c r="A344" s="10">
        <v>42</v>
      </c>
      <c r="B344" s="12" t="s">
        <v>796</v>
      </c>
      <c r="C344" s="40" t="s">
        <v>891</v>
      </c>
      <c r="D344" s="41" t="s">
        <v>937</v>
      </c>
      <c r="E344" s="41">
        <v>1</v>
      </c>
    </row>
    <row r="345" spans="1:5" x14ac:dyDescent="0.25">
      <c r="A345" s="10">
        <v>42</v>
      </c>
      <c r="B345" s="12" t="s">
        <v>796</v>
      </c>
      <c r="C345" s="12" t="s">
        <v>919</v>
      </c>
      <c r="D345" s="14" t="s">
        <v>37</v>
      </c>
      <c r="E345" s="41">
        <v>1</v>
      </c>
    </row>
    <row r="346" spans="1:5" x14ac:dyDescent="0.25">
      <c r="A346" s="10">
        <v>43</v>
      </c>
      <c r="B346" s="12" t="s">
        <v>796</v>
      </c>
      <c r="C346" s="40" t="s">
        <v>892</v>
      </c>
      <c r="D346" s="41" t="s">
        <v>935</v>
      </c>
      <c r="E346" s="41">
        <v>1</v>
      </c>
    </row>
    <row r="347" spans="1:5" x14ac:dyDescent="0.25">
      <c r="A347" s="10">
        <v>43</v>
      </c>
      <c r="B347" s="12" t="s">
        <v>796</v>
      </c>
      <c r="C347" s="40" t="s">
        <v>869</v>
      </c>
      <c r="D347" s="41" t="s">
        <v>936</v>
      </c>
      <c r="E347" s="41">
        <v>1</v>
      </c>
    </row>
    <row r="348" spans="1:5" x14ac:dyDescent="0.25">
      <c r="A348" s="10">
        <v>43</v>
      </c>
      <c r="B348" s="12" t="s">
        <v>796</v>
      </c>
      <c r="C348" s="40" t="s">
        <v>881</v>
      </c>
      <c r="D348" s="41" t="s">
        <v>166</v>
      </c>
      <c r="E348" s="41">
        <v>1</v>
      </c>
    </row>
    <row r="349" spans="1:5" x14ac:dyDescent="0.25">
      <c r="A349" s="10">
        <v>43</v>
      </c>
      <c r="B349" s="12" t="s">
        <v>796</v>
      </c>
      <c r="C349" s="40" t="s">
        <v>886</v>
      </c>
      <c r="D349" s="41" t="s">
        <v>957</v>
      </c>
      <c r="E349" s="41">
        <v>1</v>
      </c>
    </row>
    <row r="350" spans="1:5" x14ac:dyDescent="0.25">
      <c r="A350" s="10">
        <v>43</v>
      </c>
      <c r="B350" s="12" t="s">
        <v>796</v>
      </c>
      <c r="C350" s="40" t="s">
        <v>891</v>
      </c>
      <c r="D350" s="41" t="s">
        <v>937</v>
      </c>
      <c r="E350" s="41">
        <v>1</v>
      </c>
    </row>
    <row r="351" spans="1:5" x14ac:dyDescent="0.25">
      <c r="A351" s="10">
        <v>49</v>
      </c>
      <c r="B351" s="12" t="s">
        <v>636</v>
      </c>
      <c r="C351" s="40" t="s">
        <v>603</v>
      </c>
      <c r="D351" s="41" t="s">
        <v>935</v>
      </c>
      <c r="E351" s="41">
        <v>1</v>
      </c>
    </row>
    <row r="352" spans="1:5" x14ac:dyDescent="0.25">
      <c r="A352" s="10">
        <v>49</v>
      </c>
      <c r="B352" s="12" t="s">
        <v>636</v>
      </c>
      <c r="C352" s="40" t="s">
        <v>600</v>
      </c>
      <c r="D352" s="41" t="s">
        <v>936</v>
      </c>
      <c r="E352" s="41">
        <v>1</v>
      </c>
    </row>
    <row r="353" spans="1:5" x14ac:dyDescent="0.25">
      <c r="A353" s="10">
        <v>49</v>
      </c>
      <c r="B353" s="12" t="s">
        <v>636</v>
      </c>
      <c r="C353" s="40" t="s">
        <v>592</v>
      </c>
      <c r="D353" s="41" t="s">
        <v>166</v>
      </c>
      <c r="E353" s="41">
        <v>1</v>
      </c>
    </row>
    <row r="354" spans="1:5" x14ac:dyDescent="0.25">
      <c r="A354" s="10">
        <v>49</v>
      </c>
      <c r="B354" s="12" t="s">
        <v>636</v>
      </c>
      <c r="C354" s="40" t="s">
        <v>612</v>
      </c>
      <c r="D354" s="41" t="s">
        <v>957</v>
      </c>
      <c r="E354" s="41">
        <v>1</v>
      </c>
    </row>
    <row r="355" spans="1:5" x14ac:dyDescent="0.25">
      <c r="A355" s="10">
        <v>49</v>
      </c>
      <c r="B355" s="12" t="s">
        <v>636</v>
      </c>
      <c r="C355" s="40" t="s">
        <v>609</v>
      </c>
      <c r="D355" s="41" t="s">
        <v>937</v>
      </c>
      <c r="E355" s="41">
        <v>1</v>
      </c>
    </row>
    <row r="356" spans="1:5" x14ac:dyDescent="0.25">
      <c r="A356" s="10">
        <v>49</v>
      </c>
      <c r="B356" s="12" t="s">
        <v>636</v>
      </c>
      <c r="C356" s="12" t="s">
        <v>546</v>
      </c>
      <c r="D356" s="14" t="s">
        <v>37</v>
      </c>
      <c r="E356" s="41">
        <v>1</v>
      </c>
    </row>
    <row r="357" spans="1:5" x14ac:dyDescent="0.25">
      <c r="A357" s="10">
        <v>53</v>
      </c>
      <c r="B357" s="12" t="s">
        <v>796</v>
      </c>
      <c r="C357" s="12" t="s">
        <v>892</v>
      </c>
      <c r="D357" s="41" t="s">
        <v>935</v>
      </c>
      <c r="E357" s="41">
        <v>1</v>
      </c>
    </row>
    <row r="358" spans="1:5" x14ac:dyDescent="0.25">
      <c r="A358" s="10">
        <v>53</v>
      </c>
      <c r="B358" s="12" t="s">
        <v>796</v>
      </c>
      <c r="C358" s="12" t="s">
        <v>869</v>
      </c>
      <c r="D358" s="41" t="s">
        <v>936</v>
      </c>
      <c r="E358" s="41">
        <v>1</v>
      </c>
    </row>
    <row r="359" spans="1:5" x14ac:dyDescent="0.25">
      <c r="A359" s="10">
        <v>53</v>
      </c>
      <c r="B359" s="12" t="s">
        <v>796</v>
      </c>
      <c r="C359" s="12" t="s">
        <v>881</v>
      </c>
      <c r="D359" s="41" t="s">
        <v>166</v>
      </c>
      <c r="E359" s="41">
        <v>1</v>
      </c>
    </row>
    <row r="360" spans="1:5" x14ac:dyDescent="0.25">
      <c r="A360" s="10">
        <v>53</v>
      </c>
      <c r="B360" s="12" t="s">
        <v>796</v>
      </c>
      <c r="C360" s="12" t="s">
        <v>877</v>
      </c>
      <c r="D360" s="41" t="s">
        <v>957</v>
      </c>
      <c r="E360" s="41">
        <v>1</v>
      </c>
    </row>
    <row r="361" spans="1:5" x14ac:dyDescent="0.25">
      <c r="A361" s="10">
        <v>53</v>
      </c>
      <c r="B361" s="12" t="s">
        <v>796</v>
      </c>
      <c r="C361" s="12" t="s">
        <v>891</v>
      </c>
      <c r="D361" s="41" t="s">
        <v>937</v>
      </c>
      <c r="E361" s="41">
        <v>1</v>
      </c>
    </row>
    <row r="362" spans="1:5" x14ac:dyDescent="0.25">
      <c r="A362" s="10">
        <v>62</v>
      </c>
      <c r="B362" s="12" t="s">
        <v>796</v>
      </c>
      <c r="C362" s="12" t="s">
        <v>892</v>
      </c>
      <c r="D362" s="41" t="s">
        <v>935</v>
      </c>
      <c r="E362" s="41">
        <v>1</v>
      </c>
    </row>
    <row r="363" spans="1:5" x14ac:dyDescent="0.25">
      <c r="A363" s="10">
        <v>62</v>
      </c>
      <c r="B363" s="12" t="s">
        <v>796</v>
      </c>
      <c r="C363" s="12" t="s">
        <v>869</v>
      </c>
      <c r="D363" s="41" t="s">
        <v>936</v>
      </c>
      <c r="E363" s="41">
        <v>1</v>
      </c>
    </row>
    <row r="364" spans="1:5" x14ac:dyDescent="0.25">
      <c r="A364" s="10">
        <v>62</v>
      </c>
      <c r="B364" s="12" t="s">
        <v>796</v>
      </c>
      <c r="C364" s="12" t="s">
        <v>881</v>
      </c>
      <c r="D364" s="41" t="s">
        <v>166</v>
      </c>
      <c r="E364" s="41">
        <v>1</v>
      </c>
    </row>
    <row r="365" spans="1:5" x14ac:dyDescent="0.25">
      <c r="A365" s="10">
        <v>62</v>
      </c>
      <c r="B365" s="12" t="s">
        <v>796</v>
      </c>
      <c r="C365" s="12" t="s">
        <v>877</v>
      </c>
      <c r="D365" s="41" t="s">
        <v>957</v>
      </c>
      <c r="E365" s="41">
        <v>1</v>
      </c>
    </row>
    <row r="366" spans="1:5" x14ac:dyDescent="0.25">
      <c r="A366" s="10">
        <v>62</v>
      </c>
      <c r="B366" s="12" t="s">
        <v>796</v>
      </c>
      <c r="C366" s="12" t="s">
        <v>891</v>
      </c>
      <c r="D366" s="41" t="s">
        <v>937</v>
      </c>
      <c r="E366" s="41">
        <v>1</v>
      </c>
    </row>
    <row r="367" spans="1:5" x14ac:dyDescent="0.25">
      <c r="A367" s="10">
        <v>62</v>
      </c>
      <c r="B367" s="12" t="s">
        <v>796</v>
      </c>
      <c r="C367" s="12" t="s">
        <v>919</v>
      </c>
      <c r="D367" s="14" t="s">
        <v>37</v>
      </c>
      <c r="E367" s="41">
        <v>1</v>
      </c>
    </row>
    <row r="368" spans="1:5" x14ac:dyDescent="0.25">
      <c r="A368" s="10">
        <v>62</v>
      </c>
      <c r="B368" s="12" t="s">
        <v>796</v>
      </c>
      <c r="C368" s="12" t="s">
        <v>855</v>
      </c>
      <c r="D368" s="14" t="s">
        <v>37</v>
      </c>
      <c r="E368" s="41">
        <v>1</v>
      </c>
    </row>
    <row r="369" spans="1:5" x14ac:dyDescent="0.25">
      <c r="A369" s="10">
        <v>62</v>
      </c>
      <c r="B369" s="12" t="s">
        <v>796</v>
      </c>
      <c r="C369" s="12" t="s">
        <v>893</v>
      </c>
      <c r="D369" s="41" t="s">
        <v>159</v>
      </c>
      <c r="E369" s="41">
        <v>1</v>
      </c>
    </row>
    <row r="370" spans="1:5" x14ac:dyDescent="0.25">
      <c r="A370" s="10">
        <v>68</v>
      </c>
      <c r="B370" s="12" t="s">
        <v>636</v>
      </c>
      <c r="C370" s="40" t="s">
        <v>603</v>
      </c>
      <c r="D370" s="41" t="s">
        <v>935</v>
      </c>
      <c r="E370" s="41">
        <v>1</v>
      </c>
    </row>
    <row r="371" spans="1:5" x14ac:dyDescent="0.25">
      <c r="A371" s="10">
        <v>68</v>
      </c>
      <c r="B371" s="12" t="s">
        <v>636</v>
      </c>
      <c r="C371" s="40" t="s">
        <v>600</v>
      </c>
      <c r="D371" s="41" t="s">
        <v>936</v>
      </c>
      <c r="E371" s="41">
        <v>1</v>
      </c>
    </row>
    <row r="372" spans="1:5" x14ac:dyDescent="0.25">
      <c r="A372" s="10">
        <v>68</v>
      </c>
      <c r="B372" s="12" t="s">
        <v>636</v>
      </c>
      <c r="C372" s="40" t="s">
        <v>592</v>
      </c>
      <c r="D372" s="41" t="s">
        <v>166</v>
      </c>
      <c r="E372" s="41">
        <v>1</v>
      </c>
    </row>
    <row r="373" spans="1:5" x14ac:dyDescent="0.25">
      <c r="A373" s="10">
        <v>68</v>
      </c>
      <c r="B373" s="12" t="s">
        <v>636</v>
      </c>
      <c r="C373" s="40" t="s">
        <v>612</v>
      </c>
      <c r="D373" s="41" t="s">
        <v>957</v>
      </c>
      <c r="E373" s="41">
        <v>1</v>
      </c>
    </row>
    <row r="374" spans="1:5" x14ac:dyDescent="0.25">
      <c r="A374" s="10">
        <v>68</v>
      </c>
      <c r="B374" s="12" t="s">
        <v>636</v>
      </c>
      <c r="C374" s="40" t="s">
        <v>609</v>
      </c>
      <c r="D374" s="41" t="s">
        <v>937</v>
      </c>
      <c r="E374" s="41">
        <v>1</v>
      </c>
    </row>
    <row r="375" spans="1:5" x14ac:dyDescent="0.25">
      <c r="A375" s="10">
        <v>70</v>
      </c>
      <c r="B375" s="12" t="s">
        <v>636</v>
      </c>
      <c r="C375" s="40" t="s">
        <v>603</v>
      </c>
      <c r="D375" s="41" t="s">
        <v>935</v>
      </c>
      <c r="E375" s="41">
        <v>1</v>
      </c>
    </row>
    <row r="376" spans="1:5" x14ac:dyDescent="0.25">
      <c r="A376" s="10">
        <v>70</v>
      </c>
      <c r="B376" s="12" t="s">
        <v>636</v>
      </c>
      <c r="C376" s="40" t="s">
        <v>600</v>
      </c>
      <c r="D376" s="41" t="s">
        <v>936</v>
      </c>
      <c r="E376" s="41">
        <v>1</v>
      </c>
    </row>
    <row r="377" spans="1:5" x14ac:dyDescent="0.25">
      <c r="A377" s="10">
        <v>70</v>
      </c>
      <c r="B377" s="12" t="s">
        <v>636</v>
      </c>
      <c r="C377" s="40" t="s">
        <v>592</v>
      </c>
      <c r="D377" s="41" t="s">
        <v>166</v>
      </c>
      <c r="E377" s="41">
        <v>1</v>
      </c>
    </row>
    <row r="378" spans="1:5" x14ac:dyDescent="0.25">
      <c r="A378" s="10">
        <v>70</v>
      </c>
      <c r="B378" s="12" t="s">
        <v>636</v>
      </c>
      <c r="C378" s="40" t="s">
        <v>612</v>
      </c>
      <c r="D378" s="41" t="s">
        <v>957</v>
      </c>
      <c r="E378" s="41">
        <v>1</v>
      </c>
    </row>
    <row r="379" spans="1:5" x14ac:dyDescent="0.25">
      <c r="A379" s="10">
        <v>70</v>
      </c>
      <c r="B379" s="12" t="s">
        <v>636</v>
      </c>
      <c r="C379" s="40" t="s">
        <v>609</v>
      </c>
      <c r="D379" s="41" t="s">
        <v>937</v>
      </c>
      <c r="E379" s="41">
        <v>1</v>
      </c>
    </row>
    <row r="380" spans="1:5" x14ac:dyDescent="0.25">
      <c r="A380" s="10">
        <v>72</v>
      </c>
      <c r="B380" s="12" t="s">
        <v>796</v>
      </c>
      <c r="C380" s="12" t="s">
        <v>892</v>
      </c>
      <c r="D380" s="41" t="s">
        <v>935</v>
      </c>
      <c r="E380" s="41">
        <v>1</v>
      </c>
    </row>
    <row r="381" spans="1:5" x14ac:dyDescent="0.25">
      <c r="A381" s="10">
        <v>72</v>
      </c>
      <c r="B381" s="12" t="s">
        <v>796</v>
      </c>
      <c r="C381" s="12" t="s">
        <v>869</v>
      </c>
      <c r="D381" s="41" t="s">
        <v>936</v>
      </c>
      <c r="E381" s="41">
        <v>1</v>
      </c>
    </row>
    <row r="382" spans="1:5" x14ac:dyDescent="0.25">
      <c r="A382" s="10">
        <v>72</v>
      </c>
      <c r="B382" s="12" t="s">
        <v>796</v>
      </c>
      <c r="C382" s="12" t="s">
        <v>881</v>
      </c>
      <c r="D382" s="41" t="s">
        <v>166</v>
      </c>
      <c r="E382" s="41">
        <v>1</v>
      </c>
    </row>
    <row r="383" spans="1:5" x14ac:dyDescent="0.25">
      <c r="A383" s="10">
        <v>72</v>
      </c>
      <c r="B383" s="12" t="s">
        <v>796</v>
      </c>
      <c r="C383" s="12" t="s">
        <v>877</v>
      </c>
      <c r="D383" s="41" t="s">
        <v>957</v>
      </c>
      <c r="E383" s="41">
        <v>1</v>
      </c>
    </row>
    <row r="384" spans="1:5" x14ac:dyDescent="0.25">
      <c r="A384" s="10">
        <v>72</v>
      </c>
      <c r="B384" s="12" t="s">
        <v>796</v>
      </c>
      <c r="C384" s="12" t="s">
        <v>891</v>
      </c>
      <c r="D384" s="41" t="s">
        <v>937</v>
      </c>
      <c r="E384" s="41">
        <v>1</v>
      </c>
    </row>
    <row r="385" spans="1:5" x14ac:dyDescent="0.25">
      <c r="A385" s="10">
        <v>74</v>
      </c>
      <c r="B385" s="12" t="s">
        <v>796</v>
      </c>
      <c r="C385" s="12" t="s">
        <v>892</v>
      </c>
      <c r="D385" s="41" t="s">
        <v>935</v>
      </c>
      <c r="E385" s="41">
        <v>1</v>
      </c>
    </row>
    <row r="386" spans="1:5" x14ac:dyDescent="0.25">
      <c r="A386" s="10">
        <v>74</v>
      </c>
      <c r="B386" s="12" t="s">
        <v>796</v>
      </c>
      <c r="C386" s="12" t="s">
        <v>869</v>
      </c>
      <c r="D386" s="41" t="s">
        <v>936</v>
      </c>
      <c r="E386" s="41">
        <v>1</v>
      </c>
    </row>
    <row r="387" spans="1:5" x14ac:dyDescent="0.25">
      <c r="A387" s="10">
        <v>74</v>
      </c>
      <c r="B387" s="12" t="s">
        <v>796</v>
      </c>
      <c r="C387" s="12" t="s">
        <v>881</v>
      </c>
      <c r="D387" s="41" t="s">
        <v>166</v>
      </c>
      <c r="E387" s="41">
        <v>1</v>
      </c>
    </row>
    <row r="388" spans="1:5" x14ac:dyDescent="0.25">
      <c r="A388" s="10">
        <v>74</v>
      </c>
      <c r="B388" s="12" t="s">
        <v>796</v>
      </c>
      <c r="C388" s="12" t="s">
        <v>877</v>
      </c>
      <c r="D388" s="41" t="s">
        <v>957</v>
      </c>
      <c r="E388" s="41">
        <v>1</v>
      </c>
    </row>
    <row r="389" spans="1:5" x14ac:dyDescent="0.25">
      <c r="A389" s="10">
        <v>74</v>
      </c>
      <c r="B389" s="12" t="s">
        <v>796</v>
      </c>
      <c r="C389" s="12" t="s">
        <v>891</v>
      </c>
      <c r="D389" s="41" t="s">
        <v>937</v>
      </c>
      <c r="E389" s="41">
        <v>1</v>
      </c>
    </row>
    <row r="390" spans="1:5" x14ac:dyDescent="0.25">
      <c r="A390" s="10">
        <v>78</v>
      </c>
      <c r="B390" s="12" t="s">
        <v>796</v>
      </c>
      <c r="C390" s="12" t="s">
        <v>892</v>
      </c>
      <c r="D390" s="41" t="s">
        <v>935</v>
      </c>
      <c r="E390" s="41">
        <v>1</v>
      </c>
    </row>
    <row r="391" spans="1:5" x14ac:dyDescent="0.25">
      <c r="A391" s="10">
        <v>78</v>
      </c>
      <c r="B391" s="12" t="s">
        <v>796</v>
      </c>
      <c r="C391" s="12" t="s">
        <v>869</v>
      </c>
      <c r="D391" s="41" t="s">
        <v>936</v>
      </c>
      <c r="E391" s="41">
        <v>1</v>
      </c>
    </row>
    <row r="392" spans="1:5" x14ac:dyDescent="0.25">
      <c r="A392" s="10">
        <v>78</v>
      </c>
      <c r="B392" s="12" t="s">
        <v>796</v>
      </c>
      <c r="C392" s="12" t="s">
        <v>881</v>
      </c>
      <c r="D392" s="41" t="s">
        <v>166</v>
      </c>
      <c r="E392" s="41">
        <v>1</v>
      </c>
    </row>
    <row r="393" spans="1:5" x14ac:dyDescent="0.25">
      <c r="A393" s="10">
        <v>78</v>
      </c>
      <c r="B393" s="12" t="s">
        <v>796</v>
      </c>
      <c r="C393" s="12" t="s">
        <v>877</v>
      </c>
      <c r="D393" s="41" t="s">
        <v>957</v>
      </c>
      <c r="E393" s="41">
        <v>1</v>
      </c>
    </row>
    <row r="394" spans="1:5" x14ac:dyDescent="0.25">
      <c r="A394" s="10">
        <v>78</v>
      </c>
      <c r="B394" s="12" t="s">
        <v>796</v>
      </c>
      <c r="C394" s="12" t="s">
        <v>891</v>
      </c>
      <c r="D394" s="41" t="s">
        <v>937</v>
      </c>
      <c r="E394" s="41">
        <v>1</v>
      </c>
    </row>
    <row r="395" spans="1:5" x14ac:dyDescent="0.25">
      <c r="A395" s="10">
        <v>79</v>
      </c>
      <c r="B395" s="12" t="s">
        <v>796</v>
      </c>
      <c r="C395" s="12" t="s">
        <v>892</v>
      </c>
      <c r="D395" s="41" t="s">
        <v>935</v>
      </c>
      <c r="E395" s="41">
        <v>1</v>
      </c>
    </row>
    <row r="396" spans="1:5" x14ac:dyDescent="0.25">
      <c r="A396" s="10">
        <v>79</v>
      </c>
      <c r="B396" s="12" t="s">
        <v>796</v>
      </c>
      <c r="C396" s="12" t="s">
        <v>869</v>
      </c>
      <c r="D396" s="41" t="s">
        <v>936</v>
      </c>
      <c r="E396" s="41">
        <v>1</v>
      </c>
    </row>
    <row r="397" spans="1:5" x14ac:dyDescent="0.25">
      <c r="A397" s="10">
        <v>79</v>
      </c>
      <c r="B397" s="12" t="s">
        <v>796</v>
      </c>
      <c r="C397" s="12" t="s">
        <v>881</v>
      </c>
      <c r="D397" s="41" t="s">
        <v>166</v>
      </c>
      <c r="E397" s="41">
        <v>1</v>
      </c>
    </row>
    <row r="398" spans="1:5" x14ac:dyDescent="0.25">
      <c r="A398" s="10">
        <v>79</v>
      </c>
      <c r="B398" s="12" t="s">
        <v>796</v>
      </c>
      <c r="C398" s="12" t="s">
        <v>877</v>
      </c>
      <c r="D398" s="41" t="s">
        <v>957</v>
      </c>
      <c r="E398" s="41">
        <v>1</v>
      </c>
    </row>
    <row r="399" spans="1:5" x14ac:dyDescent="0.25">
      <c r="A399" s="10">
        <v>79</v>
      </c>
      <c r="B399" s="12" t="s">
        <v>796</v>
      </c>
      <c r="C399" s="12" t="s">
        <v>891</v>
      </c>
      <c r="D399" s="41" t="s">
        <v>937</v>
      </c>
      <c r="E399" s="41">
        <v>1</v>
      </c>
    </row>
    <row r="400" spans="1:5" x14ac:dyDescent="0.25">
      <c r="A400" s="10">
        <v>82</v>
      </c>
      <c r="B400" s="12" t="s">
        <v>636</v>
      </c>
      <c r="C400" s="40" t="s">
        <v>603</v>
      </c>
      <c r="D400" s="41" t="s">
        <v>935</v>
      </c>
      <c r="E400" s="41">
        <v>1</v>
      </c>
    </row>
    <row r="401" spans="1:5" x14ac:dyDescent="0.25">
      <c r="A401" s="10">
        <v>82</v>
      </c>
      <c r="B401" s="12" t="s">
        <v>636</v>
      </c>
      <c r="C401" s="40" t="s">
        <v>600</v>
      </c>
      <c r="D401" s="41" t="s">
        <v>936</v>
      </c>
      <c r="E401" s="41">
        <v>1</v>
      </c>
    </row>
    <row r="402" spans="1:5" x14ac:dyDescent="0.25">
      <c r="A402" s="10">
        <v>82</v>
      </c>
      <c r="B402" s="12" t="s">
        <v>636</v>
      </c>
      <c r="C402" s="40" t="s">
        <v>592</v>
      </c>
      <c r="D402" s="41" t="s">
        <v>166</v>
      </c>
      <c r="E402" s="41">
        <v>1</v>
      </c>
    </row>
    <row r="403" spans="1:5" x14ac:dyDescent="0.25">
      <c r="A403" s="10">
        <v>82</v>
      </c>
      <c r="B403" s="12" t="s">
        <v>636</v>
      </c>
      <c r="C403" s="40" t="s">
        <v>612</v>
      </c>
      <c r="D403" s="41" t="s">
        <v>957</v>
      </c>
      <c r="E403" s="41">
        <v>1</v>
      </c>
    </row>
    <row r="404" spans="1:5" x14ac:dyDescent="0.25">
      <c r="A404" s="10">
        <v>82</v>
      </c>
      <c r="B404" s="12" t="s">
        <v>636</v>
      </c>
      <c r="C404" s="40" t="s">
        <v>609</v>
      </c>
      <c r="D404" s="41" t="s">
        <v>937</v>
      </c>
      <c r="E404" s="41">
        <v>1</v>
      </c>
    </row>
    <row r="405" spans="1:5" x14ac:dyDescent="0.25">
      <c r="A405" s="10">
        <v>82</v>
      </c>
      <c r="B405" s="12" t="s">
        <v>636</v>
      </c>
      <c r="C405" s="12" t="s">
        <v>546</v>
      </c>
      <c r="D405" s="14" t="s">
        <v>37</v>
      </c>
      <c r="E405" s="41">
        <v>1</v>
      </c>
    </row>
    <row r="406" spans="1:5" x14ac:dyDescent="0.25">
      <c r="A406" s="10">
        <v>83</v>
      </c>
      <c r="B406" s="12" t="s">
        <v>636</v>
      </c>
      <c r="C406" s="40" t="s">
        <v>603</v>
      </c>
      <c r="D406" s="41" t="s">
        <v>935</v>
      </c>
      <c r="E406" s="41">
        <v>1</v>
      </c>
    </row>
    <row r="407" spans="1:5" x14ac:dyDescent="0.25">
      <c r="A407" s="10">
        <v>83</v>
      </c>
      <c r="B407" s="12" t="s">
        <v>636</v>
      </c>
      <c r="C407" s="40" t="s">
        <v>600</v>
      </c>
      <c r="D407" s="41" t="s">
        <v>936</v>
      </c>
      <c r="E407" s="41">
        <v>1</v>
      </c>
    </row>
    <row r="408" spans="1:5" x14ac:dyDescent="0.25">
      <c r="A408" s="10">
        <v>83</v>
      </c>
      <c r="B408" s="12" t="s">
        <v>636</v>
      </c>
      <c r="C408" s="40" t="s">
        <v>592</v>
      </c>
      <c r="D408" s="41" t="s">
        <v>166</v>
      </c>
      <c r="E408" s="41">
        <v>1</v>
      </c>
    </row>
    <row r="409" spans="1:5" x14ac:dyDescent="0.25">
      <c r="A409" s="10">
        <v>83</v>
      </c>
      <c r="B409" s="12" t="s">
        <v>636</v>
      </c>
      <c r="C409" s="40" t="s">
        <v>612</v>
      </c>
      <c r="D409" s="41" t="s">
        <v>957</v>
      </c>
      <c r="E409" s="41">
        <v>1</v>
      </c>
    </row>
    <row r="410" spans="1:5" x14ac:dyDescent="0.25">
      <c r="A410" s="10">
        <v>83</v>
      </c>
      <c r="B410" s="12" t="s">
        <v>636</v>
      </c>
      <c r="C410" s="40" t="s">
        <v>609</v>
      </c>
      <c r="D410" s="41" t="s">
        <v>937</v>
      </c>
      <c r="E410" s="41">
        <v>1</v>
      </c>
    </row>
    <row r="411" spans="1:5" x14ac:dyDescent="0.25">
      <c r="A411" s="10">
        <v>84</v>
      </c>
      <c r="B411" s="12" t="s">
        <v>636</v>
      </c>
      <c r="C411" s="40" t="s">
        <v>603</v>
      </c>
      <c r="D411" s="41" t="s">
        <v>935</v>
      </c>
      <c r="E411" s="41">
        <v>1</v>
      </c>
    </row>
    <row r="412" spans="1:5" x14ac:dyDescent="0.25">
      <c r="A412" s="10">
        <v>84</v>
      </c>
      <c r="B412" s="12" t="s">
        <v>636</v>
      </c>
      <c r="C412" s="40" t="s">
        <v>600</v>
      </c>
      <c r="D412" s="41" t="s">
        <v>936</v>
      </c>
      <c r="E412" s="41">
        <v>1</v>
      </c>
    </row>
    <row r="413" spans="1:5" x14ac:dyDescent="0.25">
      <c r="A413" s="10">
        <v>84</v>
      </c>
      <c r="B413" s="12" t="s">
        <v>636</v>
      </c>
      <c r="C413" s="40" t="s">
        <v>592</v>
      </c>
      <c r="D413" s="41" t="s">
        <v>166</v>
      </c>
      <c r="E413" s="41">
        <v>1</v>
      </c>
    </row>
    <row r="414" spans="1:5" x14ac:dyDescent="0.25">
      <c r="A414" s="10">
        <v>84</v>
      </c>
      <c r="B414" s="12" t="s">
        <v>636</v>
      </c>
      <c r="C414" s="40" t="s">
        <v>612</v>
      </c>
      <c r="D414" s="41" t="s">
        <v>957</v>
      </c>
      <c r="E414" s="41">
        <v>1</v>
      </c>
    </row>
    <row r="415" spans="1:5" x14ac:dyDescent="0.25">
      <c r="A415" s="10">
        <v>84</v>
      </c>
      <c r="B415" s="12" t="s">
        <v>636</v>
      </c>
      <c r="C415" s="40" t="s">
        <v>609</v>
      </c>
      <c r="D415" s="41" t="s">
        <v>937</v>
      </c>
      <c r="E415" s="41">
        <v>1</v>
      </c>
    </row>
    <row r="416" spans="1:5" x14ac:dyDescent="0.25">
      <c r="A416" s="10">
        <v>88</v>
      </c>
      <c r="B416" s="12" t="s">
        <v>636</v>
      </c>
      <c r="C416" s="40" t="s">
        <v>603</v>
      </c>
      <c r="D416" s="41" t="s">
        <v>935</v>
      </c>
      <c r="E416" s="41">
        <v>1</v>
      </c>
    </row>
    <row r="417" spans="1:5" x14ac:dyDescent="0.25">
      <c r="A417" s="10">
        <v>88</v>
      </c>
      <c r="B417" s="12" t="s">
        <v>636</v>
      </c>
      <c r="C417" s="40" t="s">
        <v>600</v>
      </c>
      <c r="D417" s="41" t="s">
        <v>936</v>
      </c>
      <c r="E417" s="41">
        <v>1</v>
      </c>
    </row>
    <row r="418" spans="1:5" x14ac:dyDescent="0.25">
      <c r="A418" s="10">
        <v>88</v>
      </c>
      <c r="B418" s="12" t="s">
        <v>636</v>
      </c>
      <c r="C418" s="40" t="s">
        <v>592</v>
      </c>
      <c r="D418" s="41" t="s">
        <v>166</v>
      </c>
      <c r="E418" s="41">
        <v>1</v>
      </c>
    </row>
    <row r="419" spans="1:5" x14ac:dyDescent="0.25">
      <c r="A419" s="10">
        <v>88</v>
      </c>
      <c r="B419" s="12" t="s">
        <v>636</v>
      </c>
      <c r="C419" s="40" t="s">
        <v>612</v>
      </c>
      <c r="D419" s="41" t="s">
        <v>957</v>
      </c>
      <c r="E419" s="41">
        <v>1</v>
      </c>
    </row>
    <row r="420" spans="1:5" x14ac:dyDescent="0.25">
      <c r="A420" s="10">
        <v>88</v>
      </c>
      <c r="B420" s="12" t="s">
        <v>636</v>
      </c>
      <c r="C420" s="40" t="s">
        <v>609</v>
      </c>
      <c r="D420" s="41" t="s">
        <v>937</v>
      </c>
      <c r="E420" s="41">
        <v>1</v>
      </c>
    </row>
    <row r="421" spans="1:5" x14ac:dyDescent="0.25">
      <c r="A421" s="10">
        <v>89</v>
      </c>
      <c r="B421" s="12" t="s">
        <v>636</v>
      </c>
      <c r="C421" s="40" t="s">
        <v>603</v>
      </c>
      <c r="D421" s="41" t="s">
        <v>935</v>
      </c>
      <c r="E421" s="41">
        <v>1</v>
      </c>
    </row>
    <row r="422" spans="1:5" x14ac:dyDescent="0.25">
      <c r="A422" s="10">
        <v>89</v>
      </c>
      <c r="B422" s="12" t="s">
        <v>636</v>
      </c>
      <c r="C422" s="40" t="s">
        <v>600</v>
      </c>
      <c r="D422" s="41" t="s">
        <v>936</v>
      </c>
      <c r="E422" s="41">
        <v>1</v>
      </c>
    </row>
    <row r="423" spans="1:5" x14ac:dyDescent="0.25">
      <c r="A423" s="10">
        <v>89</v>
      </c>
      <c r="B423" s="12" t="s">
        <v>636</v>
      </c>
      <c r="C423" s="40" t="s">
        <v>592</v>
      </c>
      <c r="D423" s="41" t="s">
        <v>166</v>
      </c>
      <c r="E423" s="41">
        <v>1</v>
      </c>
    </row>
    <row r="424" spans="1:5" x14ac:dyDescent="0.25">
      <c r="A424" s="10">
        <v>89</v>
      </c>
      <c r="B424" s="12" t="s">
        <v>636</v>
      </c>
      <c r="C424" s="40" t="s">
        <v>612</v>
      </c>
      <c r="D424" s="41" t="s">
        <v>957</v>
      </c>
      <c r="E424" s="41">
        <v>1</v>
      </c>
    </row>
    <row r="425" spans="1:5" x14ac:dyDescent="0.25">
      <c r="A425" s="10">
        <v>89</v>
      </c>
      <c r="B425" s="12" t="s">
        <v>636</v>
      </c>
      <c r="C425" s="40" t="s">
        <v>609</v>
      </c>
      <c r="D425" s="41" t="s">
        <v>937</v>
      </c>
      <c r="E425" s="41">
        <v>1</v>
      </c>
    </row>
    <row r="426" spans="1:5" x14ac:dyDescent="0.25">
      <c r="A426" s="10">
        <v>90</v>
      </c>
      <c r="B426" s="12" t="s">
        <v>636</v>
      </c>
      <c r="C426" s="40" t="s">
        <v>603</v>
      </c>
      <c r="D426" s="41" t="s">
        <v>935</v>
      </c>
      <c r="E426" s="41">
        <v>1</v>
      </c>
    </row>
    <row r="427" spans="1:5" x14ac:dyDescent="0.25">
      <c r="A427" s="10">
        <v>90</v>
      </c>
      <c r="B427" s="12" t="s">
        <v>636</v>
      </c>
      <c r="C427" s="40" t="s">
        <v>600</v>
      </c>
      <c r="D427" s="41" t="s">
        <v>936</v>
      </c>
      <c r="E427" s="41">
        <v>1</v>
      </c>
    </row>
    <row r="428" spans="1:5" x14ac:dyDescent="0.25">
      <c r="A428" s="10">
        <v>90</v>
      </c>
      <c r="B428" s="12" t="s">
        <v>636</v>
      </c>
      <c r="C428" s="40" t="s">
        <v>592</v>
      </c>
      <c r="D428" s="41" t="s">
        <v>166</v>
      </c>
      <c r="E428" s="41">
        <v>1</v>
      </c>
    </row>
    <row r="429" spans="1:5" x14ac:dyDescent="0.25">
      <c r="A429" s="10">
        <v>90</v>
      </c>
      <c r="B429" s="12" t="s">
        <v>636</v>
      </c>
      <c r="C429" s="40" t="s">
        <v>612</v>
      </c>
      <c r="D429" s="41" t="s">
        <v>957</v>
      </c>
      <c r="E429" s="41">
        <v>1</v>
      </c>
    </row>
    <row r="430" spans="1:5" x14ac:dyDescent="0.25">
      <c r="A430" s="10">
        <v>90</v>
      </c>
      <c r="B430" s="12" t="s">
        <v>636</v>
      </c>
      <c r="C430" s="40" t="s">
        <v>609</v>
      </c>
      <c r="D430" s="41" t="s">
        <v>937</v>
      </c>
      <c r="E430" s="41">
        <v>1</v>
      </c>
    </row>
    <row r="431" spans="1:5" x14ac:dyDescent="0.25">
      <c r="A431" s="10">
        <v>94</v>
      </c>
      <c r="B431" s="12" t="s">
        <v>636</v>
      </c>
      <c r="C431" s="40" t="s">
        <v>603</v>
      </c>
      <c r="D431" s="41" t="s">
        <v>935</v>
      </c>
      <c r="E431" s="41">
        <v>1</v>
      </c>
    </row>
    <row r="432" spans="1:5" x14ac:dyDescent="0.25">
      <c r="A432" s="10">
        <v>94</v>
      </c>
      <c r="B432" s="12" t="s">
        <v>636</v>
      </c>
      <c r="C432" s="40" t="s">
        <v>600</v>
      </c>
      <c r="D432" s="41" t="s">
        <v>936</v>
      </c>
      <c r="E432" s="41">
        <v>1</v>
      </c>
    </row>
    <row r="433" spans="1:5" x14ac:dyDescent="0.25">
      <c r="A433" s="10">
        <v>94</v>
      </c>
      <c r="B433" s="12" t="s">
        <v>636</v>
      </c>
      <c r="C433" s="40" t="s">
        <v>592</v>
      </c>
      <c r="D433" s="41" t="s">
        <v>166</v>
      </c>
      <c r="E433" s="41">
        <v>1</v>
      </c>
    </row>
    <row r="434" spans="1:5" x14ac:dyDescent="0.25">
      <c r="A434" s="10">
        <v>94</v>
      </c>
      <c r="B434" s="12" t="s">
        <v>636</v>
      </c>
      <c r="C434" s="40" t="s">
        <v>612</v>
      </c>
      <c r="D434" s="41" t="s">
        <v>957</v>
      </c>
      <c r="E434" s="41">
        <v>1</v>
      </c>
    </row>
    <row r="435" spans="1:5" x14ac:dyDescent="0.25">
      <c r="A435" s="10">
        <v>94</v>
      </c>
      <c r="B435" s="12" t="s">
        <v>636</v>
      </c>
      <c r="C435" s="40" t="s">
        <v>609</v>
      </c>
      <c r="D435" s="41" t="s">
        <v>937</v>
      </c>
      <c r="E435" s="41">
        <v>1</v>
      </c>
    </row>
    <row r="436" spans="1:5" x14ac:dyDescent="0.25">
      <c r="A436" s="10">
        <v>100</v>
      </c>
      <c r="B436" s="12" t="s">
        <v>636</v>
      </c>
      <c r="C436" s="40" t="s">
        <v>603</v>
      </c>
      <c r="D436" s="41" t="s">
        <v>935</v>
      </c>
      <c r="E436" s="41">
        <v>1</v>
      </c>
    </row>
    <row r="437" spans="1:5" x14ac:dyDescent="0.25">
      <c r="A437" s="10">
        <v>100</v>
      </c>
      <c r="B437" s="12" t="s">
        <v>636</v>
      </c>
      <c r="C437" s="40" t="s">
        <v>600</v>
      </c>
      <c r="D437" s="41" t="s">
        <v>936</v>
      </c>
      <c r="E437" s="41">
        <v>1</v>
      </c>
    </row>
    <row r="438" spans="1:5" x14ac:dyDescent="0.25">
      <c r="A438" s="10">
        <v>100</v>
      </c>
      <c r="B438" s="12" t="s">
        <v>636</v>
      </c>
      <c r="C438" s="40" t="s">
        <v>592</v>
      </c>
      <c r="D438" s="41" t="s">
        <v>166</v>
      </c>
      <c r="E438" s="41">
        <v>1</v>
      </c>
    </row>
    <row r="439" spans="1:5" x14ac:dyDescent="0.25">
      <c r="A439" s="10">
        <v>100</v>
      </c>
      <c r="B439" s="12" t="s">
        <v>636</v>
      </c>
      <c r="C439" s="40" t="s">
        <v>612</v>
      </c>
      <c r="D439" s="41" t="s">
        <v>957</v>
      </c>
      <c r="E439" s="41">
        <v>1</v>
      </c>
    </row>
    <row r="440" spans="1:5" x14ac:dyDescent="0.25">
      <c r="A440" s="10">
        <v>100</v>
      </c>
      <c r="B440" s="12" t="s">
        <v>636</v>
      </c>
      <c r="C440" s="40" t="s">
        <v>609</v>
      </c>
      <c r="D440" s="41" t="s">
        <v>937</v>
      </c>
      <c r="E440" s="41">
        <v>1</v>
      </c>
    </row>
    <row r="441" spans="1:5" x14ac:dyDescent="0.25">
      <c r="A441" s="10">
        <v>100</v>
      </c>
      <c r="B441" s="12" t="s">
        <v>636</v>
      </c>
      <c r="C441" s="12" t="s">
        <v>546</v>
      </c>
      <c r="D441" s="14" t="s">
        <v>37</v>
      </c>
      <c r="E441" s="41">
        <v>1</v>
      </c>
    </row>
    <row r="442" spans="1:5" x14ac:dyDescent="0.25">
      <c r="A442" s="10">
        <v>101</v>
      </c>
      <c r="B442" s="12" t="s">
        <v>636</v>
      </c>
      <c r="C442" s="40" t="s">
        <v>603</v>
      </c>
      <c r="D442" s="41" t="s">
        <v>935</v>
      </c>
      <c r="E442" s="41">
        <v>1</v>
      </c>
    </row>
    <row r="443" spans="1:5" x14ac:dyDescent="0.25">
      <c r="A443" s="10">
        <v>101</v>
      </c>
      <c r="B443" s="12" t="s">
        <v>636</v>
      </c>
      <c r="C443" s="40" t="s">
        <v>600</v>
      </c>
      <c r="D443" s="41" t="s">
        <v>936</v>
      </c>
      <c r="E443" s="41">
        <v>1</v>
      </c>
    </row>
    <row r="444" spans="1:5" x14ac:dyDescent="0.25">
      <c r="A444" s="10">
        <v>101</v>
      </c>
      <c r="B444" s="12" t="s">
        <v>636</v>
      </c>
      <c r="C444" s="40" t="s">
        <v>592</v>
      </c>
      <c r="D444" s="41" t="s">
        <v>166</v>
      </c>
      <c r="E444" s="41">
        <v>1</v>
      </c>
    </row>
    <row r="445" spans="1:5" x14ac:dyDescent="0.25">
      <c r="A445" s="10">
        <v>101</v>
      </c>
      <c r="B445" s="12" t="s">
        <v>636</v>
      </c>
      <c r="C445" s="40" t="s">
        <v>612</v>
      </c>
      <c r="D445" s="41" t="s">
        <v>957</v>
      </c>
      <c r="E445" s="41">
        <v>1</v>
      </c>
    </row>
    <row r="446" spans="1:5" x14ac:dyDescent="0.25">
      <c r="A446" s="10">
        <v>101</v>
      </c>
      <c r="B446" s="12" t="s">
        <v>636</v>
      </c>
      <c r="C446" s="40" t="s">
        <v>609</v>
      </c>
      <c r="D446" s="41" t="s">
        <v>937</v>
      </c>
      <c r="E446" s="41">
        <v>1</v>
      </c>
    </row>
    <row r="447" spans="1:5" x14ac:dyDescent="0.25">
      <c r="A447" s="10">
        <v>103</v>
      </c>
      <c r="B447" s="12" t="s">
        <v>636</v>
      </c>
      <c r="C447" s="40" t="s">
        <v>603</v>
      </c>
      <c r="D447" s="41" t="s">
        <v>935</v>
      </c>
      <c r="E447" s="41">
        <v>1</v>
      </c>
    </row>
    <row r="448" spans="1:5" x14ac:dyDescent="0.25">
      <c r="A448" s="10">
        <v>103</v>
      </c>
      <c r="B448" s="12" t="s">
        <v>636</v>
      </c>
      <c r="C448" s="40" t="s">
        <v>600</v>
      </c>
      <c r="D448" s="41" t="s">
        <v>936</v>
      </c>
      <c r="E448" s="41">
        <v>1</v>
      </c>
    </row>
    <row r="449" spans="1:5" x14ac:dyDescent="0.25">
      <c r="A449" s="10">
        <v>103</v>
      </c>
      <c r="B449" s="12" t="s">
        <v>636</v>
      </c>
      <c r="C449" s="40" t="s">
        <v>592</v>
      </c>
      <c r="D449" s="41" t="s">
        <v>166</v>
      </c>
      <c r="E449" s="41">
        <v>1</v>
      </c>
    </row>
    <row r="450" spans="1:5" x14ac:dyDescent="0.25">
      <c r="A450" s="10">
        <v>103</v>
      </c>
      <c r="B450" s="12" t="s">
        <v>636</v>
      </c>
      <c r="C450" s="40" t="s">
        <v>612</v>
      </c>
      <c r="D450" s="41" t="s">
        <v>957</v>
      </c>
      <c r="E450" s="41">
        <v>1</v>
      </c>
    </row>
    <row r="451" spans="1:5" x14ac:dyDescent="0.25">
      <c r="A451" s="10">
        <v>103</v>
      </c>
      <c r="B451" s="12" t="s">
        <v>636</v>
      </c>
      <c r="C451" s="40" t="s">
        <v>609</v>
      </c>
      <c r="D451" s="41" t="s">
        <v>937</v>
      </c>
      <c r="E451" s="41">
        <v>1</v>
      </c>
    </row>
    <row r="452" spans="1:5" x14ac:dyDescent="0.25">
      <c r="A452" s="10">
        <v>106</v>
      </c>
      <c r="B452" s="12" t="s">
        <v>636</v>
      </c>
      <c r="C452" s="40" t="s">
        <v>603</v>
      </c>
      <c r="D452" s="41" t="s">
        <v>935</v>
      </c>
      <c r="E452" s="41">
        <v>1</v>
      </c>
    </row>
    <row r="453" spans="1:5" x14ac:dyDescent="0.25">
      <c r="A453" s="10">
        <v>106</v>
      </c>
      <c r="B453" s="12" t="s">
        <v>636</v>
      </c>
      <c r="C453" s="40" t="s">
        <v>600</v>
      </c>
      <c r="D453" s="41" t="s">
        <v>936</v>
      </c>
      <c r="E453" s="41">
        <v>1</v>
      </c>
    </row>
    <row r="454" spans="1:5" x14ac:dyDescent="0.25">
      <c r="A454" s="10">
        <v>106</v>
      </c>
      <c r="B454" s="12" t="s">
        <v>636</v>
      </c>
      <c r="C454" s="40" t="s">
        <v>592</v>
      </c>
      <c r="D454" s="41" t="s">
        <v>166</v>
      </c>
      <c r="E454" s="41">
        <v>1</v>
      </c>
    </row>
    <row r="455" spans="1:5" x14ac:dyDescent="0.25">
      <c r="A455" s="10">
        <v>106</v>
      </c>
      <c r="B455" s="12" t="s">
        <v>636</v>
      </c>
      <c r="C455" s="40" t="s">
        <v>612</v>
      </c>
      <c r="D455" s="41" t="s">
        <v>957</v>
      </c>
      <c r="E455" s="41">
        <v>1</v>
      </c>
    </row>
    <row r="456" spans="1:5" x14ac:dyDescent="0.25">
      <c r="A456" s="10">
        <v>106</v>
      </c>
      <c r="B456" s="12" t="s">
        <v>636</v>
      </c>
      <c r="C456" s="40" t="s">
        <v>609</v>
      </c>
      <c r="D456" s="41" t="s">
        <v>937</v>
      </c>
      <c r="E456" s="41">
        <v>1</v>
      </c>
    </row>
    <row r="457" spans="1:5" x14ac:dyDescent="0.25">
      <c r="A457" s="10">
        <v>109</v>
      </c>
      <c r="B457" s="12" t="s">
        <v>796</v>
      </c>
      <c r="C457" s="40" t="s">
        <v>892</v>
      </c>
      <c r="D457" s="41" t="s">
        <v>935</v>
      </c>
      <c r="E457" s="41">
        <v>1</v>
      </c>
    </row>
    <row r="458" spans="1:5" x14ac:dyDescent="0.25">
      <c r="A458" s="10">
        <v>109</v>
      </c>
      <c r="B458" s="12" t="s">
        <v>796</v>
      </c>
      <c r="C458" s="40" t="s">
        <v>869</v>
      </c>
      <c r="D458" s="41" t="s">
        <v>936</v>
      </c>
      <c r="E458" s="41">
        <v>1</v>
      </c>
    </row>
    <row r="459" spans="1:5" x14ac:dyDescent="0.25">
      <c r="A459" s="10">
        <v>109</v>
      </c>
      <c r="B459" s="12" t="s">
        <v>796</v>
      </c>
      <c r="C459" s="40" t="s">
        <v>881</v>
      </c>
      <c r="D459" s="41" t="s">
        <v>166</v>
      </c>
      <c r="E459" s="41">
        <v>1</v>
      </c>
    </row>
    <row r="460" spans="1:5" x14ac:dyDescent="0.25">
      <c r="A460" s="10">
        <v>109</v>
      </c>
      <c r="B460" s="12" t="s">
        <v>796</v>
      </c>
      <c r="C460" s="40" t="s">
        <v>886</v>
      </c>
      <c r="D460" s="41" t="s">
        <v>957</v>
      </c>
      <c r="E460" s="41">
        <v>1</v>
      </c>
    </row>
    <row r="461" spans="1:5" x14ac:dyDescent="0.25">
      <c r="A461" s="10">
        <v>109</v>
      </c>
      <c r="B461" s="12" t="s">
        <v>796</v>
      </c>
      <c r="C461" s="40" t="s">
        <v>891</v>
      </c>
      <c r="D461" s="41" t="s">
        <v>937</v>
      </c>
      <c r="E461" s="41">
        <v>1</v>
      </c>
    </row>
    <row r="462" spans="1:5" x14ac:dyDescent="0.25">
      <c r="A462" s="10">
        <v>111</v>
      </c>
      <c r="B462" s="12" t="s">
        <v>796</v>
      </c>
      <c r="C462" s="40" t="s">
        <v>892</v>
      </c>
      <c r="D462" s="41" t="s">
        <v>935</v>
      </c>
      <c r="E462" s="41">
        <v>1</v>
      </c>
    </row>
    <row r="463" spans="1:5" x14ac:dyDescent="0.25">
      <c r="A463" s="10">
        <v>111</v>
      </c>
      <c r="B463" s="12" t="s">
        <v>796</v>
      </c>
      <c r="C463" s="40" t="s">
        <v>869</v>
      </c>
      <c r="D463" s="41" t="s">
        <v>936</v>
      </c>
      <c r="E463" s="41">
        <v>1</v>
      </c>
    </row>
    <row r="464" spans="1:5" x14ac:dyDescent="0.25">
      <c r="A464" s="10">
        <v>111</v>
      </c>
      <c r="B464" s="12" t="s">
        <v>796</v>
      </c>
      <c r="C464" s="40" t="s">
        <v>881</v>
      </c>
      <c r="D464" s="41" t="s">
        <v>166</v>
      </c>
      <c r="E464" s="41">
        <v>1</v>
      </c>
    </row>
    <row r="465" spans="1:5" x14ac:dyDescent="0.25">
      <c r="A465" s="10">
        <v>111</v>
      </c>
      <c r="B465" s="12" t="s">
        <v>796</v>
      </c>
      <c r="C465" s="40" t="s">
        <v>886</v>
      </c>
      <c r="D465" s="41" t="s">
        <v>957</v>
      </c>
      <c r="E465" s="41">
        <v>1</v>
      </c>
    </row>
    <row r="466" spans="1:5" x14ac:dyDescent="0.25">
      <c r="A466" s="10">
        <v>111</v>
      </c>
      <c r="B466" s="12" t="s">
        <v>796</v>
      </c>
      <c r="C466" s="40" t="s">
        <v>891</v>
      </c>
      <c r="D466" s="41" t="s">
        <v>937</v>
      </c>
      <c r="E466" s="41">
        <v>1</v>
      </c>
    </row>
    <row r="467" spans="1:5" x14ac:dyDescent="0.25">
      <c r="A467" s="10">
        <v>111</v>
      </c>
      <c r="B467" s="12" t="s">
        <v>796</v>
      </c>
      <c r="C467" s="12" t="s">
        <v>919</v>
      </c>
      <c r="D467" s="14" t="s">
        <v>37</v>
      </c>
      <c r="E467" s="41">
        <v>1</v>
      </c>
    </row>
    <row r="468" spans="1:5" x14ac:dyDescent="0.25">
      <c r="A468" s="10">
        <v>113</v>
      </c>
      <c r="B468" s="12" t="s">
        <v>636</v>
      </c>
      <c r="C468" s="40" t="s">
        <v>603</v>
      </c>
      <c r="D468" s="41" t="s">
        <v>935</v>
      </c>
      <c r="E468" s="41">
        <v>1</v>
      </c>
    </row>
    <row r="469" spans="1:5" x14ac:dyDescent="0.25">
      <c r="A469" s="10">
        <v>113</v>
      </c>
      <c r="B469" s="12" t="s">
        <v>636</v>
      </c>
      <c r="C469" s="40" t="s">
        <v>600</v>
      </c>
      <c r="D469" s="41" t="s">
        <v>936</v>
      </c>
      <c r="E469" s="41">
        <v>1</v>
      </c>
    </row>
    <row r="470" spans="1:5" x14ac:dyDescent="0.25">
      <c r="A470" s="10">
        <v>113</v>
      </c>
      <c r="B470" s="12" t="s">
        <v>636</v>
      </c>
      <c r="C470" s="40" t="s">
        <v>592</v>
      </c>
      <c r="D470" s="41" t="s">
        <v>166</v>
      </c>
      <c r="E470" s="41">
        <v>1</v>
      </c>
    </row>
    <row r="471" spans="1:5" x14ac:dyDescent="0.25">
      <c r="A471" s="10">
        <v>113</v>
      </c>
      <c r="B471" s="12" t="s">
        <v>636</v>
      </c>
      <c r="C471" s="40" t="s">
        <v>612</v>
      </c>
      <c r="D471" s="41" t="s">
        <v>957</v>
      </c>
      <c r="E471" s="41">
        <v>1</v>
      </c>
    </row>
    <row r="472" spans="1:5" x14ac:dyDescent="0.25">
      <c r="A472" s="10">
        <v>113</v>
      </c>
      <c r="B472" s="12" t="s">
        <v>636</v>
      </c>
      <c r="C472" s="40" t="s">
        <v>609</v>
      </c>
      <c r="D472" s="41" t="s">
        <v>937</v>
      </c>
      <c r="E472" s="41">
        <v>1</v>
      </c>
    </row>
    <row r="473" spans="1:5" x14ac:dyDescent="0.25">
      <c r="A473" s="10">
        <v>114</v>
      </c>
      <c r="B473" s="12" t="s">
        <v>636</v>
      </c>
      <c r="C473" s="40" t="s">
        <v>603</v>
      </c>
      <c r="D473" s="41" t="s">
        <v>935</v>
      </c>
      <c r="E473" s="41">
        <v>1</v>
      </c>
    </row>
    <row r="474" spans="1:5" x14ac:dyDescent="0.25">
      <c r="A474" s="10">
        <v>114</v>
      </c>
      <c r="B474" s="12" t="s">
        <v>636</v>
      </c>
      <c r="C474" s="40" t="s">
        <v>600</v>
      </c>
      <c r="D474" s="41" t="s">
        <v>936</v>
      </c>
      <c r="E474" s="41">
        <v>1</v>
      </c>
    </row>
    <row r="475" spans="1:5" x14ac:dyDescent="0.25">
      <c r="A475" s="10">
        <v>114</v>
      </c>
      <c r="B475" s="12" t="s">
        <v>636</v>
      </c>
      <c r="C475" s="40" t="s">
        <v>592</v>
      </c>
      <c r="D475" s="41" t="s">
        <v>166</v>
      </c>
      <c r="E475" s="41">
        <v>1</v>
      </c>
    </row>
    <row r="476" spans="1:5" x14ac:dyDescent="0.25">
      <c r="A476" s="10">
        <v>114</v>
      </c>
      <c r="B476" s="12" t="s">
        <v>636</v>
      </c>
      <c r="C476" s="40" t="s">
        <v>612</v>
      </c>
      <c r="D476" s="41" t="s">
        <v>957</v>
      </c>
      <c r="E476" s="41">
        <v>1</v>
      </c>
    </row>
    <row r="477" spans="1:5" x14ac:dyDescent="0.25">
      <c r="A477" s="10">
        <v>114</v>
      </c>
      <c r="B477" s="12" t="s">
        <v>636</v>
      </c>
      <c r="C477" s="40" t="s">
        <v>609</v>
      </c>
      <c r="D477" s="41" t="s">
        <v>937</v>
      </c>
      <c r="E477" s="41">
        <v>1</v>
      </c>
    </row>
    <row r="478" spans="1:5" x14ac:dyDescent="0.25">
      <c r="A478" s="10">
        <v>116</v>
      </c>
      <c r="B478" s="12" t="s">
        <v>636</v>
      </c>
      <c r="C478" s="40" t="s">
        <v>603</v>
      </c>
      <c r="D478" s="41" t="s">
        <v>935</v>
      </c>
      <c r="E478" s="41">
        <v>1</v>
      </c>
    </row>
    <row r="479" spans="1:5" x14ac:dyDescent="0.25">
      <c r="A479" s="10">
        <v>116</v>
      </c>
      <c r="B479" s="12" t="s">
        <v>636</v>
      </c>
      <c r="C479" s="40" t="s">
        <v>600</v>
      </c>
      <c r="D479" s="41" t="s">
        <v>936</v>
      </c>
      <c r="E479" s="41">
        <v>1</v>
      </c>
    </row>
    <row r="480" spans="1:5" x14ac:dyDescent="0.25">
      <c r="A480" s="10">
        <v>116</v>
      </c>
      <c r="B480" s="12" t="s">
        <v>636</v>
      </c>
      <c r="C480" s="40" t="s">
        <v>592</v>
      </c>
      <c r="D480" s="41" t="s">
        <v>166</v>
      </c>
      <c r="E480" s="41">
        <v>1</v>
      </c>
    </row>
    <row r="481" spans="1:5" x14ac:dyDescent="0.25">
      <c r="A481" s="10">
        <v>116</v>
      </c>
      <c r="B481" s="12" t="s">
        <v>636</v>
      </c>
      <c r="C481" s="40" t="s">
        <v>612</v>
      </c>
      <c r="D481" s="41" t="s">
        <v>957</v>
      </c>
      <c r="E481" s="41">
        <v>1</v>
      </c>
    </row>
    <row r="482" spans="1:5" x14ac:dyDescent="0.25">
      <c r="A482" s="10">
        <v>116</v>
      </c>
      <c r="B482" s="12" t="s">
        <v>636</v>
      </c>
      <c r="C482" s="40" t="s">
        <v>609</v>
      </c>
      <c r="D482" s="41" t="s">
        <v>937</v>
      </c>
      <c r="E482" s="41">
        <v>1</v>
      </c>
    </row>
    <row r="483" spans="1:5" x14ac:dyDescent="0.25">
      <c r="A483" s="10">
        <v>117</v>
      </c>
      <c r="B483" s="12" t="s">
        <v>636</v>
      </c>
      <c r="C483" s="40" t="s">
        <v>603</v>
      </c>
      <c r="D483" s="41" t="s">
        <v>935</v>
      </c>
      <c r="E483" s="41">
        <v>1</v>
      </c>
    </row>
    <row r="484" spans="1:5" x14ac:dyDescent="0.25">
      <c r="A484" s="10">
        <v>117</v>
      </c>
      <c r="B484" s="12" t="s">
        <v>636</v>
      </c>
      <c r="C484" s="40" t="s">
        <v>600</v>
      </c>
      <c r="D484" s="41" t="s">
        <v>936</v>
      </c>
      <c r="E484" s="41">
        <v>1</v>
      </c>
    </row>
    <row r="485" spans="1:5" x14ac:dyDescent="0.25">
      <c r="A485" s="10">
        <v>117</v>
      </c>
      <c r="B485" s="12" t="s">
        <v>636</v>
      </c>
      <c r="C485" s="40" t="s">
        <v>592</v>
      </c>
      <c r="D485" s="41" t="s">
        <v>166</v>
      </c>
      <c r="E485" s="41">
        <v>1</v>
      </c>
    </row>
    <row r="486" spans="1:5" x14ac:dyDescent="0.25">
      <c r="A486" s="10">
        <v>117</v>
      </c>
      <c r="B486" s="12" t="s">
        <v>636</v>
      </c>
      <c r="C486" s="40" t="s">
        <v>612</v>
      </c>
      <c r="D486" s="41" t="s">
        <v>957</v>
      </c>
      <c r="E486" s="41">
        <v>1</v>
      </c>
    </row>
    <row r="487" spans="1:5" x14ac:dyDescent="0.25">
      <c r="A487" s="10">
        <v>117</v>
      </c>
      <c r="B487" s="12" t="s">
        <v>636</v>
      </c>
      <c r="C487" s="40" t="s">
        <v>609</v>
      </c>
      <c r="D487" s="41" t="s">
        <v>937</v>
      </c>
      <c r="E487" s="41">
        <v>1</v>
      </c>
    </row>
    <row r="488" spans="1:5" x14ac:dyDescent="0.25">
      <c r="A488" s="10">
        <v>117</v>
      </c>
      <c r="B488" s="12" t="s">
        <v>636</v>
      </c>
      <c r="C488" s="12" t="s">
        <v>545</v>
      </c>
      <c r="D488" s="14" t="s">
        <v>37</v>
      </c>
      <c r="E488" s="41">
        <v>1</v>
      </c>
    </row>
    <row r="489" spans="1:5" x14ac:dyDescent="0.25">
      <c r="A489" s="10">
        <v>118</v>
      </c>
      <c r="B489" s="12" t="s">
        <v>636</v>
      </c>
      <c r="C489" s="40" t="s">
        <v>603</v>
      </c>
      <c r="D489" s="41" t="s">
        <v>935</v>
      </c>
      <c r="E489" s="41">
        <v>1</v>
      </c>
    </row>
    <row r="490" spans="1:5" x14ac:dyDescent="0.25">
      <c r="A490" s="10">
        <v>118</v>
      </c>
      <c r="B490" s="12" t="s">
        <v>636</v>
      </c>
      <c r="C490" s="40" t="s">
        <v>600</v>
      </c>
      <c r="D490" s="41" t="s">
        <v>936</v>
      </c>
      <c r="E490" s="41">
        <v>1</v>
      </c>
    </row>
    <row r="491" spans="1:5" x14ac:dyDescent="0.25">
      <c r="A491" s="10">
        <v>118</v>
      </c>
      <c r="B491" s="12" t="s">
        <v>636</v>
      </c>
      <c r="C491" s="40" t="s">
        <v>592</v>
      </c>
      <c r="D491" s="41" t="s">
        <v>166</v>
      </c>
      <c r="E491" s="41">
        <v>1</v>
      </c>
    </row>
    <row r="492" spans="1:5" x14ac:dyDescent="0.25">
      <c r="A492" s="10">
        <v>118</v>
      </c>
      <c r="B492" s="12" t="s">
        <v>636</v>
      </c>
      <c r="C492" s="40" t="s">
        <v>612</v>
      </c>
      <c r="D492" s="41" t="s">
        <v>957</v>
      </c>
      <c r="E492" s="41">
        <v>1</v>
      </c>
    </row>
    <row r="493" spans="1:5" x14ac:dyDescent="0.25">
      <c r="A493" s="10">
        <v>118</v>
      </c>
      <c r="B493" s="12" t="s">
        <v>636</v>
      </c>
      <c r="C493" s="40" t="s">
        <v>609</v>
      </c>
      <c r="D493" s="41" t="s">
        <v>937</v>
      </c>
      <c r="E493" s="41">
        <v>1</v>
      </c>
    </row>
    <row r="494" spans="1:5" x14ac:dyDescent="0.25">
      <c r="A494" s="10">
        <v>118</v>
      </c>
      <c r="B494" s="12" t="s">
        <v>636</v>
      </c>
      <c r="C494" s="12" t="s">
        <v>546</v>
      </c>
      <c r="D494" s="14" t="s">
        <v>37</v>
      </c>
      <c r="E494" s="41">
        <v>1</v>
      </c>
    </row>
    <row r="495" spans="1:5" x14ac:dyDescent="0.25">
      <c r="A495" s="10">
        <v>120</v>
      </c>
      <c r="B495" s="12" t="s">
        <v>636</v>
      </c>
      <c r="C495" s="40" t="s">
        <v>603</v>
      </c>
      <c r="D495" s="41" t="s">
        <v>935</v>
      </c>
      <c r="E495" s="41">
        <v>1</v>
      </c>
    </row>
    <row r="496" spans="1:5" x14ac:dyDescent="0.25">
      <c r="A496" s="10">
        <v>120</v>
      </c>
      <c r="B496" s="12" t="s">
        <v>636</v>
      </c>
      <c r="C496" s="40" t="s">
        <v>600</v>
      </c>
      <c r="D496" s="41" t="s">
        <v>936</v>
      </c>
      <c r="E496" s="41">
        <v>1</v>
      </c>
    </row>
    <row r="497" spans="1:5" x14ac:dyDescent="0.25">
      <c r="A497" s="10">
        <v>120</v>
      </c>
      <c r="B497" s="12" t="s">
        <v>636</v>
      </c>
      <c r="C497" s="40" t="s">
        <v>592</v>
      </c>
      <c r="D497" s="41" t="s">
        <v>166</v>
      </c>
      <c r="E497" s="41">
        <v>1</v>
      </c>
    </row>
    <row r="498" spans="1:5" x14ac:dyDescent="0.25">
      <c r="A498" s="10">
        <v>120</v>
      </c>
      <c r="B498" s="12" t="s">
        <v>636</v>
      </c>
      <c r="C498" s="40" t="s">
        <v>612</v>
      </c>
      <c r="D498" s="41" t="s">
        <v>957</v>
      </c>
      <c r="E498" s="41">
        <v>1</v>
      </c>
    </row>
    <row r="499" spans="1:5" x14ac:dyDescent="0.25">
      <c r="A499" s="10">
        <v>120</v>
      </c>
      <c r="B499" s="12" t="s">
        <v>636</v>
      </c>
      <c r="C499" s="40" t="s">
        <v>609</v>
      </c>
      <c r="D499" s="41" t="s">
        <v>937</v>
      </c>
      <c r="E499" s="41">
        <v>1</v>
      </c>
    </row>
    <row r="500" spans="1:5" x14ac:dyDescent="0.25">
      <c r="A500" s="10">
        <v>122</v>
      </c>
      <c r="B500" s="12" t="s">
        <v>796</v>
      </c>
      <c r="C500" s="12" t="s">
        <v>890</v>
      </c>
      <c r="D500" s="41" t="s">
        <v>935</v>
      </c>
      <c r="E500" s="41">
        <v>1</v>
      </c>
    </row>
    <row r="501" spans="1:5" x14ac:dyDescent="0.25">
      <c r="A501" s="10">
        <v>122</v>
      </c>
      <c r="B501" s="12" t="s">
        <v>796</v>
      </c>
      <c r="C501" s="12" t="s">
        <v>869</v>
      </c>
      <c r="D501" s="41" t="s">
        <v>936</v>
      </c>
      <c r="E501" s="41">
        <v>1</v>
      </c>
    </row>
    <row r="502" spans="1:5" x14ac:dyDescent="0.25">
      <c r="A502" s="10">
        <v>122</v>
      </c>
      <c r="B502" s="12" t="s">
        <v>796</v>
      </c>
      <c r="C502" s="12" t="s">
        <v>881</v>
      </c>
      <c r="D502" s="41" t="s">
        <v>166</v>
      </c>
      <c r="E502" s="41">
        <v>1</v>
      </c>
    </row>
    <row r="503" spans="1:5" x14ac:dyDescent="0.25">
      <c r="A503" s="10">
        <v>122</v>
      </c>
      <c r="B503" s="12" t="s">
        <v>796</v>
      </c>
      <c r="C503" s="12" t="s">
        <v>877</v>
      </c>
      <c r="D503" s="41" t="s">
        <v>957</v>
      </c>
      <c r="E503" s="41">
        <v>1</v>
      </c>
    </row>
    <row r="504" spans="1:5" x14ac:dyDescent="0.25">
      <c r="A504" s="10">
        <v>122</v>
      </c>
      <c r="B504" s="12" t="s">
        <v>796</v>
      </c>
      <c r="C504" s="12" t="s">
        <v>892</v>
      </c>
      <c r="D504" s="41" t="s">
        <v>937</v>
      </c>
      <c r="E504" s="41">
        <v>1</v>
      </c>
    </row>
    <row r="505" spans="1:5" x14ac:dyDescent="0.25">
      <c r="A505" s="10">
        <v>123</v>
      </c>
      <c r="B505" s="12" t="s">
        <v>796</v>
      </c>
      <c r="C505" s="12" t="s">
        <v>890</v>
      </c>
      <c r="D505" s="41" t="s">
        <v>935</v>
      </c>
      <c r="E505" s="41">
        <v>1</v>
      </c>
    </row>
    <row r="506" spans="1:5" x14ac:dyDescent="0.25">
      <c r="A506" s="10">
        <v>123</v>
      </c>
      <c r="B506" s="12" t="s">
        <v>796</v>
      </c>
      <c r="C506" s="12" t="s">
        <v>869</v>
      </c>
      <c r="D506" s="41" t="s">
        <v>936</v>
      </c>
      <c r="E506" s="41">
        <v>1</v>
      </c>
    </row>
    <row r="507" spans="1:5" x14ac:dyDescent="0.25">
      <c r="A507" s="10">
        <v>123</v>
      </c>
      <c r="B507" s="12" t="s">
        <v>796</v>
      </c>
      <c r="C507" s="12" t="s">
        <v>881</v>
      </c>
      <c r="D507" s="41" t="s">
        <v>166</v>
      </c>
      <c r="E507" s="41">
        <v>1</v>
      </c>
    </row>
    <row r="508" spans="1:5" x14ac:dyDescent="0.25">
      <c r="A508" s="10">
        <v>123</v>
      </c>
      <c r="B508" s="12" t="s">
        <v>796</v>
      </c>
      <c r="C508" s="12" t="s">
        <v>877</v>
      </c>
      <c r="D508" s="41" t="s">
        <v>957</v>
      </c>
      <c r="E508" s="41">
        <v>1</v>
      </c>
    </row>
    <row r="509" spans="1:5" x14ac:dyDescent="0.25">
      <c r="A509" s="10">
        <v>123</v>
      </c>
      <c r="B509" s="12" t="s">
        <v>796</v>
      </c>
      <c r="C509" s="12" t="s">
        <v>892</v>
      </c>
      <c r="D509" s="41" t="s">
        <v>937</v>
      </c>
      <c r="E509" s="41">
        <v>1</v>
      </c>
    </row>
    <row r="510" spans="1:5" x14ac:dyDescent="0.25">
      <c r="A510" s="10">
        <v>125</v>
      </c>
      <c r="B510" s="12" t="s">
        <v>796</v>
      </c>
      <c r="C510" s="12" t="s">
        <v>890</v>
      </c>
      <c r="D510" s="41" t="s">
        <v>935</v>
      </c>
      <c r="E510" s="41">
        <v>1</v>
      </c>
    </row>
    <row r="511" spans="1:5" x14ac:dyDescent="0.25">
      <c r="A511" s="10">
        <v>125</v>
      </c>
      <c r="B511" s="12" t="s">
        <v>796</v>
      </c>
      <c r="C511" s="12" t="s">
        <v>869</v>
      </c>
      <c r="D511" s="41" t="s">
        <v>936</v>
      </c>
      <c r="E511" s="41">
        <v>1</v>
      </c>
    </row>
    <row r="512" spans="1:5" x14ac:dyDescent="0.25">
      <c r="A512" s="10">
        <v>125</v>
      </c>
      <c r="B512" s="12" t="s">
        <v>796</v>
      </c>
      <c r="C512" s="12" t="s">
        <v>881</v>
      </c>
      <c r="D512" s="41" t="s">
        <v>166</v>
      </c>
      <c r="E512" s="41">
        <v>1</v>
      </c>
    </row>
    <row r="513" spans="1:5" x14ac:dyDescent="0.25">
      <c r="A513" s="10">
        <v>125</v>
      </c>
      <c r="B513" s="12" t="s">
        <v>796</v>
      </c>
      <c r="C513" s="12" t="s">
        <v>877</v>
      </c>
      <c r="D513" s="41" t="s">
        <v>957</v>
      </c>
      <c r="E513" s="41">
        <v>1</v>
      </c>
    </row>
    <row r="514" spans="1:5" x14ac:dyDescent="0.25">
      <c r="A514" s="10">
        <v>125</v>
      </c>
      <c r="B514" s="12" t="s">
        <v>796</v>
      </c>
      <c r="C514" s="12" t="s">
        <v>892</v>
      </c>
      <c r="D514" s="41" t="s">
        <v>937</v>
      </c>
      <c r="E514" s="41">
        <v>1</v>
      </c>
    </row>
    <row r="515" spans="1:5" x14ac:dyDescent="0.25">
      <c r="A515" s="10">
        <v>126</v>
      </c>
      <c r="B515" s="12" t="s">
        <v>796</v>
      </c>
      <c r="C515" s="12" t="s">
        <v>890</v>
      </c>
      <c r="D515" s="41" t="s">
        <v>935</v>
      </c>
      <c r="E515" s="41">
        <v>1</v>
      </c>
    </row>
    <row r="516" spans="1:5" x14ac:dyDescent="0.25">
      <c r="A516" s="10">
        <v>126</v>
      </c>
      <c r="B516" s="12" t="s">
        <v>796</v>
      </c>
      <c r="C516" s="12" t="s">
        <v>869</v>
      </c>
      <c r="D516" s="41" t="s">
        <v>936</v>
      </c>
      <c r="E516" s="41">
        <v>1</v>
      </c>
    </row>
    <row r="517" spans="1:5" x14ac:dyDescent="0.25">
      <c r="A517" s="10">
        <v>126</v>
      </c>
      <c r="B517" s="12" t="s">
        <v>796</v>
      </c>
      <c r="C517" s="12" t="s">
        <v>881</v>
      </c>
      <c r="D517" s="41" t="s">
        <v>166</v>
      </c>
      <c r="E517" s="41">
        <v>1</v>
      </c>
    </row>
    <row r="518" spans="1:5" x14ac:dyDescent="0.25">
      <c r="A518" s="10">
        <v>126</v>
      </c>
      <c r="B518" s="12" t="s">
        <v>796</v>
      </c>
      <c r="C518" s="12" t="s">
        <v>877</v>
      </c>
      <c r="D518" s="41" t="s">
        <v>957</v>
      </c>
      <c r="E518" s="41">
        <v>1</v>
      </c>
    </row>
    <row r="519" spans="1:5" x14ac:dyDescent="0.25">
      <c r="A519" s="10">
        <v>126</v>
      </c>
      <c r="B519" s="12" t="s">
        <v>796</v>
      </c>
      <c r="C519" s="12" t="s">
        <v>892</v>
      </c>
      <c r="D519" s="41" t="s">
        <v>937</v>
      </c>
      <c r="E519" s="41">
        <v>1</v>
      </c>
    </row>
    <row r="520" spans="1:5" x14ac:dyDescent="0.25">
      <c r="A520" s="10">
        <v>127</v>
      </c>
      <c r="B520" s="12" t="s">
        <v>796</v>
      </c>
      <c r="C520" s="12" t="s">
        <v>890</v>
      </c>
      <c r="D520" s="41" t="s">
        <v>935</v>
      </c>
      <c r="E520" s="41">
        <v>1</v>
      </c>
    </row>
    <row r="521" spans="1:5" x14ac:dyDescent="0.25">
      <c r="A521" s="10">
        <v>127</v>
      </c>
      <c r="B521" s="12" t="s">
        <v>796</v>
      </c>
      <c r="C521" s="12" t="s">
        <v>869</v>
      </c>
      <c r="D521" s="41" t="s">
        <v>936</v>
      </c>
      <c r="E521" s="41">
        <v>1</v>
      </c>
    </row>
    <row r="522" spans="1:5" x14ac:dyDescent="0.25">
      <c r="A522" s="10">
        <v>127</v>
      </c>
      <c r="B522" s="12" t="s">
        <v>796</v>
      </c>
      <c r="C522" s="12" t="s">
        <v>881</v>
      </c>
      <c r="D522" s="41" t="s">
        <v>166</v>
      </c>
      <c r="E522" s="41">
        <v>1</v>
      </c>
    </row>
    <row r="523" spans="1:5" x14ac:dyDescent="0.25">
      <c r="A523" s="10">
        <v>127</v>
      </c>
      <c r="B523" s="12" t="s">
        <v>796</v>
      </c>
      <c r="C523" s="12" t="s">
        <v>877</v>
      </c>
      <c r="D523" s="41" t="s">
        <v>957</v>
      </c>
      <c r="E523" s="41">
        <v>1</v>
      </c>
    </row>
    <row r="524" spans="1:5" x14ac:dyDescent="0.25">
      <c r="A524" s="10">
        <v>127</v>
      </c>
      <c r="B524" s="12" t="s">
        <v>796</v>
      </c>
      <c r="C524" s="12" t="s">
        <v>892</v>
      </c>
      <c r="D524" s="41" t="s">
        <v>937</v>
      </c>
      <c r="E524" s="41">
        <v>1</v>
      </c>
    </row>
    <row r="525" spans="1:5" x14ac:dyDescent="0.25">
      <c r="A525" s="10">
        <v>127</v>
      </c>
      <c r="B525" s="12" t="s">
        <v>796</v>
      </c>
      <c r="C525" s="12" t="s">
        <v>919</v>
      </c>
      <c r="D525" s="14" t="s">
        <v>37</v>
      </c>
      <c r="E525" s="41">
        <v>1</v>
      </c>
    </row>
    <row r="526" spans="1:5" x14ac:dyDescent="0.25">
      <c r="A526" s="10">
        <v>135</v>
      </c>
      <c r="B526" s="12" t="s">
        <v>636</v>
      </c>
      <c r="C526" s="40" t="s">
        <v>603</v>
      </c>
      <c r="D526" s="41" t="s">
        <v>935</v>
      </c>
      <c r="E526" s="41">
        <v>1</v>
      </c>
    </row>
    <row r="527" spans="1:5" x14ac:dyDescent="0.25">
      <c r="A527" s="10">
        <v>135</v>
      </c>
      <c r="B527" s="12" t="s">
        <v>636</v>
      </c>
      <c r="C527" s="40" t="s">
        <v>600</v>
      </c>
      <c r="D527" s="41" t="s">
        <v>936</v>
      </c>
      <c r="E527" s="41">
        <v>1</v>
      </c>
    </row>
    <row r="528" spans="1:5" x14ac:dyDescent="0.25">
      <c r="A528" s="10">
        <v>135</v>
      </c>
      <c r="B528" s="12" t="s">
        <v>636</v>
      </c>
      <c r="C528" s="40" t="s">
        <v>592</v>
      </c>
      <c r="D528" s="41" t="s">
        <v>166</v>
      </c>
      <c r="E528" s="41">
        <v>1</v>
      </c>
    </row>
    <row r="529" spans="1:5" x14ac:dyDescent="0.25">
      <c r="A529" s="10">
        <v>135</v>
      </c>
      <c r="B529" s="12" t="s">
        <v>636</v>
      </c>
      <c r="C529" s="40" t="s">
        <v>612</v>
      </c>
      <c r="D529" s="41" t="s">
        <v>957</v>
      </c>
      <c r="E529" s="41">
        <v>1</v>
      </c>
    </row>
    <row r="530" spans="1:5" x14ac:dyDescent="0.25">
      <c r="A530" s="10">
        <v>135</v>
      </c>
      <c r="B530" s="12" t="s">
        <v>636</v>
      </c>
      <c r="C530" s="40" t="s">
        <v>609</v>
      </c>
      <c r="D530" s="41" t="s">
        <v>937</v>
      </c>
      <c r="E530" s="41">
        <v>1</v>
      </c>
    </row>
    <row r="531" spans="1:5" x14ac:dyDescent="0.25">
      <c r="A531" s="10">
        <v>135</v>
      </c>
      <c r="B531" s="12" t="s">
        <v>636</v>
      </c>
      <c r="C531" s="12" t="s">
        <v>615</v>
      </c>
      <c r="D531" s="41" t="s">
        <v>159</v>
      </c>
      <c r="E531" s="41">
        <v>1</v>
      </c>
    </row>
    <row r="532" spans="1:5" x14ac:dyDescent="0.25">
      <c r="A532" s="10">
        <v>141</v>
      </c>
      <c r="B532" s="12" t="s">
        <v>636</v>
      </c>
      <c r="C532" s="40" t="s">
        <v>603</v>
      </c>
      <c r="D532" s="41" t="s">
        <v>935</v>
      </c>
      <c r="E532" s="41">
        <v>1</v>
      </c>
    </row>
    <row r="533" spans="1:5" x14ac:dyDescent="0.25">
      <c r="A533" s="10">
        <v>141</v>
      </c>
      <c r="B533" s="12" t="s">
        <v>636</v>
      </c>
      <c r="C533" s="40" t="s">
        <v>600</v>
      </c>
      <c r="D533" s="41" t="s">
        <v>936</v>
      </c>
      <c r="E533" s="41">
        <v>1</v>
      </c>
    </row>
    <row r="534" spans="1:5" x14ac:dyDescent="0.25">
      <c r="A534" s="10">
        <v>141</v>
      </c>
      <c r="B534" s="12" t="s">
        <v>636</v>
      </c>
      <c r="C534" s="40" t="s">
        <v>592</v>
      </c>
      <c r="D534" s="41" t="s">
        <v>166</v>
      </c>
      <c r="E534" s="41">
        <v>1</v>
      </c>
    </row>
    <row r="535" spans="1:5" x14ac:dyDescent="0.25">
      <c r="A535" s="10">
        <v>141</v>
      </c>
      <c r="B535" s="12" t="s">
        <v>636</v>
      </c>
      <c r="C535" s="40" t="s">
        <v>612</v>
      </c>
      <c r="D535" s="41" t="s">
        <v>957</v>
      </c>
      <c r="E535" s="41">
        <v>1</v>
      </c>
    </row>
    <row r="536" spans="1:5" x14ac:dyDescent="0.25">
      <c r="A536" s="10">
        <v>141</v>
      </c>
      <c r="B536" s="12" t="s">
        <v>636</v>
      </c>
      <c r="C536" s="40" t="s">
        <v>609</v>
      </c>
      <c r="D536" s="41" t="s">
        <v>937</v>
      </c>
      <c r="E536" s="41">
        <v>1</v>
      </c>
    </row>
    <row r="537" spans="1:5" x14ac:dyDescent="0.25">
      <c r="A537" s="10">
        <v>143</v>
      </c>
      <c r="B537" s="12" t="s">
        <v>636</v>
      </c>
      <c r="C537" s="40" t="s">
        <v>603</v>
      </c>
      <c r="D537" s="41" t="s">
        <v>935</v>
      </c>
      <c r="E537" s="41">
        <v>1</v>
      </c>
    </row>
    <row r="538" spans="1:5" x14ac:dyDescent="0.25">
      <c r="A538" s="10">
        <v>143</v>
      </c>
      <c r="B538" s="12" t="s">
        <v>636</v>
      </c>
      <c r="C538" s="40" t="s">
        <v>600</v>
      </c>
      <c r="D538" s="41" t="s">
        <v>936</v>
      </c>
      <c r="E538" s="41">
        <v>1</v>
      </c>
    </row>
    <row r="539" spans="1:5" x14ac:dyDescent="0.25">
      <c r="A539" s="10">
        <v>143</v>
      </c>
      <c r="B539" s="12" t="s">
        <v>636</v>
      </c>
      <c r="C539" s="40" t="s">
        <v>592</v>
      </c>
      <c r="D539" s="41" t="s">
        <v>166</v>
      </c>
      <c r="E539" s="41">
        <v>1</v>
      </c>
    </row>
    <row r="540" spans="1:5" x14ac:dyDescent="0.25">
      <c r="A540" s="10">
        <v>143</v>
      </c>
      <c r="B540" s="12" t="s">
        <v>636</v>
      </c>
      <c r="C540" s="40" t="s">
        <v>612</v>
      </c>
      <c r="D540" s="41" t="s">
        <v>957</v>
      </c>
      <c r="E540" s="41">
        <v>1</v>
      </c>
    </row>
    <row r="541" spans="1:5" x14ac:dyDescent="0.25">
      <c r="A541" s="10">
        <v>143</v>
      </c>
      <c r="B541" s="12" t="s">
        <v>636</v>
      </c>
      <c r="C541" s="40" t="s">
        <v>609</v>
      </c>
      <c r="D541" s="41" t="s">
        <v>937</v>
      </c>
      <c r="E541" s="41">
        <v>1</v>
      </c>
    </row>
    <row r="542" spans="1:5" x14ac:dyDescent="0.25">
      <c r="A542" s="10">
        <v>146</v>
      </c>
      <c r="B542" s="12" t="s">
        <v>796</v>
      </c>
      <c r="C542" s="12" t="s">
        <v>890</v>
      </c>
      <c r="D542" s="41" t="s">
        <v>935</v>
      </c>
      <c r="E542" s="41">
        <v>1</v>
      </c>
    </row>
    <row r="543" spans="1:5" x14ac:dyDescent="0.25">
      <c r="A543" s="10">
        <v>146</v>
      </c>
      <c r="B543" s="12" t="s">
        <v>796</v>
      </c>
      <c r="C543" s="12" t="s">
        <v>869</v>
      </c>
      <c r="D543" s="41" t="s">
        <v>936</v>
      </c>
      <c r="E543" s="41">
        <v>1</v>
      </c>
    </row>
    <row r="544" spans="1:5" x14ac:dyDescent="0.25">
      <c r="A544" s="10">
        <v>146</v>
      </c>
      <c r="B544" s="12" t="s">
        <v>796</v>
      </c>
      <c r="C544" s="12" t="s">
        <v>881</v>
      </c>
      <c r="D544" s="41" t="s">
        <v>166</v>
      </c>
      <c r="E544" s="41">
        <v>1</v>
      </c>
    </row>
    <row r="545" spans="1:5" x14ac:dyDescent="0.25">
      <c r="A545" s="10">
        <v>146</v>
      </c>
      <c r="B545" s="12" t="s">
        <v>796</v>
      </c>
      <c r="C545" s="12" t="s">
        <v>886</v>
      </c>
      <c r="D545" s="41" t="s">
        <v>957</v>
      </c>
      <c r="E545" s="41">
        <v>1</v>
      </c>
    </row>
    <row r="546" spans="1:5" x14ac:dyDescent="0.25">
      <c r="A546" s="10">
        <v>146</v>
      </c>
      <c r="B546" s="12" t="s">
        <v>796</v>
      </c>
      <c r="C546" s="12" t="s">
        <v>892</v>
      </c>
      <c r="D546" s="41" t="s">
        <v>937</v>
      </c>
      <c r="E546" s="41">
        <v>1</v>
      </c>
    </row>
    <row r="547" spans="1:5" x14ac:dyDescent="0.25">
      <c r="A547" s="10">
        <v>149</v>
      </c>
      <c r="B547" s="12" t="s">
        <v>796</v>
      </c>
      <c r="C547" s="12" t="s">
        <v>890</v>
      </c>
      <c r="D547" s="41" t="s">
        <v>935</v>
      </c>
      <c r="E547" s="41">
        <v>1</v>
      </c>
    </row>
    <row r="548" spans="1:5" x14ac:dyDescent="0.25">
      <c r="A548" s="10">
        <v>149</v>
      </c>
      <c r="B548" s="12" t="s">
        <v>796</v>
      </c>
      <c r="C548" s="12" t="s">
        <v>869</v>
      </c>
      <c r="D548" s="41" t="s">
        <v>936</v>
      </c>
      <c r="E548" s="41">
        <v>1</v>
      </c>
    </row>
    <row r="549" spans="1:5" x14ac:dyDescent="0.25">
      <c r="A549" s="10">
        <v>149</v>
      </c>
      <c r="B549" s="12" t="s">
        <v>796</v>
      </c>
      <c r="C549" s="12" t="s">
        <v>881</v>
      </c>
      <c r="D549" s="41" t="s">
        <v>166</v>
      </c>
      <c r="E549" s="41">
        <v>1</v>
      </c>
    </row>
    <row r="550" spans="1:5" x14ac:dyDescent="0.25">
      <c r="A550" s="10">
        <v>149</v>
      </c>
      <c r="B550" s="12" t="s">
        <v>796</v>
      </c>
      <c r="C550" s="12" t="s">
        <v>886</v>
      </c>
      <c r="D550" s="41" t="s">
        <v>957</v>
      </c>
      <c r="E550" s="41">
        <v>1</v>
      </c>
    </row>
    <row r="551" spans="1:5" x14ac:dyDescent="0.25">
      <c r="A551" s="10">
        <v>149</v>
      </c>
      <c r="B551" s="12" t="s">
        <v>796</v>
      </c>
      <c r="C551" s="12" t="s">
        <v>892</v>
      </c>
      <c r="D551" s="41" t="s">
        <v>937</v>
      </c>
      <c r="E551" s="41">
        <v>1</v>
      </c>
    </row>
    <row r="552" spans="1:5" x14ac:dyDescent="0.25">
      <c r="A552" s="10">
        <v>153</v>
      </c>
      <c r="B552" s="12" t="s">
        <v>636</v>
      </c>
      <c r="C552" s="40" t="s">
        <v>603</v>
      </c>
      <c r="D552" s="41" t="s">
        <v>935</v>
      </c>
      <c r="E552" s="41">
        <v>1</v>
      </c>
    </row>
    <row r="553" spans="1:5" x14ac:dyDescent="0.25">
      <c r="A553" s="10">
        <v>153</v>
      </c>
      <c r="B553" s="12" t="s">
        <v>636</v>
      </c>
      <c r="C553" s="40" t="s">
        <v>600</v>
      </c>
      <c r="D553" s="41" t="s">
        <v>936</v>
      </c>
      <c r="E553" s="41">
        <v>1</v>
      </c>
    </row>
    <row r="554" spans="1:5" x14ac:dyDescent="0.25">
      <c r="A554" s="10">
        <v>153</v>
      </c>
      <c r="B554" s="12" t="s">
        <v>636</v>
      </c>
      <c r="C554" s="40" t="s">
        <v>592</v>
      </c>
      <c r="D554" s="41" t="s">
        <v>166</v>
      </c>
      <c r="E554" s="41">
        <v>1</v>
      </c>
    </row>
    <row r="555" spans="1:5" x14ac:dyDescent="0.25">
      <c r="A555" s="10">
        <v>153</v>
      </c>
      <c r="B555" s="12" t="s">
        <v>636</v>
      </c>
      <c r="C555" s="40" t="s">
        <v>612</v>
      </c>
      <c r="D555" s="41" t="s">
        <v>957</v>
      </c>
      <c r="E555" s="41">
        <v>1</v>
      </c>
    </row>
    <row r="556" spans="1:5" x14ac:dyDescent="0.25">
      <c r="A556" s="10">
        <v>153</v>
      </c>
      <c r="B556" s="12" t="s">
        <v>636</v>
      </c>
      <c r="C556" s="40" t="s">
        <v>609</v>
      </c>
      <c r="D556" s="41" t="s">
        <v>937</v>
      </c>
      <c r="E556" s="41">
        <v>1</v>
      </c>
    </row>
    <row r="557" spans="1:5" x14ac:dyDescent="0.25">
      <c r="A557" s="10">
        <v>154</v>
      </c>
      <c r="B557" s="12" t="s">
        <v>636</v>
      </c>
      <c r="C557" s="40" t="s">
        <v>603</v>
      </c>
      <c r="D557" s="41" t="s">
        <v>935</v>
      </c>
      <c r="E557" s="41">
        <v>1</v>
      </c>
    </row>
    <row r="558" spans="1:5" x14ac:dyDescent="0.25">
      <c r="A558" s="10">
        <v>154</v>
      </c>
      <c r="B558" s="12" t="s">
        <v>636</v>
      </c>
      <c r="C558" s="40" t="s">
        <v>600</v>
      </c>
      <c r="D558" s="41" t="s">
        <v>936</v>
      </c>
      <c r="E558" s="41">
        <v>1</v>
      </c>
    </row>
    <row r="559" spans="1:5" x14ac:dyDescent="0.25">
      <c r="A559" s="10">
        <v>154</v>
      </c>
      <c r="B559" s="12" t="s">
        <v>636</v>
      </c>
      <c r="C559" s="40" t="s">
        <v>592</v>
      </c>
      <c r="D559" s="41" t="s">
        <v>166</v>
      </c>
      <c r="E559" s="41">
        <v>1</v>
      </c>
    </row>
    <row r="560" spans="1:5" x14ac:dyDescent="0.25">
      <c r="A560" s="10">
        <v>154</v>
      </c>
      <c r="B560" s="12" t="s">
        <v>636</v>
      </c>
      <c r="C560" s="40" t="s">
        <v>612</v>
      </c>
      <c r="D560" s="41" t="s">
        <v>957</v>
      </c>
      <c r="E560" s="41">
        <v>1</v>
      </c>
    </row>
    <row r="561" spans="1:5" x14ac:dyDescent="0.25">
      <c r="A561" s="10">
        <v>154</v>
      </c>
      <c r="B561" s="12" t="s">
        <v>636</v>
      </c>
      <c r="C561" s="40" t="s">
        <v>609</v>
      </c>
      <c r="D561" s="41" t="s">
        <v>937</v>
      </c>
      <c r="E561" s="41">
        <v>1</v>
      </c>
    </row>
    <row r="562" spans="1:5" x14ac:dyDescent="0.25">
      <c r="A562" s="10">
        <v>156</v>
      </c>
      <c r="B562" s="12" t="s">
        <v>636</v>
      </c>
      <c r="C562" s="40" t="s">
        <v>603</v>
      </c>
      <c r="D562" s="41" t="s">
        <v>935</v>
      </c>
      <c r="E562" s="41">
        <v>1</v>
      </c>
    </row>
    <row r="563" spans="1:5" x14ac:dyDescent="0.25">
      <c r="A563" s="10">
        <v>156</v>
      </c>
      <c r="B563" s="12" t="s">
        <v>636</v>
      </c>
      <c r="C563" s="40" t="s">
        <v>600</v>
      </c>
      <c r="D563" s="41" t="s">
        <v>936</v>
      </c>
      <c r="E563" s="41">
        <v>1</v>
      </c>
    </row>
    <row r="564" spans="1:5" x14ac:dyDescent="0.25">
      <c r="A564" s="10">
        <v>156</v>
      </c>
      <c r="B564" s="12" t="s">
        <v>636</v>
      </c>
      <c r="C564" s="40" t="s">
        <v>592</v>
      </c>
      <c r="D564" s="41" t="s">
        <v>166</v>
      </c>
      <c r="E564" s="41">
        <v>1</v>
      </c>
    </row>
    <row r="565" spans="1:5" x14ac:dyDescent="0.25">
      <c r="A565" s="10">
        <v>156</v>
      </c>
      <c r="B565" s="12" t="s">
        <v>636</v>
      </c>
      <c r="C565" s="40" t="s">
        <v>612</v>
      </c>
      <c r="D565" s="41" t="s">
        <v>957</v>
      </c>
      <c r="E565" s="41">
        <v>1</v>
      </c>
    </row>
    <row r="566" spans="1:5" x14ac:dyDescent="0.25">
      <c r="A566" s="10">
        <v>156</v>
      </c>
      <c r="B566" s="12" t="s">
        <v>636</v>
      </c>
      <c r="C566" s="40" t="s">
        <v>609</v>
      </c>
      <c r="D566" s="41" t="s">
        <v>937</v>
      </c>
      <c r="E566" s="41">
        <v>1</v>
      </c>
    </row>
    <row r="567" spans="1:5" x14ac:dyDescent="0.25">
      <c r="A567" s="10">
        <v>160</v>
      </c>
      <c r="B567" s="12" t="s">
        <v>796</v>
      </c>
      <c r="C567" s="12" t="s">
        <v>890</v>
      </c>
      <c r="D567" s="41" t="s">
        <v>935</v>
      </c>
      <c r="E567" s="41">
        <v>1</v>
      </c>
    </row>
    <row r="568" spans="1:5" x14ac:dyDescent="0.25">
      <c r="A568" s="10">
        <v>160</v>
      </c>
      <c r="B568" s="12" t="s">
        <v>796</v>
      </c>
      <c r="C568" s="12" t="s">
        <v>869</v>
      </c>
      <c r="D568" s="41" t="s">
        <v>936</v>
      </c>
      <c r="E568" s="41">
        <v>1</v>
      </c>
    </row>
    <row r="569" spans="1:5" x14ac:dyDescent="0.25">
      <c r="A569" s="10">
        <v>160</v>
      </c>
      <c r="B569" s="12" t="s">
        <v>796</v>
      </c>
      <c r="C569" s="12" t="s">
        <v>881</v>
      </c>
      <c r="D569" s="41" t="s">
        <v>166</v>
      </c>
      <c r="E569" s="41">
        <v>1</v>
      </c>
    </row>
    <row r="570" spans="1:5" x14ac:dyDescent="0.25">
      <c r="A570" s="10">
        <v>160</v>
      </c>
      <c r="B570" s="12" t="s">
        <v>796</v>
      </c>
      <c r="C570" s="12" t="s">
        <v>877</v>
      </c>
      <c r="D570" s="41" t="s">
        <v>957</v>
      </c>
      <c r="E570" s="41">
        <v>1</v>
      </c>
    </row>
    <row r="571" spans="1:5" x14ac:dyDescent="0.25">
      <c r="A571" s="10">
        <v>160</v>
      </c>
      <c r="B571" s="12" t="s">
        <v>796</v>
      </c>
      <c r="C571" s="12" t="s">
        <v>892</v>
      </c>
      <c r="D571" s="41" t="s">
        <v>937</v>
      </c>
      <c r="E571" s="41">
        <v>1</v>
      </c>
    </row>
    <row r="572" spans="1:5" x14ac:dyDescent="0.25">
      <c r="A572" s="10">
        <v>160</v>
      </c>
      <c r="B572" s="12" t="s">
        <v>796</v>
      </c>
      <c r="C572" s="12" t="s">
        <v>919</v>
      </c>
      <c r="D572" s="14" t="s">
        <v>37</v>
      </c>
      <c r="E572" s="41">
        <v>1</v>
      </c>
    </row>
    <row r="573" spans="1:5" x14ac:dyDescent="0.25">
      <c r="A573" s="10">
        <v>161</v>
      </c>
      <c r="B573" s="12" t="s">
        <v>796</v>
      </c>
      <c r="C573" s="12" t="s">
        <v>890</v>
      </c>
      <c r="D573" s="41" t="s">
        <v>935</v>
      </c>
      <c r="E573" s="41">
        <v>1</v>
      </c>
    </row>
    <row r="574" spans="1:5" x14ac:dyDescent="0.25">
      <c r="A574" s="10">
        <v>161</v>
      </c>
      <c r="B574" s="12" t="s">
        <v>796</v>
      </c>
      <c r="C574" s="12" t="s">
        <v>869</v>
      </c>
      <c r="D574" s="41" t="s">
        <v>936</v>
      </c>
      <c r="E574" s="41">
        <v>1</v>
      </c>
    </row>
    <row r="575" spans="1:5" x14ac:dyDescent="0.25">
      <c r="A575" s="10">
        <v>161</v>
      </c>
      <c r="B575" s="12" t="s">
        <v>796</v>
      </c>
      <c r="C575" s="12" t="s">
        <v>881</v>
      </c>
      <c r="D575" s="41" t="s">
        <v>166</v>
      </c>
      <c r="E575" s="41">
        <v>1</v>
      </c>
    </row>
    <row r="576" spans="1:5" x14ac:dyDescent="0.25">
      <c r="A576" s="10">
        <v>161</v>
      </c>
      <c r="B576" s="12" t="s">
        <v>796</v>
      </c>
      <c r="C576" s="12" t="s">
        <v>877</v>
      </c>
      <c r="D576" s="41" t="s">
        <v>957</v>
      </c>
      <c r="E576" s="41">
        <v>1</v>
      </c>
    </row>
    <row r="577" spans="1:5" x14ac:dyDescent="0.25">
      <c r="A577" s="10">
        <v>161</v>
      </c>
      <c r="B577" s="12" t="s">
        <v>796</v>
      </c>
      <c r="C577" s="12" t="s">
        <v>892</v>
      </c>
      <c r="D577" s="41" t="s">
        <v>937</v>
      </c>
      <c r="E577" s="41">
        <v>1</v>
      </c>
    </row>
    <row r="578" spans="1:5" x14ac:dyDescent="0.25">
      <c r="A578" s="10">
        <v>161</v>
      </c>
      <c r="B578" s="12" t="s">
        <v>796</v>
      </c>
      <c r="C578" s="12" t="s">
        <v>899</v>
      </c>
      <c r="D578" s="41" t="s">
        <v>159</v>
      </c>
      <c r="E578" s="41">
        <v>1</v>
      </c>
    </row>
    <row r="579" spans="1:5" x14ac:dyDescent="0.25">
      <c r="A579" s="10">
        <v>161</v>
      </c>
      <c r="B579" s="12" t="s">
        <v>796</v>
      </c>
      <c r="C579" s="12" t="s">
        <v>855</v>
      </c>
      <c r="D579" s="14" t="s">
        <v>37</v>
      </c>
      <c r="E579" s="41">
        <v>1</v>
      </c>
    </row>
    <row r="580" spans="1:5" x14ac:dyDescent="0.25">
      <c r="A580" s="10">
        <v>161</v>
      </c>
      <c r="B580" s="12" t="s">
        <v>796</v>
      </c>
      <c r="C580" s="12" t="s">
        <v>833</v>
      </c>
      <c r="D580" s="14" t="s">
        <v>37</v>
      </c>
      <c r="E580" s="41">
        <v>1</v>
      </c>
    </row>
    <row r="581" spans="1:5" x14ac:dyDescent="0.25">
      <c r="A581" s="10">
        <v>164</v>
      </c>
      <c r="B581" s="12" t="s">
        <v>636</v>
      </c>
      <c r="C581" s="40" t="s">
        <v>603</v>
      </c>
      <c r="D581" s="41" t="s">
        <v>935</v>
      </c>
      <c r="E581" s="41">
        <v>1</v>
      </c>
    </row>
    <row r="582" spans="1:5" x14ac:dyDescent="0.25">
      <c r="A582" s="10">
        <v>164</v>
      </c>
      <c r="B582" s="12" t="s">
        <v>636</v>
      </c>
      <c r="C582" s="40" t="s">
        <v>600</v>
      </c>
      <c r="D582" s="41" t="s">
        <v>936</v>
      </c>
      <c r="E582" s="41">
        <v>1</v>
      </c>
    </row>
    <row r="583" spans="1:5" x14ac:dyDescent="0.25">
      <c r="A583" s="10">
        <v>164</v>
      </c>
      <c r="B583" s="12" t="s">
        <v>636</v>
      </c>
      <c r="C583" s="40" t="s">
        <v>592</v>
      </c>
      <c r="D583" s="41" t="s">
        <v>166</v>
      </c>
      <c r="E583" s="41">
        <v>1</v>
      </c>
    </row>
    <row r="584" spans="1:5" x14ac:dyDescent="0.25">
      <c r="A584" s="10">
        <v>164</v>
      </c>
      <c r="B584" s="12" t="s">
        <v>636</v>
      </c>
      <c r="C584" s="40" t="s">
        <v>612</v>
      </c>
      <c r="D584" s="41" t="s">
        <v>957</v>
      </c>
      <c r="E584" s="41">
        <v>1</v>
      </c>
    </row>
    <row r="585" spans="1:5" x14ac:dyDescent="0.25">
      <c r="A585" s="10">
        <v>164</v>
      </c>
      <c r="B585" s="12" t="s">
        <v>636</v>
      </c>
      <c r="C585" s="40" t="s">
        <v>609</v>
      </c>
      <c r="D585" s="41" t="s">
        <v>937</v>
      </c>
      <c r="E585" s="41">
        <v>1</v>
      </c>
    </row>
    <row r="586" spans="1:5" x14ac:dyDescent="0.25">
      <c r="A586" s="10">
        <v>164</v>
      </c>
      <c r="B586" s="12" t="s">
        <v>636</v>
      </c>
      <c r="C586" s="12" t="s">
        <v>549</v>
      </c>
      <c r="D586" s="14" t="s">
        <v>37</v>
      </c>
      <c r="E586" s="41">
        <v>1</v>
      </c>
    </row>
    <row r="587" spans="1:5" x14ac:dyDescent="0.25">
      <c r="A587" s="10">
        <v>167</v>
      </c>
      <c r="B587" s="12" t="s">
        <v>636</v>
      </c>
      <c r="C587" s="40" t="s">
        <v>603</v>
      </c>
      <c r="D587" s="41" t="s">
        <v>935</v>
      </c>
      <c r="E587" s="41">
        <v>1</v>
      </c>
    </row>
    <row r="588" spans="1:5" x14ac:dyDescent="0.25">
      <c r="A588" s="10">
        <v>167</v>
      </c>
      <c r="B588" s="12" t="s">
        <v>636</v>
      </c>
      <c r="C588" s="40" t="s">
        <v>600</v>
      </c>
      <c r="D588" s="41" t="s">
        <v>936</v>
      </c>
      <c r="E588" s="41">
        <v>1</v>
      </c>
    </row>
    <row r="589" spans="1:5" x14ac:dyDescent="0.25">
      <c r="A589" s="10">
        <v>167</v>
      </c>
      <c r="B589" s="12" t="s">
        <v>636</v>
      </c>
      <c r="C589" s="40" t="s">
        <v>592</v>
      </c>
      <c r="D589" s="41" t="s">
        <v>166</v>
      </c>
      <c r="E589" s="41">
        <v>1</v>
      </c>
    </row>
    <row r="590" spans="1:5" x14ac:dyDescent="0.25">
      <c r="A590" s="10">
        <v>167</v>
      </c>
      <c r="B590" s="12" t="s">
        <v>636</v>
      </c>
      <c r="C590" s="40" t="s">
        <v>612</v>
      </c>
      <c r="D590" s="41" t="s">
        <v>957</v>
      </c>
      <c r="E590" s="41">
        <v>1</v>
      </c>
    </row>
    <row r="591" spans="1:5" x14ac:dyDescent="0.25">
      <c r="A591" s="10">
        <v>167</v>
      </c>
      <c r="B591" s="12" t="s">
        <v>636</v>
      </c>
      <c r="C591" s="40" t="s">
        <v>609</v>
      </c>
      <c r="D591" s="41" t="s">
        <v>937</v>
      </c>
      <c r="E591" s="41">
        <v>1</v>
      </c>
    </row>
    <row r="592" spans="1:5" x14ac:dyDescent="0.25">
      <c r="A592" s="10">
        <v>168</v>
      </c>
      <c r="B592" s="12" t="s">
        <v>636</v>
      </c>
      <c r="C592" s="40" t="s">
        <v>603</v>
      </c>
      <c r="D592" s="41" t="s">
        <v>935</v>
      </c>
      <c r="E592" s="41">
        <v>1</v>
      </c>
    </row>
    <row r="593" spans="1:5" x14ac:dyDescent="0.25">
      <c r="A593" s="10">
        <v>168</v>
      </c>
      <c r="B593" s="12" t="s">
        <v>636</v>
      </c>
      <c r="C593" s="40" t="s">
        <v>600</v>
      </c>
      <c r="D593" s="41" t="s">
        <v>936</v>
      </c>
      <c r="E593" s="41">
        <v>1</v>
      </c>
    </row>
    <row r="594" spans="1:5" x14ac:dyDescent="0.25">
      <c r="A594" s="10">
        <v>168</v>
      </c>
      <c r="B594" s="12" t="s">
        <v>636</v>
      </c>
      <c r="C594" s="40" t="s">
        <v>592</v>
      </c>
      <c r="D594" s="41" t="s">
        <v>166</v>
      </c>
      <c r="E594" s="41">
        <v>1</v>
      </c>
    </row>
    <row r="595" spans="1:5" x14ac:dyDescent="0.25">
      <c r="A595" s="10">
        <v>168</v>
      </c>
      <c r="B595" s="12" t="s">
        <v>636</v>
      </c>
      <c r="C595" s="40" t="s">
        <v>612</v>
      </c>
      <c r="D595" s="41" t="s">
        <v>957</v>
      </c>
      <c r="E595" s="41">
        <v>1</v>
      </c>
    </row>
    <row r="596" spans="1:5" x14ac:dyDescent="0.25">
      <c r="A596" s="10">
        <v>168</v>
      </c>
      <c r="B596" s="12" t="s">
        <v>636</v>
      </c>
      <c r="C596" s="40" t="s">
        <v>609</v>
      </c>
      <c r="D596" s="41" t="s">
        <v>937</v>
      </c>
      <c r="E596" s="41">
        <v>1</v>
      </c>
    </row>
    <row r="597" spans="1:5" x14ac:dyDescent="0.25">
      <c r="A597" s="10">
        <v>173</v>
      </c>
      <c r="B597" s="12" t="s">
        <v>796</v>
      </c>
      <c r="C597" s="12" t="s">
        <v>890</v>
      </c>
      <c r="D597" s="41" t="s">
        <v>935</v>
      </c>
      <c r="E597" s="41">
        <v>1</v>
      </c>
    </row>
    <row r="598" spans="1:5" x14ac:dyDescent="0.25">
      <c r="A598" s="10">
        <v>173</v>
      </c>
      <c r="B598" s="12" t="s">
        <v>796</v>
      </c>
      <c r="C598" s="12" t="s">
        <v>869</v>
      </c>
      <c r="D598" s="41" t="s">
        <v>936</v>
      </c>
      <c r="E598" s="41">
        <v>1</v>
      </c>
    </row>
    <row r="599" spans="1:5" x14ac:dyDescent="0.25">
      <c r="A599" s="10">
        <v>173</v>
      </c>
      <c r="B599" s="12" t="s">
        <v>796</v>
      </c>
      <c r="C599" s="12" t="s">
        <v>881</v>
      </c>
      <c r="D599" s="41" t="s">
        <v>166</v>
      </c>
      <c r="E599" s="41">
        <v>1</v>
      </c>
    </row>
    <row r="600" spans="1:5" x14ac:dyDescent="0.25">
      <c r="A600" s="10">
        <v>173</v>
      </c>
      <c r="B600" s="12" t="s">
        <v>796</v>
      </c>
      <c r="C600" s="12" t="s">
        <v>886</v>
      </c>
      <c r="D600" s="41" t="s">
        <v>957</v>
      </c>
      <c r="E600" s="41">
        <v>1</v>
      </c>
    </row>
    <row r="601" spans="1:5" x14ac:dyDescent="0.25">
      <c r="A601" s="10">
        <v>173</v>
      </c>
      <c r="B601" s="12" t="s">
        <v>796</v>
      </c>
      <c r="C601" s="12" t="s">
        <v>892</v>
      </c>
      <c r="D601" s="41" t="s">
        <v>937</v>
      </c>
      <c r="E601" s="41">
        <v>1</v>
      </c>
    </row>
    <row r="602" spans="1:5" x14ac:dyDescent="0.25">
      <c r="A602" s="10">
        <v>175</v>
      </c>
      <c r="B602" s="12" t="s">
        <v>796</v>
      </c>
      <c r="C602" s="12" t="s">
        <v>890</v>
      </c>
      <c r="D602" s="41" t="s">
        <v>935</v>
      </c>
      <c r="E602" s="41">
        <v>1</v>
      </c>
    </row>
    <row r="603" spans="1:5" x14ac:dyDescent="0.25">
      <c r="A603" s="10">
        <v>175</v>
      </c>
      <c r="B603" s="12" t="s">
        <v>796</v>
      </c>
      <c r="C603" s="12" t="s">
        <v>869</v>
      </c>
      <c r="D603" s="41" t="s">
        <v>936</v>
      </c>
      <c r="E603" s="41">
        <v>1</v>
      </c>
    </row>
    <row r="604" spans="1:5" x14ac:dyDescent="0.25">
      <c r="A604" s="10">
        <v>175</v>
      </c>
      <c r="B604" s="12" t="s">
        <v>796</v>
      </c>
      <c r="C604" s="12" t="s">
        <v>881</v>
      </c>
      <c r="D604" s="41" t="s">
        <v>166</v>
      </c>
      <c r="E604" s="41">
        <v>1</v>
      </c>
    </row>
    <row r="605" spans="1:5" x14ac:dyDescent="0.25">
      <c r="A605" s="10">
        <v>175</v>
      </c>
      <c r="B605" s="12" t="s">
        <v>796</v>
      </c>
      <c r="C605" s="12" t="s">
        <v>886</v>
      </c>
      <c r="D605" s="41" t="s">
        <v>957</v>
      </c>
      <c r="E605" s="41">
        <v>1</v>
      </c>
    </row>
    <row r="606" spans="1:5" x14ac:dyDescent="0.25">
      <c r="A606" s="10">
        <v>175</v>
      </c>
      <c r="B606" s="12" t="s">
        <v>796</v>
      </c>
      <c r="C606" s="12" t="s">
        <v>892</v>
      </c>
      <c r="D606" s="41" t="s">
        <v>937</v>
      </c>
      <c r="E606" s="41">
        <v>1</v>
      </c>
    </row>
    <row r="607" spans="1:5" x14ac:dyDescent="0.25">
      <c r="A607" s="10">
        <v>176</v>
      </c>
      <c r="B607" s="12" t="s">
        <v>796</v>
      </c>
      <c r="C607" s="12" t="s">
        <v>890</v>
      </c>
      <c r="D607" s="41" t="s">
        <v>935</v>
      </c>
      <c r="E607" s="41">
        <v>1</v>
      </c>
    </row>
    <row r="608" spans="1:5" x14ac:dyDescent="0.25">
      <c r="A608" s="10">
        <v>176</v>
      </c>
      <c r="B608" s="12" t="s">
        <v>796</v>
      </c>
      <c r="C608" s="12" t="s">
        <v>869</v>
      </c>
      <c r="D608" s="41" t="s">
        <v>936</v>
      </c>
      <c r="E608" s="41">
        <v>1</v>
      </c>
    </row>
    <row r="609" spans="1:5" x14ac:dyDescent="0.25">
      <c r="A609" s="10">
        <v>176</v>
      </c>
      <c r="B609" s="12" t="s">
        <v>796</v>
      </c>
      <c r="C609" s="12" t="s">
        <v>881</v>
      </c>
      <c r="D609" s="41" t="s">
        <v>166</v>
      </c>
      <c r="E609" s="41">
        <v>1</v>
      </c>
    </row>
    <row r="610" spans="1:5" x14ac:dyDescent="0.25">
      <c r="A610" s="10">
        <v>176</v>
      </c>
      <c r="B610" s="12" t="s">
        <v>796</v>
      </c>
      <c r="C610" s="12" t="s">
        <v>886</v>
      </c>
      <c r="D610" s="41" t="s">
        <v>957</v>
      </c>
      <c r="E610" s="41">
        <v>1</v>
      </c>
    </row>
    <row r="611" spans="1:5" x14ac:dyDescent="0.25">
      <c r="A611" s="10">
        <v>176</v>
      </c>
      <c r="B611" s="12" t="s">
        <v>796</v>
      </c>
      <c r="C611" s="12" t="s">
        <v>892</v>
      </c>
      <c r="D611" s="41" t="s">
        <v>937</v>
      </c>
      <c r="E611" s="41">
        <v>1</v>
      </c>
    </row>
    <row r="612" spans="1:5" x14ac:dyDescent="0.25">
      <c r="A612" s="10">
        <v>179</v>
      </c>
      <c r="B612" s="12" t="s">
        <v>796</v>
      </c>
      <c r="C612" s="12" t="s">
        <v>890</v>
      </c>
      <c r="D612" s="41" t="s">
        <v>935</v>
      </c>
      <c r="E612" s="41">
        <v>1</v>
      </c>
    </row>
    <row r="613" spans="1:5" x14ac:dyDescent="0.25">
      <c r="A613" s="10">
        <v>179</v>
      </c>
      <c r="B613" s="12" t="s">
        <v>796</v>
      </c>
      <c r="C613" s="12" t="s">
        <v>869</v>
      </c>
      <c r="D613" s="41" t="s">
        <v>936</v>
      </c>
      <c r="E613" s="41">
        <v>1</v>
      </c>
    </row>
    <row r="614" spans="1:5" x14ac:dyDescent="0.25">
      <c r="A614" s="10">
        <v>179</v>
      </c>
      <c r="B614" s="12" t="s">
        <v>796</v>
      </c>
      <c r="C614" s="12" t="s">
        <v>881</v>
      </c>
      <c r="D614" s="41" t="s">
        <v>166</v>
      </c>
      <c r="E614" s="41">
        <v>1</v>
      </c>
    </row>
    <row r="615" spans="1:5" x14ac:dyDescent="0.25">
      <c r="A615" s="10">
        <v>179</v>
      </c>
      <c r="B615" s="12" t="s">
        <v>796</v>
      </c>
      <c r="C615" s="12" t="s">
        <v>886</v>
      </c>
      <c r="D615" s="41" t="s">
        <v>957</v>
      </c>
      <c r="E615" s="41">
        <v>1</v>
      </c>
    </row>
    <row r="616" spans="1:5" x14ac:dyDescent="0.25">
      <c r="A616" s="10">
        <v>179</v>
      </c>
      <c r="B616" s="12" t="s">
        <v>796</v>
      </c>
      <c r="C616" s="12" t="s">
        <v>892</v>
      </c>
      <c r="D616" s="41" t="s">
        <v>937</v>
      </c>
      <c r="E616" s="41">
        <v>1</v>
      </c>
    </row>
    <row r="617" spans="1:5" x14ac:dyDescent="0.25">
      <c r="A617" s="10">
        <v>181</v>
      </c>
      <c r="B617" s="12" t="s">
        <v>796</v>
      </c>
      <c r="C617" s="12" t="s">
        <v>890</v>
      </c>
      <c r="D617" s="41" t="s">
        <v>935</v>
      </c>
      <c r="E617" s="41">
        <v>1</v>
      </c>
    </row>
    <row r="618" spans="1:5" x14ac:dyDescent="0.25">
      <c r="A618" s="10">
        <v>181</v>
      </c>
      <c r="B618" s="12" t="s">
        <v>796</v>
      </c>
      <c r="C618" s="12" t="s">
        <v>869</v>
      </c>
      <c r="D618" s="41" t="s">
        <v>936</v>
      </c>
      <c r="E618" s="41">
        <v>1</v>
      </c>
    </row>
    <row r="619" spans="1:5" x14ac:dyDescent="0.25">
      <c r="A619" s="10">
        <v>181</v>
      </c>
      <c r="B619" s="12" t="s">
        <v>796</v>
      </c>
      <c r="C619" s="12" t="s">
        <v>881</v>
      </c>
      <c r="D619" s="41" t="s">
        <v>166</v>
      </c>
      <c r="E619" s="41">
        <v>1</v>
      </c>
    </row>
    <row r="620" spans="1:5" x14ac:dyDescent="0.25">
      <c r="A620" s="10">
        <v>181</v>
      </c>
      <c r="B620" s="12" t="s">
        <v>796</v>
      </c>
      <c r="C620" s="12" t="s">
        <v>886</v>
      </c>
      <c r="D620" s="41" t="s">
        <v>957</v>
      </c>
      <c r="E620" s="41">
        <v>1</v>
      </c>
    </row>
    <row r="621" spans="1:5" x14ac:dyDescent="0.25">
      <c r="A621" s="10">
        <v>181</v>
      </c>
      <c r="B621" s="12" t="s">
        <v>796</v>
      </c>
      <c r="C621" s="12" t="s">
        <v>892</v>
      </c>
      <c r="D621" s="41" t="s">
        <v>937</v>
      </c>
      <c r="E621" s="41">
        <v>1</v>
      </c>
    </row>
    <row r="622" spans="1:5" x14ac:dyDescent="0.25">
      <c r="A622" s="10">
        <v>184</v>
      </c>
      <c r="B622" s="12" t="s">
        <v>636</v>
      </c>
      <c r="C622" s="40" t="s">
        <v>603</v>
      </c>
      <c r="D622" s="41" t="s">
        <v>935</v>
      </c>
      <c r="E622" s="41">
        <v>1</v>
      </c>
    </row>
    <row r="623" spans="1:5" x14ac:dyDescent="0.25">
      <c r="A623" s="10">
        <v>184</v>
      </c>
      <c r="B623" s="12" t="s">
        <v>636</v>
      </c>
      <c r="C623" s="40" t="s">
        <v>600</v>
      </c>
      <c r="D623" s="41" t="s">
        <v>936</v>
      </c>
      <c r="E623" s="41">
        <v>1</v>
      </c>
    </row>
    <row r="624" spans="1:5" x14ac:dyDescent="0.25">
      <c r="A624" s="10">
        <v>184</v>
      </c>
      <c r="B624" s="12" t="s">
        <v>636</v>
      </c>
      <c r="C624" s="40" t="s">
        <v>592</v>
      </c>
      <c r="D624" s="41" t="s">
        <v>166</v>
      </c>
      <c r="E624" s="41">
        <v>1</v>
      </c>
    </row>
    <row r="625" spans="1:5" x14ac:dyDescent="0.25">
      <c r="A625" s="10">
        <v>184</v>
      </c>
      <c r="B625" s="12" t="s">
        <v>636</v>
      </c>
      <c r="C625" s="40" t="s">
        <v>612</v>
      </c>
      <c r="D625" s="41" t="s">
        <v>957</v>
      </c>
      <c r="E625" s="41">
        <v>1</v>
      </c>
    </row>
    <row r="626" spans="1:5" x14ac:dyDescent="0.25">
      <c r="A626" s="10">
        <v>184</v>
      </c>
      <c r="B626" s="12" t="s">
        <v>636</v>
      </c>
      <c r="C626" s="40" t="s">
        <v>609</v>
      </c>
      <c r="D626" s="41" t="s">
        <v>937</v>
      </c>
      <c r="E626" s="41">
        <v>1</v>
      </c>
    </row>
    <row r="627" spans="1:5" x14ac:dyDescent="0.25">
      <c r="A627" s="10">
        <v>186</v>
      </c>
      <c r="B627" s="12" t="s">
        <v>796</v>
      </c>
      <c r="C627" s="12" t="s">
        <v>890</v>
      </c>
      <c r="D627" s="41" t="s">
        <v>935</v>
      </c>
      <c r="E627" s="41">
        <v>1</v>
      </c>
    </row>
    <row r="628" spans="1:5" x14ac:dyDescent="0.25">
      <c r="A628" s="10">
        <v>186</v>
      </c>
      <c r="B628" s="12" t="s">
        <v>796</v>
      </c>
      <c r="C628" s="12" t="s">
        <v>869</v>
      </c>
      <c r="D628" s="41" t="s">
        <v>936</v>
      </c>
      <c r="E628" s="41">
        <v>1</v>
      </c>
    </row>
    <row r="629" spans="1:5" x14ac:dyDescent="0.25">
      <c r="A629" s="10">
        <v>186</v>
      </c>
      <c r="B629" s="12" t="s">
        <v>796</v>
      </c>
      <c r="C629" s="12" t="s">
        <v>881</v>
      </c>
      <c r="D629" s="41" t="s">
        <v>166</v>
      </c>
      <c r="E629" s="41">
        <v>1</v>
      </c>
    </row>
    <row r="630" spans="1:5" x14ac:dyDescent="0.25">
      <c r="A630" s="10">
        <v>186</v>
      </c>
      <c r="B630" s="12" t="s">
        <v>796</v>
      </c>
      <c r="C630" s="12" t="s">
        <v>877</v>
      </c>
      <c r="D630" s="41" t="s">
        <v>957</v>
      </c>
      <c r="E630" s="41">
        <v>1</v>
      </c>
    </row>
    <row r="631" spans="1:5" x14ac:dyDescent="0.25">
      <c r="A631" s="10">
        <v>186</v>
      </c>
      <c r="B631" s="12" t="s">
        <v>796</v>
      </c>
      <c r="C631" s="12" t="s">
        <v>892</v>
      </c>
      <c r="D631" s="41" t="s">
        <v>937</v>
      </c>
      <c r="E631" s="41">
        <v>1</v>
      </c>
    </row>
    <row r="632" spans="1:5" x14ac:dyDescent="0.25">
      <c r="A632" s="10">
        <v>188</v>
      </c>
      <c r="B632" s="12" t="s">
        <v>796</v>
      </c>
      <c r="C632" s="12" t="s">
        <v>890</v>
      </c>
      <c r="D632" s="41" t="s">
        <v>935</v>
      </c>
      <c r="E632" s="41">
        <v>1</v>
      </c>
    </row>
    <row r="633" spans="1:5" x14ac:dyDescent="0.25">
      <c r="A633" s="10">
        <v>188</v>
      </c>
      <c r="B633" s="12" t="s">
        <v>796</v>
      </c>
      <c r="C633" s="12" t="s">
        <v>869</v>
      </c>
      <c r="D633" s="41" t="s">
        <v>936</v>
      </c>
      <c r="E633" s="41">
        <v>1</v>
      </c>
    </row>
    <row r="634" spans="1:5" x14ac:dyDescent="0.25">
      <c r="A634" s="10">
        <v>188</v>
      </c>
      <c r="B634" s="12" t="s">
        <v>796</v>
      </c>
      <c r="C634" s="12" t="s">
        <v>881</v>
      </c>
      <c r="D634" s="41" t="s">
        <v>166</v>
      </c>
      <c r="E634" s="41">
        <v>1</v>
      </c>
    </row>
    <row r="635" spans="1:5" x14ac:dyDescent="0.25">
      <c r="A635" s="10">
        <v>188</v>
      </c>
      <c r="B635" s="12" t="s">
        <v>796</v>
      </c>
      <c r="C635" s="12" t="s">
        <v>877</v>
      </c>
      <c r="D635" s="41" t="s">
        <v>957</v>
      </c>
      <c r="E635" s="41">
        <v>1</v>
      </c>
    </row>
    <row r="636" spans="1:5" x14ac:dyDescent="0.25">
      <c r="A636" s="10">
        <v>188</v>
      </c>
      <c r="B636" s="12" t="s">
        <v>796</v>
      </c>
      <c r="C636" s="12" t="s">
        <v>892</v>
      </c>
      <c r="D636" s="41" t="s">
        <v>937</v>
      </c>
      <c r="E636" s="41">
        <v>1</v>
      </c>
    </row>
    <row r="637" spans="1:5" x14ac:dyDescent="0.25">
      <c r="A637" s="10">
        <v>190</v>
      </c>
      <c r="B637" s="12" t="s">
        <v>796</v>
      </c>
      <c r="C637" s="12" t="s">
        <v>890</v>
      </c>
      <c r="D637" s="41" t="s">
        <v>935</v>
      </c>
      <c r="E637" s="41">
        <v>1</v>
      </c>
    </row>
    <row r="638" spans="1:5" x14ac:dyDescent="0.25">
      <c r="A638" s="10">
        <v>190</v>
      </c>
      <c r="B638" s="12" t="s">
        <v>796</v>
      </c>
      <c r="C638" s="12" t="s">
        <v>869</v>
      </c>
      <c r="D638" s="41" t="s">
        <v>936</v>
      </c>
      <c r="E638" s="41">
        <v>1</v>
      </c>
    </row>
    <row r="639" spans="1:5" x14ac:dyDescent="0.25">
      <c r="A639" s="10">
        <v>190</v>
      </c>
      <c r="B639" s="12" t="s">
        <v>796</v>
      </c>
      <c r="C639" s="12" t="s">
        <v>881</v>
      </c>
      <c r="D639" s="41" t="s">
        <v>166</v>
      </c>
      <c r="E639" s="41">
        <v>1</v>
      </c>
    </row>
    <row r="640" spans="1:5" x14ac:dyDescent="0.25">
      <c r="A640" s="10">
        <v>190</v>
      </c>
      <c r="B640" s="12" t="s">
        <v>796</v>
      </c>
      <c r="C640" s="12" t="s">
        <v>877</v>
      </c>
      <c r="D640" s="41" t="s">
        <v>957</v>
      </c>
      <c r="E640" s="41">
        <v>1</v>
      </c>
    </row>
    <row r="641" spans="1:5" x14ac:dyDescent="0.25">
      <c r="A641" s="10">
        <v>190</v>
      </c>
      <c r="B641" s="12" t="s">
        <v>796</v>
      </c>
      <c r="C641" s="12" t="s">
        <v>892</v>
      </c>
      <c r="D641" s="41" t="s">
        <v>937</v>
      </c>
      <c r="E641" s="41">
        <v>1</v>
      </c>
    </row>
    <row r="642" spans="1:5" x14ac:dyDescent="0.25">
      <c r="A642" s="10">
        <v>192</v>
      </c>
      <c r="B642" s="12" t="s">
        <v>796</v>
      </c>
      <c r="C642" s="12" t="s">
        <v>890</v>
      </c>
      <c r="D642" s="41" t="s">
        <v>935</v>
      </c>
      <c r="E642" s="41">
        <v>1</v>
      </c>
    </row>
    <row r="643" spans="1:5" x14ac:dyDescent="0.25">
      <c r="A643" s="10">
        <v>192</v>
      </c>
      <c r="B643" s="12" t="s">
        <v>796</v>
      </c>
      <c r="C643" s="12" t="s">
        <v>869</v>
      </c>
      <c r="D643" s="41" t="s">
        <v>936</v>
      </c>
      <c r="E643" s="41">
        <v>1</v>
      </c>
    </row>
    <row r="644" spans="1:5" x14ac:dyDescent="0.25">
      <c r="A644" s="10">
        <v>192</v>
      </c>
      <c r="B644" s="12" t="s">
        <v>796</v>
      </c>
      <c r="C644" s="12" t="s">
        <v>881</v>
      </c>
      <c r="D644" s="41" t="s">
        <v>166</v>
      </c>
      <c r="E644" s="41">
        <v>1</v>
      </c>
    </row>
    <row r="645" spans="1:5" x14ac:dyDescent="0.25">
      <c r="A645" s="10">
        <v>192</v>
      </c>
      <c r="B645" s="12" t="s">
        <v>796</v>
      </c>
      <c r="C645" s="12" t="s">
        <v>877</v>
      </c>
      <c r="D645" s="41" t="s">
        <v>957</v>
      </c>
      <c r="E645" s="41">
        <v>1</v>
      </c>
    </row>
    <row r="646" spans="1:5" x14ac:dyDescent="0.25">
      <c r="A646" s="10">
        <v>192</v>
      </c>
      <c r="B646" s="12" t="s">
        <v>796</v>
      </c>
      <c r="C646" s="12" t="s">
        <v>892</v>
      </c>
      <c r="D646" s="41" t="s">
        <v>937</v>
      </c>
      <c r="E646" s="41">
        <v>1</v>
      </c>
    </row>
    <row r="647" spans="1:5" x14ac:dyDescent="0.25">
      <c r="A647" s="10">
        <v>193</v>
      </c>
      <c r="B647" s="12" t="s">
        <v>796</v>
      </c>
      <c r="C647" s="12" t="s">
        <v>890</v>
      </c>
      <c r="D647" s="41" t="s">
        <v>935</v>
      </c>
      <c r="E647" s="41">
        <v>1</v>
      </c>
    </row>
    <row r="648" spans="1:5" x14ac:dyDescent="0.25">
      <c r="A648" s="10">
        <v>193</v>
      </c>
      <c r="B648" s="12" t="s">
        <v>796</v>
      </c>
      <c r="C648" s="12" t="s">
        <v>869</v>
      </c>
      <c r="D648" s="41" t="s">
        <v>936</v>
      </c>
      <c r="E648" s="41">
        <v>1</v>
      </c>
    </row>
    <row r="649" spans="1:5" x14ac:dyDescent="0.25">
      <c r="A649" s="10">
        <v>193</v>
      </c>
      <c r="B649" s="12" t="s">
        <v>796</v>
      </c>
      <c r="C649" s="12" t="s">
        <v>881</v>
      </c>
      <c r="D649" s="41" t="s">
        <v>166</v>
      </c>
      <c r="E649" s="41">
        <v>1</v>
      </c>
    </row>
    <row r="650" spans="1:5" x14ac:dyDescent="0.25">
      <c r="A650" s="10">
        <v>193</v>
      </c>
      <c r="B650" s="12" t="s">
        <v>796</v>
      </c>
      <c r="C650" s="12" t="s">
        <v>877</v>
      </c>
      <c r="D650" s="41" t="s">
        <v>957</v>
      </c>
      <c r="E650" s="41">
        <v>1</v>
      </c>
    </row>
    <row r="651" spans="1:5" x14ac:dyDescent="0.25">
      <c r="A651" s="10">
        <v>193</v>
      </c>
      <c r="B651" s="12" t="s">
        <v>796</v>
      </c>
      <c r="C651" s="12" t="s">
        <v>892</v>
      </c>
      <c r="D651" s="41" t="s">
        <v>937</v>
      </c>
      <c r="E651" s="41">
        <v>1</v>
      </c>
    </row>
    <row r="652" spans="1:5" x14ac:dyDescent="0.25">
      <c r="A652" s="10">
        <v>199</v>
      </c>
      <c r="B652" s="12" t="s">
        <v>796</v>
      </c>
      <c r="C652" s="12" t="s">
        <v>890</v>
      </c>
      <c r="D652" s="41" t="s">
        <v>935</v>
      </c>
      <c r="E652" s="41">
        <v>1</v>
      </c>
    </row>
    <row r="653" spans="1:5" x14ac:dyDescent="0.25">
      <c r="A653" s="10">
        <v>199</v>
      </c>
      <c r="B653" s="12" t="s">
        <v>796</v>
      </c>
      <c r="C653" s="12" t="s">
        <v>869</v>
      </c>
      <c r="D653" s="41" t="s">
        <v>936</v>
      </c>
      <c r="E653" s="41">
        <v>1</v>
      </c>
    </row>
    <row r="654" spans="1:5" x14ac:dyDescent="0.25">
      <c r="A654" s="10">
        <v>199</v>
      </c>
      <c r="B654" s="12" t="s">
        <v>796</v>
      </c>
      <c r="C654" s="12" t="s">
        <v>881</v>
      </c>
      <c r="D654" s="41" t="s">
        <v>166</v>
      </c>
      <c r="E654" s="41">
        <v>1</v>
      </c>
    </row>
    <row r="655" spans="1:5" x14ac:dyDescent="0.25">
      <c r="A655" s="10">
        <v>199</v>
      </c>
      <c r="B655" s="12" t="s">
        <v>796</v>
      </c>
      <c r="C655" s="12" t="s">
        <v>877</v>
      </c>
      <c r="D655" s="41" t="s">
        <v>957</v>
      </c>
      <c r="E655" s="41">
        <v>1</v>
      </c>
    </row>
    <row r="656" spans="1:5" x14ac:dyDescent="0.25">
      <c r="A656" s="10">
        <v>199</v>
      </c>
      <c r="B656" s="12" t="s">
        <v>796</v>
      </c>
      <c r="C656" s="12" t="s">
        <v>892</v>
      </c>
      <c r="D656" s="41" t="s">
        <v>937</v>
      </c>
      <c r="E656" s="41">
        <v>1</v>
      </c>
    </row>
    <row r="657" spans="1:5" x14ac:dyDescent="0.25">
      <c r="A657" s="10">
        <v>200</v>
      </c>
      <c r="B657" s="12" t="s">
        <v>796</v>
      </c>
      <c r="C657" s="12" t="s">
        <v>890</v>
      </c>
      <c r="D657" s="41" t="s">
        <v>935</v>
      </c>
      <c r="E657" s="41">
        <v>1</v>
      </c>
    </row>
    <row r="658" spans="1:5" x14ac:dyDescent="0.25">
      <c r="A658" s="10">
        <v>200</v>
      </c>
      <c r="B658" s="12" t="s">
        <v>796</v>
      </c>
      <c r="C658" s="12" t="s">
        <v>869</v>
      </c>
      <c r="D658" s="41" t="s">
        <v>936</v>
      </c>
      <c r="E658" s="41">
        <v>1</v>
      </c>
    </row>
    <row r="659" spans="1:5" x14ac:dyDescent="0.25">
      <c r="A659" s="10">
        <v>200</v>
      </c>
      <c r="B659" s="12" t="s">
        <v>796</v>
      </c>
      <c r="C659" s="12" t="s">
        <v>881</v>
      </c>
      <c r="D659" s="41" t="s">
        <v>166</v>
      </c>
      <c r="E659" s="41">
        <v>1</v>
      </c>
    </row>
    <row r="660" spans="1:5" x14ac:dyDescent="0.25">
      <c r="A660" s="10">
        <v>200</v>
      </c>
      <c r="B660" s="12" t="s">
        <v>796</v>
      </c>
      <c r="C660" s="12" t="s">
        <v>886</v>
      </c>
      <c r="D660" s="41" t="s">
        <v>957</v>
      </c>
      <c r="E660" s="41">
        <v>1</v>
      </c>
    </row>
    <row r="661" spans="1:5" x14ac:dyDescent="0.25">
      <c r="A661" s="10">
        <v>200</v>
      </c>
      <c r="B661" s="12" t="s">
        <v>796</v>
      </c>
      <c r="C661" s="12" t="s">
        <v>892</v>
      </c>
      <c r="D661" s="41" t="s">
        <v>937</v>
      </c>
      <c r="E661" s="41">
        <v>1</v>
      </c>
    </row>
    <row r="662" spans="1:5" x14ac:dyDescent="0.25">
      <c r="A662" s="10">
        <v>201</v>
      </c>
      <c r="B662" s="12" t="s">
        <v>796</v>
      </c>
      <c r="C662" s="12" t="s">
        <v>890</v>
      </c>
      <c r="D662" s="41" t="s">
        <v>935</v>
      </c>
      <c r="E662" s="41">
        <v>1</v>
      </c>
    </row>
    <row r="663" spans="1:5" x14ac:dyDescent="0.25">
      <c r="A663" s="10">
        <v>201</v>
      </c>
      <c r="B663" s="12" t="s">
        <v>796</v>
      </c>
      <c r="C663" s="12" t="s">
        <v>869</v>
      </c>
      <c r="D663" s="41" t="s">
        <v>936</v>
      </c>
      <c r="E663" s="41">
        <v>1</v>
      </c>
    </row>
    <row r="664" spans="1:5" x14ac:dyDescent="0.25">
      <c r="A664" s="10">
        <v>201</v>
      </c>
      <c r="B664" s="12" t="s">
        <v>796</v>
      </c>
      <c r="C664" s="12" t="s">
        <v>881</v>
      </c>
      <c r="D664" s="41" t="s">
        <v>166</v>
      </c>
      <c r="E664" s="41">
        <v>1</v>
      </c>
    </row>
    <row r="665" spans="1:5" x14ac:dyDescent="0.25">
      <c r="A665" s="10">
        <v>201</v>
      </c>
      <c r="B665" s="12" t="s">
        <v>796</v>
      </c>
      <c r="C665" s="12" t="s">
        <v>886</v>
      </c>
      <c r="D665" s="41" t="s">
        <v>957</v>
      </c>
      <c r="E665" s="41">
        <v>1</v>
      </c>
    </row>
    <row r="666" spans="1:5" x14ac:dyDescent="0.25">
      <c r="A666" s="10">
        <v>201</v>
      </c>
      <c r="B666" s="12" t="s">
        <v>796</v>
      </c>
      <c r="C666" s="12" t="s">
        <v>892</v>
      </c>
      <c r="D666" s="41" t="s">
        <v>937</v>
      </c>
      <c r="E666" s="41">
        <v>1</v>
      </c>
    </row>
    <row r="667" spans="1:5" x14ac:dyDescent="0.25">
      <c r="A667" s="10"/>
      <c r="B667" s="12"/>
      <c r="C667" s="12" t="s">
        <v>56</v>
      </c>
      <c r="D667" s="14"/>
      <c r="E667" s="14"/>
    </row>
    <row r="668" spans="1:5" x14ac:dyDescent="0.25">
      <c r="A668" s="10"/>
      <c r="B668" s="12"/>
      <c r="C668" s="12" t="s">
        <v>56</v>
      </c>
      <c r="D668" s="14"/>
      <c r="E668" s="14"/>
    </row>
    <row r="669" spans="1:5" x14ac:dyDescent="0.25">
      <c r="A669" s="10"/>
      <c r="B669" s="12"/>
      <c r="C669" s="12" t="s">
        <v>56</v>
      </c>
      <c r="D669" s="14"/>
      <c r="E669" s="14"/>
    </row>
    <row r="670" spans="1:5" x14ac:dyDescent="0.25">
      <c r="A670" s="10"/>
      <c r="B670" s="12"/>
      <c r="C670" s="12" t="s">
        <v>56</v>
      </c>
      <c r="D670" s="14"/>
      <c r="E670" s="14"/>
    </row>
    <row r="671" spans="1:5" x14ac:dyDescent="0.25">
      <c r="A671" s="10"/>
      <c r="B671" s="12"/>
      <c r="C671" s="12" t="s">
        <v>56</v>
      </c>
      <c r="D671" s="14"/>
      <c r="E671" s="14"/>
    </row>
    <row r="672" spans="1:5" x14ac:dyDescent="0.25">
      <c r="A672" s="10"/>
      <c r="B672" s="12"/>
      <c r="C672" s="12" t="s">
        <v>56</v>
      </c>
      <c r="D672" s="14"/>
      <c r="E672" s="14"/>
    </row>
    <row r="673" spans="1:5" x14ac:dyDescent="0.25">
      <c r="A673" s="10"/>
      <c r="B673" s="12"/>
      <c r="C673" s="12" t="s">
        <v>56</v>
      </c>
      <c r="D673" s="14"/>
      <c r="E673" s="14"/>
    </row>
    <row r="674" spans="1:5" x14ac:dyDescent="0.25">
      <c r="A674" s="10"/>
      <c r="B674" s="12"/>
      <c r="C674" s="12" t="s">
        <v>56</v>
      </c>
      <c r="D674" s="14"/>
      <c r="E674" s="14"/>
    </row>
    <row r="675" spans="1:5" x14ac:dyDescent="0.25">
      <c r="A675" s="10"/>
      <c r="B675" s="12"/>
      <c r="C675" s="12" t="s">
        <v>56</v>
      </c>
      <c r="D675" s="14"/>
      <c r="E675" s="14"/>
    </row>
    <row r="676" spans="1:5" x14ac:dyDescent="0.25">
      <c r="A676" s="10"/>
      <c r="B676" s="12"/>
      <c r="C676" s="12" t="s">
        <v>56</v>
      </c>
      <c r="D676" s="14"/>
      <c r="E676" s="14"/>
    </row>
    <row r="677" spans="1:5" x14ac:dyDescent="0.25">
      <c r="A677" s="10"/>
      <c r="B677" s="12"/>
      <c r="C677" s="12" t="s">
        <v>56</v>
      </c>
      <c r="D677" s="14"/>
      <c r="E677" s="14"/>
    </row>
    <row r="678" spans="1:5" x14ac:dyDescent="0.25">
      <c r="A678" s="10"/>
      <c r="B678" s="12"/>
      <c r="C678" s="12" t="s">
        <v>56</v>
      </c>
      <c r="D678" s="14"/>
      <c r="E678" s="14"/>
    </row>
    <row r="679" spans="1:5" x14ac:dyDescent="0.25">
      <c r="A679" s="10"/>
      <c r="B679" s="12"/>
      <c r="C679" s="12" t="s">
        <v>56</v>
      </c>
      <c r="D679" s="14"/>
      <c r="E679" s="14"/>
    </row>
    <row r="680" spans="1:5" x14ac:dyDescent="0.25">
      <c r="A680" s="10"/>
      <c r="B680" s="12"/>
      <c r="C680" s="12" t="s">
        <v>56</v>
      </c>
      <c r="D680" s="14"/>
      <c r="E680" s="14"/>
    </row>
    <row r="681" spans="1:5" x14ac:dyDescent="0.25">
      <c r="A681" s="10"/>
      <c r="B681" s="12"/>
      <c r="C681" s="12" t="s">
        <v>56</v>
      </c>
      <c r="D681" s="14"/>
      <c r="E681" s="14"/>
    </row>
    <row r="682" spans="1:5" x14ac:dyDescent="0.25">
      <c r="A682" s="10"/>
      <c r="B682" s="12"/>
      <c r="C682" s="12" t="s">
        <v>56</v>
      </c>
      <c r="D682" s="14"/>
      <c r="E682" s="14"/>
    </row>
    <row r="683" spans="1:5" x14ac:dyDescent="0.25">
      <c r="A683" s="10"/>
      <c r="B683" s="12"/>
      <c r="C683" s="12" t="s">
        <v>56</v>
      </c>
      <c r="D683" s="14"/>
      <c r="E683" s="14"/>
    </row>
    <row r="684" spans="1:5" x14ac:dyDescent="0.25">
      <c r="A684" s="10"/>
      <c r="B684" s="12"/>
      <c r="C684" s="12" t="s">
        <v>56</v>
      </c>
      <c r="D684" s="14"/>
      <c r="E684" s="14"/>
    </row>
    <row r="685" spans="1:5" x14ac:dyDescent="0.25">
      <c r="A685" s="10"/>
      <c r="B685" s="12"/>
      <c r="C685" s="12" t="s">
        <v>56</v>
      </c>
      <c r="D685" s="14"/>
      <c r="E685" s="14"/>
    </row>
    <row r="686" spans="1:5" x14ac:dyDescent="0.25">
      <c r="A686" s="10"/>
      <c r="B686" s="12"/>
      <c r="C686" s="12" t="s">
        <v>56</v>
      </c>
      <c r="D686" s="14"/>
      <c r="E686" s="14"/>
    </row>
    <row r="687" spans="1:5" x14ac:dyDescent="0.25">
      <c r="A687" s="10"/>
      <c r="B687" s="12"/>
      <c r="C687" s="12" t="s">
        <v>56</v>
      </c>
      <c r="D687" s="14"/>
      <c r="E687" s="14"/>
    </row>
    <row r="688" spans="1:5" x14ac:dyDescent="0.25">
      <c r="A688" s="10"/>
      <c r="B688" s="12"/>
      <c r="C688" s="12" t="s">
        <v>56</v>
      </c>
      <c r="D688" s="14"/>
      <c r="E688" s="14"/>
    </row>
    <row r="689" spans="1:5" x14ac:dyDescent="0.25">
      <c r="A689" s="10"/>
      <c r="B689" s="12"/>
      <c r="C689" s="12" t="s">
        <v>56</v>
      </c>
      <c r="D689" s="14"/>
      <c r="E689" s="14"/>
    </row>
    <row r="690" spans="1:5" x14ac:dyDescent="0.25">
      <c r="A690" s="10"/>
      <c r="B690" s="12"/>
      <c r="C690" s="12" t="s">
        <v>56</v>
      </c>
      <c r="D690" s="14"/>
      <c r="E690" s="14"/>
    </row>
    <row r="691" spans="1:5" x14ac:dyDescent="0.25">
      <c r="A691" s="10"/>
      <c r="B691" s="12"/>
      <c r="C691" s="12" t="s">
        <v>56</v>
      </c>
      <c r="D691" s="14"/>
      <c r="E691" s="14"/>
    </row>
    <row r="692" spans="1:5" x14ac:dyDescent="0.25">
      <c r="A692" s="10"/>
      <c r="B692" s="12"/>
      <c r="C692" s="12" t="s">
        <v>56</v>
      </c>
      <c r="D692" s="14"/>
      <c r="E692" s="14"/>
    </row>
    <row r="693" spans="1:5" x14ac:dyDescent="0.25">
      <c r="A693" s="10"/>
      <c r="B693" s="12"/>
      <c r="C693" s="12" t="s">
        <v>56</v>
      </c>
      <c r="D693" s="14"/>
      <c r="E693" s="14"/>
    </row>
    <row r="694" spans="1:5" x14ac:dyDescent="0.25">
      <c r="A694" s="10"/>
      <c r="B694" s="12"/>
      <c r="C694" s="12" t="s">
        <v>56</v>
      </c>
      <c r="D694" s="14"/>
      <c r="E694" s="14"/>
    </row>
    <row r="695" spans="1:5" x14ac:dyDescent="0.25">
      <c r="A695" s="10"/>
      <c r="B695" s="12"/>
      <c r="C695" s="12" t="s">
        <v>56</v>
      </c>
      <c r="D695" s="14"/>
      <c r="E695" s="14"/>
    </row>
    <row r="696" spans="1:5" x14ac:dyDescent="0.25">
      <c r="A696" s="10"/>
      <c r="B696" s="12"/>
      <c r="C696" s="12" t="s">
        <v>56</v>
      </c>
      <c r="D696" s="14"/>
      <c r="E696" s="14"/>
    </row>
    <row r="697" spans="1:5" x14ac:dyDescent="0.25">
      <c r="A697" s="10"/>
      <c r="B697" s="12"/>
      <c r="C697" s="12" t="s">
        <v>56</v>
      </c>
      <c r="D697" s="14"/>
      <c r="E697" s="14"/>
    </row>
    <row r="698" spans="1:5" x14ac:dyDescent="0.25">
      <c r="A698" s="10"/>
      <c r="B698" s="12"/>
      <c r="C698" s="12" t="s">
        <v>56</v>
      </c>
      <c r="D698" s="14"/>
      <c r="E698" s="14"/>
    </row>
    <row r="699" spans="1:5" x14ac:dyDescent="0.25">
      <c r="A699" s="10"/>
      <c r="B699" s="12"/>
      <c r="C699" s="12" t="s">
        <v>56</v>
      </c>
      <c r="D699" s="14"/>
      <c r="E699" s="14"/>
    </row>
    <row r="700" spans="1:5" x14ac:dyDescent="0.25">
      <c r="A700" s="10"/>
      <c r="B700" s="12"/>
      <c r="C700" s="12" t="s">
        <v>56</v>
      </c>
      <c r="D700" s="14"/>
      <c r="E700" s="14"/>
    </row>
    <row r="701" spans="1:5" x14ac:dyDescent="0.25">
      <c r="A701" s="10"/>
      <c r="B701" s="12"/>
      <c r="C701" s="12" t="s">
        <v>56</v>
      </c>
      <c r="D701" s="14"/>
      <c r="E701" s="14"/>
    </row>
    <row r="702" spans="1:5" x14ac:dyDescent="0.25">
      <c r="A702" s="10"/>
      <c r="B702" s="12"/>
      <c r="C702" s="12" t="s">
        <v>56</v>
      </c>
      <c r="D702" s="14"/>
      <c r="E702" s="14"/>
    </row>
    <row r="703" spans="1:5" x14ac:dyDescent="0.25">
      <c r="A703" s="10"/>
      <c r="B703" s="12"/>
      <c r="C703" s="12" t="s">
        <v>56</v>
      </c>
      <c r="D703" s="14"/>
      <c r="E703" s="14"/>
    </row>
    <row r="704" spans="1:5" x14ac:dyDescent="0.25">
      <c r="A704" s="10"/>
      <c r="B704" s="12"/>
      <c r="C704" s="12" t="s">
        <v>56</v>
      </c>
      <c r="D704" s="14"/>
      <c r="E704" s="14"/>
    </row>
    <row r="705" spans="1:5" x14ac:dyDescent="0.25">
      <c r="A705" s="10"/>
      <c r="B705" s="12"/>
      <c r="C705" s="12" t="s">
        <v>56</v>
      </c>
      <c r="D705" s="14"/>
      <c r="E705" s="14"/>
    </row>
    <row r="706" spans="1:5" x14ac:dyDescent="0.25">
      <c r="A706" s="10"/>
      <c r="B706" s="12"/>
      <c r="C706" s="12" t="s">
        <v>56</v>
      </c>
      <c r="D706" s="14"/>
      <c r="E706" s="14"/>
    </row>
    <row r="707" spans="1:5" x14ac:dyDescent="0.25">
      <c r="A707" s="10"/>
      <c r="B707" s="12"/>
      <c r="C707" s="12" t="s">
        <v>56</v>
      </c>
      <c r="D707" s="14"/>
      <c r="E707" s="14"/>
    </row>
    <row r="708" spans="1:5" x14ac:dyDescent="0.25">
      <c r="A708" s="10"/>
      <c r="B708" s="12"/>
      <c r="C708" s="12" t="s">
        <v>56</v>
      </c>
      <c r="D708" s="14"/>
      <c r="E708" s="14"/>
    </row>
    <row r="709" spans="1:5" x14ac:dyDescent="0.25">
      <c r="A709" s="10"/>
      <c r="B709" s="12"/>
      <c r="C709" s="12" t="s">
        <v>56</v>
      </c>
      <c r="D709" s="14"/>
      <c r="E709" s="14"/>
    </row>
    <row r="710" spans="1:5" x14ac:dyDescent="0.25">
      <c r="A710" s="10"/>
      <c r="B710" s="12"/>
      <c r="C710" s="12" t="s">
        <v>56</v>
      </c>
      <c r="D710" s="14"/>
      <c r="E710" s="14"/>
    </row>
    <row r="711" spans="1:5" x14ac:dyDescent="0.25">
      <c r="A711" s="10"/>
      <c r="B711" s="12"/>
      <c r="C711" s="12" t="s">
        <v>56</v>
      </c>
      <c r="D711" s="14"/>
      <c r="E711" s="14"/>
    </row>
    <row r="712" spans="1:5" x14ac:dyDescent="0.25">
      <c r="A712" s="10"/>
      <c r="B712" s="12"/>
      <c r="C712" s="12" t="s">
        <v>56</v>
      </c>
      <c r="D712" s="14"/>
      <c r="E712" s="14"/>
    </row>
    <row r="713" spans="1:5" x14ac:dyDescent="0.25">
      <c r="A713" s="10"/>
      <c r="B713" s="12"/>
      <c r="C713" s="12" t="s">
        <v>56</v>
      </c>
      <c r="D713" s="14"/>
      <c r="E713" s="14"/>
    </row>
    <row r="714" spans="1:5" x14ac:dyDescent="0.25">
      <c r="A714" s="10"/>
      <c r="B714" s="12"/>
      <c r="C714" s="12" t="s">
        <v>56</v>
      </c>
      <c r="D714" s="14"/>
      <c r="E714" s="14"/>
    </row>
    <row r="715" spans="1:5" x14ac:dyDescent="0.25">
      <c r="A715" s="10"/>
      <c r="B715" s="12"/>
      <c r="C715" s="12" t="s">
        <v>56</v>
      </c>
      <c r="D715" s="14"/>
      <c r="E715" s="14"/>
    </row>
    <row r="716" spans="1:5" x14ac:dyDescent="0.25">
      <c r="A716" s="10"/>
      <c r="B716" s="12"/>
      <c r="C716" s="12" t="s">
        <v>56</v>
      </c>
      <c r="D716" s="14"/>
      <c r="E716" s="14"/>
    </row>
    <row r="717" spans="1:5" x14ac:dyDescent="0.25">
      <c r="A717" s="10"/>
      <c r="B717" s="12"/>
      <c r="C717" s="12" t="s">
        <v>56</v>
      </c>
      <c r="D717" s="14"/>
      <c r="E717" s="14"/>
    </row>
    <row r="718" spans="1:5" x14ac:dyDescent="0.25">
      <c r="A718" s="10"/>
      <c r="B718" s="12"/>
      <c r="C718" s="12" t="s">
        <v>56</v>
      </c>
      <c r="D718" s="14"/>
      <c r="E718" s="14"/>
    </row>
    <row r="719" spans="1:5" x14ac:dyDescent="0.25">
      <c r="A719" s="10"/>
      <c r="B719" s="12"/>
      <c r="C719" s="12" t="s">
        <v>56</v>
      </c>
      <c r="D719" s="14"/>
      <c r="E719" s="14"/>
    </row>
    <row r="720" spans="1:5" x14ac:dyDescent="0.25">
      <c r="A720" s="10"/>
      <c r="B720" s="12"/>
      <c r="C720" s="12" t="s">
        <v>56</v>
      </c>
      <c r="D720" s="14"/>
      <c r="E720" s="14"/>
    </row>
    <row r="721" spans="1:5" x14ac:dyDescent="0.25">
      <c r="A721" s="10"/>
      <c r="B721" s="12"/>
      <c r="C721" s="12" t="s">
        <v>56</v>
      </c>
      <c r="D721" s="14"/>
      <c r="E721" s="14"/>
    </row>
    <row r="722" spans="1:5" x14ac:dyDescent="0.25">
      <c r="A722" s="10"/>
      <c r="B722" s="12"/>
      <c r="C722" s="12" t="s">
        <v>56</v>
      </c>
      <c r="D722" s="14"/>
      <c r="E722" s="14"/>
    </row>
    <row r="723" spans="1:5" x14ac:dyDescent="0.25">
      <c r="A723" s="10"/>
      <c r="B723" s="12"/>
      <c r="C723" s="12" t="s">
        <v>56</v>
      </c>
      <c r="D723" s="14"/>
      <c r="E723" s="14"/>
    </row>
    <row r="724" spans="1:5" x14ac:dyDescent="0.25">
      <c r="A724" s="10"/>
      <c r="B724" s="12"/>
      <c r="C724" s="12" t="s">
        <v>56</v>
      </c>
      <c r="D724" s="14"/>
      <c r="E724" s="14"/>
    </row>
    <row r="725" spans="1:5" x14ac:dyDescent="0.25">
      <c r="A725" s="10"/>
      <c r="B725" s="12"/>
      <c r="C725" s="12" t="s">
        <v>56</v>
      </c>
      <c r="D725" s="14"/>
      <c r="E725" s="14"/>
    </row>
    <row r="726" spans="1:5" x14ac:dyDescent="0.25">
      <c r="A726" s="10"/>
      <c r="B726" s="12"/>
      <c r="C726" s="12" t="s">
        <v>56</v>
      </c>
      <c r="D726" s="14"/>
      <c r="E726" s="14"/>
    </row>
    <row r="727" spans="1:5" x14ac:dyDescent="0.25">
      <c r="A727" s="10"/>
      <c r="B727" s="12"/>
      <c r="C727" s="12" t="s">
        <v>56</v>
      </c>
      <c r="D727" s="14"/>
      <c r="E727" s="14"/>
    </row>
    <row r="728" spans="1:5" x14ac:dyDescent="0.25">
      <c r="A728" s="10"/>
      <c r="B728" s="12"/>
      <c r="C728" s="12" t="s">
        <v>56</v>
      </c>
      <c r="D728" s="14"/>
      <c r="E728" s="14"/>
    </row>
    <row r="729" spans="1:5" x14ac:dyDescent="0.25">
      <c r="A729" s="10"/>
      <c r="B729" s="12"/>
      <c r="C729" s="12" t="s">
        <v>56</v>
      </c>
      <c r="D729" s="14"/>
      <c r="E729" s="14"/>
    </row>
    <row r="730" spans="1:5" x14ac:dyDescent="0.25">
      <c r="A730" s="10"/>
      <c r="B730" s="12"/>
      <c r="C730" s="12" t="s">
        <v>56</v>
      </c>
      <c r="D730" s="14"/>
      <c r="E730" s="14"/>
    </row>
    <row r="731" spans="1:5" x14ac:dyDescent="0.25">
      <c r="A731" s="10"/>
      <c r="B731" s="12"/>
      <c r="C731" s="12" t="s">
        <v>56</v>
      </c>
      <c r="D731" s="14"/>
      <c r="E731" s="14"/>
    </row>
    <row r="732" spans="1:5" x14ac:dyDescent="0.25">
      <c r="A732" s="10"/>
      <c r="B732" s="12"/>
      <c r="C732" s="12" t="s">
        <v>56</v>
      </c>
      <c r="D732" s="14"/>
      <c r="E732" s="14"/>
    </row>
    <row r="733" spans="1:5" x14ac:dyDescent="0.25">
      <c r="A733" s="10"/>
      <c r="B733" s="12"/>
      <c r="C733" s="12" t="s">
        <v>56</v>
      </c>
      <c r="D733" s="14"/>
      <c r="E733" s="14"/>
    </row>
    <row r="734" spans="1:5" x14ac:dyDescent="0.25">
      <c r="A734" s="10"/>
      <c r="B734" s="12"/>
      <c r="C734" s="12" t="s">
        <v>56</v>
      </c>
      <c r="D734" s="14"/>
      <c r="E734" s="14"/>
    </row>
    <row r="735" spans="1:5" x14ac:dyDescent="0.25">
      <c r="A735" s="10"/>
      <c r="B735" s="12"/>
      <c r="C735" s="12" t="s">
        <v>56</v>
      </c>
      <c r="D735" s="14"/>
      <c r="E735" s="14"/>
    </row>
    <row r="736" spans="1:5" x14ac:dyDescent="0.25">
      <c r="A736" s="10"/>
      <c r="B736" s="12"/>
      <c r="C736" s="12" t="s">
        <v>56</v>
      </c>
      <c r="D736" s="14"/>
      <c r="E736" s="14"/>
    </row>
    <row r="737" spans="1:5" x14ac:dyDescent="0.25">
      <c r="A737" s="10"/>
      <c r="B737" s="12"/>
      <c r="C737" s="12" t="s">
        <v>56</v>
      </c>
      <c r="D737" s="14"/>
      <c r="E737" s="14"/>
    </row>
    <row r="738" spans="1:5" x14ac:dyDescent="0.25">
      <c r="A738" s="10"/>
      <c r="B738" s="12"/>
      <c r="C738" s="12" t="s">
        <v>56</v>
      </c>
      <c r="D738" s="14"/>
      <c r="E738" s="14"/>
    </row>
    <row r="739" spans="1:5" x14ac:dyDescent="0.25">
      <c r="A739" s="10"/>
      <c r="B739" s="12"/>
      <c r="C739" s="12" t="s">
        <v>56</v>
      </c>
      <c r="D739" s="14"/>
      <c r="E739" s="14"/>
    </row>
    <row r="740" spans="1:5" x14ac:dyDescent="0.25">
      <c r="A740" s="10"/>
      <c r="B740" s="12"/>
      <c r="C740" s="12" t="s">
        <v>56</v>
      </c>
      <c r="D740" s="14"/>
      <c r="E740" s="14"/>
    </row>
    <row r="741" spans="1:5" x14ac:dyDescent="0.25">
      <c r="A741" s="10"/>
      <c r="B741" s="12"/>
      <c r="C741" s="12" t="s">
        <v>56</v>
      </c>
      <c r="D741" s="14"/>
      <c r="E741" s="14"/>
    </row>
    <row r="742" spans="1:5" x14ac:dyDescent="0.25">
      <c r="A742" s="10"/>
      <c r="B742" s="12"/>
      <c r="C742" s="12" t="s">
        <v>56</v>
      </c>
      <c r="D742" s="14"/>
      <c r="E742" s="14"/>
    </row>
    <row r="743" spans="1:5" x14ac:dyDescent="0.25">
      <c r="A743" s="10"/>
      <c r="B743" s="12"/>
      <c r="C743" s="12" t="s">
        <v>56</v>
      </c>
      <c r="D743" s="14"/>
      <c r="E743" s="14"/>
    </row>
    <row r="744" spans="1:5" x14ac:dyDescent="0.25">
      <c r="A744" s="10"/>
      <c r="B744" s="12"/>
      <c r="C744" s="12" t="s">
        <v>56</v>
      </c>
      <c r="D744" s="14"/>
      <c r="E744" s="14"/>
    </row>
    <row r="745" spans="1:5" x14ac:dyDescent="0.25">
      <c r="A745" s="10"/>
      <c r="B745" s="12"/>
      <c r="C745" s="12" t="s">
        <v>56</v>
      </c>
      <c r="D745" s="14"/>
      <c r="E745" s="14"/>
    </row>
    <row r="746" spans="1:5" x14ac:dyDescent="0.25">
      <c r="A746" s="10"/>
      <c r="B746" s="12"/>
      <c r="C746" s="12" t="s">
        <v>56</v>
      </c>
      <c r="D746" s="14"/>
      <c r="E746" s="14"/>
    </row>
    <row r="747" spans="1:5" x14ac:dyDescent="0.25">
      <c r="A747" s="10"/>
      <c r="B747" s="12"/>
      <c r="C747" s="12" t="s">
        <v>56</v>
      </c>
      <c r="D747" s="14"/>
      <c r="E747" s="14"/>
    </row>
    <row r="748" spans="1:5" x14ac:dyDescent="0.25">
      <c r="A748" s="10"/>
      <c r="B748" s="12"/>
      <c r="C748" s="12" t="s">
        <v>56</v>
      </c>
      <c r="D748" s="14"/>
      <c r="E748" s="14"/>
    </row>
    <row r="749" spans="1:5" x14ac:dyDescent="0.25">
      <c r="A749" s="10"/>
      <c r="B749" s="12"/>
      <c r="C749" s="12" t="s">
        <v>56</v>
      </c>
      <c r="D749" s="14"/>
      <c r="E749" s="14"/>
    </row>
    <row r="750" spans="1:5" x14ac:dyDescent="0.25">
      <c r="A750" s="10"/>
      <c r="B750" s="12"/>
      <c r="C750" s="12" t="s">
        <v>56</v>
      </c>
      <c r="D750" s="14"/>
      <c r="E750" s="14"/>
    </row>
    <row r="751" spans="1:5" x14ac:dyDescent="0.25">
      <c r="A751" s="10"/>
      <c r="B751" s="12"/>
      <c r="C751" s="12" t="s">
        <v>56</v>
      </c>
      <c r="D751" s="14"/>
      <c r="E751" s="14"/>
    </row>
    <row r="752" spans="1:5" x14ac:dyDescent="0.25">
      <c r="A752" s="10"/>
      <c r="B752" s="12"/>
      <c r="C752" s="12" t="s">
        <v>56</v>
      </c>
      <c r="D752" s="14"/>
      <c r="E752" s="14"/>
    </row>
    <row r="753" spans="1:5" x14ac:dyDescent="0.25">
      <c r="A753" s="10"/>
      <c r="B753" s="12"/>
      <c r="C753" s="12" t="s">
        <v>56</v>
      </c>
      <c r="D753" s="14"/>
      <c r="E753" s="14"/>
    </row>
    <row r="754" spans="1:5" x14ac:dyDescent="0.25">
      <c r="A754" s="10"/>
      <c r="B754" s="12"/>
      <c r="C754" s="12" t="s">
        <v>56</v>
      </c>
      <c r="D754" s="14"/>
      <c r="E754" s="14"/>
    </row>
    <row r="755" spans="1:5" x14ac:dyDescent="0.25">
      <c r="A755" s="10"/>
      <c r="B755" s="12"/>
      <c r="C755" s="12" t="s">
        <v>56</v>
      </c>
      <c r="D755" s="14"/>
      <c r="E755" s="14"/>
    </row>
    <row r="756" spans="1:5" x14ac:dyDescent="0.25">
      <c r="A756" s="10"/>
      <c r="B756" s="12"/>
      <c r="C756" s="12" t="s">
        <v>56</v>
      </c>
      <c r="D756" s="14"/>
      <c r="E756" s="14"/>
    </row>
    <row r="757" spans="1:5" x14ac:dyDescent="0.25">
      <c r="A757" s="10"/>
      <c r="B757" s="12"/>
      <c r="C757" s="12" t="s">
        <v>56</v>
      </c>
      <c r="D757" s="14"/>
      <c r="E757" s="14"/>
    </row>
    <row r="758" spans="1:5" x14ac:dyDescent="0.25">
      <c r="A758" s="10"/>
      <c r="B758" s="12"/>
      <c r="C758" s="12" t="s">
        <v>56</v>
      </c>
      <c r="D758" s="14"/>
      <c r="E758" s="14"/>
    </row>
    <row r="759" spans="1:5" x14ac:dyDescent="0.25">
      <c r="A759" s="10"/>
      <c r="B759" s="12"/>
      <c r="C759" s="12" t="s">
        <v>56</v>
      </c>
      <c r="D759" s="14"/>
      <c r="E759" s="14"/>
    </row>
    <row r="760" spans="1:5" x14ac:dyDescent="0.25">
      <c r="A760" s="10"/>
      <c r="B760" s="12"/>
      <c r="C760" s="12" t="s">
        <v>56</v>
      </c>
      <c r="D760" s="14"/>
      <c r="E760" s="14"/>
    </row>
    <row r="761" spans="1:5" x14ac:dyDescent="0.25">
      <c r="A761" s="10"/>
      <c r="B761" s="12"/>
      <c r="C761" s="12" t="s">
        <v>56</v>
      </c>
      <c r="D761" s="14"/>
      <c r="E761" s="14"/>
    </row>
    <row r="762" spans="1:5" x14ac:dyDescent="0.25">
      <c r="A762" s="10"/>
      <c r="B762" s="12"/>
      <c r="C762" s="12" t="s">
        <v>56</v>
      </c>
      <c r="D762" s="14"/>
      <c r="E762" s="14"/>
    </row>
    <row r="763" spans="1:5" x14ac:dyDescent="0.25">
      <c r="A763" s="10"/>
      <c r="B763" s="12"/>
      <c r="C763" s="12" t="s">
        <v>56</v>
      </c>
      <c r="D763" s="14"/>
      <c r="E763" s="14"/>
    </row>
    <row r="764" spans="1:5" x14ac:dyDescent="0.25">
      <c r="A764" s="10"/>
      <c r="B764" s="12"/>
      <c r="C764" s="12" t="s">
        <v>56</v>
      </c>
      <c r="D764" s="14"/>
      <c r="E764" s="14"/>
    </row>
    <row r="765" spans="1:5" x14ac:dyDescent="0.25">
      <c r="A765" s="10"/>
      <c r="B765" s="12"/>
      <c r="C765" s="12" t="s">
        <v>56</v>
      </c>
      <c r="D765" s="14"/>
      <c r="E765" s="14"/>
    </row>
    <row r="766" spans="1:5" x14ac:dyDescent="0.25">
      <c r="A766" s="10"/>
      <c r="B766" s="12"/>
      <c r="C766" s="12" t="s">
        <v>56</v>
      </c>
      <c r="D766" s="14"/>
      <c r="E766" s="14"/>
    </row>
    <row r="767" spans="1:5" x14ac:dyDescent="0.25">
      <c r="A767" s="10"/>
      <c r="B767" s="12"/>
      <c r="C767" s="12" t="s">
        <v>56</v>
      </c>
      <c r="D767" s="14"/>
      <c r="E767" s="14"/>
    </row>
    <row r="768" spans="1:5" x14ac:dyDescent="0.25">
      <c r="A768" s="10"/>
      <c r="B768" s="12"/>
      <c r="C768" s="12" t="s">
        <v>56</v>
      </c>
      <c r="D768" s="14"/>
      <c r="E768" s="14"/>
    </row>
    <row r="769" spans="1:5" x14ac:dyDescent="0.25">
      <c r="A769" s="10"/>
      <c r="B769" s="12"/>
      <c r="C769" s="12" t="s">
        <v>56</v>
      </c>
      <c r="D769" s="14"/>
      <c r="E769" s="14"/>
    </row>
    <row r="770" spans="1:5" x14ac:dyDescent="0.25">
      <c r="A770" s="10"/>
      <c r="B770" s="12"/>
      <c r="C770" s="12" t="s">
        <v>56</v>
      </c>
      <c r="D770" s="14"/>
      <c r="E770" s="14"/>
    </row>
    <row r="771" spans="1:5" x14ac:dyDescent="0.25">
      <c r="A771" s="10"/>
      <c r="B771" s="12"/>
      <c r="C771" s="12" t="s">
        <v>56</v>
      </c>
      <c r="D771" s="14"/>
      <c r="E771" s="14"/>
    </row>
    <row r="772" spans="1:5" x14ac:dyDescent="0.25">
      <c r="A772" s="10"/>
      <c r="B772" s="12"/>
      <c r="C772" s="12" t="s">
        <v>56</v>
      </c>
      <c r="D772" s="14"/>
      <c r="E772" s="14"/>
    </row>
    <row r="773" spans="1:5" x14ac:dyDescent="0.25">
      <c r="A773" s="10"/>
      <c r="B773" s="12"/>
      <c r="C773" s="12" t="s">
        <v>56</v>
      </c>
      <c r="D773" s="14"/>
      <c r="E773" s="14"/>
    </row>
    <row r="774" spans="1:5" x14ac:dyDescent="0.25">
      <c r="A774" s="10"/>
      <c r="B774" s="12"/>
      <c r="C774" s="12" t="s">
        <v>56</v>
      </c>
      <c r="D774" s="14"/>
      <c r="E774" s="14"/>
    </row>
    <row r="775" spans="1:5" x14ac:dyDescent="0.25">
      <c r="A775" s="10"/>
      <c r="B775" s="12"/>
      <c r="C775" s="12" t="s">
        <v>56</v>
      </c>
      <c r="D775" s="14"/>
      <c r="E775" s="14"/>
    </row>
    <row r="776" spans="1:5" x14ac:dyDescent="0.25">
      <c r="A776" s="10"/>
      <c r="B776" s="12"/>
      <c r="C776" s="12" t="s">
        <v>56</v>
      </c>
      <c r="D776" s="14"/>
      <c r="E776" s="14"/>
    </row>
    <row r="777" spans="1:5" x14ac:dyDescent="0.25">
      <c r="A777" s="10"/>
      <c r="B777" s="12"/>
      <c r="C777" s="12" t="s">
        <v>56</v>
      </c>
      <c r="D777" s="14"/>
      <c r="E777" s="14"/>
    </row>
    <row r="778" spans="1:5" x14ac:dyDescent="0.25">
      <c r="A778" s="10"/>
      <c r="B778" s="12"/>
      <c r="C778" s="12" t="s">
        <v>56</v>
      </c>
      <c r="D778" s="14"/>
      <c r="E778" s="14"/>
    </row>
    <row r="779" spans="1:5" x14ac:dyDescent="0.25">
      <c r="A779" s="10"/>
      <c r="B779" s="12"/>
      <c r="C779" s="12" t="s">
        <v>56</v>
      </c>
      <c r="D779" s="14"/>
      <c r="E779" s="14"/>
    </row>
    <row r="780" spans="1:5" x14ac:dyDescent="0.25">
      <c r="A780" s="10"/>
      <c r="B780" s="12"/>
      <c r="C780" s="12" t="s">
        <v>56</v>
      </c>
      <c r="D780" s="14"/>
      <c r="E780" s="14"/>
    </row>
    <row r="781" spans="1:5" x14ac:dyDescent="0.25">
      <c r="A781" s="10"/>
      <c r="B781" s="12"/>
      <c r="C781" s="12" t="s">
        <v>56</v>
      </c>
      <c r="D781" s="14"/>
      <c r="E781" s="14"/>
    </row>
    <row r="782" spans="1:5" x14ac:dyDescent="0.25">
      <c r="A782" s="10"/>
      <c r="B782" s="12"/>
      <c r="C782" s="12" t="s">
        <v>56</v>
      </c>
      <c r="D782" s="14"/>
      <c r="E782" s="14"/>
    </row>
    <row r="783" spans="1:5" x14ac:dyDescent="0.25">
      <c r="A783" s="10"/>
      <c r="B783" s="12"/>
      <c r="C783" s="12" t="s">
        <v>56</v>
      </c>
      <c r="D783" s="14"/>
      <c r="E783" s="14"/>
    </row>
    <row r="784" spans="1:5" x14ac:dyDescent="0.25">
      <c r="A784" s="10"/>
      <c r="B784" s="12"/>
      <c r="C784" s="12" t="s">
        <v>56</v>
      </c>
      <c r="D784" s="14"/>
      <c r="E784" s="14"/>
    </row>
    <row r="785" spans="1:5" x14ac:dyDescent="0.25">
      <c r="A785" s="10"/>
      <c r="B785" s="12"/>
      <c r="C785" s="12" t="s">
        <v>56</v>
      </c>
      <c r="D785" s="14"/>
      <c r="E785" s="14"/>
    </row>
    <row r="786" spans="1:5" x14ac:dyDescent="0.25">
      <c r="A786" s="10"/>
      <c r="B786" s="12"/>
      <c r="C786" s="12" t="s">
        <v>56</v>
      </c>
      <c r="D786" s="14"/>
      <c r="E786" s="14"/>
    </row>
    <row r="787" spans="1:5" x14ac:dyDescent="0.25">
      <c r="A787" s="10"/>
      <c r="B787" s="12"/>
      <c r="C787" s="12" t="s">
        <v>56</v>
      </c>
      <c r="D787" s="14"/>
      <c r="E787" s="14"/>
    </row>
    <row r="788" spans="1:5" x14ac:dyDescent="0.25">
      <c r="A788" s="10"/>
      <c r="B788" s="12"/>
      <c r="C788" s="12" t="s">
        <v>56</v>
      </c>
      <c r="D788" s="14"/>
      <c r="E788" s="14"/>
    </row>
    <row r="789" spans="1:5" x14ac:dyDescent="0.25">
      <c r="A789" s="10"/>
      <c r="B789" s="12"/>
      <c r="C789" s="12" t="s">
        <v>56</v>
      </c>
      <c r="D789" s="14"/>
      <c r="E789" s="14"/>
    </row>
    <row r="790" spans="1:5" x14ac:dyDescent="0.25">
      <c r="A790" s="10"/>
      <c r="B790" s="12"/>
      <c r="C790" s="12" t="s">
        <v>56</v>
      </c>
      <c r="D790" s="14"/>
      <c r="E790" s="14"/>
    </row>
    <row r="791" spans="1:5" x14ac:dyDescent="0.25">
      <c r="A791" s="10"/>
      <c r="B791" s="12"/>
      <c r="C791" s="12" t="s">
        <v>56</v>
      </c>
      <c r="D791" s="14"/>
      <c r="E791" s="14"/>
    </row>
    <row r="792" spans="1:5" x14ac:dyDescent="0.25">
      <c r="A792" s="10"/>
      <c r="B792" s="12"/>
      <c r="C792" s="12" t="s">
        <v>56</v>
      </c>
      <c r="D792" s="14"/>
      <c r="E792" s="14"/>
    </row>
    <row r="793" spans="1:5" x14ac:dyDescent="0.25">
      <c r="A793" s="10"/>
      <c r="B793" s="12"/>
      <c r="C793" s="12" t="s">
        <v>56</v>
      </c>
      <c r="D793" s="14"/>
      <c r="E793" s="14"/>
    </row>
    <row r="794" spans="1:5" x14ac:dyDescent="0.25">
      <c r="A794" s="10"/>
      <c r="B794" s="12"/>
      <c r="C794" s="12" t="s">
        <v>56</v>
      </c>
      <c r="D794" s="14"/>
      <c r="E794" s="14"/>
    </row>
    <row r="795" spans="1:5" x14ac:dyDescent="0.25">
      <c r="A795" s="10"/>
      <c r="B795" s="12"/>
      <c r="C795" s="12" t="s">
        <v>56</v>
      </c>
      <c r="D795" s="14"/>
      <c r="E795" s="14"/>
    </row>
    <row r="796" spans="1:5" x14ac:dyDescent="0.25">
      <c r="A796" s="10"/>
      <c r="B796" s="12"/>
      <c r="C796" s="12" t="s">
        <v>56</v>
      </c>
      <c r="D796" s="14"/>
      <c r="E796" s="14"/>
    </row>
    <row r="797" spans="1:5" x14ac:dyDescent="0.25">
      <c r="A797" s="10"/>
      <c r="B797" s="12"/>
      <c r="C797" s="12" t="s">
        <v>56</v>
      </c>
      <c r="D797" s="14"/>
      <c r="E797" s="14"/>
    </row>
    <row r="798" spans="1:5" x14ac:dyDescent="0.25">
      <c r="A798" s="10"/>
      <c r="B798" s="12"/>
      <c r="C798" s="12" t="s">
        <v>56</v>
      </c>
      <c r="D798" s="14"/>
      <c r="E798" s="14"/>
    </row>
    <row r="799" spans="1:5" x14ac:dyDescent="0.25">
      <c r="A799" s="10"/>
      <c r="B799" s="12"/>
      <c r="C799" s="12" t="s">
        <v>56</v>
      </c>
      <c r="D799" s="14"/>
      <c r="E799" s="14"/>
    </row>
    <row r="800" spans="1:5" x14ac:dyDescent="0.25">
      <c r="A800" s="10"/>
      <c r="B800" s="12"/>
      <c r="C800" s="12" t="s">
        <v>56</v>
      </c>
      <c r="D800" s="14"/>
      <c r="E800" s="14"/>
    </row>
    <row r="801" spans="1:5" x14ac:dyDescent="0.25">
      <c r="A801" s="10"/>
      <c r="B801" s="12"/>
      <c r="C801" s="12" t="s">
        <v>56</v>
      </c>
      <c r="D801" s="14"/>
      <c r="E801" s="14"/>
    </row>
    <row r="802" spans="1:5" x14ac:dyDescent="0.25">
      <c r="A802" s="10"/>
      <c r="B802" s="12"/>
      <c r="C802" s="12" t="s">
        <v>56</v>
      </c>
      <c r="D802" s="14"/>
      <c r="E802" s="14"/>
    </row>
    <row r="803" spans="1:5" x14ac:dyDescent="0.25">
      <c r="A803" s="10"/>
      <c r="B803" s="12"/>
      <c r="C803" s="12" t="s">
        <v>56</v>
      </c>
      <c r="D803" s="14"/>
      <c r="E803" s="14"/>
    </row>
    <row r="804" spans="1:5" x14ac:dyDescent="0.25">
      <c r="A804" s="10"/>
      <c r="B804" s="12"/>
      <c r="C804" s="12" t="s">
        <v>56</v>
      </c>
      <c r="D804" s="14"/>
      <c r="E804" s="14"/>
    </row>
    <row r="805" spans="1:5" x14ac:dyDescent="0.25">
      <c r="A805" s="10"/>
      <c r="B805" s="12"/>
      <c r="C805" s="12" t="s">
        <v>56</v>
      </c>
      <c r="D805" s="14"/>
      <c r="E805" s="14"/>
    </row>
    <row r="806" spans="1:5" x14ac:dyDescent="0.25">
      <c r="A806" s="10"/>
      <c r="B806" s="12"/>
      <c r="C806" s="12" t="s">
        <v>56</v>
      </c>
      <c r="D806" s="14"/>
      <c r="E806" s="14"/>
    </row>
    <row r="807" spans="1:5" x14ac:dyDescent="0.25">
      <c r="A807" s="10"/>
      <c r="B807" s="12"/>
      <c r="C807" s="12" t="s">
        <v>56</v>
      </c>
      <c r="D807" s="14"/>
      <c r="E807" s="14"/>
    </row>
    <row r="808" spans="1:5" x14ac:dyDescent="0.25">
      <c r="A808" s="10"/>
      <c r="B808" s="12"/>
      <c r="C808" s="12" t="s">
        <v>56</v>
      </c>
      <c r="D808" s="14"/>
      <c r="E808" s="14"/>
    </row>
    <row r="809" spans="1:5" x14ac:dyDescent="0.25">
      <c r="A809" s="10"/>
      <c r="B809" s="12"/>
      <c r="C809" s="12" t="s">
        <v>56</v>
      </c>
      <c r="D809" s="14"/>
      <c r="E809" s="14"/>
    </row>
    <row r="810" spans="1:5" x14ac:dyDescent="0.25">
      <c r="A810" s="10"/>
      <c r="B810" s="12"/>
      <c r="C810" s="12" t="s">
        <v>56</v>
      </c>
      <c r="D810" s="14"/>
      <c r="E810" s="14"/>
    </row>
    <row r="811" spans="1:5" x14ac:dyDescent="0.25">
      <c r="A811" s="10"/>
      <c r="B811" s="12"/>
      <c r="C811" s="12" t="s">
        <v>56</v>
      </c>
      <c r="D811" s="14"/>
      <c r="E811" s="14"/>
    </row>
    <row r="812" spans="1:5" x14ac:dyDescent="0.25">
      <c r="A812" s="10"/>
      <c r="B812" s="12"/>
      <c r="C812" s="12" t="s">
        <v>56</v>
      </c>
      <c r="D812" s="14"/>
      <c r="E812" s="14"/>
    </row>
    <row r="813" spans="1:5" x14ac:dyDescent="0.25">
      <c r="A813" s="10"/>
      <c r="B813" s="12"/>
      <c r="C813" s="12" t="s">
        <v>56</v>
      </c>
      <c r="D813" s="14"/>
      <c r="E813" s="14"/>
    </row>
    <row r="814" spans="1:5" x14ac:dyDescent="0.25">
      <c r="A814" s="10"/>
      <c r="B814" s="12"/>
      <c r="C814" s="12" t="s">
        <v>56</v>
      </c>
      <c r="D814" s="14"/>
      <c r="E814" s="14"/>
    </row>
    <row r="815" spans="1:5" x14ac:dyDescent="0.25">
      <c r="A815" s="10"/>
      <c r="B815" s="12"/>
      <c r="C815" s="12" t="s">
        <v>56</v>
      </c>
      <c r="D815" s="14"/>
      <c r="E815" s="14"/>
    </row>
    <row r="816" spans="1:5" x14ac:dyDescent="0.25">
      <c r="A816" s="10"/>
      <c r="B816" s="12"/>
      <c r="C816" s="12" t="s">
        <v>56</v>
      </c>
      <c r="D816" s="14"/>
      <c r="E816" s="14"/>
    </row>
    <row r="817" spans="1:5" x14ac:dyDescent="0.25">
      <c r="A817" s="10"/>
      <c r="B817" s="12"/>
      <c r="C817" s="12" t="s">
        <v>56</v>
      </c>
      <c r="D817" s="14"/>
      <c r="E817" s="14"/>
    </row>
    <row r="818" spans="1:5" x14ac:dyDescent="0.25">
      <c r="A818" s="10"/>
      <c r="B818" s="12"/>
      <c r="C818" s="12" t="s">
        <v>56</v>
      </c>
      <c r="D818" s="14"/>
      <c r="E818" s="14"/>
    </row>
    <row r="819" spans="1:5" x14ac:dyDescent="0.25">
      <c r="A819" s="10"/>
      <c r="B819" s="12"/>
      <c r="C819" s="12" t="s">
        <v>56</v>
      </c>
      <c r="D819" s="14"/>
      <c r="E819" s="14"/>
    </row>
    <row r="820" spans="1:5" x14ac:dyDescent="0.25">
      <c r="A820" s="10"/>
      <c r="B820" s="12"/>
      <c r="C820" s="12" t="s">
        <v>56</v>
      </c>
      <c r="D820" s="14"/>
      <c r="E820" s="14"/>
    </row>
    <row r="821" spans="1:5" x14ac:dyDescent="0.25">
      <c r="A821" s="10"/>
      <c r="B821" s="12"/>
      <c r="C821" s="12" t="s">
        <v>56</v>
      </c>
      <c r="D821" s="14"/>
      <c r="E821" s="14"/>
    </row>
    <row r="822" spans="1:5" x14ac:dyDescent="0.25">
      <c r="A822" s="10"/>
      <c r="B822" s="12"/>
      <c r="C822" s="12" t="s">
        <v>56</v>
      </c>
      <c r="D822" s="14"/>
      <c r="E822" s="14"/>
    </row>
    <row r="823" spans="1:5" x14ac:dyDescent="0.25">
      <c r="A823" s="10"/>
      <c r="B823" s="12"/>
      <c r="C823" s="12" t="s">
        <v>56</v>
      </c>
      <c r="D823" s="14"/>
      <c r="E823" s="14"/>
    </row>
    <row r="824" spans="1:5" x14ac:dyDescent="0.25">
      <c r="A824" s="10"/>
      <c r="B824" s="12"/>
      <c r="C824" s="12" t="s">
        <v>56</v>
      </c>
      <c r="D824" s="14"/>
      <c r="E824" s="14"/>
    </row>
    <row r="825" spans="1:5" x14ac:dyDescent="0.25">
      <c r="A825" s="10"/>
      <c r="B825" s="12"/>
      <c r="C825" s="12" t="s">
        <v>56</v>
      </c>
      <c r="D825" s="14"/>
      <c r="E825" s="14"/>
    </row>
    <row r="826" spans="1:5" x14ac:dyDescent="0.25">
      <c r="A826" s="10"/>
      <c r="B826" s="12"/>
      <c r="C826" s="12" t="s">
        <v>56</v>
      </c>
      <c r="D826" s="14"/>
      <c r="E826" s="14"/>
    </row>
    <row r="827" spans="1:5" x14ac:dyDescent="0.25">
      <c r="A827" s="10"/>
      <c r="B827" s="12"/>
      <c r="C827" s="12" t="s">
        <v>56</v>
      </c>
      <c r="D827" s="14"/>
      <c r="E827" s="14"/>
    </row>
    <row r="828" spans="1:5" x14ac:dyDescent="0.25">
      <c r="A828" s="10"/>
      <c r="B828" s="12"/>
      <c r="C828" s="12" t="s">
        <v>56</v>
      </c>
      <c r="D828" s="14"/>
      <c r="E828" s="14"/>
    </row>
    <row r="829" spans="1:5" x14ac:dyDescent="0.25">
      <c r="A829" s="10"/>
      <c r="B829" s="12"/>
      <c r="C829" s="12" t="s">
        <v>56</v>
      </c>
      <c r="D829" s="14"/>
      <c r="E829" s="14"/>
    </row>
    <row r="830" spans="1:5" x14ac:dyDescent="0.25">
      <c r="A830" s="10"/>
      <c r="B830" s="12"/>
      <c r="C830" s="12" t="s">
        <v>56</v>
      </c>
      <c r="D830" s="14"/>
      <c r="E830" s="14"/>
    </row>
    <row r="831" spans="1:5" x14ac:dyDescent="0.25">
      <c r="A831" s="10"/>
      <c r="B831" s="12"/>
      <c r="C831" s="12" t="s">
        <v>56</v>
      </c>
      <c r="D831" s="14"/>
      <c r="E831" s="14"/>
    </row>
    <row r="832" spans="1:5" x14ac:dyDescent="0.25">
      <c r="A832" s="10"/>
      <c r="B832" s="12"/>
      <c r="C832" s="12" t="s">
        <v>56</v>
      </c>
      <c r="D832" s="14"/>
      <c r="E832" s="14"/>
    </row>
    <row r="833" spans="1:5" x14ac:dyDescent="0.25">
      <c r="A833" s="10"/>
      <c r="B833" s="12"/>
      <c r="C833" s="12" t="s">
        <v>56</v>
      </c>
      <c r="D833" s="14"/>
      <c r="E833" s="14"/>
    </row>
    <row r="834" spans="1:5" x14ac:dyDescent="0.25">
      <c r="A834" s="10"/>
      <c r="B834" s="12"/>
      <c r="C834" s="12" t="s">
        <v>56</v>
      </c>
      <c r="D834" s="14"/>
      <c r="E834" s="14"/>
    </row>
    <row r="835" spans="1:5" x14ac:dyDescent="0.25">
      <c r="A835" s="10"/>
      <c r="B835" s="12"/>
      <c r="C835" s="12" t="s">
        <v>56</v>
      </c>
      <c r="D835" s="14"/>
      <c r="E835" s="14"/>
    </row>
    <row r="836" spans="1:5" x14ac:dyDescent="0.25">
      <c r="A836" s="10"/>
      <c r="B836" s="12"/>
      <c r="C836" s="12" t="s">
        <v>56</v>
      </c>
      <c r="D836" s="14"/>
      <c r="E836" s="14"/>
    </row>
    <row r="837" spans="1:5" x14ac:dyDescent="0.25">
      <c r="A837" s="10"/>
      <c r="B837" s="12"/>
      <c r="C837" s="12" t="s">
        <v>56</v>
      </c>
      <c r="D837" s="14"/>
      <c r="E837" s="14"/>
    </row>
    <row r="838" spans="1:5" x14ac:dyDescent="0.25">
      <c r="A838" s="10"/>
      <c r="B838" s="12"/>
      <c r="C838" s="12" t="s">
        <v>56</v>
      </c>
      <c r="D838" s="14"/>
      <c r="E838" s="14"/>
    </row>
    <row r="839" spans="1:5" x14ac:dyDescent="0.25">
      <c r="A839" s="10"/>
      <c r="B839" s="12"/>
      <c r="C839" s="12" t="s">
        <v>56</v>
      </c>
      <c r="D839" s="14"/>
      <c r="E839" s="14"/>
    </row>
    <row r="840" spans="1:5" x14ac:dyDescent="0.25">
      <c r="A840" s="10"/>
      <c r="B840" s="12"/>
      <c r="C840" s="12" t="s">
        <v>56</v>
      </c>
      <c r="D840" s="14"/>
      <c r="E840" s="14"/>
    </row>
    <row r="841" spans="1:5" x14ac:dyDescent="0.25">
      <c r="A841" s="10"/>
      <c r="B841" s="12"/>
      <c r="C841" s="12" t="s">
        <v>56</v>
      </c>
      <c r="D841" s="14"/>
      <c r="E841" s="14"/>
    </row>
    <row r="842" spans="1:5" x14ac:dyDescent="0.25">
      <c r="A842" s="10"/>
      <c r="B842" s="12"/>
      <c r="C842" s="12" t="s">
        <v>56</v>
      </c>
      <c r="D842" s="14"/>
      <c r="E842" s="14"/>
    </row>
    <row r="843" spans="1:5" x14ac:dyDescent="0.25">
      <c r="A843" s="10"/>
      <c r="B843" s="12"/>
      <c r="C843" s="12" t="s">
        <v>56</v>
      </c>
      <c r="D843" s="14"/>
      <c r="E843" s="14"/>
    </row>
    <row r="844" spans="1:5" x14ac:dyDescent="0.25">
      <c r="A844" s="10"/>
      <c r="B844" s="12"/>
      <c r="C844" s="12" t="s">
        <v>56</v>
      </c>
      <c r="D844" s="14"/>
      <c r="E844" s="14"/>
    </row>
    <row r="845" spans="1:5" x14ac:dyDescent="0.25">
      <c r="A845" s="10"/>
      <c r="B845" s="12"/>
      <c r="C845" s="12" t="s">
        <v>56</v>
      </c>
      <c r="D845" s="14"/>
      <c r="E845" s="14"/>
    </row>
    <row r="846" spans="1:5" x14ac:dyDescent="0.25">
      <c r="A846" s="10"/>
      <c r="B846" s="12"/>
      <c r="C846" s="12" t="s">
        <v>56</v>
      </c>
      <c r="D846" s="14"/>
      <c r="E846" s="14"/>
    </row>
    <row r="847" spans="1:5" x14ac:dyDescent="0.25">
      <c r="A847" s="10"/>
      <c r="B847" s="12"/>
      <c r="C847" s="12" t="s">
        <v>56</v>
      </c>
      <c r="D847" s="14"/>
      <c r="E847" s="14"/>
    </row>
    <row r="848" spans="1:5" x14ac:dyDescent="0.25">
      <c r="A848" s="10"/>
      <c r="B848" s="12"/>
      <c r="C848" s="12" t="s">
        <v>56</v>
      </c>
      <c r="D848" s="14"/>
      <c r="E848" s="14"/>
    </row>
    <row r="849" spans="1:5" x14ac:dyDescent="0.25">
      <c r="A849" s="10"/>
      <c r="B849" s="12"/>
      <c r="C849" s="12" t="s">
        <v>56</v>
      </c>
      <c r="D849" s="14"/>
      <c r="E849" s="14"/>
    </row>
    <row r="850" spans="1:5" x14ac:dyDescent="0.25">
      <c r="A850" s="10"/>
      <c r="B850" s="12"/>
      <c r="C850" s="12" t="s">
        <v>56</v>
      </c>
      <c r="D850" s="14"/>
      <c r="E850" s="14"/>
    </row>
    <row r="851" spans="1:5" x14ac:dyDescent="0.25">
      <c r="A851" s="10"/>
      <c r="B851" s="12"/>
      <c r="C851" s="12" t="s">
        <v>56</v>
      </c>
      <c r="D851" s="14"/>
      <c r="E851" s="14"/>
    </row>
    <row r="852" spans="1:5" x14ac:dyDescent="0.25">
      <c r="A852" s="10"/>
      <c r="B852" s="12"/>
      <c r="C852" s="12" t="s">
        <v>56</v>
      </c>
      <c r="D852" s="14"/>
      <c r="E852" s="14"/>
    </row>
    <row r="853" spans="1:5" x14ac:dyDescent="0.25">
      <c r="A853" s="10"/>
      <c r="B853" s="12"/>
      <c r="C853" s="12" t="s">
        <v>56</v>
      </c>
      <c r="D853" s="14"/>
      <c r="E853" s="14"/>
    </row>
    <row r="854" spans="1:5" x14ac:dyDescent="0.25">
      <c r="A854" s="10"/>
      <c r="B854" s="12"/>
      <c r="C854" s="12" t="s">
        <v>56</v>
      </c>
      <c r="D854" s="14"/>
      <c r="E854" s="14"/>
    </row>
    <row r="855" spans="1:5" x14ac:dyDescent="0.25">
      <c r="A855" s="10"/>
      <c r="B855" s="12"/>
      <c r="C855" s="12" t="s">
        <v>56</v>
      </c>
      <c r="D855" s="14"/>
      <c r="E855" s="14"/>
    </row>
    <row r="856" spans="1:5" x14ac:dyDescent="0.25">
      <c r="A856" s="10"/>
      <c r="B856" s="12"/>
      <c r="C856" s="12" t="s">
        <v>56</v>
      </c>
      <c r="D856" s="14"/>
      <c r="E856" s="14"/>
    </row>
    <row r="857" spans="1:5" x14ac:dyDescent="0.25">
      <c r="A857" s="10"/>
      <c r="B857" s="12"/>
      <c r="C857" s="12" t="s">
        <v>56</v>
      </c>
      <c r="D857" s="14"/>
      <c r="E857" s="14"/>
    </row>
    <row r="858" spans="1:5" x14ac:dyDescent="0.25">
      <c r="A858" s="10"/>
      <c r="B858" s="12"/>
      <c r="C858" s="12" t="s">
        <v>56</v>
      </c>
      <c r="D858" s="14"/>
      <c r="E858" s="14"/>
    </row>
    <row r="859" spans="1:5" x14ac:dyDescent="0.25">
      <c r="A859" s="10"/>
      <c r="B859" s="12"/>
      <c r="C859" s="12" t="s">
        <v>56</v>
      </c>
      <c r="D859" s="14"/>
      <c r="E859" s="14"/>
    </row>
    <row r="860" spans="1:5" x14ac:dyDescent="0.25">
      <c r="A860" s="10"/>
      <c r="B860" s="12"/>
      <c r="C860" s="12" t="s">
        <v>56</v>
      </c>
      <c r="D860" s="14"/>
      <c r="E860" s="14"/>
    </row>
    <row r="861" spans="1:5" x14ac:dyDescent="0.25">
      <c r="A861" s="10"/>
      <c r="B861" s="12"/>
      <c r="C861" s="12" t="s">
        <v>56</v>
      </c>
      <c r="D861" s="14"/>
      <c r="E861" s="14"/>
    </row>
    <row r="862" spans="1:5" x14ac:dyDescent="0.25">
      <c r="A862" s="10"/>
      <c r="B862" s="12"/>
      <c r="C862" s="12" t="s">
        <v>56</v>
      </c>
      <c r="D862" s="14"/>
      <c r="E862" s="14"/>
    </row>
    <row r="863" spans="1:5" x14ac:dyDescent="0.25">
      <c r="A863" s="10"/>
      <c r="B863" s="12"/>
      <c r="C863" s="12" t="s">
        <v>56</v>
      </c>
      <c r="D863" s="14"/>
      <c r="E863" s="14"/>
    </row>
    <row r="864" spans="1:5" x14ac:dyDescent="0.25">
      <c r="A864" s="10"/>
      <c r="B864" s="12"/>
      <c r="C864" s="12" t="s">
        <v>56</v>
      </c>
      <c r="D864" s="14"/>
      <c r="E864" s="14"/>
    </row>
    <row r="865" spans="1:5" x14ac:dyDescent="0.25">
      <c r="A865" s="10"/>
      <c r="B865" s="12"/>
      <c r="C865" s="12" t="s">
        <v>56</v>
      </c>
      <c r="D865" s="14"/>
      <c r="E865" s="14"/>
    </row>
    <row r="866" spans="1:5" x14ac:dyDescent="0.25">
      <c r="A866" s="10"/>
      <c r="B866" s="12"/>
      <c r="C866" s="12" t="s">
        <v>56</v>
      </c>
      <c r="D866" s="14"/>
      <c r="E866" s="14"/>
    </row>
    <row r="867" spans="1:5" x14ac:dyDescent="0.25">
      <c r="A867" s="10"/>
      <c r="B867" s="12"/>
      <c r="C867" s="12" t="s">
        <v>56</v>
      </c>
      <c r="D867" s="14"/>
      <c r="E867" s="14"/>
    </row>
    <row r="868" spans="1:5" x14ac:dyDescent="0.25">
      <c r="A868" s="10"/>
      <c r="B868" s="12"/>
      <c r="C868" s="12" t="s">
        <v>56</v>
      </c>
      <c r="D868" s="14"/>
      <c r="E868" s="14"/>
    </row>
    <row r="869" spans="1:5" x14ac:dyDescent="0.25">
      <c r="A869" s="10"/>
      <c r="B869" s="12"/>
      <c r="C869" s="12" t="s">
        <v>56</v>
      </c>
      <c r="D869" s="14"/>
      <c r="E869" s="14"/>
    </row>
    <row r="870" spans="1:5" x14ac:dyDescent="0.25">
      <c r="A870" s="10"/>
      <c r="B870" s="12"/>
      <c r="C870" s="12" t="s">
        <v>56</v>
      </c>
      <c r="D870" s="14"/>
      <c r="E870" s="14"/>
    </row>
    <row r="871" spans="1:5" x14ac:dyDescent="0.25">
      <c r="A871" s="10"/>
      <c r="B871" s="12"/>
      <c r="C871" s="12" t="s">
        <v>56</v>
      </c>
      <c r="D871" s="14"/>
      <c r="E871" s="14"/>
    </row>
    <row r="872" spans="1:5" x14ac:dyDescent="0.25">
      <c r="A872" s="10"/>
      <c r="B872" s="12"/>
      <c r="C872" s="12" t="s">
        <v>56</v>
      </c>
      <c r="D872" s="14"/>
      <c r="E872" s="14"/>
    </row>
    <row r="873" spans="1:5" x14ac:dyDescent="0.25">
      <c r="A873" s="10"/>
      <c r="B873" s="12"/>
      <c r="C873" s="12" t="s">
        <v>56</v>
      </c>
      <c r="D873" s="14"/>
      <c r="E873" s="14"/>
    </row>
    <row r="874" spans="1:5" x14ac:dyDescent="0.25">
      <c r="A874" s="10"/>
      <c r="B874" s="12"/>
      <c r="C874" s="12" t="s">
        <v>56</v>
      </c>
      <c r="D874" s="14"/>
      <c r="E874" s="14"/>
    </row>
    <row r="875" spans="1:5" x14ac:dyDescent="0.25">
      <c r="A875" s="10"/>
      <c r="B875" s="12"/>
      <c r="C875" s="12" t="s">
        <v>56</v>
      </c>
      <c r="D875" s="14"/>
      <c r="E875" s="14"/>
    </row>
    <row r="876" spans="1:5" x14ac:dyDescent="0.25">
      <c r="A876" s="10"/>
      <c r="B876" s="12"/>
      <c r="C876" s="12" t="s">
        <v>56</v>
      </c>
      <c r="D876" s="14"/>
      <c r="E876" s="14"/>
    </row>
    <row r="877" spans="1:5" x14ac:dyDescent="0.25">
      <c r="A877" s="10"/>
      <c r="B877" s="12"/>
      <c r="C877" s="12" t="s">
        <v>56</v>
      </c>
      <c r="D877" s="14"/>
      <c r="E877" s="14"/>
    </row>
    <row r="878" spans="1:5" x14ac:dyDescent="0.25">
      <c r="A878" s="10"/>
      <c r="B878" s="12"/>
      <c r="C878" s="12" t="s">
        <v>56</v>
      </c>
      <c r="D878" s="14"/>
      <c r="E878" s="14"/>
    </row>
    <row r="879" spans="1:5" x14ac:dyDescent="0.25">
      <c r="A879" s="10"/>
      <c r="B879" s="12"/>
      <c r="C879" s="12" t="s">
        <v>56</v>
      </c>
      <c r="D879" s="14"/>
      <c r="E879" s="14"/>
    </row>
    <row r="880" spans="1:5" x14ac:dyDescent="0.25">
      <c r="A880" s="10"/>
      <c r="B880" s="12"/>
      <c r="C880" s="12" t="s">
        <v>56</v>
      </c>
      <c r="D880" s="14"/>
      <c r="E880" s="14"/>
    </row>
    <row r="881" spans="1:5" x14ac:dyDescent="0.25">
      <c r="A881" s="10"/>
      <c r="B881" s="12"/>
      <c r="C881" s="12" t="s">
        <v>56</v>
      </c>
      <c r="D881" s="14"/>
      <c r="E881" s="14"/>
    </row>
    <row r="882" spans="1:5" x14ac:dyDescent="0.25">
      <c r="A882" s="10"/>
      <c r="B882" s="12"/>
      <c r="C882" s="12" t="s">
        <v>56</v>
      </c>
      <c r="D882" s="14"/>
      <c r="E882" s="14"/>
    </row>
    <row r="883" spans="1:5" x14ac:dyDescent="0.25">
      <c r="A883" s="10"/>
      <c r="B883" s="12"/>
      <c r="C883" s="12" t="s">
        <v>56</v>
      </c>
      <c r="D883" s="14"/>
      <c r="E883" s="14"/>
    </row>
    <row r="884" spans="1:5" x14ac:dyDescent="0.25">
      <c r="A884" s="10"/>
      <c r="B884" s="12"/>
      <c r="C884" s="12" t="s">
        <v>56</v>
      </c>
      <c r="D884" s="14"/>
      <c r="E884" s="14"/>
    </row>
    <row r="885" spans="1:5" x14ac:dyDescent="0.25">
      <c r="A885" s="10"/>
      <c r="B885" s="12"/>
      <c r="C885" s="12" t="s">
        <v>56</v>
      </c>
      <c r="D885" s="14"/>
      <c r="E885" s="14"/>
    </row>
    <row r="886" spans="1:5" x14ac:dyDescent="0.25">
      <c r="A886" s="10"/>
      <c r="B886" s="12"/>
      <c r="C886" s="12" t="s">
        <v>56</v>
      </c>
      <c r="D886" s="14"/>
      <c r="E886" s="14"/>
    </row>
    <row r="887" spans="1:5" x14ac:dyDescent="0.25">
      <c r="A887" s="10"/>
      <c r="B887" s="12"/>
      <c r="C887" s="12" t="s">
        <v>56</v>
      </c>
      <c r="D887" s="14"/>
      <c r="E887" s="14"/>
    </row>
    <row r="888" spans="1:5" x14ac:dyDescent="0.25">
      <c r="A888" s="10"/>
      <c r="B888" s="12"/>
      <c r="C888" s="12" t="s">
        <v>56</v>
      </c>
      <c r="D888" s="14"/>
      <c r="E888" s="14"/>
    </row>
    <row r="889" spans="1:5" x14ac:dyDescent="0.25">
      <c r="A889" s="10"/>
      <c r="B889" s="12"/>
      <c r="C889" s="12" t="s">
        <v>56</v>
      </c>
      <c r="D889" s="14"/>
      <c r="E889" s="14"/>
    </row>
    <row r="890" spans="1:5" x14ac:dyDescent="0.25">
      <c r="A890" s="10"/>
      <c r="B890" s="12"/>
      <c r="C890" s="12" t="s">
        <v>56</v>
      </c>
      <c r="D890" s="14"/>
      <c r="E890" s="14"/>
    </row>
    <row r="891" spans="1:5" x14ac:dyDescent="0.25">
      <c r="A891" s="10"/>
      <c r="B891" s="12"/>
      <c r="C891" s="12" t="s">
        <v>56</v>
      </c>
      <c r="D891" s="14"/>
      <c r="E891" s="14"/>
    </row>
    <row r="892" spans="1:5" x14ac:dyDescent="0.25">
      <c r="A892" s="10"/>
      <c r="B892" s="12"/>
      <c r="C892" s="12" t="s">
        <v>56</v>
      </c>
      <c r="D892" s="14"/>
      <c r="E892" s="14"/>
    </row>
    <row r="893" spans="1:5" x14ac:dyDescent="0.25">
      <c r="A893" s="10"/>
      <c r="B893" s="12"/>
      <c r="C893" s="12" t="s">
        <v>56</v>
      </c>
      <c r="D893" s="14"/>
      <c r="E893" s="14"/>
    </row>
    <row r="894" spans="1:5" x14ac:dyDescent="0.25">
      <c r="A894" s="10"/>
      <c r="B894" s="12"/>
      <c r="C894" s="12" t="s">
        <v>56</v>
      </c>
      <c r="D894" s="14"/>
      <c r="E894" s="14"/>
    </row>
    <row r="895" spans="1:5" x14ac:dyDescent="0.25">
      <c r="A895" s="10"/>
      <c r="B895" s="12"/>
      <c r="C895" s="12" t="s">
        <v>56</v>
      </c>
      <c r="D895" s="14"/>
      <c r="E895" s="14"/>
    </row>
    <row r="896" spans="1:5" x14ac:dyDescent="0.25">
      <c r="A896" s="10"/>
      <c r="B896" s="12"/>
      <c r="C896" s="12" t="s">
        <v>56</v>
      </c>
      <c r="D896" s="14"/>
      <c r="E896" s="14"/>
    </row>
    <row r="897" spans="1:5" x14ac:dyDescent="0.25">
      <c r="A897" s="10"/>
      <c r="B897" s="12"/>
      <c r="C897" s="12" t="s">
        <v>56</v>
      </c>
      <c r="D897" s="14"/>
      <c r="E897" s="14"/>
    </row>
    <row r="898" spans="1:5" x14ac:dyDescent="0.25">
      <c r="A898" s="10"/>
      <c r="B898" s="12"/>
      <c r="C898" s="12" t="s">
        <v>56</v>
      </c>
      <c r="D898" s="14"/>
      <c r="E898" s="14"/>
    </row>
    <row r="899" spans="1:5" x14ac:dyDescent="0.25">
      <c r="A899" s="10"/>
      <c r="B899" s="12"/>
      <c r="C899" s="12" t="s">
        <v>56</v>
      </c>
      <c r="D899" s="14"/>
      <c r="E899" s="14"/>
    </row>
    <row r="900" spans="1:5" x14ac:dyDescent="0.25">
      <c r="A900" s="10"/>
      <c r="B900" s="12"/>
      <c r="C900" s="12" t="s">
        <v>56</v>
      </c>
      <c r="D900" s="14"/>
      <c r="E900" s="14"/>
    </row>
    <row r="901" spans="1:5" x14ac:dyDescent="0.25">
      <c r="A901" s="10"/>
      <c r="B901" s="12"/>
      <c r="C901" s="12" t="s">
        <v>56</v>
      </c>
      <c r="D901" s="14"/>
      <c r="E901" s="14"/>
    </row>
    <row r="902" spans="1:5" x14ac:dyDescent="0.25">
      <c r="A902" s="10"/>
      <c r="B902" s="12"/>
      <c r="C902" s="12" t="s">
        <v>56</v>
      </c>
      <c r="D902" s="14"/>
      <c r="E902" s="14"/>
    </row>
    <row r="903" spans="1:5" x14ac:dyDescent="0.25">
      <c r="A903" s="10"/>
      <c r="B903" s="12"/>
      <c r="C903" s="12" t="s">
        <v>56</v>
      </c>
      <c r="D903" s="14"/>
      <c r="E903" s="14"/>
    </row>
    <row r="904" spans="1:5" x14ac:dyDescent="0.25">
      <c r="A904" s="10"/>
      <c r="B904" s="12"/>
      <c r="C904" s="12" t="s">
        <v>56</v>
      </c>
      <c r="D904" s="14"/>
      <c r="E904" s="14"/>
    </row>
    <row r="905" spans="1:5" x14ac:dyDescent="0.25">
      <c r="A905" s="10"/>
      <c r="B905" s="12"/>
      <c r="C905" s="12" t="s">
        <v>56</v>
      </c>
      <c r="D905" s="14"/>
      <c r="E905" s="14"/>
    </row>
    <row r="906" spans="1:5" x14ac:dyDescent="0.25">
      <c r="A906" s="10"/>
      <c r="B906" s="12"/>
      <c r="C906" s="12" t="s">
        <v>56</v>
      </c>
      <c r="D906" s="14"/>
      <c r="E906" s="14"/>
    </row>
    <row r="907" spans="1:5" x14ac:dyDescent="0.25">
      <c r="A907" s="10"/>
      <c r="B907" s="12"/>
      <c r="C907" s="12" t="s">
        <v>56</v>
      </c>
      <c r="D907" s="14"/>
      <c r="E907" s="14"/>
    </row>
    <row r="908" spans="1:5" x14ac:dyDescent="0.25">
      <c r="A908" s="10"/>
      <c r="B908" s="12"/>
      <c r="C908" s="12" t="s">
        <v>56</v>
      </c>
      <c r="D908" s="14"/>
      <c r="E908" s="14"/>
    </row>
    <row r="909" spans="1:5" x14ac:dyDescent="0.25">
      <c r="A909" s="10"/>
      <c r="B909" s="12"/>
      <c r="C909" s="12" t="s">
        <v>56</v>
      </c>
      <c r="D909" s="14"/>
      <c r="E909" s="14"/>
    </row>
    <row r="910" spans="1:5" x14ac:dyDescent="0.25">
      <c r="A910" s="10"/>
      <c r="B910" s="12"/>
      <c r="C910" s="12" t="s">
        <v>56</v>
      </c>
      <c r="D910" s="14"/>
      <c r="E910" s="14"/>
    </row>
    <row r="911" spans="1:5" x14ac:dyDescent="0.25">
      <c r="A911" s="10"/>
      <c r="B911" s="12"/>
      <c r="C911" s="12" t="s">
        <v>56</v>
      </c>
      <c r="D911" s="14"/>
      <c r="E911" s="14"/>
    </row>
    <row r="912" spans="1:5" x14ac:dyDescent="0.25">
      <c r="A912" s="10"/>
      <c r="B912" s="12"/>
      <c r="C912" s="12" t="s">
        <v>56</v>
      </c>
      <c r="D912" s="14"/>
      <c r="E912" s="14"/>
    </row>
    <row r="913" spans="1:5" x14ac:dyDescent="0.25">
      <c r="A913" s="10"/>
      <c r="B913" s="12"/>
      <c r="C913" s="12" t="s">
        <v>56</v>
      </c>
      <c r="D913" s="14"/>
      <c r="E913" s="14"/>
    </row>
    <row r="914" spans="1:5" x14ac:dyDescent="0.25">
      <c r="A914" s="10"/>
      <c r="B914" s="12"/>
      <c r="C914" s="12" t="s">
        <v>56</v>
      </c>
      <c r="D914" s="14"/>
      <c r="E914" s="14"/>
    </row>
    <row r="915" spans="1:5" x14ac:dyDescent="0.25">
      <c r="A915" s="10"/>
      <c r="B915" s="12"/>
      <c r="C915" s="12" t="s">
        <v>56</v>
      </c>
      <c r="D915" s="14"/>
      <c r="E915" s="14"/>
    </row>
    <row r="916" spans="1:5" x14ac:dyDescent="0.25">
      <c r="A916" s="10"/>
      <c r="B916" s="12"/>
      <c r="C916" s="12" t="s">
        <v>56</v>
      </c>
      <c r="D916" s="14"/>
      <c r="E916" s="14"/>
    </row>
    <row r="917" spans="1:5" x14ac:dyDescent="0.25">
      <c r="A917" s="10"/>
      <c r="B917" s="12"/>
      <c r="C917" s="12" t="s">
        <v>56</v>
      </c>
      <c r="D917" s="14"/>
      <c r="E917" s="14"/>
    </row>
    <row r="918" spans="1:5" x14ac:dyDescent="0.25">
      <c r="A918" s="10"/>
      <c r="B918" s="12"/>
      <c r="C918" s="12" t="s">
        <v>56</v>
      </c>
      <c r="D918" s="14"/>
      <c r="E918" s="14"/>
    </row>
    <row r="919" spans="1:5" x14ac:dyDescent="0.25">
      <c r="A919" s="10"/>
      <c r="B919" s="12"/>
      <c r="C919" s="12" t="s">
        <v>56</v>
      </c>
      <c r="D919" s="14"/>
      <c r="E919" s="14"/>
    </row>
    <row r="920" spans="1:5" x14ac:dyDescent="0.25">
      <c r="A920" s="10"/>
      <c r="B920" s="12"/>
      <c r="C920" s="12" t="s">
        <v>56</v>
      </c>
      <c r="D920" s="14"/>
      <c r="E920" s="14"/>
    </row>
    <row r="921" spans="1:5" x14ac:dyDescent="0.25">
      <c r="A921" s="10"/>
      <c r="B921" s="12"/>
      <c r="C921" s="12" t="s">
        <v>56</v>
      </c>
      <c r="D921" s="14"/>
      <c r="E921" s="14"/>
    </row>
    <row r="922" spans="1:5" x14ac:dyDescent="0.25">
      <c r="A922" s="10"/>
      <c r="B922" s="12"/>
      <c r="C922" s="12" t="s">
        <v>56</v>
      </c>
      <c r="D922" s="14"/>
      <c r="E922" s="14"/>
    </row>
    <row r="923" spans="1:5" x14ac:dyDescent="0.25">
      <c r="A923" s="10"/>
      <c r="B923" s="12"/>
      <c r="C923" s="12" t="s">
        <v>56</v>
      </c>
      <c r="D923" s="14"/>
      <c r="E923" s="14"/>
    </row>
    <row r="924" spans="1:5" x14ac:dyDescent="0.25">
      <c r="A924" s="10"/>
      <c r="B924" s="12"/>
      <c r="C924" s="12" t="s">
        <v>56</v>
      </c>
      <c r="D924" s="14"/>
      <c r="E924" s="14"/>
    </row>
    <row r="925" spans="1:5" x14ac:dyDescent="0.25">
      <c r="A925" s="10"/>
      <c r="B925" s="12"/>
      <c r="C925" s="12" t="s">
        <v>56</v>
      </c>
      <c r="D925" s="14"/>
      <c r="E925" s="14"/>
    </row>
    <row r="926" spans="1:5" x14ac:dyDescent="0.25">
      <c r="A926" s="10"/>
      <c r="B926" s="12"/>
      <c r="C926" s="12" t="s">
        <v>56</v>
      </c>
      <c r="D926" s="14"/>
      <c r="E926" s="14"/>
    </row>
    <row r="927" spans="1:5" x14ac:dyDescent="0.25">
      <c r="A927" s="10"/>
      <c r="B927" s="12"/>
      <c r="C927" s="12" t="s">
        <v>56</v>
      </c>
      <c r="D927" s="14"/>
      <c r="E927" s="14"/>
    </row>
    <row r="928" spans="1:5" x14ac:dyDescent="0.25">
      <c r="A928" s="10"/>
      <c r="B928" s="12"/>
      <c r="C928" s="12" t="s">
        <v>56</v>
      </c>
      <c r="D928" s="14"/>
      <c r="E928" s="14"/>
    </row>
    <row r="929" spans="1:5" x14ac:dyDescent="0.25">
      <c r="A929" s="10"/>
      <c r="B929" s="12"/>
      <c r="C929" s="12" t="s">
        <v>56</v>
      </c>
      <c r="D929" s="14"/>
      <c r="E929" s="14"/>
    </row>
    <row r="930" spans="1:5" x14ac:dyDescent="0.25">
      <c r="A930" s="10"/>
      <c r="B930" s="12"/>
      <c r="C930" s="12" t="s">
        <v>56</v>
      </c>
      <c r="D930" s="14"/>
      <c r="E930" s="14"/>
    </row>
    <row r="931" spans="1:5" x14ac:dyDescent="0.25">
      <c r="A931" s="10"/>
      <c r="B931" s="12"/>
      <c r="C931" s="12" t="s">
        <v>56</v>
      </c>
      <c r="D931" s="14"/>
      <c r="E931" s="14"/>
    </row>
    <row r="932" spans="1:5" x14ac:dyDescent="0.25">
      <c r="A932" s="10"/>
      <c r="B932" s="12"/>
      <c r="C932" s="12" t="s">
        <v>56</v>
      </c>
      <c r="D932" s="14"/>
      <c r="E932" s="14"/>
    </row>
    <row r="933" spans="1:5" x14ac:dyDescent="0.25">
      <c r="A933" s="10"/>
      <c r="B933" s="12"/>
      <c r="C933" s="12" t="s">
        <v>56</v>
      </c>
      <c r="D933" s="14"/>
      <c r="E933" s="14"/>
    </row>
    <row r="934" spans="1:5" x14ac:dyDescent="0.25">
      <c r="A934" s="10"/>
      <c r="B934" s="12"/>
      <c r="C934" s="12" t="s">
        <v>56</v>
      </c>
      <c r="D934" s="14"/>
      <c r="E934" s="14"/>
    </row>
    <row r="935" spans="1:5" x14ac:dyDescent="0.25">
      <c r="A935" s="10"/>
      <c r="B935" s="12"/>
      <c r="C935" s="12" t="s">
        <v>56</v>
      </c>
      <c r="D935" s="14"/>
      <c r="E935" s="14"/>
    </row>
    <row r="936" spans="1:5" x14ac:dyDescent="0.25">
      <c r="A936" s="10"/>
      <c r="B936" s="12"/>
      <c r="C936" s="12" t="s">
        <v>56</v>
      </c>
      <c r="D936" s="14"/>
      <c r="E936" s="14"/>
    </row>
    <row r="937" spans="1:5" x14ac:dyDescent="0.25">
      <c r="A937" s="10"/>
      <c r="B937" s="12"/>
      <c r="C937" s="12" t="s">
        <v>56</v>
      </c>
      <c r="D937" s="14"/>
      <c r="E937" s="14"/>
    </row>
    <row r="938" spans="1:5" x14ac:dyDescent="0.25">
      <c r="A938" s="10"/>
      <c r="B938" s="12"/>
      <c r="C938" s="12" t="s">
        <v>56</v>
      </c>
      <c r="D938" s="14"/>
      <c r="E938" s="14"/>
    </row>
    <row r="939" spans="1:5" x14ac:dyDescent="0.25">
      <c r="A939" s="10"/>
      <c r="B939" s="12"/>
      <c r="C939" s="12" t="s">
        <v>56</v>
      </c>
      <c r="D939" s="14"/>
      <c r="E939" s="14"/>
    </row>
    <row r="940" spans="1:5" x14ac:dyDescent="0.25">
      <c r="A940" s="10"/>
      <c r="B940" s="12"/>
      <c r="C940" s="12" t="s">
        <v>56</v>
      </c>
      <c r="D940" s="14"/>
      <c r="E940" s="14"/>
    </row>
    <row r="941" spans="1:5" x14ac:dyDescent="0.25">
      <c r="A941" s="10"/>
      <c r="B941" s="12"/>
      <c r="C941" s="12" t="s">
        <v>56</v>
      </c>
      <c r="D941" s="14"/>
      <c r="E941" s="14"/>
    </row>
    <row r="942" spans="1:5" x14ac:dyDescent="0.25">
      <c r="A942" s="10"/>
      <c r="B942" s="12"/>
      <c r="C942" s="12" t="s">
        <v>56</v>
      </c>
      <c r="D942" s="14"/>
      <c r="E942" s="14"/>
    </row>
    <row r="943" spans="1:5" x14ac:dyDescent="0.25">
      <c r="A943" s="10"/>
      <c r="B943" s="12"/>
      <c r="C943" s="12" t="s">
        <v>56</v>
      </c>
      <c r="D943" s="14"/>
      <c r="E943" s="14"/>
    </row>
    <row r="944" spans="1:5" x14ac:dyDescent="0.25">
      <c r="A944" s="10"/>
      <c r="B944" s="12"/>
      <c r="C944" s="12" t="s">
        <v>56</v>
      </c>
      <c r="D944" s="14"/>
      <c r="E944" s="14"/>
    </row>
    <row r="945" spans="1:5" x14ac:dyDescent="0.25">
      <c r="A945" s="10"/>
      <c r="B945" s="12"/>
      <c r="C945" s="12" t="s">
        <v>56</v>
      </c>
      <c r="D945" s="14"/>
      <c r="E945" s="14"/>
    </row>
    <row r="946" spans="1:5" x14ac:dyDescent="0.25">
      <c r="A946" s="10"/>
      <c r="B946" s="12"/>
      <c r="C946" s="12" t="s">
        <v>56</v>
      </c>
      <c r="D946" s="14"/>
      <c r="E946" s="14"/>
    </row>
    <row r="947" spans="1:5" x14ac:dyDescent="0.25">
      <c r="A947" s="10"/>
      <c r="B947" s="12"/>
      <c r="C947" s="12" t="s">
        <v>56</v>
      </c>
      <c r="D947" s="14"/>
      <c r="E947" s="14"/>
    </row>
    <row r="948" spans="1:5" x14ac:dyDescent="0.25">
      <c r="A948" s="10"/>
      <c r="B948" s="12"/>
      <c r="C948" s="12" t="s">
        <v>56</v>
      </c>
      <c r="D948" s="14"/>
      <c r="E948" s="14"/>
    </row>
    <row r="949" spans="1:5" x14ac:dyDescent="0.25">
      <c r="A949" s="10"/>
      <c r="B949" s="12"/>
      <c r="C949" s="12" t="s">
        <v>56</v>
      </c>
      <c r="D949" s="14"/>
      <c r="E949" s="14"/>
    </row>
    <row r="950" spans="1:5" x14ac:dyDescent="0.25">
      <c r="A950" s="10"/>
      <c r="B950" s="12"/>
      <c r="C950" s="12" t="s">
        <v>56</v>
      </c>
      <c r="D950" s="14"/>
      <c r="E950" s="14"/>
    </row>
    <row r="951" spans="1:5" x14ac:dyDescent="0.25">
      <c r="A951" s="10"/>
      <c r="B951" s="12"/>
      <c r="C951" s="12" t="s">
        <v>56</v>
      </c>
      <c r="D951" s="14"/>
      <c r="E951" s="14"/>
    </row>
    <row r="952" spans="1:5" x14ac:dyDescent="0.25">
      <c r="A952" s="10"/>
      <c r="B952" s="12"/>
      <c r="C952" s="12" t="s">
        <v>56</v>
      </c>
      <c r="D952" s="14"/>
      <c r="E952" s="14"/>
    </row>
    <row r="953" spans="1:5" x14ac:dyDescent="0.25">
      <c r="A953" s="10"/>
      <c r="B953" s="12"/>
      <c r="C953" s="12" t="s">
        <v>56</v>
      </c>
      <c r="D953" s="14"/>
      <c r="E953" s="14"/>
    </row>
    <row r="954" spans="1:5" x14ac:dyDescent="0.25">
      <c r="A954" s="10"/>
      <c r="B954" s="12"/>
      <c r="C954" s="12" t="s">
        <v>56</v>
      </c>
      <c r="D954" s="14"/>
      <c r="E954" s="14"/>
    </row>
    <row r="955" spans="1:5" x14ac:dyDescent="0.25">
      <c r="A955" s="10"/>
      <c r="B955" s="12"/>
      <c r="C955" s="12" t="s">
        <v>56</v>
      </c>
      <c r="D955" s="14"/>
      <c r="E955" s="14"/>
    </row>
    <row r="956" spans="1:5" x14ac:dyDescent="0.25">
      <c r="A956" s="10"/>
      <c r="B956" s="12"/>
      <c r="C956" s="12" t="s">
        <v>56</v>
      </c>
      <c r="D956" s="14"/>
      <c r="E956" s="14"/>
    </row>
    <row r="957" spans="1:5" x14ac:dyDescent="0.25">
      <c r="A957" s="10"/>
      <c r="B957" s="12"/>
      <c r="C957" s="12" t="s">
        <v>56</v>
      </c>
      <c r="D957" s="14"/>
      <c r="E957" s="14"/>
    </row>
    <row r="958" spans="1:5" x14ac:dyDescent="0.25">
      <c r="A958" s="10"/>
      <c r="B958" s="12"/>
      <c r="C958" s="12" t="s">
        <v>56</v>
      </c>
      <c r="D958" s="14"/>
      <c r="E958" s="14"/>
    </row>
    <row r="959" spans="1:5" x14ac:dyDescent="0.25">
      <c r="A959" s="10"/>
      <c r="B959" s="12"/>
      <c r="C959" s="12" t="s">
        <v>56</v>
      </c>
      <c r="D959" s="14"/>
      <c r="E959" s="14"/>
    </row>
    <row r="960" spans="1:5" x14ac:dyDescent="0.25">
      <c r="A960" s="10"/>
      <c r="B960" s="12"/>
      <c r="C960" s="12" t="s">
        <v>56</v>
      </c>
      <c r="D960" s="14"/>
      <c r="E960" s="14"/>
    </row>
    <row r="961" spans="1:5" x14ac:dyDescent="0.25">
      <c r="A961" s="10"/>
      <c r="B961" s="12"/>
      <c r="C961" s="12" t="s">
        <v>56</v>
      </c>
      <c r="D961" s="14"/>
      <c r="E961" s="14"/>
    </row>
    <row r="962" spans="1:5" x14ac:dyDescent="0.25">
      <c r="A962" s="10"/>
      <c r="B962" s="12"/>
      <c r="C962" s="12" t="s">
        <v>56</v>
      </c>
      <c r="D962" s="14"/>
      <c r="E962" s="14"/>
    </row>
    <row r="963" spans="1:5" x14ac:dyDescent="0.25">
      <c r="A963" s="10"/>
      <c r="B963" s="12"/>
      <c r="C963" s="12" t="s">
        <v>56</v>
      </c>
      <c r="D963" s="14"/>
      <c r="E963" s="14"/>
    </row>
    <row r="964" spans="1:5" x14ac:dyDescent="0.25">
      <c r="A964" s="10"/>
      <c r="B964" s="12"/>
      <c r="C964" s="12" t="s">
        <v>56</v>
      </c>
      <c r="D964" s="14"/>
      <c r="E964" s="14"/>
    </row>
    <row r="965" spans="1:5" x14ac:dyDescent="0.25">
      <c r="A965" s="10"/>
      <c r="B965" s="12"/>
      <c r="C965" s="12" t="s">
        <v>56</v>
      </c>
      <c r="D965" s="14"/>
      <c r="E965" s="14"/>
    </row>
    <row r="966" spans="1:5" x14ac:dyDescent="0.25">
      <c r="A966" s="10"/>
      <c r="B966" s="12"/>
      <c r="C966" s="12" t="s">
        <v>56</v>
      </c>
      <c r="D966" s="14"/>
      <c r="E966" s="14"/>
    </row>
    <row r="967" spans="1:5" x14ac:dyDescent="0.25">
      <c r="A967" s="10"/>
      <c r="B967" s="12"/>
      <c r="C967" s="12" t="s">
        <v>56</v>
      </c>
      <c r="D967" s="14"/>
      <c r="E967" s="14"/>
    </row>
    <row r="968" spans="1:5" x14ac:dyDescent="0.25">
      <c r="A968" s="10"/>
      <c r="B968" s="12"/>
      <c r="C968" s="12" t="s">
        <v>56</v>
      </c>
      <c r="D968" s="14"/>
      <c r="E968" s="14"/>
    </row>
    <row r="969" spans="1:5" x14ac:dyDescent="0.25">
      <c r="A969" s="10"/>
      <c r="B969" s="12"/>
      <c r="C969" s="12" t="s">
        <v>56</v>
      </c>
      <c r="D969" s="14"/>
      <c r="E969" s="14"/>
    </row>
    <row r="970" spans="1:5" x14ac:dyDescent="0.25">
      <c r="A970" s="10"/>
      <c r="B970" s="12"/>
      <c r="C970" s="12" t="s">
        <v>56</v>
      </c>
      <c r="D970" s="14"/>
      <c r="E970" s="14"/>
    </row>
    <row r="971" spans="1:5" x14ac:dyDescent="0.25">
      <c r="A971" s="10"/>
      <c r="B971" s="12"/>
      <c r="C971" s="12" t="s">
        <v>56</v>
      </c>
      <c r="D971" s="14"/>
      <c r="E971" s="14"/>
    </row>
    <row r="972" spans="1:5" x14ac:dyDescent="0.25">
      <c r="A972" s="10"/>
      <c r="B972" s="12"/>
      <c r="C972" s="12" t="s">
        <v>56</v>
      </c>
      <c r="D972" s="14"/>
      <c r="E972" s="14"/>
    </row>
    <row r="973" spans="1:5" x14ac:dyDescent="0.25">
      <c r="A973" s="10"/>
      <c r="B973" s="12"/>
      <c r="C973" s="12" t="s">
        <v>56</v>
      </c>
      <c r="D973" s="14"/>
      <c r="E973" s="14"/>
    </row>
    <row r="974" spans="1:5" x14ac:dyDescent="0.25">
      <c r="A974" s="10"/>
      <c r="B974" s="12"/>
      <c r="C974" s="12" t="s">
        <v>56</v>
      </c>
      <c r="D974" s="14"/>
      <c r="E974" s="14"/>
    </row>
    <row r="975" spans="1:5" x14ac:dyDescent="0.25">
      <c r="A975" s="10"/>
      <c r="B975" s="12"/>
      <c r="C975" s="12" t="s">
        <v>56</v>
      </c>
      <c r="D975" s="14"/>
      <c r="E975" s="14"/>
    </row>
    <row r="976" spans="1:5" x14ac:dyDescent="0.25">
      <c r="A976" s="10"/>
      <c r="B976" s="12"/>
      <c r="C976" s="12" t="s">
        <v>56</v>
      </c>
      <c r="D976" s="14"/>
      <c r="E976" s="14"/>
    </row>
    <row r="977" spans="1:5" x14ac:dyDescent="0.25">
      <c r="A977" s="10"/>
      <c r="B977" s="12"/>
      <c r="C977" s="12" t="s">
        <v>56</v>
      </c>
      <c r="D977" s="14"/>
      <c r="E977" s="14"/>
    </row>
    <row r="978" spans="1:5" x14ac:dyDescent="0.25">
      <c r="A978" s="10"/>
      <c r="B978" s="12"/>
      <c r="C978" s="12" t="s">
        <v>56</v>
      </c>
      <c r="D978" s="14"/>
      <c r="E978" s="14"/>
    </row>
    <row r="979" spans="1:5" x14ac:dyDescent="0.25">
      <c r="A979" s="10"/>
      <c r="B979" s="12"/>
      <c r="C979" s="12" t="s">
        <v>56</v>
      </c>
      <c r="D979" s="14"/>
      <c r="E979" s="14"/>
    </row>
    <row r="980" spans="1:5" x14ac:dyDescent="0.25">
      <c r="A980" s="10"/>
      <c r="B980" s="12"/>
      <c r="C980" s="12" t="s">
        <v>56</v>
      </c>
      <c r="D980" s="14"/>
      <c r="E980" s="14"/>
    </row>
    <row r="981" spans="1:5" x14ac:dyDescent="0.25">
      <c r="A981" s="10"/>
      <c r="B981" s="12"/>
      <c r="C981" s="12" t="s">
        <v>56</v>
      </c>
      <c r="D981" s="14"/>
      <c r="E981" s="14"/>
    </row>
    <row r="982" spans="1:5" x14ac:dyDescent="0.25">
      <c r="A982" s="10"/>
      <c r="B982" s="12"/>
      <c r="C982" s="12" t="s">
        <v>56</v>
      </c>
      <c r="D982" s="14"/>
      <c r="E982" s="14"/>
    </row>
    <row r="983" spans="1:5" x14ac:dyDescent="0.25">
      <c r="A983" s="10"/>
      <c r="B983" s="12"/>
      <c r="C983" s="12" t="s">
        <v>56</v>
      </c>
      <c r="D983" s="14"/>
      <c r="E983" s="14"/>
    </row>
    <row r="984" spans="1:5" x14ac:dyDescent="0.25">
      <c r="A984" s="10"/>
      <c r="B984" s="12"/>
      <c r="C984" s="12" t="s">
        <v>56</v>
      </c>
      <c r="D984" s="14"/>
      <c r="E984" s="14"/>
    </row>
    <row r="985" spans="1:5" x14ac:dyDescent="0.25">
      <c r="A985" s="10"/>
      <c r="B985" s="12"/>
      <c r="C985" s="12" t="s">
        <v>56</v>
      </c>
      <c r="D985" s="14"/>
      <c r="E985" s="14"/>
    </row>
    <row r="986" spans="1:5" x14ac:dyDescent="0.25">
      <c r="A986" s="10"/>
      <c r="B986" s="12"/>
      <c r="C986" s="12" t="s">
        <v>56</v>
      </c>
      <c r="D986" s="14"/>
      <c r="E986" s="14"/>
    </row>
    <row r="987" spans="1:5" x14ac:dyDescent="0.25">
      <c r="A987" s="10"/>
      <c r="B987" s="12"/>
      <c r="C987" s="12" t="s">
        <v>56</v>
      </c>
      <c r="D987" s="14"/>
      <c r="E987" s="14"/>
    </row>
    <row r="988" spans="1:5" x14ac:dyDescent="0.25">
      <c r="A988" s="10"/>
      <c r="B988" s="12"/>
      <c r="C988" s="12" t="s">
        <v>56</v>
      </c>
      <c r="D988" s="14"/>
      <c r="E988" s="14"/>
    </row>
    <row r="989" spans="1:5" x14ac:dyDescent="0.25">
      <c r="A989" s="10"/>
      <c r="B989" s="12"/>
      <c r="C989" s="12" t="s">
        <v>56</v>
      </c>
      <c r="D989" s="14"/>
      <c r="E989" s="14"/>
    </row>
    <row r="990" spans="1:5" x14ac:dyDescent="0.25">
      <c r="A990" s="10"/>
      <c r="B990" s="12"/>
      <c r="C990" s="12" t="s">
        <v>56</v>
      </c>
      <c r="D990" s="14"/>
      <c r="E990" s="14"/>
    </row>
    <row r="991" spans="1:5" x14ac:dyDescent="0.25">
      <c r="A991" s="10"/>
      <c r="B991" s="12"/>
      <c r="C991" s="12" t="s">
        <v>56</v>
      </c>
      <c r="D991" s="14"/>
      <c r="E991" s="14"/>
    </row>
    <row r="992" spans="1:5" x14ac:dyDescent="0.25">
      <c r="A992" s="10"/>
      <c r="B992" s="12"/>
      <c r="C992" s="12" t="s">
        <v>56</v>
      </c>
      <c r="D992" s="14"/>
      <c r="E992" s="14"/>
    </row>
    <row r="993" spans="1:5" x14ac:dyDescent="0.25">
      <c r="A993" s="10"/>
      <c r="B993" s="12"/>
      <c r="C993" s="12" t="s">
        <v>56</v>
      </c>
      <c r="D993" s="14"/>
      <c r="E993" s="14"/>
    </row>
    <row r="994" spans="1:5" x14ac:dyDescent="0.25">
      <c r="A994" s="10"/>
      <c r="B994" s="12"/>
      <c r="C994" s="12" t="s">
        <v>56</v>
      </c>
      <c r="D994" s="14"/>
      <c r="E994" s="14"/>
    </row>
    <row r="995" spans="1:5" x14ac:dyDescent="0.25">
      <c r="A995" s="10"/>
      <c r="B995" s="12"/>
      <c r="C995" s="12" t="s">
        <v>56</v>
      </c>
      <c r="D995" s="14"/>
      <c r="E995" s="14"/>
    </row>
    <row r="996" spans="1:5" x14ac:dyDescent="0.25">
      <c r="A996" s="10"/>
      <c r="B996" s="12"/>
      <c r="C996" s="12" t="s">
        <v>56</v>
      </c>
      <c r="D996" s="14"/>
      <c r="E996" s="14"/>
    </row>
    <row r="997" spans="1:5" x14ac:dyDescent="0.25">
      <c r="A997" s="10"/>
      <c r="B997" s="12"/>
      <c r="C997" s="12" t="s">
        <v>56</v>
      </c>
      <c r="D997" s="14"/>
      <c r="E997" s="14"/>
    </row>
    <row r="998" spans="1:5" x14ac:dyDescent="0.25">
      <c r="A998" s="10"/>
      <c r="B998" s="12"/>
      <c r="C998" s="12" t="s">
        <v>56</v>
      </c>
      <c r="D998" s="14"/>
      <c r="E998" s="14"/>
    </row>
    <row r="999" spans="1:5" x14ac:dyDescent="0.25">
      <c r="A999" s="10"/>
      <c r="B999" s="12"/>
      <c r="C999" s="12" t="s">
        <v>56</v>
      </c>
      <c r="D999" s="14"/>
      <c r="E999" s="14"/>
    </row>
    <row r="1000" spans="1:5" x14ac:dyDescent="0.25">
      <c r="A1000" s="10"/>
      <c r="B1000" s="12"/>
      <c r="C1000" s="12" t="s">
        <v>56</v>
      </c>
      <c r="D1000" s="14"/>
      <c r="E1000" s="14"/>
    </row>
    <row r="1001" spans="1:5" x14ac:dyDescent="0.25">
      <c r="A1001" s="10"/>
      <c r="B1001" s="12"/>
      <c r="C1001" s="12" t="s">
        <v>56</v>
      </c>
      <c r="D1001" s="14"/>
      <c r="E1001" s="14"/>
    </row>
    <row r="1002" spans="1:5" x14ac:dyDescent="0.25">
      <c r="A1002" s="10"/>
      <c r="B1002" s="12"/>
      <c r="C1002" s="12" t="s">
        <v>56</v>
      </c>
      <c r="D1002" s="14"/>
      <c r="E1002" s="14"/>
    </row>
    <row r="1003" spans="1:5" x14ac:dyDescent="0.25">
      <c r="A1003" s="10"/>
      <c r="B1003" s="12"/>
      <c r="C1003" s="12" t="s">
        <v>56</v>
      </c>
      <c r="D1003" s="14"/>
      <c r="E1003" s="14"/>
    </row>
    <row r="1004" spans="1:5" x14ac:dyDescent="0.25">
      <c r="A1004" s="10"/>
      <c r="B1004" s="12"/>
      <c r="C1004" s="12" t="s">
        <v>56</v>
      </c>
      <c r="D1004" s="14"/>
      <c r="E1004" s="14"/>
    </row>
    <row r="1005" spans="1:5" x14ac:dyDescent="0.25">
      <c r="A1005" s="10"/>
      <c r="B1005" s="12"/>
      <c r="C1005" s="12" t="s">
        <v>56</v>
      </c>
      <c r="D1005" s="14"/>
      <c r="E1005" s="14"/>
    </row>
    <row r="1006" spans="1:5" x14ac:dyDescent="0.25">
      <c r="A1006" s="10"/>
      <c r="B1006" s="12"/>
      <c r="C1006" s="12" t="s">
        <v>56</v>
      </c>
      <c r="D1006" s="14"/>
      <c r="E1006" s="14"/>
    </row>
    <row r="1007" spans="1:5" x14ac:dyDescent="0.25">
      <c r="A1007" s="10"/>
      <c r="B1007" s="12"/>
      <c r="C1007" s="12" t="s">
        <v>56</v>
      </c>
      <c r="D1007" s="14"/>
      <c r="E1007" s="14"/>
    </row>
    <row r="1008" spans="1:5" x14ac:dyDescent="0.25">
      <c r="A1008" s="10"/>
      <c r="B1008" s="12"/>
      <c r="C1008" s="12" t="s">
        <v>56</v>
      </c>
      <c r="D1008" s="14"/>
      <c r="E1008" s="14"/>
    </row>
    <row r="1009" spans="1:5" x14ac:dyDescent="0.25">
      <c r="A1009" s="10"/>
      <c r="B1009" s="12"/>
      <c r="C1009" s="12" t="s">
        <v>56</v>
      </c>
      <c r="D1009" s="14"/>
      <c r="E1009" s="14"/>
    </row>
    <row r="1010" spans="1:5" x14ac:dyDescent="0.25">
      <c r="A1010" s="10"/>
      <c r="B1010" s="12"/>
      <c r="C1010" s="12" t="s">
        <v>56</v>
      </c>
      <c r="D1010" s="14"/>
      <c r="E1010" s="14"/>
    </row>
    <row r="1011" spans="1:5" x14ac:dyDescent="0.25">
      <c r="A1011" s="10"/>
      <c r="B1011" s="12"/>
      <c r="C1011" s="12" t="s">
        <v>56</v>
      </c>
      <c r="D1011" s="14"/>
      <c r="E1011" s="14"/>
    </row>
    <row r="1012" spans="1:5" x14ac:dyDescent="0.25">
      <c r="A1012" s="10"/>
      <c r="B1012" s="12"/>
      <c r="C1012" s="12" t="s">
        <v>56</v>
      </c>
      <c r="D1012" s="14"/>
      <c r="E1012" s="14"/>
    </row>
    <row r="1013" spans="1:5" x14ac:dyDescent="0.25">
      <c r="A1013" s="10"/>
      <c r="B1013" s="12"/>
      <c r="C1013" s="12" t="s">
        <v>56</v>
      </c>
      <c r="D1013" s="14"/>
      <c r="E1013" s="14"/>
    </row>
    <row r="1014" spans="1:5" x14ac:dyDescent="0.25">
      <c r="A1014" s="10"/>
      <c r="B1014" s="12"/>
      <c r="C1014" s="12" t="s">
        <v>56</v>
      </c>
      <c r="D1014" s="14"/>
      <c r="E1014" s="14"/>
    </row>
    <row r="1015" spans="1:5" x14ac:dyDescent="0.25">
      <c r="A1015" s="10"/>
      <c r="B1015" s="12"/>
      <c r="C1015" s="12" t="s">
        <v>56</v>
      </c>
      <c r="D1015" s="14"/>
      <c r="E1015" s="14"/>
    </row>
    <row r="1016" spans="1:5" x14ac:dyDescent="0.25">
      <c r="A1016" s="10"/>
      <c r="B1016" s="12"/>
      <c r="C1016" s="12" t="s">
        <v>56</v>
      </c>
      <c r="D1016" s="14"/>
      <c r="E1016" s="14"/>
    </row>
    <row r="1017" spans="1:5" x14ac:dyDescent="0.25">
      <c r="A1017" s="10"/>
      <c r="B1017" s="12"/>
      <c r="C1017" s="12" t="s">
        <v>56</v>
      </c>
      <c r="D1017" s="14"/>
      <c r="E1017" s="14"/>
    </row>
    <row r="1018" spans="1:5" x14ac:dyDescent="0.25">
      <c r="A1018" s="10"/>
      <c r="B1018" s="12"/>
      <c r="C1018" s="12" t="s">
        <v>56</v>
      </c>
      <c r="D1018" s="14"/>
      <c r="E1018" s="14"/>
    </row>
    <row r="1019" spans="1:5" x14ac:dyDescent="0.25">
      <c r="A1019" s="10"/>
      <c r="B1019" s="12"/>
      <c r="C1019" s="12" t="s">
        <v>56</v>
      </c>
      <c r="D1019" s="14"/>
      <c r="E1019" s="14"/>
    </row>
    <row r="1020" spans="1:5" x14ac:dyDescent="0.25">
      <c r="A1020" s="10"/>
      <c r="B1020" s="12"/>
      <c r="C1020" s="12" t="s">
        <v>56</v>
      </c>
      <c r="D1020" s="14"/>
      <c r="E1020" s="14"/>
    </row>
    <row r="1021" spans="1:5" x14ac:dyDescent="0.25">
      <c r="A1021" s="10"/>
      <c r="B1021" s="12"/>
      <c r="C1021" s="12" t="s">
        <v>56</v>
      </c>
      <c r="D1021" s="14"/>
      <c r="E1021" s="14"/>
    </row>
    <row r="1022" spans="1:5" x14ac:dyDescent="0.25">
      <c r="A1022" s="10"/>
      <c r="B1022" s="12"/>
      <c r="C1022" s="12" t="s">
        <v>56</v>
      </c>
      <c r="D1022" s="14"/>
      <c r="E1022" s="14"/>
    </row>
    <row r="1023" spans="1:5" x14ac:dyDescent="0.25">
      <c r="A1023" s="10"/>
      <c r="B1023" s="12"/>
      <c r="C1023" s="12" t="s">
        <v>56</v>
      </c>
      <c r="D1023" s="14"/>
      <c r="E1023" s="14"/>
    </row>
    <row r="1024" spans="1:5" x14ac:dyDescent="0.25">
      <c r="A1024" s="10"/>
      <c r="B1024" s="12"/>
      <c r="C1024" s="12" t="s">
        <v>56</v>
      </c>
      <c r="D1024" s="14"/>
      <c r="E1024" s="14"/>
    </row>
    <row r="1025" spans="1:5" x14ac:dyDescent="0.25">
      <c r="A1025" s="10"/>
      <c r="B1025" s="12"/>
      <c r="C1025" s="12" t="s">
        <v>56</v>
      </c>
      <c r="D1025" s="14"/>
      <c r="E1025" s="14"/>
    </row>
    <row r="1026" spans="1:5" x14ac:dyDescent="0.25">
      <c r="A1026" s="10"/>
      <c r="B1026" s="12"/>
      <c r="C1026" s="12" t="s">
        <v>56</v>
      </c>
      <c r="D1026" s="14"/>
      <c r="E1026" s="14"/>
    </row>
    <row r="1027" spans="1:5" x14ac:dyDescent="0.25">
      <c r="A1027" s="10"/>
      <c r="B1027" s="12"/>
      <c r="C1027" s="12" t="s">
        <v>56</v>
      </c>
      <c r="D1027" s="14"/>
      <c r="E1027" s="14"/>
    </row>
    <row r="1028" spans="1:5" x14ac:dyDescent="0.25">
      <c r="A1028" s="10"/>
      <c r="B1028" s="12"/>
      <c r="C1028" s="12" t="s">
        <v>56</v>
      </c>
      <c r="D1028" s="14"/>
      <c r="E1028" s="14"/>
    </row>
    <row r="1029" spans="1:5" x14ac:dyDescent="0.25">
      <c r="A1029" s="10"/>
      <c r="B1029" s="12"/>
      <c r="C1029" s="12" t="s">
        <v>56</v>
      </c>
      <c r="D1029" s="14"/>
      <c r="E1029" s="14"/>
    </row>
    <row r="1030" spans="1:5" x14ac:dyDescent="0.25">
      <c r="A1030" s="10"/>
      <c r="B1030" s="12"/>
      <c r="C1030" s="12" t="s">
        <v>56</v>
      </c>
      <c r="D1030" s="14"/>
      <c r="E1030" s="14"/>
    </row>
    <row r="1031" spans="1:5" x14ac:dyDescent="0.25">
      <c r="A1031" s="10"/>
      <c r="B1031" s="12"/>
      <c r="C1031" s="12" t="s">
        <v>56</v>
      </c>
      <c r="D1031" s="14"/>
      <c r="E1031" s="14"/>
    </row>
    <row r="1032" spans="1:5" x14ac:dyDescent="0.25">
      <c r="A1032" s="10"/>
      <c r="B1032" s="12"/>
      <c r="C1032" s="12" t="s">
        <v>56</v>
      </c>
      <c r="D1032" s="14"/>
      <c r="E1032" s="14"/>
    </row>
    <row r="1033" spans="1:5" x14ac:dyDescent="0.25">
      <c r="A1033" s="10"/>
      <c r="B1033" s="12"/>
      <c r="C1033" s="12" t="s">
        <v>56</v>
      </c>
      <c r="D1033" s="14"/>
      <c r="E1033" s="14"/>
    </row>
    <row r="1034" spans="1:5" x14ac:dyDescent="0.25">
      <c r="A1034" s="10"/>
      <c r="B1034" s="12"/>
      <c r="C1034" s="12" t="s">
        <v>56</v>
      </c>
      <c r="D1034" s="14"/>
      <c r="E1034" s="14"/>
    </row>
    <row r="1035" spans="1:5" x14ac:dyDescent="0.25">
      <c r="A1035" s="10"/>
      <c r="B1035" s="12"/>
      <c r="C1035" s="12" t="s">
        <v>56</v>
      </c>
      <c r="D1035" s="14"/>
      <c r="E1035" s="14"/>
    </row>
    <row r="1036" spans="1:5" x14ac:dyDescent="0.25">
      <c r="A1036" s="10"/>
      <c r="B1036" s="12"/>
      <c r="C1036" s="12" t="s">
        <v>56</v>
      </c>
      <c r="D1036" s="14"/>
      <c r="E1036" s="14"/>
    </row>
    <row r="1037" spans="1:5" x14ac:dyDescent="0.25">
      <c r="A1037" s="10"/>
      <c r="B1037" s="12"/>
      <c r="C1037" s="12" t="s">
        <v>56</v>
      </c>
      <c r="D1037" s="14"/>
      <c r="E1037" s="14"/>
    </row>
    <row r="1038" spans="1:5" x14ac:dyDescent="0.25">
      <c r="A1038" s="10"/>
      <c r="B1038" s="12"/>
      <c r="C1038" s="12" t="s">
        <v>56</v>
      </c>
      <c r="D1038" s="14"/>
      <c r="E1038" s="14"/>
    </row>
    <row r="1039" spans="1:5" x14ac:dyDescent="0.25">
      <c r="A1039" s="10"/>
      <c r="B1039" s="12"/>
      <c r="C1039" s="12" t="s">
        <v>56</v>
      </c>
      <c r="D1039" s="14"/>
      <c r="E1039" s="14"/>
    </row>
    <row r="1040" spans="1:5" x14ac:dyDescent="0.25">
      <c r="A1040" s="10"/>
      <c r="B1040" s="12"/>
      <c r="C1040" s="12" t="s">
        <v>56</v>
      </c>
      <c r="D1040" s="14"/>
      <c r="E1040" s="14"/>
    </row>
    <row r="1041" spans="1:5" x14ac:dyDescent="0.25">
      <c r="A1041" s="10"/>
      <c r="B1041" s="12"/>
      <c r="C1041" s="12" t="s">
        <v>56</v>
      </c>
      <c r="D1041" s="14"/>
      <c r="E1041" s="14"/>
    </row>
    <row r="1042" spans="1:5" x14ac:dyDescent="0.25">
      <c r="A1042" s="10"/>
      <c r="B1042" s="12"/>
      <c r="C1042" s="12" t="s">
        <v>56</v>
      </c>
      <c r="D1042" s="14"/>
      <c r="E1042" s="14"/>
    </row>
    <row r="1043" spans="1:5" x14ac:dyDescent="0.25">
      <c r="A1043" s="10"/>
      <c r="B1043" s="12"/>
      <c r="C1043" s="12" t="s">
        <v>56</v>
      </c>
      <c r="D1043" s="14"/>
      <c r="E1043" s="14"/>
    </row>
    <row r="1044" spans="1:5" x14ac:dyDescent="0.25">
      <c r="A1044" s="10"/>
      <c r="B1044" s="12"/>
      <c r="C1044" s="12" t="s">
        <v>56</v>
      </c>
      <c r="D1044" s="14"/>
      <c r="E1044" s="14"/>
    </row>
    <row r="1045" spans="1:5" x14ac:dyDescent="0.25">
      <c r="A1045" s="10"/>
      <c r="B1045" s="12"/>
      <c r="C1045" s="12" t="s">
        <v>56</v>
      </c>
      <c r="D1045" s="14"/>
      <c r="E1045" s="14"/>
    </row>
    <row r="1046" spans="1:5" x14ac:dyDescent="0.25">
      <c r="A1046" s="10"/>
      <c r="B1046" s="12"/>
      <c r="C1046" s="12" t="s">
        <v>56</v>
      </c>
      <c r="D1046" s="14"/>
      <c r="E1046" s="14"/>
    </row>
    <row r="1047" spans="1:5" x14ac:dyDescent="0.25">
      <c r="A1047" s="10"/>
      <c r="B1047" s="12"/>
      <c r="C1047" s="12" t="s">
        <v>56</v>
      </c>
      <c r="D1047" s="14"/>
      <c r="E1047" s="14"/>
    </row>
    <row r="1048" spans="1:5" x14ac:dyDescent="0.25">
      <c r="A1048" s="10"/>
      <c r="B1048" s="12"/>
      <c r="C1048" s="12" t="s">
        <v>56</v>
      </c>
      <c r="D1048" s="14"/>
      <c r="E1048" s="14"/>
    </row>
    <row r="1049" spans="1:5" x14ac:dyDescent="0.25">
      <c r="A1049" s="10"/>
      <c r="B1049" s="12"/>
      <c r="C1049" s="12" t="s">
        <v>56</v>
      </c>
      <c r="D1049" s="14"/>
      <c r="E1049" s="14"/>
    </row>
    <row r="1050" spans="1:5" x14ac:dyDescent="0.25">
      <c r="A1050" s="10"/>
      <c r="B1050" s="12"/>
      <c r="C1050" s="12" t="s">
        <v>56</v>
      </c>
      <c r="D1050" s="14"/>
      <c r="E1050" s="14"/>
    </row>
    <row r="1051" spans="1:5" x14ac:dyDescent="0.25">
      <c r="A1051" s="10"/>
      <c r="B1051" s="12"/>
      <c r="C1051" s="12" t="s">
        <v>56</v>
      </c>
      <c r="D1051" s="14"/>
      <c r="E1051" s="14"/>
    </row>
    <row r="1052" spans="1:5" x14ac:dyDescent="0.25">
      <c r="A1052" s="10"/>
      <c r="B1052" s="12"/>
      <c r="C1052" s="12" t="s">
        <v>56</v>
      </c>
      <c r="D1052" s="14"/>
      <c r="E1052" s="14"/>
    </row>
    <row r="1053" spans="1:5" x14ac:dyDescent="0.25">
      <c r="A1053" s="10"/>
      <c r="B1053" s="12"/>
      <c r="C1053" s="12" t="s">
        <v>56</v>
      </c>
      <c r="D1053" s="14"/>
      <c r="E1053" s="14"/>
    </row>
    <row r="1054" spans="1:5" x14ac:dyDescent="0.25">
      <c r="A1054" s="10"/>
      <c r="B1054" s="12"/>
      <c r="C1054" s="12" t="s">
        <v>56</v>
      </c>
      <c r="D1054" s="14"/>
      <c r="E1054" s="14"/>
    </row>
    <row r="1055" spans="1:5" x14ac:dyDescent="0.25">
      <c r="A1055" s="10"/>
      <c r="B1055" s="12"/>
      <c r="C1055" s="12" t="s">
        <v>56</v>
      </c>
      <c r="D1055" s="14"/>
      <c r="E1055" s="14"/>
    </row>
    <row r="1056" spans="1:5" x14ac:dyDescent="0.25">
      <c r="A1056" s="10"/>
      <c r="B1056" s="12"/>
      <c r="C1056" s="12" t="s">
        <v>56</v>
      </c>
      <c r="D1056" s="14"/>
      <c r="E1056" s="14"/>
    </row>
    <row r="1057" spans="1:5" x14ac:dyDescent="0.25">
      <c r="A1057" s="10"/>
      <c r="B1057" s="12"/>
      <c r="C1057" s="12" t="s">
        <v>56</v>
      </c>
      <c r="D1057" s="14"/>
      <c r="E1057" s="14"/>
    </row>
    <row r="1058" spans="1:5" x14ac:dyDescent="0.25">
      <c r="A1058" s="10"/>
      <c r="B1058" s="12"/>
      <c r="C1058" s="12" t="s">
        <v>56</v>
      </c>
      <c r="D1058" s="14"/>
      <c r="E1058" s="14"/>
    </row>
    <row r="1059" spans="1:5" x14ac:dyDescent="0.25">
      <c r="A1059" s="10"/>
      <c r="B1059" s="12"/>
      <c r="C1059" s="12" t="s">
        <v>56</v>
      </c>
      <c r="D1059" s="14"/>
      <c r="E1059" s="14"/>
    </row>
    <row r="1060" spans="1:5" x14ac:dyDescent="0.25">
      <c r="A1060" s="10"/>
      <c r="B1060" s="12"/>
      <c r="C1060" s="12" t="s">
        <v>56</v>
      </c>
      <c r="D1060" s="14"/>
      <c r="E1060" s="14"/>
    </row>
    <row r="1061" spans="1:5" x14ac:dyDescent="0.25">
      <c r="A1061" s="10"/>
      <c r="B1061" s="12"/>
      <c r="C1061" s="12" t="s">
        <v>56</v>
      </c>
      <c r="D1061" s="14"/>
      <c r="E1061" s="14"/>
    </row>
    <row r="1062" spans="1:5" x14ac:dyDescent="0.25">
      <c r="A1062" s="10"/>
      <c r="B1062" s="12"/>
      <c r="C1062" s="12" t="s">
        <v>56</v>
      </c>
      <c r="D1062" s="14"/>
      <c r="E1062" s="14"/>
    </row>
    <row r="1063" spans="1:5" x14ac:dyDescent="0.25">
      <c r="A1063" s="10"/>
      <c r="B1063" s="12"/>
      <c r="C1063" s="12" t="s">
        <v>56</v>
      </c>
      <c r="D1063" s="14"/>
      <c r="E1063" s="14"/>
    </row>
    <row r="1064" spans="1:5" x14ac:dyDescent="0.25">
      <c r="A1064" s="10"/>
      <c r="B1064" s="12"/>
      <c r="C1064" s="12" t="s">
        <v>56</v>
      </c>
      <c r="D1064" s="14"/>
      <c r="E1064" s="14"/>
    </row>
    <row r="1065" spans="1:5" x14ac:dyDescent="0.25">
      <c r="A1065" s="10"/>
      <c r="B1065" s="12"/>
      <c r="C1065" s="12" t="s">
        <v>56</v>
      </c>
      <c r="D1065" s="14"/>
      <c r="E1065" s="14"/>
    </row>
    <row r="1066" spans="1:5" x14ac:dyDescent="0.25">
      <c r="A1066" s="10"/>
      <c r="B1066" s="12"/>
      <c r="C1066" s="12" t="s">
        <v>56</v>
      </c>
      <c r="D1066" s="14"/>
      <c r="E1066" s="14"/>
    </row>
    <row r="1067" spans="1:5" x14ac:dyDescent="0.25">
      <c r="A1067" s="10"/>
      <c r="B1067" s="12"/>
      <c r="C1067" s="12" t="s">
        <v>56</v>
      </c>
      <c r="D1067" s="14"/>
      <c r="E1067" s="14"/>
    </row>
    <row r="1068" spans="1:5" x14ac:dyDescent="0.25">
      <c r="A1068" s="10"/>
      <c r="B1068" s="12"/>
      <c r="C1068" s="12" t="s">
        <v>56</v>
      </c>
      <c r="D1068" s="14"/>
      <c r="E1068" s="14"/>
    </row>
    <row r="1069" spans="1:5" x14ac:dyDescent="0.25">
      <c r="A1069" s="10"/>
      <c r="B1069" s="12"/>
      <c r="C1069" s="12" t="s">
        <v>56</v>
      </c>
      <c r="D1069" s="14"/>
      <c r="E1069" s="14"/>
    </row>
    <row r="1070" spans="1:5" x14ac:dyDescent="0.25">
      <c r="A1070" s="10"/>
      <c r="B1070" s="12"/>
      <c r="C1070" s="12" t="s">
        <v>56</v>
      </c>
      <c r="D1070" s="14"/>
      <c r="E1070" s="14"/>
    </row>
    <row r="1071" spans="1:5" x14ac:dyDescent="0.25">
      <c r="A1071" s="10"/>
      <c r="B1071" s="12"/>
      <c r="C1071" s="12" t="s">
        <v>56</v>
      </c>
      <c r="D1071" s="14"/>
      <c r="E1071" s="14"/>
    </row>
    <row r="1072" spans="1:5" x14ac:dyDescent="0.25">
      <c r="A1072" s="10"/>
      <c r="B1072" s="12"/>
      <c r="C1072" s="12" t="s">
        <v>56</v>
      </c>
      <c r="D1072" s="14"/>
      <c r="E1072" s="14"/>
    </row>
    <row r="1073" spans="1:5" x14ac:dyDescent="0.25">
      <c r="A1073" s="10"/>
      <c r="B1073" s="12"/>
      <c r="C1073" s="12" t="s">
        <v>56</v>
      </c>
      <c r="D1073" s="14"/>
      <c r="E1073" s="14"/>
    </row>
    <row r="1074" spans="1:5" x14ac:dyDescent="0.25">
      <c r="A1074" s="10"/>
      <c r="B1074" s="12"/>
      <c r="C1074" s="12" t="s">
        <v>56</v>
      </c>
      <c r="D1074" s="14"/>
      <c r="E1074" s="14"/>
    </row>
    <row r="1075" spans="1:5" x14ac:dyDescent="0.25">
      <c r="A1075" s="10"/>
      <c r="B1075" s="12"/>
      <c r="C1075" s="12" t="s">
        <v>56</v>
      </c>
      <c r="D1075" s="14"/>
      <c r="E1075" s="14"/>
    </row>
    <row r="1076" spans="1:5" x14ac:dyDescent="0.25">
      <c r="A1076" s="10"/>
      <c r="B1076" s="12"/>
      <c r="C1076" s="12" t="s">
        <v>56</v>
      </c>
      <c r="D1076" s="14"/>
      <c r="E1076" s="14"/>
    </row>
    <row r="1077" spans="1:5" x14ac:dyDescent="0.25">
      <c r="A1077" s="10"/>
      <c r="B1077" s="12"/>
      <c r="C1077" s="12" t="s">
        <v>56</v>
      </c>
      <c r="D1077" s="14"/>
      <c r="E1077" s="14"/>
    </row>
    <row r="1078" spans="1:5" x14ac:dyDescent="0.25">
      <c r="A1078" s="10"/>
      <c r="B1078" s="12"/>
      <c r="C1078" s="12" t="s">
        <v>56</v>
      </c>
      <c r="D1078" s="14"/>
      <c r="E1078" s="14"/>
    </row>
    <row r="1079" spans="1:5" x14ac:dyDescent="0.25">
      <c r="A1079" s="10"/>
      <c r="B1079" s="12"/>
      <c r="C1079" s="12" t="s">
        <v>56</v>
      </c>
      <c r="D1079" s="14"/>
      <c r="E1079" s="14"/>
    </row>
    <row r="1080" spans="1:5" x14ac:dyDescent="0.25">
      <c r="A1080" s="10"/>
      <c r="B1080" s="12"/>
      <c r="C1080" s="12" t="s">
        <v>56</v>
      </c>
      <c r="D1080" s="14"/>
      <c r="E1080" s="14"/>
    </row>
    <row r="1081" spans="1:5" x14ac:dyDescent="0.25">
      <c r="A1081" s="10"/>
      <c r="B1081" s="12"/>
      <c r="C1081" s="12" t="s">
        <v>56</v>
      </c>
      <c r="D1081" s="14"/>
      <c r="E1081" s="14"/>
    </row>
    <row r="1082" spans="1:5" x14ac:dyDescent="0.25">
      <c r="A1082" s="10"/>
      <c r="B1082" s="12"/>
      <c r="C1082" s="12" t="s">
        <v>56</v>
      </c>
      <c r="D1082" s="14"/>
      <c r="E1082" s="14"/>
    </row>
    <row r="1083" spans="1:5" x14ac:dyDescent="0.25">
      <c r="A1083" s="10"/>
      <c r="B1083" s="12"/>
      <c r="C1083" s="12" t="s">
        <v>56</v>
      </c>
      <c r="D1083" s="14"/>
      <c r="E1083" s="14"/>
    </row>
    <row r="1084" spans="1:5" x14ac:dyDescent="0.25">
      <c r="A1084" s="10"/>
      <c r="B1084" s="12"/>
      <c r="C1084" s="12" t="s">
        <v>56</v>
      </c>
      <c r="D1084" s="14"/>
      <c r="E1084" s="14"/>
    </row>
    <row r="1085" spans="1:5" x14ac:dyDescent="0.25">
      <c r="A1085" s="10"/>
      <c r="B1085" s="12"/>
      <c r="C1085" s="12" t="s">
        <v>56</v>
      </c>
      <c r="D1085" s="14"/>
      <c r="E1085" s="14"/>
    </row>
    <row r="1086" spans="1:5" x14ac:dyDescent="0.25">
      <c r="A1086" s="10"/>
      <c r="B1086" s="12"/>
      <c r="C1086" s="12" t="s">
        <v>56</v>
      </c>
      <c r="D1086" s="14"/>
      <c r="E1086" s="14"/>
    </row>
    <row r="1087" spans="1:5" x14ac:dyDescent="0.25">
      <c r="A1087" s="10"/>
      <c r="B1087" s="12"/>
      <c r="C1087" s="12" t="s">
        <v>56</v>
      </c>
      <c r="D1087" s="14"/>
      <c r="E1087" s="14"/>
    </row>
    <row r="1088" spans="1:5" x14ac:dyDescent="0.25">
      <c r="A1088" s="10"/>
      <c r="B1088" s="12"/>
      <c r="C1088" s="12" t="s">
        <v>56</v>
      </c>
      <c r="D1088" s="14"/>
      <c r="E1088" s="14"/>
    </row>
    <row r="1089" spans="1:5" x14ac:dyDescent="0.25">
      <c r="A1089" s="10"/>
      <c r="B1089" s="12"/>
      <c r="C1089" s="12" t="s">
        <v>56</v>
      </c>
      <c r="D1089" s="14"/>
      <c r="E1089" s="14"/>
    </row>
    <row r="1090" spans="1:5" x14ac:dyDescent="0.25">
      <c r="A1090" s="10"/>
      <c r="B1090" s="12"/>
      <c r="C1090" s="12" t="s">
        <v>56</v>
      </c>
      <c r="D1090" s="14"/>
      <c r="E1090" s="14"/>
    </row>
    <row r="1091" spans="1:5" x14ac:dyDescent="0.25">
      <c r="A1091" s="10"/>
      <c r="B1091" s="12"/>
      <c r="C1091" s="12" t="s">
        <v>56</v>
      </c>
      <c r="D1091" s="14"/>
      <c r="E1091" s="14"/>
    </row>
    <row r="1092" spans="1:5" x14ac:dyDescent="0.25">
      <c r="A1092" s="10"/>
      <c r="B1092" s="12"/>
      <c r="C1092" s="12" t="s">
        <v>56</v>
      </c>
      <c r="D1092" s="14"/>
      <c r="E1092" s="14"/>
    </row>
    <row r="1093" spans="1:5" x14ac:dyDescent="0.25">
      <c r="A1093" s="10"/>
      <c r="B1093" s="12"/>
      <c r="C1093" s="12" t="s">
        <v>56</v>
      </c>
      <c r="D1093" s="14"/>
      <c r="E1093" s="14"/>
    </row>
    <row r="1094" spans="1:5" x14ac:dyDescent="0.25">
      <c r="A1094" s="10"/>
      <c r="B1094" s="12"/>
      <c r="C1094" s="12" t="s">
        <v>56</v>
      </c>
      <c r="D1094" s="14"/>
      <c r="E1094" s="14"/>
    </row>
    <row r="1095" spans="1:5" x14ac:dyDescent="0.25">
      <c r="A1095" s="10"/>
      <c r="B1095" s="12"/>
      <c r="C1095" s="12" t="s">
        <v>56</v>
      </c>
      <c r="D1095" s="14"/>
      <c r="E1095" s="14"/>
    </row>
    <row r="1096" spans="1:5" x14ac:dyDescent="0.25">
      <c r="A1096" s="10"/>
      <c r="B1096" s="12"/>
      <c r="C1096" s="12" t="s">
        <v>56</v>
      </c>
      <c r="D1096" s="14"/>
      <c r="E1096" s="14"/>
    </row>
    <row r="1097" spans="1:5" x14ac:dyDescent="0.25">
      <c r="A1097" s="10"/>
      <c r="B1097" s="12"/>
      <c r="C1097" s="12" t="s">
        <v>56</v>
      </c>
      <c r="D1097" s="14"/>
      <c r="E1097" s="14"/>
    </row>
    <row r="1098" spans="1:5" x14ac:dyDescent="0.25">
      <c r="A1098" s="10"/>
      <c r="B1098" s="12"/>
      <c r="C1098" s="12" t="s">
        <v>56</v>
      </c>
      <c r="D1098" s="14"/>
      <c r="E1098" s="14"/>
    </row>
    <row r="1099" spans="1:5" x14ac:dyDescent="0.25">
      <c r="A1099" s="10"/>
      <c r="B1099" s="12"/>
      <c r="C1099" s="12" t="s">
        <v>56</v>
      </c>
      <c r="D1099" s="14"/>
      <c r="E1099" s="14"/>
    </row>
    <row r="1100" spans="1:5" x14ac:dyDescent="0.25">
      <c r="A1100" s="10"/>
      <c r="B1100" s="12"/>
      <c r="C1100" s="12" t="s">
        <v>56</v>
      </c>
      <c r="D1100" s="14"/>
      <c r="E1100" s="14"/>
    </row>
    <row r="1101" spans="1:5" x14ac:dyDescent="0.25">
      <c r="A1101" s="10"/>
      <c r="B1101" s="12"/>
      <c r="C1101" s="12" t="s">
        <v>56</v>
      </c>
      <c r="D1101" s="14"/>
      <c r="E1101" s="14"/>
    </row>
    <row r="1102" spans="1:5" x14ac:dyDescent="0.25">
      <c r="A1102" s="10"/>
      <c r="B1102" s="12"/>
      <c r="C1102" s="12" t="s">
        <v>56</v>
      </c>
      <c r="D1102" s="14"/>
      <c r="E1102" s="14"/>
    </row>
    <row r="1103" spans="1:5" x14ac:dyDescent="0.25">
      <c r="A1103" s="10"/>
      <c r="B1103" s="12"/>
      <c r="C1103" s="12" t="s">
        <v>56</v>
      </c>
      <c r="D1103" s="14"/>
      <c r="E1103" s="14"/>
    </row>
    <row r="1104" spans="1:5" x14ac:dyDescent="0.25">
      <c r="A1104" s="10"/>
      <c r="B1104" s="12"/>
      <c r="C1104" s="12" t="s">
        <v>56</v>
      </c>
      <c r="D1104" s="14"/>
      <c r="E1104" s="14"/>
    </row>
    <row r="1105" spans="1:5" x14ac:dyDescent="0.25">
      <c r="A1105" s="10"/>
      <c r="B1105" s="12"/>
      <c r="C1105" s="12" t="s">
        <v>56</v>
      </c>
      <c r="D1105" s="14"/>
      <c r="E1105" s="14"/>
    </row>
    <row r="1106" spans="1:5" x14ac:dyDescent="0.25">
      <c r="A1106" s="10"/>
      <c r="B1106" s="12"/>
      <c r="C1106" s="12" t="s">
        <v>56</v>
      </c>
      <c r="D1106" s="14"/>
      <c r="E1106" s="14"/>
    </row>
    <row r="1107" spans="1:5" x14ac:dyDescent="0.25">
      <c r="A1107" s="10"/>
      <c r="B1107" s="12"/>
      <c r="C1107" s="12" t="s">
        <v>56</v>
      </c>
      <c r="D1107" s="14"/>
      <c r="E1107" s="14"/>
    </row>
    <row r="1108" spans="1:5" x14ac:dyDescent="0.25">
      <c r="A1108" s="10"/>
      <c r="B1108" s="12"/>
      <c r="C1108" s="12" t="s">
        <v>56</v>
      </c>
      <c r="D1108" s="14"/>
      <c r="E1108" s="14"/>
    </row>
    <row r="1109" spans="1:5" x14ac:dyDescent="0.25">
      <c r="A1109" s="10"/>
      <c r="B1109" s="12"/>
      <c r="C1109" s="12" t="s">
        <v>56</v>
      </c>
      <c r="D1109" s="14"/>
      <c r="E1109" s="14"/>
    </row>
    <row r="1110" spans="1:5" x14ac:dyDescent="0.25">
      <c r="A1110" s="10"/>
      <c r="B1110" s="12"/>
      <c r="C1110" s="12" t="s">
        <v>56</v>
      </c>
      <c r="D1110" s="14"/>
      <c r="E1110" s="14"/>
    </row>
    <row r="1111" spans="1:5" x14ac:dyDescent="0.25">
      <c r="A1111" s="10"/>
      <c r="B1111" s="12"/>
      <c r="C1111" s="12" t="s">
        <v>56</v>
      </c>
      <c r="D1111" s="14"/>
      <c r="E1111" s="14"/>
    </row>
    <row r="1112" spans="1:5" x14ac:dyDescent="0.25">
      <c r="A1112" s="10"/>
      <c r="B1112" s="12"/>
      <c r="C1112" s="12" t="s">
        <v>56</v>
      </c>
      <c r="D1112" s="14"/>
      <c r="E1112" s="14"/>
    </row>
    <row r="1113" spans="1:5" x14ac:dyDescent="0.25">
      <c r="A1113" s="10"/>
      <c r="B1113" s="12"/>
      <c r="C1113" s="12" t="s">
        <v>56</v>
      </c>
      <c r="D1113" s="14"/>
      <c r="E1113" s="14"/>
    </row>
    <row r="1114" spans="1:5" x14ac:dyDescent="0.25">
      <c r="A1114" s="10"/>
      <c r="B1114" s="12"/>
      <c r="C1114" s="12" t="s">
        <v>56</v>
      </c>
      <c r="D1114" s="14"/>
      <c r="E1114" s="14"/>
    </row>
    <row r="1115" spans="1:5" x14ac:dyDescent="0.25">
      <c r="A1115" s="10"/>
      <c r="B1115" s="12"/>
      <c r="C1115" s="12" t="s">
        <v>56</v>
      </c>
      <c r="D1115" s="14"/>
      <c r="E1115" s="14"/>
    </row>
    <row r="1116" spans="1:5" x14ac:dyDescent="0.25">
      <c r="A1116" s="10"/>
      <c r="B1116" s="12"/>
      <c r="C1116" s="12" t="s">
        <v>56</v>
      </c>
      <c r="D1116" s="14"/>
      <c r="E1116" s="14"/>
    </row>
    <row r="1117" spans="1:5" x14ac:dyDescent="0.25">
      <c r="A1117" s="10"/>
      <c r="B1117" s="12"/>
      <c r="C1117" s="12" t="s">
        <v>56</v>
      </c>
      <c r="D1117" s="14"/>
      <c r="E1117" s="14"/>
    </row>
    <row r="1118" spans="1:5" x14ac:dyDescent="0.25">
      <c r="A1118" s="10"/>
      <c r="B1118" s="12"/>
      <c r="C1118" s="12" t="s">
        <v>56</v>
      </c>
      <c r="D1118" s="14"/>
      <c r="E1118" s="14"/>
    </row>
    <row r="1119" spans="1:5" x14ac:dyDescent="0.25">
      <c r="A1119" s="10"/>
      <c r="B1119" s="12"/>
      <c r="C1119" s="12" t="s">
        <v>56</v>
      </c>
      <c r="D1119" s="14"/>
      <c r="E1119" s="14"/>
    </row>
    <row r="1120" spans="1:5" x14ac:dyDescent="0.25">
      <c r="A1120" s="10"/>
      <c r="B1120" s="12"/>
      <c r="C1120" s="12" t="s">
        <v>56</v>
      </c>
      <c r="D1120" s="14"/>
      <c r="E1120" s="14"/>
    </row>
    <row r="1121" spans="1:5" x14ac:dyDescent="0.25">
      <c r="A1121" s="10"/>
      <c r="B1121" s="12"/>
      <c r="C1121" s="12" t="s">
        <v>56</v>
      </c>
      <c r="D1121" s="14"/>
      <c r="E1121" s="14"/>
    </row>
    <row r="1122" spans="1:5" x14ac:dyDescent="0.25">
      <c r="A1122" s="10"/>
      <c r="B1122" s="12"/>
      <c r="C1122" s="12" t="s">
        <v>56</v>
      </c>
      <c r="D1122" s="14"/>
      <c r="E1122" s="14"/>
    </row>
    <row r="1123" spans="1:5" x14ac:dyDescent="0.25">
      <c r="A1123" s="10"/>
      <c r="B1123" s="12"/>
      <c r="C1123" s="12" t="s">
        <v>56</v>
      </c>
      <c r="D1123" s="14"/>
      <c r="E1123" s="14"/>
    </row>
    <row r="1124" spans="1:5" x14ac:dyDescent="0.25">
      <c r="A1124" s="10"/>
      <c r="B1124" s="12"/>
      <c r="C1124" s="12" t="s">
        <v>56</v>
      </c>
      <c r="D1124" s="14"/>
      <c r="E1124" s="14"/>
    </row>
    <row r="1125" spans="1:5" x14ac:dyDescent="0.25">
      <c r="A1125" s="10"/>
      <c r="B1125" s="12"/>
      <c r="C1125" s="12" t="s">
        <v>56</v>
      </c>
      <c r="D1125" s="14"/>
      <c r="E1125" s="14"/>
    </row>
    <row r="1126" spans="1:5" x14ac:dyDescent="0.25">
      <c r="A1126" s="10"/>
      <c r="B1126" s="12"/>
      <c r="C1126" s="12" t="s">
        <v>56</v>
      </c>
      <c r="D1126" s="14"/>
      <c r="E1126" s="14"/>
    </row>
    <row r="1127" spans="1:5" x14ac:dyDescent="0.25">
      <c r="A1127" s="10"/>
      <c r="B1127" s="12"/>
      <c r="C1127" s="12" t="s">
        <v>56</v>
      </c>
      <c r="D1127" s="14"/>
      <c r="E1127" s="14"/>
    </row>
    <row r="1128" spans="1:5" x14ac:dyDescent="0.25">
      <c r="A1128" s="10"/>
      <c r="B1128" s="12"/>
      <c r="C1128" s="12" t="s">
        <v>56</v>
      </c>
      <c r="D1128" s="14"/>
      <c r="E1128" s="14"/>
    </row>
    <row r="1129" spans="1:5" x14ac:dyDescent="0.25">
      <c r="A1129" s="10"/>
      <c r="B1129" s="12"/>
      <c r="C1129" s="12" t="s">
        <v>56</v>
      </c>
      <c r="D1129" s="14"/>
      <c r="E1129" s="14"/>
    </row>
    <row r="1130" spans="1:5" x14ac:dyDescent="0.25">
      <c r="A1130" s="10"/>
      <c r="B1130" s="12"/>
      <c r="C1130" s="12" t="s">
        <v>56</v>
      </c>
      <c r="D1130" s="14"/>
      <c r="E1130" s="14"/>
    </row>
    <row r="1131" spans="1:5" x14ac:dyDescent="0.25">
      <c r="A1131" s="10"/>
      <c r="B1131" s="12"/>
      <c r="C1131" s="12" t="s">
        <v>56</v>
      </c>
      <c r="D1131" s="14"/>
      <c r="E1131" s="14"/>
    </row>
    <row r="1132" spans="1:5" x14ac:dyDescent="0.25">
      <c r="A1132" s="10"/>
      <c r="B1132" s="12"/>
      <c r="C1132" s="12" t="s">
        <v>56</v>
      </c>
      <c r="D1132" s="14"/>
      <c r="E1132" s="14"/>
    </row>
    <row r="1133" spans="1:5" x14ac:dyDescent="0.25">
      <c r="A1133" s="10"/>
      <c r="B1133" s="12"/>
      <c r="C1133" s="12" t="s">
        <v>56</v>
      </c>
      <c r="D1133" s="14"/>
      <c r="E1133" s="14"/>
    </row>
    <row r="1134" spans="1:5" x14ac:dyDescent="0.25">
      <c r="A1134" s="10"/>
      <c r="B1134" s="12"/>
      <c r="C1134" s="12" t="s">
        <v>56</v>
      </c>
      <c r="D1134" s="14"/>
      <c r="E1134" s="14"/>
    </row>
    <row r="1135" spans="1:5" x14ac:dyDescent="0.25">
      <c r="A1135" s="10"/>
      <c r="B1135" s="12"/>
      <c r="C1135" s="12" t="s">
        <v>56</v>
      </c>
      <c r="D1135" s="14"/>
      <c r="E1135" s="14"/>
    </row>
    <row r="1136" spans="1:5" x14ac:dyDescent="0.25">
      <c r="A1136" s="10"/>
      <c r="B1136" s="12"/>
      <c r="C1136" s="12" t="s">
        <v>56</v>
      </c>
      <c r="D1136" s="14"/>
      <c r="E1136" s="14"/>
    </row>
    <row r="1137" spans="1:5" x14ac:dyDescent="0.25">
      <c r="A1137" s="10"/>
      <c r="B1137" s="12"/>
      <c r="C1137" s="12" t="s">
        <v>56</v>
      </c>
      <c r="D1137" s="14"/>
      <c r="E1137" s="14"/>
    </row>
    <row r="1138" spans="1:5" x14ac:dyDescent="0.25">
      <c r="A1138" s="10"/>
      <c r="B1138" s="12"/>
      <c r="C1138" s="12" t="s">
        <v>56</v>
      </c>
      <c r="D1138" s="14"/>
      <c r="E1138" s="14"/>
    </row>
    <row r="1139" spans="1:5" x14ac:dyDescent="0.25">
      <c r="A1139" s="10"/>
      <c r="B1139" s="12"/>
      <c r="C1139" s="12" t="s">
        <v>56</v>
      </c>
      <c r="D1139" s="14"/>
      <c r="E1139" s="14"/>
    </row>
    <row r="1140" spans="1:5" x14ac:dyDescent="0.25">
      <c r="A1140" s="10"/>
      <c r="B1140" s="12"/>
      <c r="C1140" s="12" t="s">
        <v>56</v>
      </c>
      <c r="D1140" s="14"/>
      <c r="E1140" s="14"/>
    </row>
    <row r="1141" spans="1:5" x14ac:dyDescent="0.25">
      <c r="A1141" s="10"/>
      <c r="B1141" s="12"/>
      <c r="C1141" s="12" t="s">
        <v>56</v>
      </c>
      <c r="D1141" s="14"/>
      <c r="E1141" s="14"/>
    </row>
    <row r="1142" spans="1:5" x14ac:dyDescent="0.25">
      <c r="A1142" s="10"/>
      <c r="B1142" s="12"/>
      <c r="C1142" s="12" t="s">
        <v>56</v>
      </c>
      <c r="D1142" s="14"/>
      <c r="E1142" s="14"/>
    </row>
    <row r="1143" spans="1:5" x14ac:dyDescent="0.25">
      <c r="A1143" s="10"/>
      <c r="B1143" s="12"/>
      <c r="C1143" s="12" t="s">
        <v>56</v>
      </c>
      <c r="D1143" s="14"/>
      <c r="E1143" s="14"/>
    </row>
    <row r="1144" spans="1:5" x14ac:dyDescent="0.25">
      <c r="A1144" s="10"/>
      <c r="B1144" s="12"/>
      <c r="C1144" s="12" t="s">
        <v>56</v>
      </c>
      <c r="D1144" s="14"/>
      <c r="E1144" s="14"/>
    </row>
    <row r="1145" spans="1:5" x14ac:dyDescent="0.25">
      <c r="A1145" s="10"/>
      <c r="B1145" s="12"/>
      <c r="C1145" s="12" t="s">
        <v>56</v>
      </c>
      <c r="D1145" s="14"/>
      <c r="E1145" s="14"/>
    </row>
    <row r="1146" spans="1:5" x14ac:dyDescent="0.25">
      <c r="A1146" s="10"/>
      <c r="B1146" s="12"/>
      <c r="C1146" s="12" t="s">
        <v>56</v>
      </c>
      <c r="D1146" s="14"/>
      <c r="E1146" s="14"/>
    </row>
    <row r="1147" spans="1:5" x14ac:dyDescent="0.25">
      <c r="A1147" s="10"/>
      <c r="B1147" s="12"/>
      <c r="C1147" s="12" t="s">
        <v>56</v>
      </c>
      <c r="D1147" s="14"/>
      <c r="E1147" s="14"/>
    </row>
    <row r="1148" spans="1:5" x14ac:dyDescent="0.25">
      <c r="A1148" s="10"/>
      <c r="B1148" s="12"/>
      <c r="C1148" s="12" t="s">
        <v>56</v>
      </c>
      <c r="D1148" s="14"/>
      <c r="E1148" s="14"/>
    </row>
    <row r="1149" spans="1:5" x14ac:dyDescent="0.25">
      <c r="A1149" s="10"/>
      <c r="B1149" s="12"/>
      <c r="C1149" s="12" t="s">
        <v>56</v>
      </c>
      <c r="D1149" s="14"/>
      <c r="E1149" s="14"/>
    </row>
    <row r="1150" spans="1:5" x14ac:dyDescent="0.25">
      <c r="A1150" s="10"/>
      <c r="B1150" s="12"/>
      <c r="C1150" s="12" t="s">
        <v>56</v>
      </c>
      <c r="D1150" s="14"/>
      <c r="E1150" s="14"/>
    </row>
    <row r="1151" spans="1:5" x14ac:dyDescent="0.25">
      <c r="A1151" s="10"/>
      <c r="B1151" s="12"/>
      <c r="C1151" s="12" t="s">
        <v>56</v>
      </c>
      <c r="D1151" s="14"/>
      <c r="E1151" s="14"/>
    </row>
    <row r="1152" spans="1:5" x14ac:dyDescent="0.25">
      <c r="A1152" s="10"/>
      <c r="B1152" s="12"/>
      <c r="C1152" s="12" t="s">
        <v>56</v>
      </c>
      <c r="D1152" s="14"/>
      <c r="E1152" s="14"/>
    </row>
    <row r="1153" spans="1:5" x14ac:dyDescent="0.25">
      <c r="A1153" s="10"/>
      <c r="B1153" s="12"/>
      <c r="C1153" s="12" t="s">
        <v>56</v>
      </c>
      <c r="D1153" s="14"/>
      <c r="E1153" s="14"/>
    </row>
    <row r="1154" spans="1:5" x14ac:dyDescent="0.25">
      <c r="A1154" s="10"/>
      <c r="B1154" s="12"/>
      <c r="C1154" s="12" t="s">
        <v>56</v>
      </c>
      <c r="D1154" s="14"/>
      <c r="E1154" s="14"/>
    </row>
    <row r="1155" spans="1:5" x14ac:dyDescent="0.25">
      <c r="A1155" s="10"/>
      <c r="B1155" s="12"/>
      <c r="C1155" s="12" t="s">
        <v>56</v>
      </c>
      <c r="D1155" s="14"/>
      <c r="E1155" s="14"/>
    </row>
    <row r="1156" spans="1:5" x14ac:dyDescent="0.25">
      <c r="A1156" s="10"/>
      <c r="B1156" s="12"/>
      <c r="C1156" s="12" t="s">
        <v>56</v>
      </c>
      <c r="D1156" s="14"/>
      <c r="E1156" s="14"/>
    </row>
    <row r="1157" spans="1:5" x14ac:dyDescent="0.25">
      <c r="A1157" s="10"/>
      <c r="B1157" s="12"/>
      <c r="C1157" s="12" t="s">
        <v>56</v>
      </c>
      <c r="D1157" s="14"/>
      <c r="E1157" s="14"/>
    </row>
    <row r="1158" spans="1:5" x14ac:dyDescent="0.25">
      <c r="A1158" s="10"/>
      <c r="B1158" s="12"/>
      <c r="C1158" s="12" t="s">
        <v>56</v>
      </c>
      <c r="D1158" s="14"/>
      <c r="E1158" s="14"/>
    </row>
    <row r="1159" spans="1:5" x14ac:dyDescent="0.25">
      <c r="A1159" s="10"/>
      <c r="B1159" s="12"/>
      <c r="C1159" s="12" t="s">
        <v>56</v>
      </c>
      <c r="D1159" s="14"/>
      <c r="E1159" s="14"/>
    </row>
    <row r="1160" spans="1:5" x14ac:dyDescent="0.25">
      <c r="A1160" s="10"/>
      <c r="B1160" s="12"/>
      <c r="C1160" s="12" t="s">
        <v>56</v>
      </c>
      <c r="D1160" s="14"/>
      <c r="E1160" s="14"/>
    </row>
    <row r="1161" spans="1:5" x14ac:dyDescent="0.25">
      <c r="A1161" s="10"/>
      <c r="B1161" s="12"/>
      <c r="C1161" s="12" t="s">
        <v>56</v>
      </c>
      <c r="D1161" s="14"/>
      <c r="E1161" s="14"/>
    </row>
    <row r="1162" spans="1:5" x14ac:dyDescent="0.25">
      <c r="A1162" s="10"/>
      <c r="B1162" s="12"/>
      <c r="C1162" s="12" t="s">
        <v>56</v>
      </c>
      <c r="D1162" s="14"/>
      <c r="E1162" s="14"/>
    </row>
    <row r="1163" spans="1:5" x14ac:dyDescent="0.25">
      <c r="A1163" s="10"/>
      <c r="B1163" s="12"/>
      <c r="C1163" s="12" t="s">
        <v>56</v>
      </c>
      <c r="D1163" s="14"/>
      <c r="E1163" s="14"/>
    </row>
    <row r="1164" spans="1:5" x14ac:dyDescent="0.25">
      <c r="A1164" s="10"/>
      <c r="B1164" s="12"/>
      <c r="C1164" s="12" t="s">
        <v>56</v>
      </c>
      <c r="D1164" s="14"/>
      <c r="E1164" s="14"/>
    </row>
    <row r="1165" spans="1:5" x14ac:dyDescent="0.25">
      <c r="A1165" s="10"/>
      <c r="B1165" s="12"/>
      <c r="C1165" s="12" t="s">
        <v>56</v>
      </c>
      <c r="D1165" s="14"/>
      <c r="E1165" s="14"/>
    </row>
    <row r="1166" spans="1:5" x14ac:dyDescent="0.25">
      <c r="A1166" s="10"/>
      <c r="B1166" s="12"/>
      <c r="C1166" s="12" t="s">
        <v>56</v>
      </c>
      <c r="D1166" s="14"/>
      <c r="E1166" s="14"/>
    </row>
    <row r="1167" spans="1:5" x14ac:dyDescent="0.25">
      <c r="A1167" s="10"/>
      <c r="B1167" s="12"/>
      <c r="C1167" s="12" t="s">
        <v>56</v>
      </c>
      <c r="D1167" s="14"/>
      <c r="E1167" s="14"/>
    </row>
    <row r="1168" spans="1:5" x14ac:dyDescent="0.25">
      <c r="A1168" s="10"/>
      <c r="B1168" s="12"/>
      <c r="C1168" s="12" t="s">
        <v>56</v>
      </c>
      <c r="D1168" s="14"/>
      <c r="E1168" s="14"/>
    </row>
    <row r="1169" spans="1:5" x14ac:dyDescent="0.25">
      <c r="A1169" s="10"/>
      <c r="B1169" s="12"/>
      <c r="C1169" s="12" t="s">
        <v>56</v>
      </c>
      <c r="D1169" s="14"/>
      <c r="E1169" s="14"/>
    </row>
    <row r="1170" spans="1:5" x14ac:dyDescent="0.25">
      <c r="A1170" s="10"/>
      <c r="B1170" s="12"/>
      <c r="C1170" s="12" t="s">
        <v>56</v>
      </c>
      <c r="D1170" s="14"/>
      <c r="E1170" s="14"/>
    </row>
    <row r="1171" spans="1:5" x14ac:dyDescent="0.25">
      <c r="A1171" s="10"/>
      <c r="B1171" s="12"/>
      <c r="C1171" s="12" t="s">
        <v>56</v>
      </c>
      <c r="D1171" s="14"/>
      <c r="E1171" s="14"/>
    </row>
    <row r="1172" spans="1:5" x14ac:dyDescent="0.25">
      <c r="A1172" s="10"/>
      <c r="B1172" s="12"/>
      <c r="C1172" s="12" t="s">
        <v>56</v>
      </c>
      <c r="D1172" s="14"/>
      <c r="E1172" s="14"/>
    </row>
    <row r="1173" spans="1:5" x14ac:dyDescent="0.25">
      <c r="A1173" s="10"/>
      <c r="B1173" s="12"/>
      <c r="C1173" s="12" t="s">
        <v>56</v>
      </c>
      <c r="D1173" s="14"/>
      <c r="E1173" s="14"/>
    </row>
    <row r="1174" spans="1:5" x14ac:dyDescent="0.25">
      <c r="A1174" s="10"/>
      <c r="B1174" s="12"/>
      <c r="C1174" s="12" t="s">
        <v>56</v>
      </c>
      <c r="D1174" s="14"/>
      <c r="E1174" s="14"/>
    </row>
    <row r="1175" spans="1:5" x14ac:dyDescent="0.25">
      <c r="A1175" s="10"/>
      <c r="B1175" s="12"/>
      <c r="C1175" s="12" t="s">
        <v>56</v>
      </c>
      <c r="D1175" s="14"/>
      <c r="E1175" s="14"/>
    </row>
    <row r="1176" spans="1:5" x14ac:dyDescent="0.25">
      <c r="A1176" s="10"/>
      <c r="B1176" s="12"/>
      <c r="C1176" s="12" t="s">
        <v>56</v>
      </c>
      <c r="D1176" s="14"/>
      <c r="E1176" s="14"/>
    </row>
    <row r="1177" spans="1:5" x14ac:dyDescent="0.25">
      <c r="A1177" s="10"/>
      <c r="B1177" s="12"/>
      <c r="C1177" s="12" t="s">
        <v>56</v>
      </c>
      <c r="D1177" s="14"/>
      <c r="E1177" s="14"/>
    </row>
    <row r="1178" spans="1:5" x14ac:dyDescent="0.25">
      <c r="A1178" s="10"/>
      <c r="B1178" s="12"/>
      <c r="C1178" s="12" t="s">
        <v>56</v>
      </c>
      <c r="D1178" s="14"/>
      <c r="E1178" s="14"/>
    </row>
    <row r="1179" spans="1:5" x14ac:dyDescent="0.25">
      <c r="A1179" s="10"/>
      <c r="B1179" s="12"/>
      <c r="C1179" s="12" t="s">
        <v>56</v>
      </c>
      <c r="D1179" s="14"/>
      <c r="E1179" s="14"/>
    </row>
    <row r="1180" spans="1:5" x14ac:dyDescent="0.25">
      <c r="A1180" s="10"/>
      <c r="B1180" s="12"/>
      <c r="C1180" s="12" t="s">
        <v>56</v>
      </c>
      <c r="D1180" s="14"/>
      <c r="E1180" s="14"/>
    </row>
    <row r="1181" spans="1:5" x14ac:dyDescent="0.25">
      <c r="A1181" s="10"/>
      <c r="B1181" s="12"/>
      <c r="C1181" s="12" t="s">
        <v>56</v>
      </c>
      <c r="D1181" s="14"/>
      <c r="E1181" s="14"/>
    </row>
    <row r="1182" spans="1:5" x14ac:dyDescent="0.25">
      <c r="A1182" s="10"/>
      <c r="B1182" s="12"/>
      <c r="C1182" s="12" t="s">
        <v>56</v>
      </c>
      <c r="D1182" s="14"/>
      <c r="E1182" s="14"/>
    </row>
    <row r="1183" spans="1:5" x14ac:dyDescent="0.25">
      <c r="A1183" s="10"/>
      <c r="B1183" s="12"/>
      <c r="C1183" s="12" t="s">
        <v>56</v>
      </c>
      <c r="D1183" s="14"/>
      <c r="E1183" s="14"/>
    </row>
    <row r="1184" spans="1:5" x14ac:dyDescent="0.25">
      <c r="A1184" s="10"/>
      <c r="B1184" s="12"/>
      <c r="C1184" s="12" t="s">
        <v>56</v>
      </c>
      <c r="D1184" s="14"/>
      <c r="E1184" s="14"/>
    </row>
    <row r="1185" spans="1:5" x14ac:dyDescent="0.25">
      <c r="A1185" s="10"/>
      <c r="B1185" s="12"/>
      <c r="C1185" s="12" t="s">
        <v>56</v>
      </c>
      <c r="D1185" s="14"/>
      <c r="E1185" s="14"/>
    </row>
    <row r="1186" spans="1:5" x14ac:dyDescent="0.25">
      <c r="A1186" s="10"/>
      <c r="B1186" s="12"/>
      <c r="C1186" s="12" t="s">
        <v>56</v>
      </c>
      <c r="D1186" s="14"/>
      <c r="E1186" s="14"/>
    </row>
    <row r="1187" spans="1:5" x14ac:dyDescent="0.25">
      <c r="A1187" s="10"/>
      <c r="B1187" s="12"/>
      <c r="C1187" s="12" t="s">
        <v>56</v>
      </c>
      <c r="D1187" s="14"/>
      <c r="E1187" s="14"/>
    </row>
    <row r="1188" spans="1:5" x14ac:dyDescent="0.25">
      <c r="A1188" s="10"/>
      <c r="B1188" s="12"/>
      <c r="C1188" s="12" t="s">
        <v>56</v>
      </c>
      <c r="D1188" s="14"/>
      <c r="E1188" s="14"/>
    </row>
    <row r="1189" spans="1:5" x14ac:dyDescent="0.25">
      <c r="A1189" s="10"/>
      <c r="B1189" s="12"/>
      <c r="C1189" s="12" t="s">
        <v>56</v>
      </c>
      <c r="D1189" s="14"/>
      <c r="E1189" s="14"/>
    </row>
    <row r="1190" spans="1:5" x14ac:dyDescent="0.25">
      <c r="A1190" s="10"/>
      <c r="B1190" s="12"/>
      <c r="C1190" s="12" t="s">
        <v>56</v>
      </c>
      <c r="D1190" s="14"/>
      <c r="E1190" s="14"/>
    </row>
    <row r="1191" spans="1:5" x14ac:dyDescent="0.25">
      <c r="A1191" s="10"/>
      <c r="B1191" s="12"/>
      <c r="C1191" s="12" t="s">
        <v>56</v>
      </c>
      <c r="D1191" s="14"/>
      <c r="E1191" s="14"/>
    </row>
    <row r="1192" spans="1:5" x14ac:dyDescent="0.25">
      <c r="A1192" s="10"/>
      <c r="B1192" s="12"/>
      <c r="C1192" s="12" t="s">
        <v>56</v>
      </c>
      <c r="D1192" s="14"/>
      <c r="E1192" s="14"/>
    </row>
    <row r="1193" spans="1:5" x14ac:dyDescent="0.25">
      <c r="A1193" s="10"/>
      <c r="B1193" s="12"/>
      <c r="C1193" s="12" t="s">
        <v>56</v>
      </c>
      <c r="D1193" s="14"/>
      <c r="E1193" s="14"/>
    </row>
    <row r="1194" spans="1:5" x14ac:dyDescent="0.25">
      <c r="A1194" s="10"/>
      <c r="B1194" s="12"/>
      <c r="C1194" s="12" t="s">
        <v>56</v>
      </c>
      <c r="D1194" s="14"/>
      <c r="E1194" s="14"/>
    </row>
    <row r="1195" spans="1:5" x14ac:dyDescent="0.25">
      <c r="A1195" s="10"/>
      <c r="B1195" s="12"/>
      <c r="C1195" s="12" t="s">
        <v>56</v>
      </c>
      <c r="D1195" s="14"/>
      <c r="E1195" s="14"/>
    </row>
    <row r="1196" spans="1:5" x14ac:dyDescent="0.25">
      <c r="A1196" s="10"/>
      <c r="B1196" s="12"/>
      <c r="C1196" s="12" t="s">
        <v>56</v>
      </c>
      <c r="D1196" s="14"/>
      <c r="E1196" s="14"/>
    </row>
    <row r="1197" spans="1:5" x14ac:dyDescent="0.25">
      <c r="A1197" s="10"/>
      <c r="B1197" s="12"/>
      <c r="C1197" s="12" t="s">
        <v>56</v>
      </c>
      <c r="D1197" s="14"/>
      <c r="E1197" s="14"/>
    </row>
    <row r="1198" spans="1:5" x14ac:dyDescent="0.25">
      <c r="A1198" s="10"/>
      <c r="B1198" s="12"/>
      <c r="C1198" s="12" t="s">
        <v>56</v>
      </c>
      <c r="D1198" s="14"/>
      <c r="E1198" s="14"/>
    </row>
    <row r="1199" spans="1:5" x14ac:dyDescent="0.25">
      <c r="A1199" s="10"/>
      <c r="B1199" s="12"/>
      <c r="C1199" s="12" t="s">
        <v>56</v>
      </c>
      <c r="D1199" s="14"/>
      <c r="E1199" s="14"/>
    </row>
    <row r="1200" spans="1:5" x14ac:dyDescent="0.25">
      <c r="A1200" s="10"/>
      <c r="B1200" s="12"/>
      <c r="C1200" s="12" t="s">
        <v>56</v>
      </c>
      <c r="D1200" s="14"/>
      <c r="E1200" s="14"/>
    </row>
    <row r="1201" spans="1:5" x14ac:dyDescent="0.25">
      <c r="A1201" s="10"/>
      <c r="B1201" s="12"/>
      <c r="C1201" s="12" t="s">
        <v>56</v>
      </c>
      <c r="D1201" s="14"/>
      <c r="E1201" s="14"/>
    </row>
    <row r="1202" spans="1:5" x14ac:dyDescent="0.25">
      <c r="A1202" s="10"/>
      <c r="B1202" s="12"/>
      <c r="C1202" s="12" t="s">
        <v>56</v>
      </c>
      <c r="D1202" s="14"/>
      <c r="E1202" s="14"/>
    </row>
    <row r="1203" spans="1:5" x14ac:dyDescent="0.25">
      <c r="A1203" s="10"/>
      <c r="B1203" s="12"/>
      <c r="C1203" s="12" t="s">
        <v>56</v>
      </c>
      <c r="D1203" s="14"/>
      <c r="E1203" s="14"/>
    </row>
    <row r="1204" spans="1:5" x14ac:dyDescent="0.25">
      <c r="A1204" s="10"/>
      <c r="B1204" s="12"/>
      <c r="C1204" s="12" t="s">
        <v>56</v>
      </c>
      <c r="D1204" s="14"/>
      <c r="E1204" s="14"/>
    </row>
    <row r="1205" spans="1:5" x14ac:dyDescent="0.25">
      <c r="A1205" s="10"/>
      <c r="B1205" s="12"/>
      <c r="C1205" s="12" t="s">
        <v>56</v>
      </c>
      <c r="D1205" s="14"/>
      <c r="E1205" s="14"/>
    </row>
    <row r="1206" spans="1:5" x14ac:dyDescent="0.25">
      <c r="A1206" s="10"/>
      <c r="B1206" s="12"/>
      <c r="C1206" s="12" t="s">
        <v>56</v>
      </c>
      <c r="D1206" s="14"/>
      <c r="E1206" s="14"/>
    </row>
    <row r="1207" spans="1:5" x14ac:dyDescent="0.25">
      <c r="A1207" s="10"/>
      <c r="B1207" s="12"/>
      <c r="C1207" s="12" t="s">
        <v>56</v>
      </c>
      <c r="D1207" s="14"/>
      <c r="E1207" s="14"/>
    </row>
    <row r="1208" spans="1:5" x14ac:dyDescent="0.25">
      <c r="A1208" s="10"/>
      <c r="B1208" s="12"/>
      <c r="C1208" s="12" t="s">
        <v>56</v>
      </c>
      <c r="D1208" s="14"/>
      <c r="E1208" s="14"/>
    </row>
    <row r="1209" spans="1:5" x14ac:dyDescent="0.25">
      <c r="A1209" s="10"/>
      <c r="B1209" s="12"/>
      <c r="C1209" s="12" t="s">
        <v>56</v>
      </c>
      <c r="D1209" s="14"/>
      <c r="E1209" s="14"/>
    </row>
    <row r="1210" spans="1:5" x14ac:dyDescent="0.25">
      <c r="A1210" s="10"/>
      <c r="B1210" s="12"/>
      <c r="C1210" s="12" t="s">
        <v>56</v>
      </c>
      <c r="D1210" s="14"/>
      <c r="E1210" s="14"/>
    </row>
    <row r="1211" spans="1:5" x14ac:dyDescent="0.25">
      <c r="A1211" s="10"/>
      <c r="B1211" s="12"/>
      <c r="C1211" s="12" t="s">
        <v>56</v>
      </c>
      <c r="D1211" s="14"/>
      <c r="E1211" s="14"/>
    </row>
    <row r="1212" spans="1:5" x14ac:dyDescent="0.25">
      <c r="A1212" s="10"/>
      <c r="B1212" s="12"/>
      <c r="C1212" s="12" t="s">
        <v>56</v>
      </c>
      <c r="D1212" s="14"/>
      <c r="E1212" s="14"/>
    </row>
    <row r="1213" spans="1:5" x14ac:dyDescent="0.25">
      <c r="A1213" s="10"/>
      <c r="B1213" s="12"/>
      <c r="C1213" s="12" t="s">
        <v>56</v>
      </c>
      <c r="D1213" s="14"/>
      <c r="E1213" s="14"/>
    </row>
    <row r="1214" spans="1:5" x14ac:dyDescent="0.25">
      <c r="A1214" s="10"/>
      <c r="B1214" s="12"/>
      <c r="C1214" s="12" t="s">
        <v>56</v>
      </c>
      <c r="D1214" s="14"/>
      <c r="E1214" s="14"/>
    </row>
    <row r="1215" spans="1:5" x14ac:dyDescent="0.25">
      <c r="A1215" s="10"/>
      <c r="B1215" s="12"/>
      <c r="C1215" s="12" t="s">
        <v>56</v>
      </c>
      <c r="D1215" s="14"/>
      <c r="E1215" s="14"/>
    </row>
    <row r="1216" spans="1:5" x14ac:dyDescent="0.25">
      <c r="A1216" s="10"/>
      <c r="B1216" s="12"/>
      <c r="C1216" s="12" t="s">
        <v>56</v>
      </c>
      <c r="D1216" s="14"/>
      <c r="E1216" s="14"/>
    </row>
    <row r="1217" spans="1:5" x14ac:dyDescent="0.25">
      <c r="A1217" s="10"/>
      <c r="B1217" s="12"/>
      <c r="C1217" s="12" t="s">
        <v>56</v>
      </c>
      <c r="D1217" s="14"/>
      <c r="E1217" s="14"/>
    </row>
    <row r="1218" spans="1:5" x14ac:dyDescent="0.25">
      <c r="A1218" s="10"/>
      <c r="B1218" s="12"/>
      <c r="C1218" s="12" t="s">
        <v>56</v>
      </c>
      <c r="D1218" s="14"/>
      <c r="E1218" s="14"/>
    </row>
    <row r="1219" spans="1:5" x14ac:dyDescent="0.25">
      <c r="A1219" s="10"/>
      <c r="B1219" s="12"/>
      <c r="C1219" s="12" t="s">
        <v>56</v>
      </c>
      <c r="D1219" s="14"/>
      <c r="E1219" s="14"/>
    </row>
    <row r="1220" spans="1:5" x14ac:dyDescent="0.25">
      <c r="A1220" s="10"/>
      <c r="B1220" s="12"/>
      <c r="C1220" s="12" t="s">
        <v>56</v>
      </c>
      <c r="D1220" s="14"/>
      <c r="E1220" s="14"/>
    </row>
    <row r="1221" spans="1:5" x14ac:dyDescent="0.25">
      <c r="A1221" s="10"/>
      <c r="B1221" s="12"/>
      <c r="C1221" s="12" t="s">
        <v>56</v>
      </c>
      <c r="D1221" s="14"/>
      <c r="E1221" s="14"/>
    </row>
    <row r="1222" spans="1:5" x14ac:dyDescent="0.25">
      <c r="A1222" s="10"/>
      <c r="B1222" s="12"/>
      <c r="C1222" s="12" t="s">
        <v>56</v>
      </c>
      <c r="D1222" s="14"/>
      <c r="E1222" s="14"/>
    </row>
    <row r="1223" spans="1:5" x14ac:dyDescent="0.25">
      <c r="A1223" s="10"/>
      <c r="B1223" s="12"/>
      <c r="C1223" s="12" t="s">
        <v>56</v>
      </c>
      <c r="D1223" s="14"/>
      <c r="E1223" s="14"/>
    </row>
    <row r="1224" spans="1:5" x14ac:dyDescent="0.25">
      <c r="A1224" s="10"/>
      <c r="B1224" s="12"/>
      <c r="C1224" s="12" t="s">
        <v>56</v>
      </c>
      <c r="D1224" s="14"/>
      <c r="E1224" s="14"/>
    </row>
    <row r="1225" spans="1:5" x14ac:dyDescent="0.25">
      <c r="A1225" s="10"/>
      <c r="B1225" s="12"/>
      <c r="C1225" s="12" t="s">
        <v>56</v>
      </c>
      <c r="D1225" s="14"/>
      <c r="E1225" s="14"/>
    </row>
    <row r="1226" spans="1:5" x14ac:dyDescent="0.25">
      <c r="A1226" s="10"/>
      <c r="B1226" s="12"/>
      <c r="C1226" s="12" t="s">
        <v>56</v>
      </c>
      <c r="D1226" s="14"/>
      <c r="E1226" s="14"/>
    </row>
    <row r="1227" spans="1:5" x14ac:dyDescent="0.25">
      <c r="A1227" s="10"/>
      <c r="B1227" s="12"/>
      <c r="C1227" s="12" t="s">
        <v>56</v>
      </c>
      <c r="D1227" s="14"/>
      <c r="E1227" s="14"/>
    </row>
    <row r="1228" spans="1:5" x14ac:dyDescent="0.25">
      <c r="A1228" s="10"/>
      <c r="B1228" s="12"/>
      <c r="C1228" s="12" t="s">
        <v>56</v>
      </c>
      <c r="D1228" s="14"/>
      <c r="E1228" s="14"/>
    </row>
    <row r="1229" spans="1:5" x14ac:dyDescent="0.25">
      <c r="A1229" s="10"/>
      <c r="B1229" s="12"/>
      <c r="C1229" s="12" t="s">
        <v>56</v>
      </c>
      <c r="D1229" s="14"/>
      <c r="E1229" s="14"/>
    </row>
    <row r="1230" spans="1:5" x14ac:dyDescent="0.25">
      <c r="A1230" s="10"/>
      <c r="B1230" s="12"/>
      <c r="C1230" s="12" t="s">
        <v>56</v>
      </c>
      <c r="D1230" s="14"/>
      <c r="E1230" s="14"/>
    </row>
    <row r="1231" spans="1:5" x14ac:dyDescent="0.25">
      <c r="A1231" s="10"/>
      <c r="B1231" s="12"/>
      <c r="C1231" s="12" t="s">
        <v>56</v>
      </c>
      <c r="D1231" s="14"/>
      <c r="E1231" s="14"/>
    </row>
    <row r="1232" spans="1:5" x14ac:dyDescent="0.25">
      <c r="A1232" s="10"/>
      <c r="B1232" s="12"/>
      <c r="C1232" s="12" t="s">
        <v>56</v>
      </c>
      <c r="D1232" s="14"/>
      <c r="E1232" s="14"/>
    </row>
    <row r="1233" spans="1:5" x14ac:dyDescent="0.25">
      <c r="A1233" s="10"/>
      <c r="B1233" s="12"/>
      <c r="C1233" s="12" t="s">
        <v>56</v>
      </c>
      <c r="D1233" s="14"/>
      <c r="E1233" s="14"/>
    </row>
    <row r="1234" spans="1:5" x14ac:dyDescent="0.25">
      <c r="A1234" s="10"/>
      <c r="B1234" s="12"/>
      <c r="C1234" s="12" t="s">
        <v>56</v>
      </c>
      <c r="D1234" s="14"/>
      <c r="E1234" s="14"/>
    </row>
    <row r="1235" spans="1:5" x14ac:dyDescent="0.25">
      <c r="A1235" s="10"/>
      <c r="B1235" s="12"/>
      <c r="C1235" s="12" t="s">
        <v>56</v>
      </c>
      <c r="D1235" s="14"/>
      <c r="E1235" s="14"/>
    </row>
    <row r="1236" spans="1:5" x14ac:dyDescent="0.25">
      <c r="A1236" s="10"/>
      <c r="B1236" s="12"/>
      <c r="C1236" s="12" t="s">
        <v>56</v>
      </c>
      <c r="D1236" s="14"/>
      <c r="E1236" s="14"/>
    </row>
    <row r="1237" spans="1:5" x14ac:dyDescent="0.25">
      <c r="A1237" s="10"/>
      <c r="B1237" s="12"/>
      <c r="C1237" s="12" t="s">
        <v>56</v>
      </c>
      <c r="D1237" s="14"/>
      <c r="E1237" s="14"/>
    </row>
    <row r="1238" spans="1:5" x14ac:dyDescent="0.25">
      <c r="A1238" s="10"/>
      <c r="B1238" s="12"/>
      <c r="C1238" s="12" t="s">
        <v>56</v>
      </c>
      <c r="D1238" s="14"/>
      <c r="E1238" s="14"/>
    </row>
    <row r="1239" spans="1:5" x14ac:dyDescent="0.25">
      <c r="A1239" s="10"/>
      <c r="B1239" s="12"/>
      <c r="C1239" s="12" t="s">
        <v>56</v>
      </c>
      <c r="D1239" s="14"/>
      <c r="E1239" s="14"/>
    </row>
    <row r="1240" spans="1:5" x14ac:dyDescent="0.25">
      <c r="A1240" s="10"/>
      <c r="B1240" s="12"/>
      <c r="C1240" s="12" t="s">
        <v>56</v>
      </c>
      <c r="D1240" s="14"/>
      <c r="E1240" s="14"/>
    </row>
    <row r="1241" spans="1:5" x14ac:dyDescent="0.25">
      <c r="A1241" s="10"/>
      <c r="B1241" s="12"/>
      <c r="C1241" s="12" t="s">
        <v>56</v>
      </c>
      <c r="D1241" s="14"/>
      <c r="E1241" s="14"/>
    </row>
    <row r="1242" spans="1:5" x14ac:dyDescent="0.25">
      <c r="A1242" s="10"/>
      <c r="B1242" s="12"/>
      <c r="C1242" s="12" t="s">
        <v>56</v>
      </c>
      <c r="D1242" s="14"/>
      <c r="E1242" s="14"/>
    </row>
    <row r="1243" spans="1:5" x14ac:dyDescent="0.25">
      <c r="A1243" s="10"/>
      <c r="B1243" s="12"/>
      <c r="C1243" s="12" t="s">
        <v>56</v>
      </c>
      <c r="D1243" s="14"/>
      <c r="E1243" s="14"/>
    </row>
    <row r="1244" spans="1:5" x14ac:dyDescent="0.25">
      <c r="A1244" s="10"/>
      <c r="B1244" s="12"/>
      <c r="C1244" s="12" t="s">
        <v>56</v>
      </c>
      <c r="D1244" s="14"/>
      <c r="E1244" s="14"/>
    </row>
    <row r="1245" spans="1:5" x14ac:dyDescent="0.25">
      <c r="A1245" s="10"/>
      <c r="B1245" s="12"/>
      <c r="C1245" s="12" t="s">
        <v>56</v>
      </c>
      <c r="D1245" s="14"/>
      <c r="E1245" s="14"/>
    </row>
    <row r="1246" spans="1:5" x14ac:dyDescent="0.25">
      <c r="A1246" s="10"/>
      <c r="B1246" s="12"/>
      <c r="C1246" s="12" t="s">
        <v>56</v>
      </c>
      <c r="D1246" s="14"/>
      <c r="E1246" s="14"/>
    </row>
    <row r="1247" spans="1:5" x14ac:dyDescent="0.25">
      <c r="A1247" s="10"/>
      <c r="B1247" s="12"/>
      <c r="C1247" s="12" t="s">
        <v>56</v>
      </c>
      <c r="D1247" s="14"/>
      <c r="E1247" s="14"/>
    </row>
    <row r="1248" spans="1:5" x14ac:dyDescent="0.25">
      <c r="A1248" s="10"/>
      <c r="B1248" s="12"/>
      <c r="C1248" s="12" t="s">
        <v>56</v>
      </c>
      <c r="D1248" s="14"/>
      <c r="E1248" s="14"/>
    </row>
    <row r="1249" spans="1:5" x14ac:dyDescent="0.25">
      <c r="A1249" s="10"/>
      <c r="B1249" s="12"/>
      <c r="C1249" s="12" t="s">
        <v>56</v>
      </c>
      <c r="D1249" s="14"/>
      <c r="E1249" s="14"/>
    </row>
    <row r="1250" spans="1:5" x14ac:dyDescent="0.25">
      <c r="A1250" s="10"/>
      <c r="B1250" s="12"/>
      <c r="C1250" s="12" t="s">
        <v>56</v>
      </c>
      <c r="D1250" s="14"/>
      <c r="E1250" s="14"/>
    </row>
    <row r="1251" spans="1:5" x14ac:dyDescent="0.25">
      <c r="A1251" s="10"/>
      <c r="B1251" s="12"/>
      <c r="C1251" s="12" t="s">
        <v>56</v>
      </c>
      <c r="D1251" s="14"/>
      <c r="E1251" s="14"/>
    </row>
    <row r="1252" spans="1:5" x14ac:dyDescent="0.25">
      <c r="A1252" s="10"/>
      <c r="B1252" s="12"/>
      <c r="C1252" s="12" t="s">
        <v>56</v>
      </c>
      <c r="D1252" s="14"/>
      <c r="E1252" s="14"/>
    </row>
    <row r="1253" spans="1:5" x14ac:dyDescent="0.25">
      <c r="A1253" s="10"/>
      <c r="B1253" s="12"/>
      <c r="C1253" s="12" t="s">
        <v>56</v>
      </c>
      <c r="D1253" s="14"/>
      <c r="E1253" s="14"/>
    </row>
    <row r="1254" spans="1:5" x14ac:dyDescent="0.25">
      <c r="A1254" s="10"/>
      <c r="B1254" s="12"/>
      <c r="C1254" s="12" t="s">
        <v>56</v>
      </c>
      <c r="D1254" s="14"/>
      <c r="E1254" s="14"/>
    </row>
    <row r="1255" spans="1:5" x14ac:dyDescent="0.25">
      <c r="A1255" s="10"/>
      <c r="B1255" s="12"/>
      <c r="C1255" s="12" t="s">
        <v>56</v>
      </c>
      <c r="D1255" s="14"/>
      <c r="E1255" s="14"/>
    </row>
    <row r="1256" spans="1:5" x14ac:dyDescent="0.25">
      <c r="A1256" s="10"/>
      <c r="B1256" s="12"/>
      <c r="C1256" s="12" t="s">
        <v>56</v>
      </c>
      <c r="D1256" s="14"/>
      <c r="E1256" s="14"/>
    </row>
    <row r="1257" spans="1:5" x14ac:dyDescent="0.25">
      <c r="A1257" s="10"/>
      <c r="B1257" s="12"/>
      <c r="C1257" s="12" t="s">
        <v>56</v>
      </c>
      <c r="D1257" s="14"/>
      <c r="E1257" s="14"/>
    </row>
    <row r="1258" spans="1:5" x14ac:dyDescent="0.25">
      <c r="A1258" s="10"/>
      <c r="B1258" s="12"/>
      <c r="C1258" s="12" t="s">
        <v>56</v>
      </c>
      <c r="D1258" s="14"/>
      <c r="E1258" s="14"/>
    </row>
    <row r="1259" spans="1:5" x14ac:dyDescent="0.25">
      <c r="A1259" s="10"/>
      <c r="B1259" s="12"/>
      <c r="C1259" s="12" t="s">
        <v>56</v>
      </c>
      <c r="D1259" s="14"/>
      <c r="E1259" s="14"/>
    </row>
    <row r="1260" spans="1:5" x14ac:dyDescent="0.25">
      <c r="A1260" s="10"/>
      <c r="B1260" s="12"/>
      <c r="C1260" s="12" t="s">
        <v>56</v>
      </c>
      <c r="D1260" s="14"/>
      <c r="E1260" s="14"/>
    </row>
    <row r="1261" spans="1:5" x14ac:dyDescent="0.25">
      <c r="A1261" s="10"/>
      <c r="B1261" s="12"/>
      <c r="C1261" s="12" t="s">
        <v>56</v>
      </c>
      <c r="D1261" s="14"/>
      <c r="E1261" s="14"/>
    </row>
    <row r="1262" spans="1:5" x14ac:dyDescent="0.25">
      <c r="A1262" s="10"/>
      <c r="B1262" s="12"/>
      <c r="C1262" s="12" t="s">
        <v>56</v>
      </c>
      <c r="D1262" s="14"/>
      <c r="E1262" s="14"/>
    </row>
    <row r="1263" spans="1:5" x14ac:dyDescent="0.25">
      <c r="A1263" s="10"/>
      <c r="B1263" s="12"/>
      <c r="C1263" s="12" t="s">
        <v>56</v>
      </c>
      <c r="D1263" s="14"/>
      <c r="E1263" s="14"/>
    </row>
    <row r="1264" spans="1:5" x14ac:dyDescent="0.25">
      <c r="A1264" s="10"/>
      <c r="B1264" s="12"/>
      <c r="C1264" s="12" t="s">
        <v>56</v>
      </c>
      <c r="D1264" s="14"/>
      <c r="E1264" s="14"/>
    </row>
    <row r="1265" spans="1:5" x14ac:dyDescent="0.25">
      <c r="A1265" s="10"/>
      <c r="B1265" s="12"/>
      <c r="C1265" s="12" t="s">
        <v>56</v>
      </c>
      <c r="D1265" s="14"/>
      <c r="E1265" s="14"/>
    </row>
    <row r="1266" spans="1:5" x14ac:dyDescent="0.25">
      <c r="A1266" s="10"/>
      <c r="B1266" s="12"/>
      <c r="C1266" s="12" t="s">
        <v>56</v>
      </c>
      <c r="D1266" s="14"/>
      <c r="E1266" s="14"/>
    </row>
    <row r="1267" spans="1:5" x14ac:dyDescent="0.25">
      <c r="A1267" s="10"/>
      <c r="B1267" s="12"/>
      <c r="C1267" s="12" t="s">
        <v>56</v>
      </c>
      <c r="D1267" s="14"/>
      <c r="E1267" s="14"/>
    </row>
    <row r="1268" spans="1:5" x14ac:dyDescent="0.25">
      <c r="A1268" s="10"/>
      <c r="B1268" s="12"/>
      <c r="C1268" s="12" t="s">
        <v>56</v>
      </c>
      <c r="D1268" s="14"/>
      <c r="E1268" s="14"/>
    </row>
    <row r="1269" spans="1:5" x14ac:dyDescent="0.25">
      <c r="A1269" s="10"/>
      <c r="B1269" s="12"/>
      <c r="C1269" s="12" t="s">
        <v>56</v>
      </c>
      <c r="D1269" s="14"/>
      <c r="E1269" s="14"/>
    </row>
    <row r="1270" spans="1:5" x14ac:dyDescent="0.25">
      <c r="A1270" s="10"/>
      <c r="B1270" s="12"/>
      <c r="C1270" s="12" t="s">
        <v>56</v>
      </c>
      <c r="D1270" s="14"/>
      <c r="E1270" s="14"/>
    </row>
    <row r="1271" spans="1:5" x14ac:dyDescent="0.25">
      <c r="A1271" s="10"/>
      <c r="B1271" s="12"/>
      <c r="C1271" s="12" t="s">
        <v>56</v>
      </c>
      <c r="D1271" s="14"/>
      <c r="E1271" s="14"/>
    </row>
    <row r="1272" spans="1:5" x14ac:dyDescent="0.25">
      <c r="A1272" s="10"/>
      <c r="B1272" s="12"/>
      <c r="C1272" s="12" t="s">
        <v>56</v>
      </c>
      <c r="D1272" s="14"/>
      <c r="E1272" s="14"/>
    </row>
    <row r="1273" spans="1:5" x14ac:dyDescent="0.25">
      <c r="A1273" s="10"/>
      <c r="B1273" s="12"/>
      <c r="C1273" s="12" t="s">
        <v>56</v>
      </c>
      <c r="D1273" s="14"/>
      <c r="E1273" s="14"/>
    </row>
    <row r="1274" spans="1:5" x14ac:dyDescent="0.25">
      <c r="A1274" s="10"/>
      <c r="B1274" s="12"/>
      <c r="C1274" s="12" t="s">
        <v>56</v>
      </c>
      <c r="D1274" s="14"/>
      <c r="E1274" s="14"/>
    </row>
    <row r="1275" spans="1:5" x14ac:dyDescent="0.25">
      <c r="A1275" s="10"/>
      <c r="B1275" s="12"/>
      <c r="C1275" s="12" t="s">
        <v>56</v>
      </c>
      <c r="D1275" s="14"/>
      <c r="E1275" s="14"/>
    </row>
    <row r="1276" spans="1:5" x14ac:dyDescent="0.25">
      <c r="A1276" s="10"/>
      <c r="B1276" s="12"/>
      <c r="C1276" s="12" t="s">
        <v>56</v>
      </c>
      <c r="D1276" s="14"/>
      <c r="E1276" s="14"/>
    </row>
    <row r="1277" spans="1:5" x14ac:dyDescent="0.25">
      <c r="A1277" s="10"/>
      <c r="B1277" s="12"/>
      <c r="C1277" s="12" t="s">
        <v>56</v>
      </c>
      <c r="D1277" s="14"/>
      <c r="E1277" s="14"/>
    </row>
    <row r="1278" spans="1:5" x14ac:dyDescent="0.25">
      <c r="A1278" s="10"/>
      <c r="B1278" s="12"/>
      <c r="C1278" s="12" t="s">
        <v>56</v>
      </c>
      <c r="D1278" s="14"/>
      <c r="E1278" s="14"/>
    </row>
    <row r="1279" spans="1:5" x14ac:dyDescent="0.25">
      <c r="A1279" s="10"/>
      <c r="B1279" s="12"/>
      <c r="C1279" s="12" t="s">
        <v>56</v>
      </c>
      <c r="D1279" s="14"/>
      <c r="E1279" s="14"/>
    </row>
    <row r="1280" spans="1:5" x14ac:dyDescent="0.25">
      <c r="A1280" s="10"/>
      <c r="B1280" s="12"/>
      <c r="C1280" s="12" t="s">
        <v>56</v>
      </c>
      <c r="D1280" s="14"/>
      <c r="E1280" s="14"/>
    </row>
    <row r="1281" spans="1:5" x14ac:dyDescent="0.25">
      <c r="A1281" s="10"/>
      <c r="B1281" s="12"/>
      <c r="C1281" s="12" t="s">
        <v>56</v>
      </c>
      <c r="D1281" s="14"/>
      <c r="E1281" s="14"/>
    </row>
    <row r="1282" spans="1:5" x14ac:dyDescent="0.25">
      <c r="A1282" s="10"/>
      <c r="B1282" s="12"/>
      <c r="C1282" s="12" t="s">
        <v>56</v>
      </c>
      <c r="D1282" s="14"/>
      <c r="E1282" s="14"/>
    </row>
    <row r="1283" spans="1:5" x14ac:dyDescent="0.25">
      <c r="A1283" s="10"/>
      <c r="B1283" s="12"/>
      <c r="C1283" s="12" t="s">
        <v>56</v>
      </c>
      <c r="D1283" s="14"/>
      <c r="E1283" s="14"/>
    </row>
    <row r="1284" spans="1:5" x14ac:dyDescent="0.25">
      <c r="A1284" s="10"/>
      <c r="B1284" s="12"/>
      <c r="C1284" s="12" t="s">
        <v>56</v>
      </c>
      <c r="D1284" s="14"/>
      <c r="E1284" s="14"/>
    </row>
    <row r="1285" spans="1:5" x14ac:dyDescent="0.25">
      <c r="A1285" s="10"/>
      <c r="B1285" s="12"/>
      <c r="C1285" s="12" t="s">
        <v>56</v>
      </c>
      <c r="D1285" s="14"/>
      <c r="E1285" s="14"/>
    </row>
    <row r="1286" spans="1:5" x14ac:dyDescent="0.25">
      <c r="A1286" s="10"/>
      <c r="B1286" s="12"/>
      <c r="C1286" s="12" t="s">
        <v>56</v>
      </c>
      <c r="D1286" s="14"/>
      <c r="E1286" s="14"/>
    </row>
    <row r="1287" spans="1:5" x14ac:dyDescent="0.25">
      <c r="A1287" s="10"/>
      <c r="B1287" s="12"/>
      <c r="C1287" s="12" t="s">
        <v>56</v>
      </c>
      <c r="D1287" s="14"/>
      <c r="E1287" s="14"/>
    </row>
    <row r="1288" spans="1:5" x14ac:dyDescent="0.25">
      <c r="A1288" s="10"/>
      <c r="B1288" s="12"/>
      <c r="C1288" s="12" t="s">
        <v>56</v>
      </c>
      <c r="D1288" s="14"/>
      <c r="E1288" s="14"/>
    </row>
    <row r="1289" spans="1:5" x14ac:dyDescent="0.25">
      <c r="A1289" s="10"/>
      <c r="B1289" s="12"/>
      <c r="C1289" s="12" t="s">
        <v>56</v>
      </c>
      <c r="D1289" s="14"/>
      <c r="E1289" s="14"/>
    </row>
    <row r="1290" spans="1:5" x14ac:dyDescent="0.25">
      <c r="A1290" s="10"/>
      <c r="B1290" s="12"/>
      <c r="C1290" s="12" t="s">
        <v>56</v>
      </c>
      <c r="D1290" s="14"/>
      <c r="E1290" s="14"/>
    </row>
    <row r="1291" spans="1:5" x14ac:dyDescent="0.25">
      <c r="A1291" s="10"/>
      <c r="B1291" s="12"/>
      <c r="C1291" s="12" t="s">
        <v>56</v>
      </c>
      <c r="D1291" s="14"/>
      <c r="E1291" s="14"/>
    </row>
    <row r="1292" spans="1:5" x14ac:dyDescent="0.25">
      <c r="A1292" s="10"/>
      <c r="B1292" s="12"/>
      <c r="C1292" s="12" t="s">
        <v>56</v>
      </c>
      <c r="D1292" s="14"/>
      <c r="E1292" s="14"/>
    </row>
    <row r="1293" spans="1:5" x14ac:dyDescent="0.25">
      <c r="A1293" s="10"/>
      <c r="B1293" s="12"/>
      <c r="C1293" s="12" t="s">
        <v>56</v>
      </c>
      <c r="D1293" s="14"/>
      <c r="E1293" s="14"/>
    </row>
    <row r="1294" spans="1:5" x14ac:dyDescent="0.25">
      <c r="A1294" s="10"/>
      <c r="B1294" s="12"/>
      <c r="C1294" s="12" t="s">
        <v>56</v>
      </c>
      <c r="D1294" s="14"/>
      <c r="E1294" s="14"/>
    </row>
    <row r="1295" spans="1:5" x14ac:dyDescent="0.25">
      <c r="A1295" s="10"/>
      <c r="B1295" s="12"/>
      <c r="C1295" s="12" t="s">
        <v>56</v>
      </c>
      <c r="D1295" s="14"/>
      <c r="E1295" s="14"/>
    </row>
    <row r="1296" spans="1:5" x14ac:dyDescent="0.25">
      <c r="A1296" s="10"/>
      <c r="B1296" s="12"/>
      <c r="C1296" s="12" t="s">
        <v>56</v>
      </c>
      <c r="D1296" s="14"/>
      <c r="E1296" s="14"/>
    </row>
    <row r="1297" spans="1:5" x14ac:dyDescent="0.25">
      <c r="A1297" s="10"/>
      <c r="B1297" s="12"/>
      <c r="C1297" s="12" t="s">
        <v>56</v>
      </c>
      <c r="D1297" s="14"/>
      <c r="E1297" s="14"/>
    </row>
    <row r="1298" spans="1:5" x14ac:dyDescent="0.25">
      <c r="A1298" s="10"/>
      <c r="B1298" s="12"/>
      <c r="C1298" s="12" t="s">
        <v>56</v>
      </c>
      <c r="D1298" s="14"/>
      <c r="E1298" s="14"/>
    </row>
    <row r="1299" spans="1:5" x14ac:dyDescent="0.25">
      <c r="A1299" s="10"/>
      <c r="B1299" s="12"/>
      <c r="C1299" s="12" t="s">
        <v>56</v>
      </c>
      <c r="D1299" s="14"/>
      <c r="E1299" s="14"/>
    </row>
    <row r="1300" spans="1:5" x14ac:dyDescent="0.25">
      <c r="A1300" s="10"/>
      <c r="B1300" s="12"/>
      <c r="C1300" s="12" t="s">
        <v>56</v>
      </c>
      <c r="D1300" s="14"/>
      <c r="E1300" s="14"/>
    </row>
    <row r="1301" spans="1:5" x14ac:dyDescent="0.25">
      <c r="A1301" s="10"/>
      <c r="B1301" s="12"/>
      <c r="C1301" s="12" t="s">
        <v>56</v>
      </c>
      <c r="D1301" s="14"/>
      <c r="E1301" s="14"/>
    </row>
    <row r="1302" spans="1:5" x14ac:dyDescent="0.25">
      <c r="A1302" s="10"/>
      <c r="B1302" s="12"/>
      <c r="C1302" s="12" t="s">
        <v>56</v>
      </c>
      <c r="D1302" s="14"/>
      <c r="E1302" s="14"/>
    </row>
    <row r="1303" spans="1:5" x14ac:dyDescent="0.25">
      <c r="A1303" s="10"/>
      <c r="B1303" s="12"/>
      <c r="C1303" s="12" t="s">
        <v>56</v>
      </c>
      <c r="D1303" s="14"/>
      <c r="E1303" s="14"/>
    </row>
    <row r="1304" spans="1:5" x14ac:dyDescent="0.25">
      <c r="A1304" s="10"/>
      <c r="B1304" s="12"/>
      <c r="C1304" s="12" t="s">
        <v>56</v>
      </c>
      <c r="D1304" s="14"/>
      <c r="E1304" s="14"/>
    </row>
    <row r="1305" spans="1:5" x14ac:dyDescent="0.25">
      <c r="A1305" s="10"/>
      <c r="B1305" s="12"/>
      <c r="C1305" s="12" t="s">
        <v>56</v>
      </c>
      <c r="D1305" s="14"/>
      <c r="E1305" s="14"/>
    </row>
    <row r="1306" spans="1:5" x14ac:dyDescent="0.25">
      <c r="A1306" s="10"/>
      <c r="B1306" s="12"/>
      <c r="C1306" s="12" t="s">
        <v>56</v>
      </c>
      <c r="D1306" s="14"/>
      <c r="E1306" s="14"/>
    </row>
    <row r="1307" spans="1:5" x14ac:dyDescent="0.25">
      <c r="A1307" s="10"/>
      <c r="B1307" s="12"/>
      <c r="C1307" s="12" t="s">
        <v>56</v>
      </c>
      <c r="D1307" s="14"/>
      <c r="E1307" s="14"/>
    </row>
    <row r="1308" spans="1:5" x14ac:dyDescent="0.25">
      <c r="A1308" s="10"/>
      <c r="B1308" s="12"/>
      <c r="C1308" s="12" t="s">
        <v>56</v>
      </c>
      <c r="D1308" s="14"/>
      <c r="E1308" s="14"/>
    </row>
    <row r="1309" spans="1:5" x14ac:dyDescent="0.25">
      <c r="A1309" s="10"/>
      <c r="B1309" s="12"/>
      <c r="C1309" s="12" t="s">
        <v>56</v>
      </c>
      <c r="D1309" s="14"/>
      <c r="E1309" s="14"/>
    </row>
    <row r="1310" spans="1:5" x14ac:dyDescent="0.25">
      <c r="A1310" s="10"/>
      <c r="B1310" s="12"/>
      <c r="C1310" s="12" t="s">
        <v>56</v>
      </c>
      <c r="D1310" s="14"/>
      <c r="E1310" s="14"/>
    </row>
    <row r="1311" spans="1:5" x14ac:dyDescent="0.25">
      <c r="A1311" s="10"/>
      <c r="B1311" s="12"/>
      <c r="C1311" s="12" t="s">
        <v>56</v>
      </c>
      <c r="D1311" s="14"/>
      <c r="E1311" s="14"/>
    </row>
    <row r="1312" spans="1:5" x14ac:dyDescent="0.25">
      <c r="A1312" s="10"/>
      <c r="B1312" s="12"/>
      <c r="C1312" s="12" t="s">
        <v>56</v>
      </c>
      <c r="D1312" s="14"/>
      <c r="E1312" s="14"/>
    </row>
    <row r="1313" spans="1:5" x14ac:dyDescent="0.25">
      <c r="A1313" s="10"/>
      <c r="B1313" s="12"/>
      <c r="C1313" s="12" t="s">
        <v>56</v>
      </c>
      <c r="D1313" s="14"/>
      <c r="E1313" s="14"/>
    </row>
    <row r="1314" spans="1:5" x14ac:dyDescent="0.25">
      <c r="A1314" s="10"/>
      <c r="B1314" s="12"/>
      <c r="C1314" s="12" t="s">
        <v>56</v>
      </c>
      <c r="D1314" s="14"/>
      <c r="E1314" s="14"/>
    </row>
    <row r="1315" spans="1:5" x14ac:dyDescent="0.25">
      <c r="A1315" s="10"/>
      <c r="B1315" s="12"/>
      <c r="C1315" s="12" t="s">
        <v>56</v>
      </c>
      <c r="D1315" s="14"/>
      <c r="E1315" s="14"/>
    </row>
    <row r="1316" spans="1:5" x14ac:dyDescent="0.25">
      <c r="A1316" s="10"/>
      <c r="B1316" s="12"/>
      <c r="C1316" s="12" t="s">
        <v>56</v>
      </c>
      <c r="D1316" s="14"/>
      <c r="E1316" s="14"/>
    </row>
    <row r="1317" spans="1:5" x14ac:dyDescent="0.25">
      <c r="A1317" s="10"/>
      <c r="B1317" s="12"/>
      <c r="C1317" s="12" t="s">
        <v>56</v>
      </c>
      <c r="D1317" s="14"/>
      <c r="E1317" s="14"/>
    </row>
    <row r="1318" spans="1:5" x14ac:dyDescent="0.25">
      <c r="A1318" s="10"/>
      <c r="B1318" s="12"/>
      <c r="C1318" s="12" t="s">
        <v>56</v>
      </c>
      <c r="D1318" s="14"/>
      <c r="E1318" s="14"/>
    </row>
    <row r="1319" spans="1:5" x14ac:dyDescent="0.25">
      <c r="A1319" s="10"/>
      <c r="B1319" s="12"/>
      <c r="C1319" s="12" t="s">
        <v>56</v>
      </c>
      <c r="D1319" s="14"/>
      <c r="E1319" s="14"/>
    </row>
    <row r="1320" spans="1:5" x14ac:dyDescent="0.25">
      <c r="A1320" s="10"/>
      <c r="B1320" s="12"/>
      <c r="C1320" s="12" t="s">
        <v>56</v>
      </c>
      <c r="D1320" s="14"/>
      <c r="E1320" s="14"/>
    </row>
    <row r="1321" spans="1:5" x14ac:dyDescent="0.25">
      <c r="A1321" s="10"/>
      <c r="B1321" s="12"/>
      <c r="C1321" s="12" t="s">
        <v>56</v>
      </c>
      <c r="D1321" s="14"/>
      <c r="E1321" s="14"/>
    </row>
    <row r="1322" spans="1:5" x14ac:dyDescent="0.25">
      <c r="A1322" s="10"/>
      <c r="B1322" s="12"/>
      <c r="C1322" s="12" t="s">
        <v>56</v>
      </c>
      <c r="D1322" s="14"/>
      <c r="E1322" s="14"/>
    </row>
    <row r="1323" spans="1:5" x14ac:dyDescent="0.25">
      <c r="A1323" s="10"/>
      <c r="B1323" s="12"/>
      <c r="C1323" s="12" t="s">
        <v>56</v>
      </c>
      <c r="D1323" s="14"/>
      <c r="E1323" s="14"/>
    </row>
    <row r="1324" spans="1:5" x14ac:dyDescent="0.25">
      <c r="A1324" s="10"/>
      <c r="B1324" s="12"/>
      <c r="C1324" s="12" t="s">
        <v>56</v>
      </c>
      <c r="D1324" s="14"/>
      <c r="E1324" s="14"/>
    </row>
    <row r="1325" spans="1:5" x14ac:dyDescent="0.25">
      <c r="A1325" s="10"/>
      <c r="B1325" s="12"/>
      <c r="C1325" s="12" t="s">
        <v>56</v>
      </c>
      <c r="D1325" s="14"/>
      <c r="E1325" s="14"/>
    </row>
    <row r="1326" spans="1:5" x14ac:dyDescent="0.25">
      <c r="A1326" s="10"/>
      <c r="B1326" s="12"/>
      <c r="C1326" s="12" t="s">
        <v>56</v>
      </c>
      <c r="D1326" s="14"/>
      <c r="E1326" s="14"/>
    </row>
    <row r="1327" spans="1:5" x14ac:dyDescent="0.25">
      <c r="A1327" s="10"/>
      <c r="B1327" s="12"/>
      <c r="C1327" s="12" t="s">
        <v>56</v>
      </c>
      <c r="D1327" s="14"/>
      <c r="E1327" s="14"/>
    </row>
    <row r="1328" spans="1:5" x14ac:dyDescent="0.25">
      <c r="A1328" s="10"/>
      <c r="B1328" s="12"/>
      <c r="C1328" s="12" t="s">
        <v>56</v>
      </c>
      <c r="D1328" s="14"/>
      <c r="E1328" s="14"/>
    </row>
    <row r="1329" spans="1:5" x14ac:dyDescent="0.25">
      <c r="A1329" s="10"/>
      <c r="B1329" s="12"/>
      <c r="C1329" s="12" t="s">
        <v>56</v>
      </c>
      <c r="D1329" s="14"/>
      <c r="E1329" s="14"/>
    </row>
    <row r="1330" spans="1:5" x14ac:dyDescent="0.25">
      <c r="A1330" s="10"/>
      <c r="B1330" s="12"/>
      <c r="C1330" s="12" t="s">
        <v>56</v>
      </c>
      <c r="D1330" s="14"/>
      <c r="E1330" s="14"/>
    </row>
    <row r="1331" spans="1:5" x14ac:dyDescent="0.25">
      <c r="A1331" s="10"/>
      <c r="B1331" s="12"/>
      <c r="C1331" s="12" t="s">
        <v>56</v>
      </c>
      <c r="D1331" s="14"/>
      <c r="E1331" s="14"/>
    </row>
    <row r="1332" spans="1:5" x14ac:dyDescent="0.25">
      <c r="A1332" s="10"/>
      <c r="B1332" s="12"/>
      <c r="C1332" s="12" t="s">
        <v>56</v>
      </c>
      <c r="D1332" s="14"/>
      <c r="E1332" s="14"/>
    </row>
    <row r="1333" spans="1:5" x14ac:dyDescent="0.25">
      <c r="A1333" s="10"/>
      <c r="B1333" s="12"/>
      <c r="C1333" s="12" t="s">
        <v>56</v>
      </c>
      <c r="D1333" s="14"/>
      <c r="E1333" s="14"/>
    </row>
    <row r="1334" spans="1:5" x14ac:dyDescent="0.25">
      <c r="A1334" s="10"/>
      <c r="B1334" s="12"/>
      <c r="C1334" s="12" t="s">
        <v>56</v>
      </c>
      <c r="D1334" s="14"/>
      <c r="E1334" s="14"/>
    </row>
    <row r="1335" spans="1:5" x14ac:dyDescent="0.25">
      <c r="A1335" s="10"/>
      <c r="B1335" s="12"/>
      <c r="C1335" s="12" t="s">
        <v>56</v>
      </c>
      <c r="D1335" s="14"/>
      <c r="E1335" s="14"/>
    </row>
    <row r="1336" spans="1:5" x14ac:dyDescent="0.25">
      <c r="A1336" s="10"/>
      <c r="B1336" s="12"/>
      <c r="C1336" s="12" t="s">
        <v>56</v>
      </c>
      <c r="D1336" s="14"/>
      <c r="E1336" s="14"/>
    </row>
    <row r="1337" spans="1:5" x14ac:dyDescent="0.25">
      <c r="A1337" s="10"/>
      <c r="B1337" s="12"/>
      <c r="C1337" s="12" t="s">
        <v>56</v>
      </c>
      <c r="D1337" s="14"/>
      <c r="E1337" s="14"/>
    </row>
    <row r="1338" spans="1:5" x14ac:dyDescent="0.25">
      <c r="A1338" s="10"/>
      <c r="B1338" s="12"/>
      <c r="C1338" s="12" t="s">
        <v>56</v>
      </c>
      <c r="D1338" s="14"/>
      <c r="E1338" s="14"/>
    </row>
    <row r="1339" spans="1:5" x14ac:dyDescent="0.25">
      <c r="A1339" s="10"/>
      <c r="B1339" s="12"/>
      <c r="C1339" s="12" t="s">
        <v>56</v>
      </c>
      <c r="D1339" s="14"/>
      <c r="E1339" s="14"/>
    </row>
    <row r="1340" spans="1:5" x14ac:dyDescent="0.25">
      <c r="A1340" s="10"/>
      <c r="B1340" s="12"/>
      <c r="C1340" s="12" t="s">
        <v>56</v>
      </c>
      <c r="D1340" s="14"/>
      <c r="E1340" s="14"/>
    </row>
    <row r="1341" spans="1:5" x14ac:dyDescent="0.25">
      <c r="A1341" s="10"/>
      <c r="B1341" s="12"/>
      <c r="C1341" s="12" t="s">
        <v>56</v>
      </c>
      <c r="D1341" s="14"/>
      <c r="E1341" s="14"/>
    </row>
    <row r="1342" spans="1:5" x14ac:dyDescent="0.25">
      <c r="A1342" s="10"/>
      <c r="B1342" s="12"/>
      <c r="C1342" s="12" t="s">
        <v>56</v>
      </c>
      <c r="D1342" s="14"/>
      <c r="E1342" s="14"/>
    </row>
    <row r="1343" spans="1:5" x14ac:dyDescent="0.25">
      <c r="A1343" s="10"/>
      <c r="B1343" s="12"/>
      <c r="C1343" s="12" t="s">
        <v>56</v>
      </c>
      <c r="D1343" s="14"/>
      <c r="E1343" s="14"/>
    </row>
    <row r="1344" spans="1:5" x14ac:dyDescent="0.25">
      <c r="A1344" s="10"/>
      <c r="B1344" s="12"/>
      <c r="C1344" s="12" t="s">
        <v>56</v>
      </c>
      <c r="D1344" s="14"/>
      <c r="E1344" s="14"/>
    </row>
    <row r="1345" spans="1:5" x14ac:dyDescent="0.25">
      <c r="A1345" s="10"/>
      <c r="B1345" s="12"/>
      <c r="C1345" s="12" t="s">
        <v>56</v>
      </c>
      <c r="D1345" s="14"/>
      <c r="E1345" s="14"/>
    </row>
    <row r="1346" spans="1:5" x14ac:dyDescent="0.25">
      <c r="A1346" s="10"/>
      <c r="B1346" s="12"/>
      <c r="C1346" s="12" t="s">
        <v>56</v>
      </c>
      <c r="D1346" s="14"/>
      <c r="E1346" s="14"/>
    </row>
    <row r="1347" spans="1:5" x14ac:dyDescent="0.25">
      <c r="A1347" s="10"/>
      <c r="B1347" s="12"/>
      <c r="C1347" s="12" t="s">
        <v>56</v>
      </c>
      <c r="D1347" s="14"/>
      <c r="E1347" s="14"/>
    </row>
    <row r="1348" spans="1:5" x14ac:dyDescent="0.25">
      <c r="A1348" s="10"/>
      <c r="B1348" s="12"/>
      <c r="C1348" s="12" t="s">
        <v>56</v>
      </c>
      <c r="D1348" s="14"/>
      <c r="E1348" s="14"/>
    </row>
    <row r="1349" spans="1:5" x14ac:dyDescent="0.25">
      <c r="A1349" s="10"/>
      <c r="B1349" s="12"/>
      <c r="C1349" s="12" t="s">
        <v>56</v>
      </c>
      <c r="D1349" s="14"/>
      <c r="E1349" s="14"/>
    </row>
    <row r="1350" spans="1:5" x14ac:dyDescent="0.25">
      <c r="A1350" s="10"/>
      <c r="B1350" s="12"/>
      <c r="C1350" s="12" t="s">
        <v>56</v>
      </c>
      <c r="D1350" s="14"/>
      <c r="E1350" s="14"/>
    </row>
    <row r="1351" spans="1:5" x14ac:dyDescent="0.25">
      <c r="A1351" s="10"/>
      <c r="B1351" s="12"/>
      <c r="C1351" s="12" t="s">
        <v>56</v>
      </c>
      <c r="D1351" s="14"/>
      <c r="E1351" s="14"/>
    </row>
    <row r="1352" spans="1:5" x14ac:dyDescent="0.25">
      <c r="A1352" s="10"/>
      <c r="B1352" s="12"/>
      <c r="C1352" s="12" t="s">
        <v>56</v>
      </c>
      <c r="D1352" s="14"/>
      <c r="E1352" s="14"/>
    </row>
    <row r="1353" spans="1:5" x14ac:dyDescent="0.25">
      <c r="A1353" s="10"/>
      <c r="B1353" s="12"/>
      <c r="C1353" s="12" t="s">
        <v>56</v>
      </c>
      <c r="D1353" s="14"/>
      <c r="E1353" s="14"/>
    </row>
    <row r="1354" spans="1:5" x14ac:dyDescent="0.25">
      <c r="A1354" s="10"/>
      <c r="B1354" s="12"/>
      <c r="C1354" s="12" t="s">
        <v>56</v>
      </c>
      <c r="D1354" s="14"/>
      <c r="E1354" s="14"/>
    </row>
    <row r="1355" spans="1:5" x14ac:dyDescent="0.25">
      <c r="A1355" s="10"/>
      <c r="B1355" s="12"/>
      <c r="C1355" s="12" t="s">
        <v>56</v>
      </c>
      <c r="D1355" s="14"/>
      <c r="E1355" s="14"/>
    </row>
    <row r="1356" spans="1:5" x14ac:dyDescent="0.25">
      <c r="A1356" s="10"/>
      <c r="B1356" s="12"/>
      <c r="C1356" s="12" t="s">
        <v>56</v>
      </c>
      <c r="D1356" s="14"/>
      <c r="E1356" s="14"/>
    </row>
    <row r="1357" spans="1:5" x14ac:dyDescent="0.25">
      <c r="A1357" s="10"/>
      <c r="B1357" s="12"/>
      <c r="C1357" s="12" t="s">
        <v>56</v>
      </c>
      <c r="D1357" s="14"/>
      <c r="E1357" s="14"/>
    </row>
    <row r="1358" spans="1:5" x14ac:dyDescent="0.25">
      <c r="A1358" s="10"/>
      <c r="B1358" s="12"/>
      <c r="C1358" s="12" t="s">
        <v>56</v>
      </c>
      <c r="D1358" s="14"/>
      <c r="E1358" s="14"/>
    </row>
    <row r="1359" spans="1:5" x14ac:dyDescent="0.25">
      <c r="A1359" s="10"/>
      <c r="B1359" s="12"/>
      <c r="C1359" s="12" t="s">
        <v>56</v>
      </c>
      <c r="D1359" s="14"/>
      <c r="E1359" s="14"/>
    </row>
    <row r="1360" spans="1:5" x14ac:dyDescent="0.25">
      <c r="A1360" s="10"/>
      <c r="B1360" s="12"/>
      <c r="C1360" s="12" t="s">
        <v>56</v>
      </c>
      <c r="D1360" s="14"/>
      <c r="E1360" s="14"/>
    </row>
    <row r="1361" spans="1:5" x14ac:dyDescent="0.25">
      <c r="A1361" s="10"/>
      <c r="B1361" s="12"/>
      <c r="C1361" s="12" t="s">
        <v>56</v>
      </c>
      <c r="D1361" s="14"/>
      <c r="E1361" s="14"/>
    </row>
    <row r="1362" spans="1:5" x14ac:dyDescent="0.25">
      <c r="A1362" s="10"/>
      <c r="B1362" s="12"/>
      <c r="C1362" s="12" t="s">
        <v>56</v>
      </c>
      <c r="D1362" s="14"/>
      <c r="E1362" s="14"/>
    </row>
    <row r="1363" spans="1:5" x14ac:dyDescent="0.25">
      <c r="A1363" s="10"/>
      <c r="B1363" s="12"/>
      <c r="C1363" s="12" t="s">
        <v>56</v>
      </c>
      <c r="D1363" s="14"/>
      <c r="E1363" s="14"/>
    </row>
    <row r="1364" spans="1:5" x14ac:dyDescent="0.25">
      <c r="A1364" s="10"/>
      <c r="B1364" s="12"/>
      <c r="C1364" s="12" t="s">
        <v>56</v>
      </c>
      <c r="D1364" s="14"/>
      <c r="E1364" s="14"/>
    </row>
    <row r="1365" spans="1:5" x14ac:dyDescent="0.25">
      <c r="A1365" s="10"/>
      <c r="B1365" s="12"/>
      <c r="C1365" s="12" t="s">
        <v>56</v>
      </c>
      <c r="D1365" s="14"/>
      <c r="E1365" s="14"/>
    </row>
    <row r="1366" spans="1:5" x14ac:dyDescent="0.25">
      <c r="A1366" s="10"/>
      <c r="B1366" s="12"/>
      <c r="C1366" s="12" t="s">
        <v>56</v>
      </c>
      <c r="D1366" s="14"/>
      <c r="E1366" s="14"/>
    </row>
    <row r="1367" spans="1:5" x14ac:dyDescent="0.25">
      <c r="A1367" s="10"/>
      <c r="B1367" s="12"/>
      <c r="C1367" s="12" t="s">
        <v>56</v>
      </c>
      <c r="D1367" s="14"/>
      <c r="E1367" s="14"/>
    </row>
    <row r="1368" spans="1:5" x14ac:dyDescent="0.25">
      <c r="A1368" s="10"/>
      <c r="B1368" s="12"/>
      <c r="C1368" s="12" t="s">
        <v>56</v>
      </c>
      <c r="D1368" s="14"/>
      <c r="E1368" s="14"/>
    </row>
    <row r="1369" spans="1:5" x14ac:dyDescent="0.25">
      <c r="A1369" s="10"/>
      <c r="B1369" s="12"/>
      <c r="C1369" s="12" t="s">
        <v>56</v>
      </c>
      <c r="D1369" s="14"/>
      <c r="E1369" s="14"/>
    </row>
    <row r="1370" spans="1:5" x14ac:dyDescent="0.25">
      <c r="A1370" s="10"/>
      <c r="B1370" s="12"/>
      <c r="C1370" s="12" t="s">
        <v>56</v>
      </c>
      <c r="D1370" s="14"/>
      <c r="E1370" s="14"/>
    </row>
    <row r="1371" spans="1:5" x14ac:dyDescent="0.25">
      <c r="A1371" s="10"/>
      <c r="B1371" s="12"/>
      <c r="C1371" s="12" t="s">
        <v>56</v>
      </c>
      <c r="D1371" s="14"/>
      <c r="E1371" s="14"/>
    </row>
    <row r="1372" spans="1:5" x14ac:dyDescent="0.25">
      <c r="A1372" s="10"/>
      <c r="B1372" s="12"/>
      <c r="C1372" s="12" t="s">
        <v>56</v>
      </c>
      <c r="D1372" s="14"/>
      <c r="E1372" s="14"/>
    </row>
    <row r="1373" spans="1:5" x14ac:dyDescent="0.25">
      <c r="A1373" s="10"/>
      <c r="B1373" s="12"/>
      <c r="C1373" s="12" t="s">
        <v>56</v>
      </c>
      <c r="D1373" s="14"/>
      <c r="E1373" s="14"/>
    </row>
    <row r="1374" spans="1:5" x14ac:dyDescent="0.25">
      <c r="A1374" s="10"/>
      <c r="B1374" s="12"/>
      <c r="C1374" s="12" t="s">
        <v>56</v>
      </c>
      <c r="D1374" s="14"/>
      <c r="E1374" s="14"/>
    </row>
    <row r="1375" spans="1:5" x14ac:dyDescent="0.25">
      <c r="A1375" s="10"/>
      <c r="B1375" s="12"/>
      <c r="C1375" s="12" t="s">
        <v>56</v>
      </c>
      <c r="D1375" s="14"/>
      <c r="E1375" s="14"/>
    </row>
    <row r="1376" spans="1:5" x14ac:dyDescent="0.25">
      <c r="A1376" s="10"/>
      <c r="B1376" s="12"/>
      <c r="C1376" s="12" t="s">
        <v>56</v>
      </c>
      <c r="D1376" s="14"/>
      <c r="E1376" s="14"/>
    </row>
    <row r="1377" spans="1:5" x14ac:dyDescent="0.25">
      <c r="A1377" s="10"/>
      <c r="B1377" s="12"/>
      <c r="C1377" s="12" t="s">
        <v>56</v>
      </c>
      <c r="D1377" s="14"/>
      <c r="E1377" s="14"/>
    </row>
    <row r="1378" spans="1:5" x14ac:dyDescent="0.25">
      <c r="A1378" s="10"/>
      <c r="B1378" s="12"/>
      <c r="C1378" s="12" t="s">
        <v>56</v>
      </c>
      <c r="D1378" s="14"/>
      <c r="E1378" s="14"/>
    </row>
    <row r="1379" spans="1:5" x14ac:dyDescent="0.25">
      <c r="A1379" s="10"/>
      <c r="B1379" s="12"/>
      <c r="C1379" s="12" t="s">
        <v>56</v>
      </c>
      <c r="D1379" s="14"/>
      <c r="E1379" s="14"/>
    </row>
    <row r="1380" spans="1:5" x14ac:dyDescent="0.25">
      <c r="A1380" s="10"/>
      <c r="B1380" s="12"/>
      <c r="C1380" s="12" t="s">
        <v>56</v>
      </c>
      <c r="D1380" s="14"/>
      <c r="E1380" s="14"/>
    </row>
    <row r="1381" spans="1:5" x14ac:dyDescent="0.25">
      <c r="A1381" s="10"/>
      <c r="B1381" s="12"/>
      <c r="C1381" s="12" t="s">
        <v>56</v>
      </c>
      <c r="D1381" s="14"/>
      <c r="E1381" s="14"/>
    </row>
    <row r="1382" spans="1:5" x14ac:dyDescent="0.25">
      <c r="A1382" s="10"/>
      <c r="B1382" s="12"/>
      <c r="C1382" s="12" t="s">
        <v>56</v>
      </c>
      <c r="D1382" s="14"/>
      <c r="E1382" s="14"/>
    </row>
    <row r="1383" spans="1:5" x14ac:dyDescent="0.25">
      <c r="A1383" s="10"/>
      <c r="B1383" s="12"/>
      <c r="C1383" s="12" t="s">
        <v>56</v>
      </c>
      <c r="D1383" s="14"/>
      <c r="E1383" s="14"/>
    </row>
    <row r="1384" spans="1:5" x14ac:dyDescent="0.25">
      <c r="A1384" s="10"/>
      <c r="B1384" s="12"/>
      <c r="C1384" s="12" t="s">
        <v>56</v>
      </c>
      <c r="D1384" s="14"/>
      <c r="E1384" s="14"/>
    </row>
    <row r="1385" spans="1:5" x14ac:dyDescent="0.25">
      <c r="A1385" s="10"/>
      <c r="B1385" s="12"/>
      <c r="C1385" s="12" t="s">
        <v>56</v>
      </c>
      <c r="D1385" s="14"/>
      <c r="E1385" s="14"/>
    </row>
    <row r="1386" spans="1:5" x14ac:dyDescent="0.25">
      <c r="A1386" s="10"/>
      <c r="B1386" s="12"/>
      <c r="C1386" s="12" t="s">
        <v>56</v>
      </c>
      <c r="D1386" s="14"/>
      <c r="E1386" s="14"/>
    </row>
    <row r="1387" spans="1:5" x14ac:dyDescent="0.25">
      <c r="A1387" s="10"/>
      <c r="B1387" s="12"/>
      <c r="C1387" s="12" t="s">
        <v>56</v>
      </c>
      <c r="D1387" s="14"/>
      <c r="E1387" s="14"/>
    </row>
    <row r="1388" spans="1:5" x14ac:dyDescent="0.25">
      <c r="A1388" s="10"/>
      <c r="B1388" s="12"/>
      <c r="C1388" s="12" t="s">
        <v>56</v>
      </c>
      <c r="D1388" s="14"/>
      <c r="E1388" s="14"/>
    </row>
    <row r="1389" spans="1:5" x14ac:dyDescent="0.25">
      <c r="A1389" s="10"/>
      <c r="B1389" s="12"/>
      <c r="C1389" s="12" t="s">
        <v>56</v>
      </c>
      <c r="D1389" s="14"/>
      <c r="E1389" s="14"/>
    </row>
    <row r="1390" spans="1:5" x14ac:dyDescent="0.25">
      <c r="A1390" s="10"/>
      <c r="B1390" s="12"/>
      <c r="C1390" s="12" t="s">
        <v>56</v>
      </c>
      <c r="D1390" s="14"/>
      <c r="E1390" s="14"/>
    </row>
    <row r="1391" spans="1:5" x14ac:dyDescent="0.25">
      <c r="A1391" s="10"/>
      <c r="B1391" s="12"/>
      <c r="C1391" s="12" t="s">
        <v>56</v>
      </c>
      <c r="D1391" s="14"/>
      <c r="E1391" s="14"/>
    </row>
    <row r="1392" spans="1:5" x14ac:dyDescent="0.25">
      <c r="A1392" s="10"/>
      <c r="B1392" s="12"/>
      <c r="C1392" s="12" t="s">
        <v>56</v>
      </c>
      <c r="D1392" s="14"/>
      <c r="E1392" s="14"/>
    </row>
    <row r="1393" spans="1:5" x14ac:dyDescent="0.25">
      <c r="A1393" s="10"/>
      <c r="B1393" s="12"/>
      <c r="C1393" s="12" t="s">
        <v>56</v>
      </c>
      <c r="D1393" s="14"/>
      <c r="E1393" s="14"/>
    </row>
    <row r="1394" spans="1:5" x14ac:dyDescent="0.25">
      <c r="A1394" s="10"/>
      <c r="B1394" s="12"/>
      <c r="C1394" s="12" t="s">
        <v>56</v>
      </c>
      <c r="D1394" s="14"/>
      <c r="E1394" s="14"/>
    </row>
    <row r="1395" spans="1:5" x14ac:dyDescent="0.25">
      <c r="A1395" s="10"/>
      <c r="B1395" s="12"/>
      <c r="C1395" s="12" t="s">
        <v>56</v>
      </c>
      <c r="D1395" s="14"/>
      <c r="E1395" s="14"/>
    </row>
    <row r="1396" spans="1:5" x14ac:dyDescent="0.25">
      <c r="A1396" s="10"/>
      <c r="B1396" s="12"/>
      <c r="C1396" s="12" t="s">
        <v>56</v>
      </c>
      <c r="D1396" s="14"/>
      <c r="E1396" s="14"/>
    </row>
    <row r="1397" spans="1:5" x14ac:dyDescent="0.25">
      <c r="A1397" s="10"/>
      <c r="B1397" s="12"/>
      <c r="C1397" s="12" t="s">
        <v>56</v>
      </c>
      <c r="D1397" s="14"/>
      <c r="E1397" s="14"/>
    </row>
    <row r="1398" spans="1:5" x14ac:dyDescent="0.25">
      <c r="A1398" s="10"/>
      <c r="B1398" s="12"/>
      <c r="C1398" s="12" t="s">
        <v>56</v>
      </c>
      <c r="D1398" s="14"/>
      <c r="E1398" s="14"/>
    </row>
    <row r="1399" spans="1:5" x14ac:dyDescent="0.25">
      <c r="A1399" s="10"/>
      <c r="B1399" s="12"/>
      <c r="C1399" s="12" t="s">
        <v>56</v>
      </c>
      <c r="D1399" s="14"/>
      <c r="E1399" s="14"/>
    </row>
    <row r="1400" spans="1:5" x14ac:dyDescent="0.25">
      <c r="A1400" s="10"/>
      <c r="B1400" s="12"/>
      <c r="C1400" s="12" t="s">
        <v>56</v>
      </c>
      <c r="D1400" s="14"/>
      <c r="E1400" s="14"/>
    </row>
    <row r="1401" spans="1:5" x14ac:dyDescent="0.25">
      <c r="A1401" s="10"/>
      <c r="B1401" s="12"/>
      <c r="C1401" s="12" t="s">
        <v>56</v>
      </c>
      <c r="D1401" s="14"/>
      <c r="E1401" s="14"/>
    </row>
    <row r="1402" spans="1:5" x14ac:dyDescent="0.25">
      <c r="A1402" s="10"/>
      <c r="B1402" s="12"/>
      <c r="C1402" s="12" t="s">
        <v>56</v>
      </c>
      <c r="D1402" s="14"/>
      <c r="E1402" s="14"/>
    </row>
    <row r="1403" spans="1:5" x14ac:dyDescent="0.25">
      <c r="A1403" s="10"/>
      <c r="B1403" s="12"/>
      <c r="C1403" s="12" t="s">
        <v>56</v>
      </c>
      <c r="D1403" s="14"/>
      <c r="E1403" s="14"/>
    </row>
    <row r="1404" spans="1:5" x14ac:dyDescent="0.25">
      <c r="A1404" s="10"/>
      <c r="B1404" s="12"/>
      <c r="C1404" s="12" t="s">
        <v>56</v>
      </c>
      <c r="D1404" s="14"/>
      <c r="E1404" s="14"/>
    </row>
    <row r="1405" spans="1:5" x14ac:dyDescent="0.25">
      <c r="A1405" s="10"/>
      <c r="B1405" s="12"/>
      <c r="C1405" s="12" t="s">
        <v>56</v>
      </c>
      <c r="D1405" s="14"/>
      <c r="E1405" s="14"/>
    </row>
    <row r="1406" spans="1:5" x14ac:dyDescent="0.25">
      <c r="A1406" s="10"/>
      <c r="B1406" s="12"/>
      <c r="C1406" s="12" t="s">
        <v>56</v>
      </c>
      <c r="D1406" s="14"/>
      <c r="E1406" s="14"/>
    </row>
    <row r="1407" spans="1:5" x14ac:dyDescent="0.25">
      <c r="A1407" s="10"/>
      <c r="B1407" s="12"/>
      <c r="C1407" s="12" t="s">
        <v>56</v>
      </c>
      <c r="D1407" s="14"/>
      <c r="E1407" s="14"/>
    </row>
    <row r="1408" spans="1:5" x14ac:dyDescent="0.25">
      <c r="A1408" s="10"/>
      <c r="B1408" s="12"/>
      <c r="C1408" s="12" t="s">
        <v>56</v>
      </c>
      <c r="D1408" s="14"/>
      <c r="E1408" s="14"/>
    </row>
    <row r="1409" spans="1:5" x14ac:dyDescent="0.25">
      <c r="A1409" s="10"/>
      <c r="B1409" s="12"/>
      <c r="C1409" s="12" t="s">
        <v>56</v>
      </c>
      <c r="D1409" s="14"/>
      <c r="E1409" s="14"/>
    </row>
    <row r="1410" spans="1:5" x14ac:dyDescent="0.25">
      <c r="A1410" s="10"/>
      <c r="B1410" s="12"/>
      <c r="C1410" s="12" t="s">
        <v>56</v>
      </c>
      <c r="D1410" s="14"/>
      <c r="E1410" s="14"/>
    </row>
    <row r="1411" spans="1:5" x14ac:dyDescent="0.25">
      <c r="A1411" s="10"/>
      <c r="B1411" s="12"/>
      <c r="C1411" s="12" t="s">
        <v>56</v>
      </c>
      <c r="D1411" s="14"/>
      <c r="E1411" s="14"/>
    </row>
    <row r="1412" spans="1:5" x14ac:dyDescent="0.25">
      <c r="A1412" s="10"/>
      <c r="B1412" s="12"/>
      <c r="C1412" s="12" t="s">
        <v>56</v>
      </c>
      <c r="D1412" s="14"/>
      <c r="E1412" s="14"/>
    </row>
    <row r="1413" spans="1:5" x14ac:dyDescent="0.25">
      <c r="A1413" s="10"/>
      <c r="B1413" s="12"/>
      <c r="C1413" s="12" t="s">
        <v>56</v>
      </c>
      <c r="D1413" s="14"/>
      <c r="E1413" s="14"/>
    </row>
    <row r="1414" spans="1:5" x14ac:dyDescent="0.25">
      <c r="A1414" s="10"/>
      <c r="B1414" s="12"/>
      <c r="C1414" s="12" t="s">
        <v>56</v>
      </c>
      <c r="D1414" s="14"/>
      <c r="E1414" s="14"/>
    </row>
    <row r="1415" spans="1:5" x14ac:dyDescent="0.25">
      <c r="A1415" s="10"/>
      <c r="B1415" s="12"/>
      <c r="C1415" s="12" t="s">
        <v>56</v>
      </c>
      <c r="D1415" s="14"/>
      <c r="E1415" s="14"/>
    </row>
    <row r="1416" spans="1:5" x14ac:dyDescent="0.25">
      <c r="A1416" s="10"/>
      <c r="B1416" s="12"/>
      <c r="C1416" s="12" t="s">
        <v>56</v>
      </c>
      <c r="D1416" s="14"/>
      <c r="E1416" s="14"/>
    </row>
    <row r="1417" spans="1:5" x14ac:dyDescent="0.25">
      <c r="A1417" s="10"/>
      <c r="B1417" s="12"/>
      <c r="C1417" s="12" t="s">
        <v>56</v>
      </c>
      <c r="D1417" s="14"/>
      <c r="E1417" s="14"/>
    </row>
    <row r="1418" spans="1:5" x14ac:dyDescent="0.25">
      <c r="A1418" s="10"/>
      <c r="B1418" s="12"/>
      <c r="C1418" s="12" t="s">
        <v>56</v>
      </c>
      <c r="D1418" s="14"/>
      <c r="E1418" s="14"/>
    </row>
    <row r="1419" spans="1:5" x14ac:dyDescent="0.25">
      <c r="A1419" s="10"/>
      <c r="B1419" s="12"/>
      <c r="C1419" s="12" t="s">
        <v>56</v>
      </c>
      <c r="D1419" s="14"/>
      <c r="E1419" s="14"/>
    </row>
    <row r="1420" spans="1:5" x14ac:dyDescent="0.25">
      <c r="A1420" s="10"/>
      <c r="B1420" s="12"/>
      <c r="C1420" s="12" t="s">
        <v>56</v>
      </c>
      <c r="D1420" s="14"/>
      <c r="E1420" s="14"/>
    </row>
    <row r="1421" spans="1:5" x14ac:dyDescent="0.25">
      <c r="A1421" s="10"/>
      <c r="B1421" s="12"/>
      <c r="C1421" s="12" t="s">
        <v>56</v>
      </c>
      <c r="D1421" s="14"/>
      <c r="E1421" s="14"/>
    </row>
    <row r="1422" spans="1:5" x14ac:dyDescent="0.25">
      <c r="A1422" s="10"/>
      <c r="B1422" s="12"/>
      <c r="C1422" s="12" t="s">
        <v>56</v>
      </c>
      <c r="D1422" s="14"/>
      <c r="E1422" s="14"/>
    </row>
    <row r="1423" spans="1:5" x14ac:dyDescent="0.25">
      <c r="A1423" s="10"/>
      <c r="B1423" s="12"/>
      <c r="C1423" s="12" t="s">
        <v>56</v>
      </c>
      <c r="D1423" s="14"/>
      <c r="E1423" s="14"/>
    </row>
    <row r="1424" spans="1:5" x14ac:dyDescent="0.25">
      <c r="A1424" s="10"/>
      <c r="B1424" s="12"/>
      <c r="C1424" s="12" t="s">
        <v>56</v>
      </c>
      <c r="D1424" s="14"/>
      <c r="E1424" s="14"/>
    </row>
    <row r="1425" spans="1:5" x14ac:dyDescent="0.25">
      <c r="A1425" s="10"/>
      <c r="B1425" s="12"/>
      <c r="C1425" s="12" t="s">
        <v>56</v>
      </c>
      <c r="D1425" s="14"/>
      <c r="E1425" s="14"/>
    </row>
    <row r="1426" spans="1:5" x14ac:dyDescent="0.25">
      <c r="A1426" s="10"/>
      <c r="B1426" s="12"/>
      <c r="C1426" s="12" t="s">
        <v>56</v>
      </c>
      <c r="D1426" s="14"/>
      <c r="E1426" s="14"/>
    </row>
    <row r="1427" spans="1:5" x14ac:dyDescent="0.25">
      <c r="A1427" s="10"/>
      <c r="B1427" s="12"/>
      <c r="C1427" s="12" t="s">
        <v>56</v>
      </c>
      <c r="D1427" s="14"/>
      <c r="E1427" s="14"/>
    </row>
    <row r="1428" spans="1:5" x14ac:dyDescent="0.25">
      <c r="A1428" s="10"/>
      <c r="B1428" s="12"/>
      <c r="C1428" s="12" t="s">
        <v>56</v>
      </c>
      <c r="D1428" s="14"/>
      <c r="E1428" s="14"/>
    </row>
    <row r="1429" spans="1:5" x14ac:dyDescent="0.25">
      <c r="A1429" s="10"/>
      <c r="B1429" s="12"/>
      <c r="C1429" s="12" t="s">
        <v>56</v>
      </c>
      <c r="D1429" s="14"/>
      <c r="E1429" s="14"/>
    </row>
    <row r="1430" spans="1:5" x14ac:dyDescent="0.25">
      <c r="A1430" s="10"/>
      <c r="B1430" s="12"/>
      <c r="C1430" s="12" t="s">
        <v>56</v>
      </c>
      <c r="D1430" s="14"/>
      <c r="E1430" s="14"/>
    </row>
    <row r="1431" spans="1:5" x14ac:dyDescent="0.25">
      <c r="A1431" s="10"/>
      <c r="B1431" s="12"/>
      <c r="C1431" s="12" t="s">
        <v>56</v>
      </c>
      <c r="D1431" s="14"/>
      <c r="E1431" s="14"/>
    </row>
    <row r="1432" spans="1:5" x14ac:dyDescent="0.25">
      <c r="A1432" s="10"/>
      <c r="B1432" s="12"/>
      <c r="C1432" s="12" t="s">
        <v>56</v>
      </c>
      <c r="D1432" s="14"/>
      <c r="E1432" s="14"/>
    </row>
    <row r="1433" spans="1:5" x14ac:dyDescent="0.25">
      <c r="A1433" s="10"/>
      <c r="B1433" s="12"/>
      <c r="C1433" s="12" t="s">
        <v>56</v>
      </c>
      <c r="D1433" s="14"/>
      <c r="E1433" s="14"/>
    </row>
    <row r="1434" spans="1:5" x14ac:dyDescent="0.25">
      <c r="A1434" s="10"/>
      <c r="B1434" s="12"/>
      <c r="C1434" s="12" t="s">
        <v>56</v>
      </c>
      <c r="D1434" s="14"/>
      <c r="E1434" s="14"/>
    </row>
    <row r="1435" spans="1:5" x14ac:dyDescent="0.25">
      <c r="A1435" s="10"/>
      <c r="B1435" s="12"/>
      <c r="C1435" s="12" t="s">
        <v>56</v>
      </c>
      <c r="D1435" s="14"/>
      <c r="E1435" s="14"/>
    </row>
    <row r="1436" spans="1:5" x14ac:dyDescent="0.25">
      <c r="A1436" s="10"/>
      <c r="B1436" s="12"/>
      <c r="C1436" s="12" t="s">
        <v>56</v>
      </c>
      <c r="D1436" s="14"/>
      <c r="E1436" s="14"/>
    </row>
    <row r="1437" spans="1:5" x14ac:dyDescent="0.25">
      <c r="A1437" s="10"/>
      <c r="B1437" s="12"/>
      <c r="C1437" s="12" t="s">
        <v>56</v>
      </c>
      <c r="D1437" s="14"/>
      <c r="E1437" s="14"/>
    </row>
    <row r="1438" spans="1:5" x14ac:dyDescent="0.25">
      <c r="A1438" s="10"/>
      <c r="B1438" s="12"/>
      <c r="C1438" s="12" t="s">
        <v>56</v>
      </c>
      <c r="D1438" s="14"/>
      <c r="E1438" s="14"/>
    </row>
    <row r="1439" spans="1:5" x14ac:dyDescent="0.25">
      <c r="A1439" s="10"/>
      <c r="B1439" s="12"/>
      <c r="C1439" s="12" t="s">
        <v>56</v>
      </c>
      <c r="D1439" s="14"/>
      <c r="E1439" s="14"/>
    </row>
    <row r="1440" spans="1:5" x14ac:dyDescent="0.25">
      <c r="A1440" s="10"/>
      <c r="B1440" s="12"/>
      <c r="C1440" s="12" t="s">
        <v>56</v>
      </c>
      <c r="D1440" s="14"/>
      <c r="E1440" s="14"/>
    </row>
    <row r="1441" spans="1:5" x14ac:dyDescent="0.25">
      <c r="A1441" s="10"/>
      <c r="B1441" s="12"/>
      <c r="C1441" s="12" t="s">
        <v>56</v>
      </c>
      <c r="D1441" s="14"/>
      <c r="E1441" s="14"/>
    </row>
    <row r="1442" spans="1:5" x14ac:dyDescent="0.25">
      <c r="A1442" s="10"/>
      <c r="B1442" s="12"/>
      <c r="C1442" s="12" t="s">
        <v>56</v>
      </c>
      <c r="D1442" s="14"/>
      <c r="E1442" s="14"/>
    </row>
    <row r="1443" spans="1:5" x14ac:dyDescent="0.25">
      <c r="A1443" s="10"/>
      <c r="B1443" s="12"/>
      <c r="C1443" s="12" t="s">
        <v>56</v>
      </c>
      <c r="D1443" s="14"/>
      <c r="E1443" s="14"/>
    </row>
    <row r="1444" spans="1:5" x14ac:dyDescent="0.25">
      <c r="A1444" s="10"/>
      <c r="B1444" s="12"/>
      <c r="C1444" s="12" t="s">
        <v>56</v>
      </c>
      <c r="D1444" s="14"/>
      <c r="E1444" s="14"/>
    </row>
    <row r="1445" spans="1:5" x14ac:dyDescent="0.25">
      <c r="A1445" s="10"/>
      <c r="B1445" s="12"/>
      <c r="C1445" s="12" t="s">
        <v>56</v>
      </c>
      <c r="D1445" s="14"/>
      <c r="E1445" s="14"/>
    </row>
    <row r="1446" spans="1:5" x14ac:dyDescent="0.25">
      <c r="A1446" s="10"/>
      <c r="B1446" s="12"/>
      <c r="C1446" s="12" t="s">
        <v>56</v>
      </c>
      <c r="D1446" s="14"/>
      <c r="E1446" s="14"/>
    </row>
    <row r="1447" spans="1:5" x14ac:dyDescent="0.25">
      <c r="A1447" s="10"/>
      <c r="B1447" s="12"/>
      <c r="C1447" s="12" t="s">
        <v>56</v>
      </c>
      <c r="D1447" s="14"/>
      <c r="E1447" s="14"/>
    </row>
    <row r="1448" spans="1:5" x14ac:dyDescent="0.25">
      <c r="A1448" s="10"/>
      <c r="B1448" s="12"/>
      <c r="C1448" s="12" t="s">
        <v>56</v>
      </c>
      <c r="D1448" s="14"/>
      <c r="E1448" s="14"/>
    </row>
    <row r="1449" spans="1:5" x14ac:dyDescent="0.25">
      <c r="A1449" s="10"/>
      <c r="B1449" s="12"/>
      <c r="C1449" s="12" t="s">
        <v>56</v>
      </c>
      <c r="D1449" s="14"/>
      <c r="E1449" s="14"/>
    </row>
    <row r="1450" spans="1:5" x14ac:dyDescent="0.25">
      <c r="A1450" s="10"/>
      <c r="B1450" s="12"/>
      <c r="C1450" s="12" t="s">
        <v>56</v>
      </c>
      <c r="D1450" s="14"/>
      <c r="E1450" s="14"/>
    </row>
    <row r="1451" spans="1:5" x14ac:dyDescent="0.25">
      <c r="A1451" s="10"/>
      <c r="B1451" s="12"/>
      <c r="C1451" s="12" t="s">
        <v>56</v>
      </c>
      <c r="D1451" s="14"/>
      <c r="E1451" s="14"/>
    </row>
    <row r="1452" spans="1:5" x14ac:dyDescent="0.25">
      <c r="A1452" s="10"/>
      <c r="B1452" s="12"/>
      <c r="C1452" s="12" t="s">
        <v>56</v>
      </c>
      <c r="D1452" s="14"/>
      <c r="E1452" s="14"/>
    </row>
    <row r="1453" spans="1:5" x14ac:dyDescent="0.25">
      <c r="A1453" s="10"/>
      <c r="B1453" s="12"/>
      <c r="C1453" s="12" t="s">
        <v>56</v>
      </c>
      <c r="D1453" s="14"/>
      <c r="E1453" s="14"/>
    </row>
    <row r="1454" spans="1:5" x14ac:dyDescent="0.25">
      <c r="A1454" s="10"/>
      <c r="B1454" s="12"/>
      <c r="C1454" s="12" t="s">
        <v>56</v>
      </c>
      <c r="D1454" s="14"/>
      <c r="E1454" s="14"/>
    </row>
    <row r="1455" spans="1:5" x14ac:dyDescent="0.25">
      <c r="A1455" s="10"/>
      <c r="B1455" s="12"/>
      <c r="C1455" s="12" t="s">
        <v>56</v>
      </c>
      <c r="D1455" s="14"/>
      <c r="E1455" s="14"/>
    </row>
    <row r="1456" spans="1:5" x14ac:dyDescent="0.25">
      <c r="A1456" s="10"/>
      <c r="B1456" s="12"/>
      <c r="C1456" s="12" t="s">
        <v>56</v>
      </c>
      <c r="D1456" s="14"/>
      <c r="E1456" s="14"/>
    </row>
    <row r="1457" spans="1:5" x14ac:dyDescent="0.25">
      <c r="A1457" s="10"/>
      <c r="B1457" s="12"/>
      <c r="C1457" s="12" t="s">
        <v>56</v>
      </c>
      <c r="D1457" s="14"/>
      <c r="E1457" s="14"/>
    </row>
    <row r="1458" spans="1:5" x14ac:dyDescent="0.25">
      <c r="A1458" s="10"/>
      <c r="B1458" s="12"/>
      <c r="C1458" s="12" t="s">
        <v>56</v>
      </c>
      <c r="D1458" s="14"/>
      <c r="E1458" s="14"/>
    </row>
    <row r="1459" spans="1:5" x14ac:dyDescent="0.25">
      <c r="A1459" s="10"/>
      <c r="B1459" s="12"/>
      <c r="C1459" s="12" t="s">
        <v>56</v>
      </c>
      <c r="D1459" s="14"/>
      <c r="E1459" s="14"/>
    </row>
    <row r="1460" spans="1:5" x14ac:dyDescent="0.25">
      <c r="A1460" s="10"/>
      <c r="B1460" s="12"/>
      <c r="C1460" s="12" t="s">
        <v>56</v>
      </c>
      <c r="D1460" s="14"/>
      <c r="E1460" s="14"/>
    </row>
    <row r="1461" spans="1:5" x14ac:dyDescent="0.25">
      <c r="A1461" s="10"/>
      <c r="B1461" s="12"/>
      <c r="C1461" s="12" t="s">
        <v>56</v>
      </c>
      <c r="D1461" s="14"/>
      <c r="E1461" s="14"/>
    </row>
    <row r="1462" spans="1:5" x14ac:dyDescent="0.25">
      <c r="A1462" s="10"/>
      <c r="B1462" s="12"/>
      <c r="C1462" s="12" t="s">
        <v>56</v>
      </c>
      <c r="D1462" s="14"/>
      <c r="E1462" s="14"/>
    </row>
    <row r="1463" spans="1:5" x14ac:dyDescent="0.25">
      <c r="A1463" s="10"/>
      <c r="B1463" s="12"/>
      <c r="C1463" s="12" t="s">
        <v>56</v>
      </c>
      <c r="D1463" s="14"/>
      <c r="E1463" s="14"/>
    </row>
    <row r="1464" spans="1:5" x14ac:dyDescent="0.25">
      <c r="A1464" s="10"/>
      <c r="B1464" s="12"/>
      <c r="C1464" s="12" t="s">
        <v>56</v>
      </c>
      <c r="D1464" s="14"/>
      <c r="E1464" s="14"/>
    </row>
    <row r="1465" spans="1:5" x14ac:dyDescent="0.25">
      <c r="A1465" s="10"/>
      <c r="B1465" s="12"/>
      <c r="C1465" s="12" t="s">
        <v>56</v>
      </c>
      <c r="D1465" s="14"/>
      <c r="E1465" s="14"/>
    </row>
    <row r="1466" spans="1:5" x14ac:dyDescent="0.25">
      <c r="A1466" s="10"/>
      <c r="B1466" s="12"/>
      <c r="C1466" s="12" t="s">
        <v>56</v>
      </c>
      <c r="D1466" s="14"/>
      <c r="E1466" s="14"/>
    </row>
    <row r="1467" spans="1:5" x14ac:dyDescent="0.25">
      <c r="A1467" s="10"/>
      <c r="B1467" s="12"/>
      <c r="C1467" s="12" t="s">
        <v>56</v>
      </c>
      <c r="D1467" s="14"/>
      <c r="E1467" s="14"/>
    </row>
    <row r="1468" spans="1:5" x14ac:dyDescent="0.25">
      <c r="A1468" s="10"/>
      <c r="B1468" s="12"/>
      <c r="C1468" s="12" t="s">
        <v>56</v>
      </c>
      <c r="D1468" s="14"/>
      <c r="E1468" s="14"/>
    </row>
    <row r="1469" spans="1:5" x14ac:dyDescent="0.25">
      <c r="A1469" s="10"/>
      <c r="B1469" s="12"/>
      <c r="C1469" s="12" t="s">
        <v>56</v>
      </c>
      <c r="D1469" s="14"/>
      <c r="E1469" s="14"/>
    </row>
    <row r="1470" spans="1:5" x14ac:dyDescent="0.25">
      <c r="A1470" s="10"/>
      <c r="B1470" s="12"/>
      <c r="C1470" s="12" t="s">
        <v>56</v>
      </c>
      <c r="D1470" s="14"/>
      <c r="E1470" s="14"/>
    </row>
    <row r="1471" spans="1:5" x14ac:dyDescent="0.25">
      <c r="A1471" s="10"/>
      <c r="B1471" s="12"/>
      <c r="C1471" s="12" t="s">
        <v>56</v>
      </c>
      <c r="D1471" s="14"/>
      <c r="E1471" s="14"/>
    </row>
    <row r="1472" spans="1:5" x14ac:dyDescent="0.25">
      <c r="A1472" s="10"/>
      <c r="B1472" s="12"/>
      <c r="C1472" s="12" t="s">
        <v>56</v>
      </c>
      <c r="D1472" s="14"/>
      <c r="E1472" s="14"/>
    </row>
    <row r="1473" spans="1:5" x14ac:dyDescent="0.25">
      <c r="A1473" s="10"/>
      <c r="B1473" s="12"/>
      <c r="C1473" s="12" t="s">
        <v>56</v>
      </c>
      <c r="D1473" s="14"/>
      <c r="E1473" s="14"/>
    </row>
    <row r="1474" spans="1:5" x14ac:dyDescent="0.25">
      <c r="A1474" s="10"/>
      <c r="B1474" s="12"/>
      <c r="C1474" s="12" t="s">
        <v>56</v>
      </c>
      <c r="D1474" s="14"/>
      <c r="E1474" s="14"/>
    </row>
    <row r="1475" spans="1:5" x14ac:dyDescent="0.25">
      <c r="A1475" s="10"/>
      <c r="B1475" s="12"/>
      <c r="C1475" s="12" t="s">
        <v>56</v>
      </c>
      <c r="D1475" s="14"/>
      <c r="E1475" s="14"/>
    </row>
    <row r="1476" spans="1:5" x14ac:dyDescent="0.25">
      <c r="A1476" s="10"/>
      <c r="B1476" s="12"/>
      <c r="C1476" s="12" t="s">
        <v>56</v>
      </c>
      <c r="D1476" s="14"/>
      <c r="E1476" s="14"/>
    </row>
    <row r="1477" spans="1:5" x14ac:dyDescent="0.25">
      <c r="A1477" s="10"/>
      <c r="B1477" s="12"/>
      <c r="C1477" s="12" t="s">
        <v>56</v>
      </c>
      <c r="D1477" s="14"/>
      <c r="E1477" s="14"/>
    </row>
    <row r="1478" spans="1:5" x14ac:dyDescent="0.25">
      <c r="A1478" s="10"/>
      <c r="B1478" s="12"/>
      <c r="C1478" s="12" t="s">
        <v>56</v>
      </c>
      <c r="D1478" s="14"/>
      <c r="E1478" s="14"/>
    </row>
    <row r="1479" spans="1:5" x14ac:dyDescent="0.25">
      <c r="A1479" s="10"/>
      <c r="B1479" s="12"/>
      <c r="C1479" s="12" t="s">
        <v>56</v>
      </c>
      <c r="D1479" s="14"/>
      <c r="E1479" s="14"/>
    </row>
    <row r="1480" spans="1:5" x14ac:dyDescent="0.25">
      <c r="A1480" s="10"/>
      <c r="B1480" s="12"/>
      <c r="C1480" s="12" t="s">
        <v>56</v>
      </c>
      <c r="D1480" s="14"/>
      <c r="E1480" s="14"/>
    </row>
    <row r="1481" spans="1:5" x14ac:dyDescent="0.25">
      <c r="A1481" s="10"/>
      <c r="B1481" s="12"/>
      <c r="C1481" s="12" t="s">
        <v>56</v>
      </c>
      <c r="D1481" s="14"/>
      <c r="E1481" s="14"/>
    </row>
    <row r="1482" spans="1:5" x14ac:dyDescent="0.25">
      <c r="A1482" s="10"/>
      <c r="B1482" s="12"/>
      <c r="C1482" s="12" t="s">
        <v>56</v>
      </c>
      <c r="D1482" s="14"/>
      <c r="E1482" s="14"/>
    </row>
    <row r="1483" spans="1:5" x14ac:dyDescent="0.25">
      <c r="A1483" s="10"/>
      <c r="B1483" s="12"/>
      <c r="C1483" s="12" t="s">
        <v>56</v>
      </c>
      <c r="D1483" s="14"/>
      <c r="E1483" s="14"/>
    </row>
    <row r="1484" spans="1:5" x14ac:dyDescent="0.25">
      <c r="A1484" s="10"/>
      <c r="B1484" s="12"/>
      <c r="C1484" s="12" t="s">
        <v>56</v>
      </c>
      <c r="D1484" s="14"/>
      <c r="E1484" s="14"/>
    </row>
    <row r="1485" spans="1:5" x14ac:dyDescent="0.25">
      <c r="A1485" s="10"/>
      <c r="B1485" s="12"/>
      <c r="C1485" s="12" t="s">
        <v>56</v>
      </c>
      <c r="D1485" s="14"/>
      <c r="E1485" s="14"/>
    </row>
    <row r="1486" spans="1:5" x14ac:dyDescent="0.25">
      <c r="A1486" s="10"/>
      <c r="B1486" s="12"/>
      <c r="C1486" s="12" t="s">
        <v>56</v>
      </c>
      <c r="D1486" s="14"/>
      <c r="E1486" s="14"/>
    </row>
    <row r="1487" spans="1:5" x14ac:dyDescent="0.25">
      <c r="A1487" s="10"/>
      <c r="B1487" s="12"/>
      <c r="C1487" s="12" t="s">
        <v>56</v>
      </c>
      <c r="D1487" s="14"/>
      <c r="E1487" s="14"/>
    </row>
    <row r="1488" spans="1:5" x14ac:dyDescent="0.25">
      <c r="A1488" s="10"/>
      <c r="B1488" s="12"/>
      <c r="C1488" s="12" t="s">
        <v>56</v>
      </c>
      <c r="D1488" s="14"/>
      <c r="E1488" s="14"/>
    </row>
    <row r="1489" spans="1:5" x14ac:dyDescent="0.25">
      <c r="A1489" s="10"/>
      <c r="B1489" s="12"/>
      <c r="C1489" s="12" t="s">
        <v>56</v>
      </c>
      <c r="D1489" s="14"/>
      <c r="E1489" s="14"/>
    </row>
    <row r="1490" spans="1:5" x14ac:dyDescent="0.25">
      <c r="A1490" s="10"/>
      <c r="B1490" s="12"/>
      <c r="C1490" s="12" t="s">
        <v>56</v>
      </c>
      <c r="D1490" s="14"/>
      <c r="E1490" s="14"/>
    </row>
    <row r="1491" spans="1:5" x14ac:dyDescent="0.25">
      <c r="A1491" s="10"/>
      <c r="B1491" s="12"/>
      <c r="C1491" s="12" t="s">
        <v>56</v>
      </c>
      <c r="D1491" s="14"/>
      <c r="E1491" s="14"/>
    </row>
    <row r="1492" spans="1:5" x14ac:dyDescent="0.25">
      <c r="A1492" s="10"/>
      <c r="B1492" s="12"/>
      <c r="C1492" s="12" t="s">
        <v>56</v>
      </c>
      <c r="D1492" s="14"/>
      <c r="E1492" s="14"/>
    </row>
    <row r="1493" spans="1:5" x14ac:dyDescent="0.25">
      <c r="A1493" s="10"/>
      <c r="B1493" s="12"/>
      <c r="C1493" s="12" t="s">
        <v>56</v>
      </c>
      <c r="D1493" s="14"/>
      <c r="E1493" s="14"/>
    </row>
    <row r="1494" spans="1:5" x14ac:dyDescent="0.25">
      <c r="A1494" s="10"/>
      <c r="B1494" s="12"/>
      <c r="C1494" s="12" t="s">
        <v>56</v>
      </c>
      <c r="D1494" s="14"/>
      <c r="E1494" s="14"/>
    </row>
    <row r="1495" spans="1:5" x14ac:dyDescent="0.25">
      <c r="A1495" s="10"/>
      <c r="B1495" s="12"/>
      <c r="C1495" s="12" t="s">
        <v>56</v>
      </c>
      <c r="D1495" s="14"/>
      <c r="E1495" s="14"/>
    </row>
    <row r="1496" spans="1:5" x14ac:dyDescent="0.25">
      <c r="A1496" s="10"/>
      <c r="B1496" s="12"/>
      <c r="C1496" s="12" t="s">
        <v>56</v>
      </c>
      <c r="D1496" s="14"/>
      <c r="E1496" s="14"/>
    </row>
    <row r="1497" spans="1:5" x14ac:dyDescent="0.25">
      <c r="A1497" s="10"/>
      <c r="B1497" s="12"/>
      <c r="C1497" s="12" t="s">
        <v>56</v>
      </c>
      <c r="D1497" s="14"/>
      <c r="E1497" s="14"/>
    </row>
    <row r="1498" spans="1:5" x14ac:dyDescent="0.25">
      <c r="A1498" s="10"/>
      <c r="B1498" s="12"/>
      <c r="C1498" s="12" t="s">
        <v>56</v>
      </c>
      <c r="D1498" s="14"/>
      <c r="E1498" s="14"/>
    </row>
    <row r="1499" spans="1:5" x14ac:dyDescent="0.25">
      <c r="A1499" s="10"/>
      <c r="B1499" s="12"/>
      <c r="C1499" s="12" t="s">
        <v>56</v>
      </c>
      <c r="D1499" s="14"/>
      <c r="E1499" s="14"/>
    </row>
    <row r="1500" spans="1:5" x14ac:dyDescent="0.25">
      <c r="A1500" s="10"/>
      <c r="B1500" s="12"/>
      <c r="C1500" s="12" t="s">
        <v>56</v>
      </c>
      <c r="D1500" s="14"/>
      <c r="E1500" s="1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7" sqref="C7"/>
    </sheetView>
  </sheetViews>
  <sheetFormatPr defaultRowHeight="15" x14ac:dyDescent="0.25"/>
  <cols>
    <col min="1" max="1" width="16.28515625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117</v>
      </c>
    </row>
    <row r="2" spans="1:14" x14ac:dyDescent="0.25">
      <c r="A2" s="18" t="s">
        <v>12</v>
      </c>
      <c r="B2" t="s">
        <v>201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518</v>
      </c>
      <c r="B6" s="20">
        <v>45</v>
      </c>
      <c r="C6" s="20">
        <v>41</v>
      </c>
      <c r="D6" s="20">
        <v>25</v>
      </c>
      <c r="E6" s="20">
        <v>508</v>
      </c>
      <c r="F6" s="20">
        <v>246</v>
      </c>
      <c r="G6" s="20">
        <v>8</v>
      </c>
      <c r="H6" s="20">
        <v>1</v>
      </c>
      <c r="I6" s="20">
        <v>1</v>
      </c>
      <c r="J6" s="20"/>
      <c r="K6" s="20"/>
      <c r="L6" s="20">
        <v>1</v>
      </c>
      <c r="M6" s="20">
        <v>2</v>
      </c>
      <c r="N6" s="20">
        <v>1</v>
      </c>
    </row>
    <row r="7" spans="1:14" x14ac:dyDescent="0.25">
      <c r="A7" s="19" t="s">
        <v>805</v>
      </c>
      <c r="B7" s="20">
        <v>38</v>
      </c>
      <c r="C7" s="20">
        <v>35</v>
      </c>
      <c r="D7" s="20">
        <v>19</v>
      </c>
      <c r="E7" s="20">
        <v>359</v>
      </c>
      <c r="F7" s="20">
        <v>197</v>
      </c>
      <c r="G7" s="20">
        <v>8</v>
      </c>
      <c r="H7" s="20">
        <v>1</v>
      </c>
      <c r="I7" s="20"/>
      <c r="J7" s="20">
        <v>2</v>
      </c>
      <c r="K7" s="20"/>
      <c r="L7" s="20">
        <v>2</v>
      </c>
      <c r="M7" s="20">
        <v>3</v>
      </c>
      <c r="N7" s="20">
        <v>3</v>
      </c>
    </row>
    <row r="8" spans="1:14" x14ac:dyDescent="0.25">
      <c r="A8" s="19" t="s">
        <v>64</v>
      </c>
      <c r="B8" s="20">
        <v>83</v>
      </c>
      <c r="C8" s="20">
        <v>76</v>
      </c>
      <c r="D8" s="20">
        <v>44</v>
      </c>
      <c r="E8" s="20">
        <v>867</v>
      </c>
      <c r="F8" s="20">
        <v>443</v>
      </c>
      <c r="G8" s="20">
        <v>16</v>
      </c>
      <c r="H8" s="20">
        <v>2</v>
      </c>
      <c r="I8" s="20">
        <v>1</v>
      </c>
      <c r="J8" s="20">
        <v>2</v>
      </c>
      <c r="K8" s="20"/>
      <c r="L8" s="20">
        <v>3</v>
      </c>
      <c r="M8" s="20">
        <v>5</v>
      </c>
      <c r="N8" s="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8" sqref="B8"/>
    </sheetView>
  </sheetViews>
  <sheetFormatPr defaultRowHeight="15" x14ac:dyDescent="0.25"/>
  <cols>
    <col min="1" max="1" width="20.8554687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217</v>
      </c>
      <c r="B1" s="19">
        <v>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546</v>
      </c>
      <c r="B4" s="20">
        <v>19</v>
      </c>
      <c r="C4" s="20">
        <v>90</v>
      </c>
      <c r="D4" s="20">
        <v>6</v>
      </c>
      <c r="E4" s="20">
        <v>5</v>
      </c>
      <c r="F4" s="20"/>
      <c r="G4" s="20"/>
      <c r="H4" s="20">
        <v>2</v>
      </c>
      <c r="I4" s="20">
        <v>1</v>
      </c>
      <c r="J4" s="20">
        <v>1</v>
      </c>
    </row>
    <row r="5" spans="1:10" x14ac:dyDescent="0.25">
      <c r="A5" s="19" t="s">
        <v>518</v>
      </c>
      <c r="B5" s="20">
        <v>17</v>
      </c>
      <c r="C5" s="20">
        <v>96</v>
      </c>
      <c r="D5" s="20">
        <v>9</v>
      </c>
      <c r="E5" s="20">
        <v>4</v>
      </c>
      <c r="F5" s="20">
        <v>2</v>
      </c>
      <c r="G5" s="20"/>
      <c r="H5" s="20">
        <v>1</v>
      </c>
      <c r="I5" s="20"/>
      <c r="J5" s="20"/>
    </row>
    <row r="6" spans="1:10" x14ac:dyDescent="0.25">
      <c r="A6" s="19" t="s">
        <v>833</v>
      </c>
      <c r="B6" s="20">
        <v>16</v>
      </c>
      <c r="C6" s="20">
        <v>88</v>
      </c>
      <c r="D6" s="20">
        <v>15</v>
      </c>
      <c r="E6" s="20">
        <v>5</v>
      </c>
      <c r="F6" s="20">
        <v>1</v>
      </c>
      <c r="G6" s="20">
        <v>1</v>
      </c>
      <c r="H6" s="20">
        <v>1</v>
      </c>
      <c r="I6" s="20"/>
      <c r="J6" s="20"/>
    </row>
    <row r="7" spans="1:10" x14ac:dyDescent="0.25">
      <c r="A7" s="19" t="s">
        <v>805</v>
      </c>
      <c r="B7" s="20">
        <v>10</v>
      </c>
      <c r="C7" s="20">
        <v>34</v>
      </c>
      <c r="D7" s="20">
        <v>13</v>
      </c>
      <c r="E7" s="20">
        <v>1</v>
      </c>
      <c r="F7" s="20"/>
      <c r="G7" s="20">
        <v>1</v>
      </c>
      <c r="H7" s="20">
        <v>2</v>
      </c>
      <c r="I7" s="20"/>
      <c r="J7" s="20"/>
    </row>
    <row r="8" spans="1:10" x14ac:dyDescent="0.25">
      <c r="A8" s="19" t="s">
        <v>919</v>
      </c>
      <c r="B8" s="20">
        <v>9</v>
      </c>
      <c r="C8" s="20">
        <v>31</v>
      </c>
      <c r="D8" s="20">
        <v>9</v>
      </c>
      <c r="E8" s="20">
        <v>1</v>
      </c>
      <c r="F8" s="20"/>
      <c r="G8" s="20"/>
      <c r="H8" s="20"/>
      <c r="I8" s="20">
        <v>1</v>
      </c>
      <c r="J8" s="20"/>
    </row>
    <row r="9" spans="1:10" x14ac:dyDescent="0.25">
      <c r="A9" s="19" t="s">
        <v>549</v>
      </c>
      <c r="B9" s="20">
        <v>3</v>
      </c>
      <c r="C9" s="20">
        <v>4</v>
      </c>
      <c r="D9" s="20">
        <v>4</v>
      </c>
      <c r="E9" s="20"/>
      <c r="F9" s="20"/>
      <c r="G9" s="20"/>
      <c r="H9" s="20">
        <v>1</v>
      </c>
      <c r="I9" s="20"/>
      <c r="J9" s="20"/>
    </row>
    <row r="10" spans="1:10" x14ac:dyDescent="0.25">
      <c r="A10" s="19" t="s">
        <v>552</v>
      </c>
      <c r="B10" s="20">
        <v>3</v>
      </c>
      <c r="C10" s="20">
        <v>18</v>
      </c>
      <c r="D10" s="20">
        <v>10</v>
      </c>
      <c r="E10" s="20">
        <v>1</v>
      </c>
      <c r="F10" s="20"/>
      <c r="G10" s="20"/>
      <c r="H10" s="20">
        <v>1</v>
      </c>
      <c r="I10" s="20"/>
      <c r="J10" s="20"/>
    </row>
    <row r="11" spans="1:10" x14ac:dyDescent="0.25">
      <c r="A11" s="19" t="s">
        <v>520</v>
      </c>
      <c r="B11" s="20">
        <v>2</v>
      </c>
      <c r="C11" s="20">
        <v>1</v>
      </c>
      <c r="D11" s="20"/>
      <c r="E11" s="20"/>
      <c r="F11" s="20"/>
      <c r="G11" s="20"/>
      <c r="H11" s="20">
        <v>1</v>
      </c>
      <c r="I11" s="20"/>
      <c r="J11" s="20"/>
    </row>
    <row r="12" spans="1:10" x14ac:dyDescent="0.25">
      <c r="A12" s="19" t="s">
        <v>802</v>
      </c>
      <c r="B12" s="20">
        <v>1</v>
      </c>
      <c r="C12" s="20">
        <v>3</v>
      </c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64</v>
      </c>
      <c r="B13" s="20">
        <v>80</v>
      </c>
      <c r="C13" s="20">
        <v>365</v>
      </c>
      <c r="D13" s="20">
        <v>66</v>
      </c>
      <c r="E13" s="20">
        <v>17</v>
      </c>
      <c r="F13" s="20">
        <v>3</v>
      </c>
      <c r="G13" s="20">
        <v>2</v>
      </c>
      <c r="H13" s="20">
        <v>9</v>
      </c>
      <c r="I13" s="20">
        <v>2</v>
      </c>
      <c r="J13" s="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3" sqref="B13"/>
    </sheetView>
  </sheetViews>
  <sheetFormatPr defaultRowHeight="15" x14ac:dyDescent="0.25"/>
  <cols>
    <col min="1" max="1" width="20.85546875" bestFit="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527</v>
      </c>
      <c r="B7" s="20">
        <v>12</v>
      </c>
      <c r="C7" s="20">
        <v>8</v>
      </c>
      <c r="D7" s="20">
        <v>1</v>
      </c>
      <c r="E7" s="20">
        <v>160</v>
      </c>
      <c r="F7" s="20">
        <v>74</v>
      </c>
      <c r="G7" s="20">
        <v>11</v>
      </c>
      <c r="H7" s="20"/>
      <c r="I7" s="20"/>
      <c r="J7" s="20">
        <v>4</v>
      </c>
      <c r="K7" s="20">
        <v>1</v>
      </c>
      <c r="L7" s="20"/>
    </row>
    <row r="8" spans="1:12" x14ac:dyDescent="0.25">
      <c r="A8" s="19" t="s">
        <v>797</v>
      </c>
      <c r="B8" s="20">
        <v>9</v>
      </c>
      <c r="C8" s="20">
        <v>5</v>
      </c>
      <c r="D8" s="20">
        <v>4</v>
      </c>
      <c r="E8" s="20">
        <v>125</v>
      </c>
      <c r="F8" s="20">
        <v>73</v>
      </c>
      <c r="G8" s="20">
        <v>9</v>
      </c>
      <c r="H8" s="20"/>
      <c r="I8" s="20">
        <v>1</v>
      </c>
      <c r="J8" s="20">
        <v>4</v>
      </c>
      <c r="K8" s="20">
        <v>1</v>
      </c>
      <c r="L8" s="20"/>
    </row>
    <row r="9" spans="1:12" x14ac:dyDescent="0.25">
      <c r="A9" s="19" t="s">
        <v>902</v>
      </c>
      <c r="B9" s="20">
        <v>7</v>
      </c>
      <c r="C9" s="20">
        <v>3</v>
      </c>
      <c r="D9" s="20">
        <v>1</v>
      </c>
      <c r="E9" s="20">
        <v>75</v>
      </c>
      <c r="F9" s="20">
        <v>14</v>
      </c>
      <c r="G9" s="20"/>
      <c r="H9" s="20"/>
      <c r="I9" s="20"/>
      <c r="J9" s="20">
        <v>2</v>
      </c>
      <c r="K9" s="20"/>
      <c r="L9" s="20"/>
    </row>
    <row r="10" spans="1:12" x14ac:dyDescent="0.25">
      <c r="A10" s="19" t="s">
        <v>528</v>
      </c>
      <c r="B10" s="20">
        <v>7</v>
      </c>
      <c r="C10" s="20">
        <v>5</v>
      </c>
      <c r="D10" s="20">
        <v>1</v>
      </c>
      <c r="E10" s="20">
        <v>82</v>
      </c>
      <c r="F10" s="20">
        <v>61</v>
      </c>
      <c r="G10" s="20">
        <v>19</v>
      </c>
      <c r="H10" s="20">
        <v>1</v>
      </c>
      <c r="I10" s="20"/>
      <c r="J10" s="20">
        <v>3</v>
      </c>
      <c r="K10" s="20"/>
      <c r="L10" s="20"/>
    </row>
    <row r="11" spans="1:12" x14ac:dyDescent="0.25">
      <c r="A11" s="19" t="s">
        <v>520</v>
      </c>
      <c r="B11" s="20">
        <v>7</v>
      </c>
      <c r="C11" s="20">
        <v>5</v>
      </c>
      <c r="D11" s="20">
        <v>0</v>
      </c>
      <c r="E11" s="20">
        <v>56</v>
      </c>
      <c r="F11" s="20">
        <v>43</v>
      </c>
      <c r="G11" s="20">
        <v>33</v>
      </c>
      <c r="H11" s="20">
        <v>1</v>
      </c>
      <c r="I11" s="20"/>
      <c r="J11" s="20">
        <v>2</v>
      </c>
      <c r="K11" s="20"/>
      <c r="L11" s="20"/>
    </row>
    <row r="12" spans="1:12" x14ac:dyDescent="0.25">
      <c r="A12" s="19" t="s">
        <v>517</v>
      </c>
      <c r="B12" s="20">
        <v>6</v>
      </c>
      <c r="C12" s="20">
        <v>2</v>
      </c>
      <c r="D12" s="20">
        <v>4</v>
      </c>
      <c r="E12" s="20">
        <v>76</v>
      </c>
      <c r="F12" s="20">
        <v>36</v>
      </c>
      <c r="G12" s="20">
        <v>5</v>
      </c>
      <c r="H12" s="20">
        <v>1</v>
      </c>
      <c r="I12" s="20"/>
      <c r="J12" s="20">
        <v>2</v>
      </c>
      <c r="K12" s="20"/>
      <c r="L12" s="20"/>
    </row>
    <row r="13" spans="1:12" x14ac:dyDescent="0.25">
      <c r="A13" s="19" t="s">
        <v>810</v>
      </c>
      <c r="B13" s="20">
        <v>6</v>
      </c>
      <c r="C13" s="20">
        <v>4</v>
      </c>
      <c r="D13" s="20">
        <v>3</v>
      </c>
      <c r="E13" s="20">
        <v>56</v>
      </c>
      <c r="F13" s="20">
        <v>25</v>
      </c>
      <c r="G13" s="20">
        <v>10</v>
      </c>
      <c r="H13" s="20"/>
      <c r="I13" s="20"/>
      <c r="J13" s="20">
        <v>2</v>
      </c>
      <c r="K13" s="20"/>
      <c r="L13" s="20"/>
    </row>
    <row r="14" spans="1:12" x14ac:dyDescent="0.25">
      <c r="A14" s="19" t="s">
        <v>919</v>
      </c>
      <c r="B14" s="20">
        <v>4</v>
      </c>
      <c r="C14" s="20">
        <v>2</v>
      </c>
      <c r="D14" s="20">
        <v>0</v>
      </c>
      <c r="E14" s="20">
        <v>3</v>
      </c>
      <c r="F14" s="20">
        <v>14</v>
      </c>
      <c r="G14" s="20">
        <v>13</v>
      </c>
      <c r="H14" s="20">
        <v>1</v>
      </c>
      <c r="I14" s="20">
        <v>1</v>
      </c>
      <c r="J14" s="20">
        <v>1</v>
      </c>
      <c r="K14" s="20"/>
      <c r="L14" s="20"/>
    </row>
    <row r="15" spans="1:12" x14ac:dyDescent="0.25">
      <c r="A15" s="19" t="s">
        <v>895</v>
      </c>
      <c r="B15" s="20">
        <v>3</v>
      </c>
      <c r="C15" s="20">
        <v>3</v>
      </c>
      <c r="D15" s="20">
        <v>1</v>
      </c>
      <c r="E15" s="20">
        <v>12</v>
      </c>
      <c r="F15" s="20">
        <v>47</v>
      </c>
      <c r="G15" s="20">
        <v>35</v>
      </c>
      <c r="H15" s="20"/>
      <c r="I15" s="20"/>
      <c r="J15" s="20">
        <v>2</v>
      </c>
      <c r="K15" s="20"/>
      <c r="L15" s="20"/>
    </row>
    <row r="16" spans="1:12" x14ac:dyDescent="0.25">
      <c r="A16" s="19" t="s">
        <v>616</v>
      </c>
      <c r="B16" s="20">
        <v>2</v>
      </c>
      <c r="C16" s="20">
        <v>2</v>
      </c>
      <c r="D16" s="20">
        <v>2</v>
      </c>
      <c r="E16" s="20">
        <v>10</v>
      </c>
      <c r="F16" s="20">
        <v>12</v>
      </c>
      <c r="G16" s="20">
        <v>2</v>
      </c>
      <c r="H16" s="20"/>
      <c r="I16" s="20"/>
      <c r="J16" s="20">
        <v>1</v>
      </c>
      <c r="K16" s="20"/>
      <c r="L16" s="20"/>
    </row>
    <row r="17" spans="1:12" x14ac:dyDescent="0.25">
      <c r="A17" s="19" t="s">
        <v>526</v>
      </c>
      <c r="B17" s="20">
        <v>2</v>
      </c>
      <c r="C17" s="20">
        <v>1</v>
      </c>
      <c r="D17" s="20">
        <v>1</v>
      </c>
      <c r="E17" s="20">
        <v>9</v>
      </c>
      <c r="F17" s="20">
        <v>9</v>
      </c>
      <c r="G17" s="20">
        <v>0</v>
      </c>
      <c r="H17" s="20"/>
      <c r="I17" s="20"/>
      <c r="J17" s="20"/>
      <c r="K17" s="20"/>
      <c r="L17" s="20"/>
    </row>
    <row r="18" spans="1:12" x14ac:dyDescent="0.25">
      <c r="A18" s="19" t="s">
        <v>893</v>
      </c>
      <c r="B18" s="20">
        <v>2</v>
      </c>
      <c r="C18" s="20">
        <v>1</v>
      </c>
      <c r="D18" s="20">
        <v>1</v>
      </c>
      <c r="E18" s="20">
        <v>9</v>
      </c>
      <c r="F18" s="20">
        <v>5</v>
      </c>
      <c r="G18" s="20">
        <v>0</v>
      </c>
      <c r="H18" s="20"/>
      <c r="I18" s="20"/>
      <c r="J18" s="20"/>
      <c r="K18" s="20"/>
      <c r="L18" s="20"/>
    </row>
    <row r="19" spans="1:12" x14ac:dyDescent="0.25">
      <c r="A19" s="19" t="s">
        <v>833</v>
      </c>
      <c r="B19" s="20">
        <v>1</v>
      </c>
      <c r="C19" s="20">
        <v>1</v>
      </c>
      <c r="D19" s="20">
        <v>0</v>
      </c>
      <c r="E19" s="20">
        <v>-5</v>
      </c>
      <c r="F19" s="20">
        <v>3</v>
      </c>
      <c r="G19" s="20">
        <v>8</v>
      </c>
      <c r="H19" s="20"/>
      <c r="I19" s="20"/>
      <c r="J19" s="20"/>
      <c r="K19" s="20"/>
      <c r="L19" s="20"/>
    </row>
    <row r="20" spans="1:12" x14ac:dyDescent="0.25">
      <c r="A20" s="19" t="s">
        <v>615</v>
      </c>
      <c r="B20" s="20">
        <v>1</v>
      </c>
      <c r="C20" s="20">
        <v>0</v>
      </c>
      <c r="D20" s="20">
        <v>0</v>
      </c>
      <c r="E20" s="20">
        <v>11</v>
      </c>
      <c r="F20" s="20"/>
      <c r="G20" s="20"/>
      <c r="H20" s="20"/>
      <c r="I20" s="20"/>
      <c r="J20" s="20"/>
      <c r="K20" s="20"/>
      <c r="L20" s="20"/>
    </row>
    <row r="21" spans="1:12" x14ac:dyDescent="0.25">
      <c r="A21" s="19" t="s">
        <v>532</v>
      </c>
      <c r="B21" s="20">
        <v>1</v>
      </c>
      <c r="C21" s="20">
        <v>1</v>
      </c>
      <c r="D21" s="20">
        <v>0</v>
      </c>
      <c r="E21" s="20">
        <v>5</v>
      </c>
      <c r="F21" s="20">
        <v>8</v>
      </c>
      <c r="G21" s="20">
        <v>3</v>
      </c>
      <c r="H21" s="20"/>
      <c r="I21" s="20"/>
      <c r="J21" s="20"/>
      <c r="K21" s="20"/>
      <c r="L21" s="20"/>
    </row>
    <row r="22" spans="1:12" x14ac:dyDescent="0.25">
      <c r="A22" s="19" t="s">
        <v>899</v>
      </c>
      <c r="B22" s="20">
        <v>1</v>
      </c>
      <c r="C22" s="20">
        <v>1</v>
      </c>
      <c r="D22" s="20">
        <v>0</v>
      </c>
      <c r="E22" s="20">
        <v>16</v>
      </c>
      <c r="F22" s="20">
        <v>16</v>
      </c>
      <c r="G22" s="20"/>
      <c r="H22" s="20"/>
      <c r="I22" s="20"/>
      <c r="J22" s="20">
        <v>1</v>
      </c>
      <c r="K22" s="20"/>
      <c r="L22" s="20"/>
    </row>
    <row r="23" spans="1:12" x14ac:dyDescent="0.25">
      <c r="A23" s="19" t="s">
        <v>552</v>
      </c>
      <c r="B23" s="20">
        <v>1</v>
      </c>
      <c r="C23" s="20">
        <v>1</v>
      </c>
      <c r="D23" s="20">
        <v>0</v>
      </c>
      <c r="E23" s="20">
        <v>-1</v>
      </c>
      <c r="F23" s="20">
        <v>3</v>
      </c>
      <c r="G23" s="20">
        <v>4</v>
      </c>
      <c r="H23" s="20"/>
      <c r="I23" s="20"/>
      <c r="J23" s="20"/>
      <c r="K23" s="20"/>
      <c r="L23" s="20"/>
    </row>
    <row r="24" spans="1:12" x14ac:dyDescent="0.25">
      <c r="A24" s="19" t="s">
        <v>916</v>
      </c>
      <c r="B24" s="20">
        <v>1</v>
      </c>
      <c r="C24" s="20">
        <v>0</v>
      </c>
      <c r="D24" s="20">
        <v>1</v>
      </c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19" t="s">
        <v>545</v>
      </c>
      <c r="B25" s="20">
        <v>1</v>
      </c>
      <c r="C25" s="20">
        <v>0</v>
      </c>
      <c r="D25" s="20">
        <v>0</v>
      </c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19" t="s">
        <v>64</v>
      </c>
      <c r="B26" s="20">
        <v>74</v>
      </c>
      <c r="C26" s="20">
        <v>45</v>
      </c>
      <c r="D26" s="20">
        <v>20</v>
      </c>
      <c r="E26" s="20">
        <v>699</v>
      </c>
      <c r="F26" s="20">
        <v>443</v>
      </c>
      <c r="G26" s="20">
        <v>152</v>
      </c>
      <c r="H26" s="20">
        <v>4</v>
      </c>
      <c r="I26" s="20">
        <v>2</v>
      </c>
      <c r="J26" s="20">
        <v>24</v>
      </c>
      <c r="K26" s="20">
        <v>2</v>
      </c>
      <c r="L26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"/>
    </sheetView>
  </sheetViews>
  <sheetFormatPr defaultRowHeight="15" x14ac:dyDescent="0.25"/>
  <cols>
    <col min="1" max="1" width="19.5703125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517</v>
      </c>
      <c r="B5" s="20">
        <v>4</v>
      </c>
      <c r="C5" s="20">
        <v>1</v>
      </c>
    </row>
    <row r="6" spans="1:3" x14ac:dyDescent="0.25">
      <c r="A6" s="19" t="s">
        <v>526</v>
      </c>
      <c r="B6" s="20">
        <v>1</v>
      </c>
      <c r="C6" s="20">
        <v>1</v>
      </c>
    </row>
    <row r="7" spans="1:3" x14ac:dyDescent="0.25">
      <c r="A7" s="19" t="s">
        <v>527</v>
      </c>
      <c r="B7" s="20">
        <v>1</v>
      </c>
      <c r="C7" s="20">
        <v>0</v>
      </c>
    </row>
    <row r="8" spans="1:3" x14ac:dyDescent="0.25">
      <c r="A8" s="19" t="s">
        <v>528</v>
      </c>
      <c r="B8" s="20">
        <v>1</v>
      </c>
      <c r="C8" s="20">
        <v>0</v>
      </c>
    </row>
    <row r="9" spans="1:3" x14ac:dyDescent="0.25">
      <c r="A9" s="19" t="s">
        <v>616</v>
      </c>
      <c r="B9" s="20">
        <v>2</v>
      </c>
      <c r="C9" s="20">
        <v>2</v>
      </c>
    </row>
    <row r="10" spans="1:3" x14ac:dyDescent="0.25">
      <c r="A10" s="19" t="s">
        <v>797</v>
      </c>
      <c r="B10" s="20">
        <v>4</v>
      </c>
      <c r="C10" s="20">
        <v>3</v>
      </c>
    </row>
    <row r="11" spans="1:3" x14ac:dyDescent="0.25">
      <c r="A11" s="19" t="s">
        <v>810</v>
      </c>
      <c r="B11" s="20">
        <v>3</v>
      </c>
      <c r="C11" s="20">
        <v>1</v>
      </c>
    </row>
    <row r="12" spans="1:3" x14ac:dyDescent="0.25">
      <c r="A12" s="19" t="s">
        <v>916</v>
      </c>
      <c r="B12" s="20">
        <v>1</v>
      </c>
      <c r="C12" s="20">
        <v>0</v>
      </c>
    </row>
    <row r="13" spans="1:3" x14ac:dyDescent="0.25">
      <c r="A13" s="19" t="s">
        <v>893</v>
      </c>
      <c r="B13" s="20">
        <v>1</v>
      </c>
      <c r="C13" s="20">
        <v>1</v>
      </c>
    </row>
    <row r="14" spans="1:3" x14ac:dyDescent="0.25">
      <c r="A14" s="19" t="s">
        <v>895</v>
      </c>
      <c r="B14" s="20">
        <v>1</v>
      </c>
      <c r="C14" s="20">
        <v>1</v>
      </c>
    </row>
    <row r="15" spans="1:3" x14ac:dyDescent="0.25">
      <c r="A15" s="19" t="s">
        <v>902</v>
      </c>
      <c r="B15" s="20">
        <v>1</v>
      </c>
      <c r="C15" s="20">
        <v>0</v>
      </c>
    </row>
    <row r="16" spans="1:3" x14ac:dyDescent="0.25">
      <c r="A16" s="19" t="s">
        <v>64</v>
      </c>
      <c r="B16" s="20">
        <v>20</v>
      </c>
      <c r="C16" s="2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5"/>
  <sheetViews>
    <sheetView topLeftCell="A55" workbookViewId="0">
      <selection activeCell="A13" sqref="A13"/>
    </sheetView>
  </sheetViews>
  <sheetFormatPr defaultRowHeight="15" x14ac:dyDescent="0.25"/>
  <cols>
    <col min="1" max="1" width="25.710937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234</v>
      </c>
      <c r="B5" s="20"/>
      <c r="C5" s="20"/>
      <c r="D5" s="20"/>
    </row>
    <row r="6" spans="1:4" x14ac:dyDescent="0.25">
      <c r="A6" s="19" t="s">
        <v>517</v>
      </c>
      <c r="B6" s="20"/>
      <c r="C6" s="20"/>
      <c r="D6" s="20"/>
    </row>
    <row r="7" spans="1:4" x14ac:dyDescent="0.25">
      <c r="A7" s="19" t="s">
        <v>526</v>
      </c>
      <c r="B7" s="20"/>
      <c r="C7" s="20"/>
      <c r="D7" s="20"/>
    </row>
    <row r="8" spans="1:4" x14ac:dyDescent="0.25">
      <c r="A8" s="19" t="s">
        <v>527</v>
      </c>
      <c r="B8" s="20"/>
      <c r="C8" s="20"/>
      <c r="D8" s="20"/>
    </row>
    <row r="9" spans="1:4" x14ac:dyDescent="0.25">
      <c r="A9" s="19" t="s">
        <v>528</v>
      </c>
      <c r="B9" s="20"/>
      <c r="C9" s="20"/>
      <c r="D9" s="20"/>
    </row>
    <row r="10" spans="1:4" x14ac:dyDescent="0.25">
      <c r="A10" s="19" t="s">
        <v>529</v>
      </c>
      <c r="B10" s="20"/>
      <c r="C10" s="20"/>
      <c r="D10" s="20"/>
    </row>
    <row r="11" spans="1:4" x14ac:dyDescent="0.25">
      <c r="A11" s="19" t="s">
        <v>532</v>
      </c>
      <c r="B11" s="20"/>
      <c r="C11" s="20"/>
      <c r="D11" s="20"/>
    </row>
    <row r="12" spans="1:4" x14ac:dyDescent="0.25">
      <c r="A12" s="19" t="s">
        <v>534</v>
      </c>
      <c r="B12" s="20"/>
      <c r="C12" s="20"/>
      <c r="D12" s="20"/>
    </row>
    <row r="13" spans="1:4" x14ac:dyDescent="0.25">
      <c r="A13" s="19" t="s">
        <v>539</v>
      </c>
      <c r="B13" s="20"/>
      <c r="C13" s="20"/>
      <c r="D13" s="20"/>
    </row>
    <row r="14" spans="1:4" x14ac:dyDescent="0.25">
      <c r="A14" s="19" t="s">
        <v>542</v>
      </c>
      <c r="B14" s="20"/>
      <c r="C14" s="20"/>
      <c r="D14" s="20"/>
    </row>
    <row r="15" spans="1:4" x14ac:dyDescent="0.25">
      <c r="A15" s="19" t="s">
        <v>543</v>
      </c>
      <c r="B15" s="20"/>
      <c r="C15" s="20"/>
      <c r="D15" s="20"/>
    </row>
    <row r="16" spans="1:4" x14ac:dyDescent="0.25">
      <c r="A16" s="19" t="s">
        <v>552</v>
      </c>
      <c r="B16" s="20"/>
      <c r="C16" s="20"/>
      <c r="D16" s="20"/>
    </row>
    <row r="17" spans="1:4" x14ac:dyDescent="0.25">
      <c r="A17" s="19" t="s">
        <v>555</v>
      </c>
      <c r="B17" s="20"/>
      <c r="C17" s="20"/>
      <c r="D17" s="20"/>
    </row>
    <row r="18" spans="1:4" x14ac:dyDescent="0.25">
      <c r="A18" s="19" t="s">
        <v>556</v>
      </c>
      <c r="B18" s="20"/>
      <c r="C18" s="20"/>
      <c r="D18" s="20"/>
    </row>
    <row r="19" spans="1:4" x14ac:dyDescent="0.25">
      <c r="A19" s="19" t="s">
        <v>557</v>
      </c>
      <c r="B19" s="20"/>
      <c r="C19" s="20"/>
      <c r="D19" s="20"/>
    </row>
    <row r="20" spans="1:4" x14ac:dyDescent="0.25">
      <c r="A20" s="19" t="s">
        <v>559</v>
      </c>
      <c r="B20" s="20"/>
      <c r="C20" s="20"/>
      <c r="D20" s="20"/>
    </row>
    <row r="21" spans="1:4" x14ac:dyDescent="0.25">
      <c r="A21" s="19" t="s">
        <v>568</v>
      </c>
      <c r="B21" s="20"/>
      <c r="C21" s="20"/>
      <c r="D21" s="20"/>
    </row>
    <row r="22" spans="1:4" x14ac:dyDescent="0.25">
      <c r="A22" s="19" t="s">
        <v>569</v>
      </c>
      <c r="B22" s="20"/>
      <c r="C22" s="20"/>
      <c r="D22" s="20"/>
    </row>
    <row r="23" spans="1:4" x14ac:dyDescent="0.25">
      <c r="A23" s="19" t="s">
        <v>573</v>
      </c>
      <c r="B23" s="20"/>
      <c r="C23" s="20"/>
      <c r="D23" s="20"/>
    </row>
    <row r="24" spans="1:4" x14ac:dyDescent="0.25">
      <c r="A24" s="19" t="s">
        <v>575</v>
      </c>
      <c r="B24" s="20"/>
      <c r="C24" s="20"/>
      <c r="D24" s="20"/>
    </row>
    <row r="25" spans="1:4" x14ac:dyDescent="0.25">
      <c r="A25" s="19" t="s">
        <v>578</v>
      </c>
      <c r="B25" s="20"/>
      <c r="C25" s="20"/>
      <c r="D25" s="20"/>
    </row>
    <row r="26" spans="1:4" x14ac:dyDescent="0.25">
      <c r="A26" s="19" t="s">
        <v>583</v>
      </c>
      <c r="B26" s="20"/>
      <c r="C26" s="20"/>
      <c r="D26" s="20"/>
    </row>
    <row r="27" spans="1:4" x14ac:dyDescent="0.25">
      <c r="A27" s="19" t="s">
        <v>616</v>
      </c>
      <c r="B27" s="20"/>
      <c r="C27" s="20"/>
      <c r="D27" s="20"/>
    </row>
    <row r="28" spans="1:4" x14ac:dyDescent="0.25">
      <c r="A28" s="19" t="s">
        <v>617</v>
      </c>
      <c r="B28" s="20"/>
      <c r="C28" s="20"/>
      <c r="D28" s="20"/>
    </row>
    <row r="29" spans="1:4" x14ac:dyDescent="0.25">
      <c r="A29" s="19" t="s">
        <v>618</v>
      </c>
      <c r="B29" s="20"/>
      <c r="C29" s="20"/>
      <c r="D29" s="20"/>
    </row>
    <row r="30" spans="1:4" x14ac:dyDescent="0.25">
      <c r="A30" s="19" t="s">
        <v>620</v>
      </c>
      <c r="B30" s="20"/>
      <c r="C30" s="20"/>
      <c r="D30" s="20"/>
    </row>
    <row r="31" spans="1:4" x14ac:dyDescent="0.25">
      <c r="A31" s="19" t="s">
        <v>622</v>
      </c>
      <c r="B31" s="20"/>
      <c r="C31" s="20"/>
      <c r="D31" s="20"/>
    </row>
    <row r="32" spans="1:4" x14ac:dyDescent="0.25">
      <c r="A32" s="19" t="s">
        <v>623</v>
      </c>
      <c r="B32" s="20"/>
      <c r="C32" s="20"/>
      <c r="D32" s="20"/>
    </row>
    <row r="33" spans="1:4" x14ac:dyDescent="0.25">
      <c r="A33" s="19" t="s">
        <v>625</v>
      </c>
      <c r="B33" s="20"/>
      <c r="C33" s="20"/>
      <c r="D33" s="20"/>
    </row>
    <row r="34" spans="1:4" x14ac:dyDescent="0.25">
      <c r="A34" s="19" t="s">
        <v>615</v>
      </c>
      <c r="B34" s="20"/>
      <c r="C34" s="20"/>
      <c r="D34" s="20"/>
    </row>
    <row r="35" spans="1:4" x14ac:dyDescent="0.25">
      <c r="A35" s="19" t="s">
        <v>619</v>
      </c>
      <c r="B35" s="20"/>
      <c r="C35" s="20"/>
      <c r="D35" s="20"/>
    </row>
    <row r="36" spans="1:4" x14ac:dyDescent="0.25">
      <c r="A36" s="19" t="s">
        <v>621</v>
      </c>
      <c r="B36" s="20"/>
      <c r="C36" s="20"/>
      <c r="D36" s="20"/>
    </row>
    <row r="37" spans="1:4" x14ac:dyDescent="0.25">
      <c r="A37" s="19" t="s">
        <v>624</v>
      </c>
      <c r="B37" s="20"/>
      <c r="C37" s="20"/>
      <c r="D37" s="20"/>
    </row>
    <row r="38" spans="1:4" x14ac:dyDescent="0.25">
      <c r="A38" s="19" t="s">
        <v>520</v>
      </c>
      <c r="B38" s="20"/>
      <c r="C38" s="20"/>
      <c r="D38" s="20"/>
    </row>
    <row r="39" spans="1:4" x14ac:dyDescent="0.25">
      <c r="A39" s="19" t="s">
        <v>545</v>
      </c>
      <c r="B39" s="20"/>
      <c r="C39" s="20"/>
      <c r="D39" s="20"/>
    </row>
    <row r="40" spans="1:4" x14ac:dyDescent="0.25">
      <c r="A40" s="19" t="s">
        <v>546</v>
      </c>
      <c r="B40" s="20"/>
      <c r="C40" s="20"/>
      <c r="D40" s="20"/>
    </row>
    <row r="41" spans="1:4" x14ac:dyDescent="0.25">
      <c r="A41" s="19" t="s">
        <v>549</v>
      </c>
      <c r="B41" s="20"/>
      <c r="C41" s="20"/>
      <c r="D41" s="20"/>
    </row>
    <row r="42" spans="1:4" x14ac:dyDescent="0.25">
      <c r="A42" s="19" t="s">
        <v>553</v>
      </c>
      <c r="B42" s="20"/>
      <c r="C42" s="20"/>
      <c r="D42" s="20"/>
    </row>
    <row r="43" spans="1:4" x14ac:dyDescent="0.25">
      <c r="A43" s="19" t="s">
        <v>574</v>
      </c>
      <c r="B43" s="20"/>
      <c r="C43" s="20"/>
      <c r="D43" s="20"/>
    </row>
    <row r="44" spans="1:4" x14ac:dyDescent="0.25">
      <c r="A44" s="19" t="s">
        <v>602</v>
      </c>
      <c r="B44" s="20"/>
      <c r="C44" s="20"/>
      <c r="D44" s="20"/>
    </row>
    <row r="45" spans="1:4" x14ac:dyDescent="0.25">
      <c r="A45" s="19" t="s">
        <v>606</v>
      </c>
      <c r="B45" s="20"/>
      <c r="C45" s="20"/>
      <c r="D45" s="20"/>
    </row>
    <row r="46" spans="1:4" x14ac:dyDescent="0.25">
      <c r="A46" s="19" t="s">
        <v>521</v>
      </c>
      <c r="B46" s="20"/>
      <c r="C46" s="20"/>
      <c r="D46" s="20"/>
    </row>
    <row r="47" spans="1:4" x14ac:dyDescent="0.25">
      <c r="A47" s="19" t="s">
        <v>522</v>
      </c>
      <c r="B47" s="20"/>
      <c r="C47" s="20"/>
      <c r="D47" s="20"/>
    </row>
    <row r="48" spans="1:4" x14ac:dyDescent="0.25">
      <c r="A48" s="19" t="s">
        <v>524</v>
      </c>
      <c r="B48" s="20"/>
      <c r="C48" s="20"/>
      <c r="D48" s="20"/>
    </row>
    <row r="49" spans="1:4" x14ac:dyDescent="0.25">
      <c r="A49" s="19" t="s">
        <v>535</v>
      </c>
      <c r="B49" s="20"/>
      <c r="C49" s="20"/>
      <c r="D49" s="20"/>
    </row>
    <row r="50" spans="1:4" x14ac:dyDescent="0.25">
      <c r="A50" s="19" t="s">
        <v>540</v>
      </c>
      <c r="B50" s="20"/>
      <c r="C50" s="20"/>
      <c r="D50" s="20"/>
    </row>
    <row r="51" spans="1:4" x14ac:dyDescent="0.25">
      <c r="A51" s="19" t="s">
        <v>551</v>
      </c>
      <c r="B51" s="20"/>
      <c r="C51" s="20"/>
      <c r="D51" s="20"/>
    </row>
    <row r="52" spans="1:4" x14ac:dyDescent="0.25">
      <c r="A52" s="19" t="s">
        <v>554</v>
      </c>
      <c r="B52" s="20"/>
      <c r="C52" s="20"/>
      <c r="D52" s="20"/>
    </row>
    <row r="53" spans="1:4" x14ac:dyDescent="0.25">
      <c r="A53" s="19" t="s">
        <v>560</v>
      </c>
      <c r="B53" s="20"/>
      <c r="C53" s="20"/>
      <c r="D53" s="20"/>
    </row>
    <row r="54" spans="1:4" x14ac:dyDescent="0.25">
      <c r="A54" s="19" t="s">
        <v>561</v>
      </c>
      <c r="B54" s="20"/>
      <c r="C54" s="20"/>
      <c r="D54" s="20"/>
    </row>
    <row r="55" spans="1:4" x14ac:dyDescent="0.25">
      <c r="A55" s="19" t="s">
        <v>563</v>
      </c>
      <c r="B55" s="20"/>
      <c r="C55" s="20"/>
      <c r="D55" s="20"/>
    </row>
    <row r="56" spans="1:4" x14ac:dyDescent="0.25">
      <c r="A56" s="19" t="s">
        <v>518</v>
      </c>
      <c r="B56" s="20"/>
      <c r="C56" s="20"/>
      <c r="D56" s="20"/>
    </row>
    <row r="57" spans="1:4" x14ac:dyDescent="0.25">
      <c r="A57" s="19" t="s">
        <v>523</v>
      </c>
      <c r="B57" s="20"/>
      <c r="C57" s="20"/>
      <c r="D57" s="20"/>
    </row>
    <row r="58" spans="1:4" x14ac:dyDescent="0.25">
      <c r="A58" s="19" t="s">
        <v>525</v>
      </c>
      <c r="B58" s="20"/>
      <c r="C58" s="20"/>
      <c r="D58" s="20"/>
    </row>
    <row r="59" spans="1:4" x14ac:dyDescent="0.25">
      <c r="A59" s="19" t="s">
        <v>531</v>
      </c>
      <c r="B59" s="20"/>
      <c r="C59" s="20"/>
      <c r="D59" s="20"/>
    </row>
    <row r="60" spans="1:4" x14ac:dyDescent="0.25">
      <c r="A60" s="19" t="s">
        <v>537</v>
      </c>
      <c r="B60" s="20"/>
      <c r="C60" s="20"/>
      <c r="D60" s="20"/>
    </row>
    <row r="61" spans="1:4" x14ac:dyDescent="0.25">
      <c r="A61" s="19" t="s">
        <v>584</v>
      </c>
      <c r="B61" s="20"/>
      <c r="C61" s="20"/>
      <c r="D61" s="20"/>
    </row>
    <row r="62" spans="1:4" x14ac:dyDescent="0.25">
      <c r="A62" s="19" t="s">
        <v>564</v>
      </c>
      <c r="B62" s="20"/>
      <c r="C62" s="20"/>
      <c r="D62" s="20"/>
    </row>
    <row r="63" spans="1:4" x14ac:dyDescent="0.25">
      <c r="A63" s="19" t="s">
        <v>571</v>
      </c>
      <c r="B63" s="20"/>
      <c r="C63" s="20"/>
      <c r="D63" s="20"/>
    </row>
    <row r="64" spans="1:4" x14ac:dyDescent="0.25">
      <c r="A64" s="19" t="s">
        <v>581</v>
      </c>
      <c r="B64" s="20"/>
      <c r="C64" s="20"/>
      <c r="D64" s="20"/>
    </row>
    <row r="65" spans="1:4" x14ac:dyDescent="0.25">
      <c r="A65" s="19" t="s">
        <v>558</v>
      </c>
      <c r="B65" s="20"/>
      <c r="C65" s="20"/>
      <c r="D65" s="20"/>
    </row>
    <row r="66" spans="1:4" x14ac:dyDescent="0.25">
      <c r="A66" s="19" t="s">
        <v>572</v>
      </c>
      <c r="B66" s="20"/>
      <c r="C66" s="20"/>
      <c r="D66" s="20"/>
    </row>
    <row r="67" spans="1:4" x14ac:dyDescent="0.25">
      <c r="A67" s="19" t="s">
        <v>589</v>
      </c>
      <c r="B67" s="20"/>
      <c r="C67" s="20"/>
      <c r="D67" s="20"/>
    </row>
    <row r="68" spans="1:4" x14ac:dyDescent="0.25">
      <c r="A68" s="19" t="s">
        <v>597</v>
      </c>
      <c r="B68" s="20"/>
      <c r="C68" s="20"/>
      <c r="D68" s="20"/>
    </row>
    <row r="69" spans="1:4" x14ac:dyDescent="0.25">
      <c r="A69" s="19" t="s">
        <v>599</v>
      </c>
      <c r="B69" s="20"/>
      <c r="C69" s="20"/>
      <c r="D69" s="20"/>
    </row>
    <row r="70" spans="1:4" x14ac:dyDescent="0.25">
      <c r="A70" s="19" t="s">
        <v>603</v>
      </c>
      <c r="B70" s="20">
        <v>1</v>
      </c>
      <c r="C70" s="20"/>
      <c r="D70" s="20"/>
    </row>
    <row r="71" spans="1:4" x14ac:dyDescent="0.25">
      <c r="A71" s="19" t="s">
        <v>604</v>
      </c>
      <c r="B71" s="20"/>
      <c r="C71" s="20"/>
      <c r="D71" s="20"/>
    </row>
    <row r="72" spans="1:4" x14ac:dyDescent="0.25">
      <c r="A72" s="19" t="s">
        <v>609</v>
      </c>
      <c r="B72" s="20">
        <v>1</v>
      </c>
      <c r="C72" s="20">
        <v>2</v>
      </c>
      <c r="D72" s="20"/>
    </row>
    <row r="73" spans="1:4" x14ac:dyDescent="0.25">
      <c r="A73" s="19" t="s">
        <v>610</v>
      </c>
      <c r="B73" s="20"/>
      <c r="C73" s="20"/>
      <c r="D73" s="20"/>
    </row>
    <row r="74" spans="1:4" x14ac:dyDescent="0.25">
      <c r="A74" s="19" t="s">
        <v>611</v>
      </c>
      <c r="B74" s="20"/>
      <c r="C74" s="20"/>
      <c r="D74" s="20"/>
    </row>
    <row r="75" spans="1:4" x14ac:dyDescent="0.25">
      <c r="A75" s="19" t="s">
        <v>614</v>
      </c>
      <c r="B75" s="20"/>
      <c r="C75" s="20"/>
      <c r="D75" s="20"/>
    </row>
    <row r="76" spans="1:4" x14ac:dyDescent="0.25">
      <c r="A76" s="19" t="s">
        <v>595</v>
      </c>
      <c r="B76" s="20"/>
      <c r="C76" s="20"/>
      <c r="D76" s="20"/>
    </row>
    <row r="77" spans="1:4" x14ac:dyDescent="0.25">
      <c r="A77" s="19" t="s">
        <v>613</v>
      </c>
      <c r="B77" s="20"/>
      <c r="C77" s="20"/>
      <c r="D77" s="20"/>
    </row>
    <row r="78" spans="1:4" x14ac:dyDescent="0.25">
      <c r="A78" s="19" t="s">
        <v>594</v>
      </c>
      <c r="B78" s="20"/>
      <c r="C78" s="20"/>
      <c r="D78" s="20"/>
    </row>
    <row r="79" spans="1:4" x14ac:dyDescent="0.25">
      <c r="A79" s="19" t="s">
        <v>596</v>
      </c>
      <c r="B79" s="20"/>
      <c r="C79" s="20"/>
      <c r="D79" s="20"/>
    </row>
    <row r="80" spans="1:4" x14ac:dyDescent="0.25">
      <c r="A80" s="19" t="s">
        <v>600</v>
      </c>
      <c r="B80" s="20"/>
      <c r="C80" s="20"/>
      <c r="D80" s="20">
        <v>1</v>
      </c>
    </row>
    <row r="81" spans="1:4" x14ac:dyDescent="0.25">
      <c r="A81" s="19" t="s">
        <v>605</v>
      </c>
      <c r="B81" s="20"/>
      <c r="C81" s="20"/>
      <c r="D81" s="20"/>
    </row>
    <row r="82" spans="1:4" x14ac:dyDescent="0.25">
      <c r="A82" s="19" t="s">
        <v>607</v>
      </c>
      <c r="B82" s="20"/>
      <c r="C82" s="20"/>
      <c r="D82" s="20"/>
    </row>
    <row r="83" spans="1:4" x14ac:dyDescent="0.25">
      <c r="A83" s="19" t="s">
        <v>612</v>
      </c>
      <c r="B83" s="20">
        <v>1</v>
      </c>
      <c r="C83" s="20">
        <v>1</v>
      </c>
      <c r="D83" s="20"/>
    </row>
    <row r="84" spans="1:4" x14ac:dyDescent="0.25">
      <c r="A84" s="19" t="s">
        <v>544</v>
      </c>
      <c r="B84" s="20"/>
      <c r="C84" s="20"/>
      <c r="D84" s="20"/>
    </row>
    <row r="85" spans="1:4" x14ac:dyDescent="0.25">
      <c r="A85" s="19" t="s">
        <v>547</v>
      </c>
      <c r="B85" s="20"/>
      <c r="C85" s="20"/>
      <c r="D85" s="20"/>
    </row>
    <row r="86" spans="1:4" x14ac:dyDescent="0.25">
      <c r="A86" s="19" t="s">
        <v>567</v>
      </c>
      <c r="B86" s="20"/>
      <c r="C86" s="20"/>
      <c r="D86" s="20"/>
    </row>
    <row r="87" spans="1:4" x14ac:dyDescent="0.25">
      <c r="A87" s="19" t="s">
        <v>570</v>
      </c>
      <c r="B87" s="20"/>
      <c r="C87" s="20"/>
      <c r="D87" s="20"/>
    </row>
    <row r="88" spans="1:4" x14ac:dyDescent="0.25">
      <c r="A88" s="19" t="s">
        <v>577</v>
      </c>
      <c r="B88" s="20"/>
      <c r="C88" s="20"/>
      <c r="D88" s="20"/>
    </row>
    <row r="89" spans="1:4" x14ac:dyDescent="0.25">
      <c r="A89" s="19" t="s">
        <v>579</v>
      </c>
      <c r="B89" s="20"/>
      <c r="C89" s="20"/>
      <c r="D89" s="20"/>
    </row>
    <row r="90" spans="1:4" x14ac:dyDescent="0.25">
      <c r="A90" s="19" t="s">
        <v>585</v>
      </c>
      <c r="B90" s="20"/>
      <c r="C90" s="20"/>
      <c r="D90" s="20"/>
    </row>
    <row r="91" spans="1:4" x14ac:dyDescent="0.25">
      <c r="A91" s="19" t="s">
        <v>586</v>
      </c>
      <c r="B91" s="20"/>
      <c r="C91" s="20"/>
      <c r="D91" s="20"/>
    </row>
    <row r="92" spans="1:4" x14ac:dyDescent="0.25">
      <c r="A92" s="19" t="s">
        <v>587</v>
      </c>
      <c r="B92" s="20"/>
      <c r="C92" s="20"/>
      <c r="D92" s="20"/>
    </row>
    <row r="93" spans="1:4" x14ac:dyDescent="0.25">
      <c r="A93" s="19" t="s">
        <v>590</v>
      </c>
      <c r="B93" s="20"/>
      <c r="C93" s="20"/>
      <c r="D93" s="20"/>
    </row>
    <row r="94" spans="1:4" x14ac:dyDescent="0.25">
      <c r="A94" s="19" t="s">
        <v>548</v>
      </c>
      <c r="B94" s="20"/>
      <c r="C94" s="20"/>
      <c r="D94" s="20"/>
    </row>
    <row r="95" spans="1:4" x14ac:dyDescent="0.25">
      <c r="A95" s="19" t="s">
        <v>580</v>
      </c>
      <c r="B95" s="20"/>
      <c r="C95" s="20"/>
      <c r="D95" s="20"/>
    </row>
    <row r="96" spans="1:4" x14ac:dyDescent="0.25">
      <c r="A96" s="19" t="s">
        <v>591</v>
      </c>
      <c r="B96" s="20"/>
      <c r="C96" s="20"/>
      <c r="D96" s="20"/>
    </row>
    <row r="97" spans="1:4" x14ac:dyDescent="0.25">
      <c r="A97" s="19" t="s">
        <v>593</v>
      </c>
      <c r="B97" s="20"/>
      <c r="C97" s="20"/>
      <c r="D97" s="20"/>
    </row>
    <row r="98" spans="1:4" x14ac:dyDescent="0.25">
      <c r="A98" s="19" t="s">
        <v>632</v>
      </c>
      <c r="B98" s="20"/>
      <c r="C98" s="20"/>
      <c r="D98" s="20"/>
    </row>
    <row r="99" spans="1:4" x14ac:dyDescent="0.25">
      <c r="A99" s="19" t="s">
        <v>634</v>
      </c>
      <c r="B99" s="20"/>
      <c r="C99" s="20"/>
      <c r="D99" s="20"/>
    </row>
    <row r="100" spans="1:4" x14ac:dyDescent="0.25">
      <c r="A100" s="19" t="s">
        <v>638</v>
      </c>
      <c r="B100" s="20"/>
      <c r="C100" s="20"/>
      <c r="D100" s="20"/>
    </row>
    <row r="101" spans="1:4" x14ac:dyDescent="0.25">
      <c r="A101" s="19" t="s">
        <v>635</v>
      </c>
      <c r="B101" s="20"/>
      <c r="C101" s="20"/>
      <c r="D101" s="20"/>
    </row>
    <row r="102" spans="1:4" x14ac:dyDescent="0.25">
      <c r="A102" s="19" t="s">
        <v>601</v>
      </c>
      <c r="B102" s="20"/>
      <c r="C102" s="20"/>
      <c r="D102" s="20"/>
    </row>
    <row r="103" spans="1:4" x14ac:dyDescent="0.25">
      <c r="A103" s="19" t="s">
        <v>576</v>
      </c>
      <c r="B103" s="20"/>
      <c r="C103" s="20"/>
      <c r="D103" s="20"/>
    </row>
    <row r="104" spans="1:4" x14ac:dyDescent="0.25">
      <c r="A104" s="19" t="s">
        <v>582</v>
      </c>
      <c r="B104" s="20"/>
      <c r="C104" s="20"/>
      <c r="D104" s="20"/>
    </row>
    <row r="105" spans="1:4" x14ac:dyDescent="0.25">
      <c r="A105" s="19" t="s">
        <v>626</v>
      </c>
      <c r="B105" s="20"/>
      <c r="C105" s="20"/>
      <c r="D105" s="20"/>
    </row>
    <row r="106" spans="1:4" x14ac:dyDescent="0.25">
      <c r="A106" s="19" t="s">
        <v>627</v>
      </c>
      <c r="B106" s="20"/>
      <c r="C106" s="20"/>
      <c r="D106" s="20"/>
    </row>
    <row r="107" spans="1:4" x14ac:dyDescent="0.25">
      <c r="A107" s="19" t="s">
        <v>628</v>
      </c>
      <c r="B107" s="20"/>
      <c r="C107" s="20"/>
      <c r="D107" s="20"/>
    </row>
    <row r="108" spans="1:4" x14ac:dyDescent="0.25">
      <c r="A108" s="19" t="s">
        <v>629</v>
      </c>
      <c r="B108" s="20"/>
      <c r="C108" s="20"/>
      <c r="D108" s="20"/>
    </row>
    <row r="109" spans="1:4" x14ac:dyDescent="0.25">
      <c r="A109" s="19" t="s">
        <v>630</v>
      </c>
      <c r="B109" s="20"/>
      <c r="C109" s="20"/>
      <c r="D109" s="20"/>
    </row>
    <row r="110" spans="1:4" x14ac:dyDescent="0.25">
      <c r="A110" s="19" t="s">
        <v>631</v>
      </c>
      <c r="B110" s="20"/>
      <c r="C110" s="20"/>
      <c r="D110" s="20"/>
    </row>
    <row r="111" spans="1:4" x14ac:dyDescent="0.25">
      <c r="A111" s="19" t="s">
        <v>633</v>
      </c>
      <c r="B111" s="20"/>
      <c r="C111" s="20"/>
      <c r="D111" s="20"/>
    </row>
    <row r="112" spans="1:4" x14ac:dyDescent="0.25">
      <c r="A112" s="19" t="s">
        <v>519</v>
      </c>
      <c r="B112" s="20"/>
      <c r="C112" s="20"/>
      <c r="D112" s="20"/>
    </row>
    <row r="113" spans="1:4" x14ac:dyDescent="0.25">
      <c r="A113" s="19" t="s">
        <v>530</v>
      </c>
      <c r="B113" s="20"/>
      <c r="C113" s="20"/>
      <c r="D113" s="20"/>
    </row>
    <row r="114" spans="1:4" x14ac:dyDescent="0.25">
      <c r="A114" s="19" t="s">
        <v>533</v>
      </c>
      <c r="B114" s="20"/>
      <c r="C114" s="20"/>
      <c r="D114" s="20"/>
    </row>
    <row r="115" spans="1:4" x14ac:dyDescent="0.25">
      <c r="A115" s="19" t="s">
        <v>536</v>
      </c>
      <c r="B115" s="20"/>
      <c r="C115" s="20"/>
      <c r="D115" s="20"/>
    </row>
    <row r="116" spans="1:4" x14ac:dyDescent="0.25">
      <c r="A116" s="19" t="s">
        <v>538</v>
      </c>
      <c r="B116" s="20"/>
      <c r="C116" s="20"/>
      <c r="D116" s="20"/>
    </row>
    <row r="117" spans="1:4" x14ac:dyDescent="0.25">
      <c r="A117" s="19" t="s">
        <v>541</v>
      </c>
      <c r="B117" s="20"/>
      <c r="C117" s="20"/>
      <c r="D117" s="20"/>
    </row>
    <row r="118" spans="1:4" x14ac:dyDescent="0.25">
      <c r="A118" s="19" t="s">
        <v>550</v>
      </c>
      <c r="B118" s="20"/>
      <c r="C118" s="20"/>
      <c r="D118" s="20"/>
    </row>
    <row r="119" spans="1:4" x14ac:dyDescent="0.25">
      <c r="A119" s="19" t="s">
        <v>562</v>
      </c>
      <c r="B119" s="20"/>
      <c r="C119" s="20"/>
      <c r="D119" s="20"/>
    </row>
    <row r="120" spans="1:4" x14ac:dyDescent="0.25">
      <c r="A120" s="19" t="s">
        <v>565</v>
      </c>
      <c r="B120" s="20"/>
      <c r="C120" s="20"/>
      <c r="D120" s="20"/>
    </row>
    <row r="121" spans="1:4" x14ac:dyDescent="0.25">
      <c r="A121" s="19" t="s">
        <v>566</v>
      </c>
      <c r="B121" s="20"/>
      <c r="C121" s="20"/>
      <c r="D121" s="20"/>
    </row>
    <row r="122" spans="1:4" x14ac:dyDescent="0.25">
      <c r="A122" s="19" t="s">
        <v>588</v>
      </c>
      <c r="B122" s="20"/>
      <c r="C122" s="20"/>
      <c r="D122" s="20"/>
    </row>
    <row r="123" spans="1:4" x14ac:dyDescent="0.25">
      <c r="A123" s="19" t="s">
        <v>592</v>
      </c>
      <c r="B123" s="20"/>
      <c r="C123" s="20"/>
      <c r="D123" s="20"/>
    </row>
    <row r="124" spans="1:4" x14ac:dyDescent="0.25">
      <c r="A124" s="19" t="s">
        <v>598</v>
      </c>
      <c r="B124" s="20"/>
      <c r="C124" s="20"/>
      <c r="D124" s="20"/>
    </row>
    <row r="125" spans="1:4" x14ac:dyDescent="0.25">
      <c r="A125" s="19" t="s">
        <v>608</v>
      </c>
      <c r="B125" s="20"/>
      <c r="C125" s="20"/>
      <c r="D125" s="20"/>
    </row>
    <row r="126" spans="1:4" x14ac:dyDescent="0.25">
      <c r="A126" s="19" t="s">
        <v>797</v>
      </c>
      <c r="B126" s="20"/>
      <c r="C126" s="20"/>
      <c r="D126" s="20"/>
    </row>
    <row r="127" spans="1:4" x14ac:dyDescent="0.25">
      <c r="A127" s="19" t="s">
        <v>798</v>
      </c>
      <c r="B127" s="20"/>
      <c r="C127" s="20"/>
      <c r="D127" s="20"/>
    </row>
    <row r="128" spans="1:4" x14ac:dyDescent="0.25">
      <c r="A128" s="19" t="s">
        <v>799</v>
      </c>
      <c r="B128" s="20"/>
      <c r="C128" s="20"/>
      <c r="D128" s="20"/>
    </row>
    <row r="129" spans="1:4" x14ac:dyDescent="0.25">
      <c r="A129" s="19" t="s">
        <v>800</v>
      </c>
      <c r="B129" s="20"/>
      <c r="C129" s="20"/>
      <c r="D129" s="20"/>
    </row>
    <row r="130" spans="1:4" x14ac:dyDescent="0.25">
      <c r="A130" s="19" t="s">
        <v>801</v>
      </c>
      <c r="B130" s="20"/>
      <c r="C130" s="20"/>
      <c r="D130" s="20"/>
    </row>
    <row r="131" spans="1:4" x14ac:dyDescent="0.25">
      <c r="A131" s="19" t="s">
        <v>802</v>
      </c>
      <c r="B131" s="20"/>
      <c r="C131" s="20"/>
      <c r="D131" s="20"/>
    </row>
    <row r="132" spans="1:4" x14ac:dyDescent="0.25">
      <c r="A132" s="19" t="s">
        <v>803</v>
      </c>
      <c r="B132" s="20"/>
      <c r="C132" s="20"/>
      <c r="D132" s="20"/>
    </row>
    <row r="133" spans="1:4" x14ac:dyDescent="0.25">
      <c r="A133" s="19" t="s">
        <v>804</v>
      </c>
      <c r="B133" s="20"/>
      <c r="C133" s="20"/>
      <c r="D133" s="20"/>
    </row>
    <row r="134" spans="1:4" x14ac:dyDescent="0.25">
      <c r="A134" s="19" t="s">
        <v>805</v>
      </c>
      <c r="B134" s="20"/>
      <c r="C134" s="20"/>
      <c r="D134" s="20"/>
    </row>
    <row r="135" spans="1:4" x14ac:dyDescent="0.25">
      <c r="A135" s="19" t="s">
        <v>806</v>
      </c>
      <c r="B135" s="20"/>
      <c r="C135" s="20"/>
      <c r="D135" s="20"/>
    </row>
    <row r="136" spans="1:4" x14ac:dyDescent="0.25">
      <c r="A136" s="19" t="s">
        <v>807</v>
      </c>
      <c r="B136" s="20"/>
      <c r="C136" s="20"/>
      <c r="D136" s="20"/>
    </row>
    <row r="137" spans="1:4" x14ac:dyDescent="0.25">
      <c r="A137" s="19" t="s">
        <v>808</v>
      </c>
      <c r="B137" s="20"/>
      <c r="C137" s="20"/>
      <c r="D137" s="20"/>
    </row>
    <row r="138" spans="1:4" x14ac:dyDescent="0.25">
      <c r="A138" s="19" t="s">
        <v>809</v>
      </c>
      <c r="B138" s="20"/>
      <c r="C138" s="20"/>
      <c r="D138" s="20"/>
    </row>
    <row r="139" spans="1:4" x14ac:dyDescent="0.25">
      <c r="A139" s="19" t="s">
        <v>810</v>
      </c>
      <c r="B139" s="20"/>
      <c r="C139" s="20"/>
      <c r="D139" s="20"/>
    </row>
    <row r="140" spans="1:4" x14ac:dyDescent="0.25">
      <c r="A140" s="19" t="s">
        <v>811</v>
      </c>
      <c r="B140" s="20"/>
      <c r="C140" s="20"/>
      <c r="D140" s="20"/>
    </row>
    <row r="141" spans="1:4" x14ac:dyDescent="0.25">
      <c r="A141" s="19" t="s">
        <v>812</v>
      </c>
      <c r="B141" s="20"/>
      <c r="C141" s="20"/>
      <c r="D141" s="20"/>
    </row>
    <row r="142" spans="1:4" x14ac:dyDescent="0.25">
      <c r="A142" s="19" t="s">
        <v>813</v>
      </c>
      <c r="B142" s="20"/>
      <c r="C142" s="20"/>
      <c r="D142" s="20"/>
    </row>
    <row r="143" spans="1:4" x14ac:dyDescent="0.25">
      <c r="A143" s="19" t="s">
        <v>814</v>
      </c>
      <c r="B143" s="20"/>
      <c r="C143" s="20"/>
      <c r="D143" s="20"/>
    </row>
    <row r="144" spans="1:4" x14ac:dyDescent="0.25">
      <c r="A144" s="19" t="s">
        <v>815</v>
      </c>
      <c r="B144" s="20"/>
      <c r="C144" s="20"/>
      <c r="D144" s="20"/>
    </row>
    <row r="145" spans="1:4" x14ac:dyDescent="0.25">
      <c r="A145" s="19" t="s">
        <v>816</v>
      </c>
      <c r="B145" s="20"/>
      <c r="C145" s="20"/>
      <c r="D145" s="20"/>
    </row>
    <row r="146" spans="1:4" x14ac:dyDescent="0.25">
      <c r="A146" s="19" t="s">
        <v>817</v>
      </c>
      <c r="B146" s="20"/>
      <c r="C146" s="20"/>
      <c r="D146" s="20"/>
    </row>
    <row r="147" spans="1:4" x14ac:dyDescent="0.25">
      <c r="A147" s="19" t="s">
        <v>818</v>
      </c>
      <c r="B147" s="20"/>
      <c r="C147" s="20"/>
      <c r="D147" s="20"/>
    </row>
    <row r="148" spans="1:4" x14ac:dyDescent="0.25">
      <c r="A148" s="19" t="s">
        <v>819</v>
      </c>
      <c r="B148" s="20"/>
      <c r="C148" s="20"/>
      <c r="D148" s="20"/>
    </row>
    <row r="149" spans="1:4" x14ac:dyDescent="0.25">
      <c r="A149" s="19" t="s">
        <v>820</v>
      </c>
      <c r="B149" s="20"/>
      <c r="C149" s="20"/>
      <c r="D149" s="20"/>
    </row>
    <row r="150" spans="1:4" x14ac:dyDescent="0.25">
      <c r="A150" s="19" t="s">
        <v>821</v>
      </c>
      <c r="B150" s="20"/>
      <c r="C150" s="20"/>
      <c r="D150" s="20"/>
    </row>
    <row r="151" spans="1:4" x14ac:dyDescent="0.25">
      <c r="A151" s="19" t="s">
        <v>822</v>
      </c>
      <c r="B151" s="20"/>
      <c r="C151" s="20"/>
      <c r="D151" s="20"/>
    </row>
    <row r="152" spans="1:4" x14ac:dyDescent="0.25">
      <c r="A152" s="19" t="s">
        <v>823</v>
      </c>
      <c r="B152" s="20"/>
      <c r="C152" s="20"/>
      <c r="D152" s="20"/>
    </row>
    <row r="153" spans="1:4" x14ac:dyDescent="0.25">
      <c r="A153" s="19" t="s">
        <v>824</v>
      </c>
      <c r="B153" s="20"/>
      <c r="C153" s="20"/>
      <c r="D153" s="20"/>
    </row>
    <row r="154" spans="1:4" x14ac:dyDescent="0.25">
      <c r="A154" s="19" t="s">
        <v>825</v>
      </c>
      <c r="B154" s="20"/>
      <c r="C154" s="20"/>
      <c r="D154" s="20"/>
    </row>
    <row r="155" spans="1:4" x14ac:dyDescent="0.25">
      <c r="A155" s="19" t="s">
        <v>826</v>
      </c>
      <c r="B155" s="20"/>
      <c r="C155" s="20"/>
      <c r="D155" s="20"/>
    </row>
    <row r="156" spans="1:4" x14ac:dyDescent="0.25">
      <c r="A156" s="19" t="s">
        <v>827</v>
      </c>
      <c r="B156" s="20"/>
      <c r="C156" s="20"/>
      <c r="D156" s="20"/>
    </row>
    <row r="157" spans="1:4" x14ac:dyDescent="0.25">
      <c r="A157" s="19" t="s">
        <v>828</v>
      </c>
      <c r="B157" s="20"/>
      <c r="C157" s="20"/>
      <c r="D157" s="20"/>
    </row>
    <row r="158" spans="1:4" x14ac:dyDescent="0.25">
      <c r="A158" s="19" t="s">
        <v>829</v>
      </c>
      <c r="B158" s="20"/>
      <c r="C158" s="20"/>
      <c r="D158" s="20"/>
    </row>
    <row r="159" spans="1:4" x14ac:dyDescent="0.25">
      <c r="A159" s="19" t="s">
        <v>916</v>
      </c>
      <c r="B159" s="20"/>
      <c r="C159" s="20"/>
      <c r="D159" s="20"/>
    </row>
    <row r="160" spans="1:4" x14ac:dyDescent="0.25">
      <c r="A160" s="19" t="s">
        <v>830</v>
      </c>
      <c r="B160" s="20"/>
      <c r="C160" s="20"/>
      <c r="D160" s="20"/>
    </row>
    <row r="161" spans="1:4" x14ac:dyDescent="0.25">
      <c r="A161" s="19" t="s">
        <v>831</v>
      </c>
      <c r="B161" s="20"/>
      <c r="C161" s="20"/>
      <c r="D161" s="20"/>
    </row>
    <row r="162" spans="1:4" x14ac:dyDescent="0.25">
      <c r="A162" s="19" t="s">
        <v>832</v>
      </c>
      <c r="B162" s="20"/>
      <c r="C162" s="20"/>
      <c r="D162" s="20"/>
    </row>
    <row r="163" spans="1:4" x14ac:dyDescent="0.25">
      <c r="A163" s="19" t="s">
        <v>833</v>
      </c>
      <c r="B163" s="20"/>
      <c r="C163" s="20"/>
      <c r="D163" s="20"/>
    </row>
    <row r="164" spans="1:4" x14ac:dyDescent="0.25">
      <c r="A164" s="19" t="s">
        <v>834</v>
      </c>
      <c r="B164" s="20"/>
      <c r="C164" s="20"/>
      <c r="D164" s="20"/>
    </row>
    <row r="165" spans="1:4" x14ac:dyDescent="0.25">
      <c r="A165" s="19" t="s">
        <v>835</v>
      </c>
      <c r="B165" s="20"/>
      <c r="C165" s="20"/>
      <c r="D165" s="20"/>
    </row>
    <row r="166" spans="1:4" x14ac:dyDescent="0.25">
      <c r="A166" s="19" t="s">
        <v>836</v>
      </c>
      <c r="B166" s="20"/>
      <c r="C166" s="20"/>
      <c r="D166" s="20"/>
    </row>
    <row r="167" spans="1:4" x14ac:dyDescent="0.25">
      <c r="A167" s="19" t="s">
        <v>837</v>
      </c>
      <c r="B167" s="20"/>
      <c r="C167" s="20"/>
      <c r="D167" s="20"/>
    </row>
    <row r="168" spans="1:4" x14ac:dyDescent="0.25">
      <c r="A168" s="19" t="s">
        <v>838</v>
      </c>
      <c r="B168" s="20"/>
      <c r="C168" s="20"/>
      <c r="D168" s="20"/>
    </row>
    <row r="169" spans="1:4" x14ac:dyDescent="0.25">
      <c r="A169" s="19" t="s">
        <v>839</v>
      </c>
      <c r="B169" s="20"/>
      <c r="C169" s="20"/>
      <c r="D169" s="20"/>
    </row>
    <row r="170" spans="1:4" x14ac:dyDescent="0.25">
      <c r="A170" s="19" t="s">
        <v>917</v>
      </c>
      <c r="B170" s="20"/>
      <c r="C170" s="20"/>
      <c r="D170" s="20"/>
    </row>
    <row r="171" spans="1:4" x14ac:dyDescent="0.25">
      <c r="A171" s="19" t="s">
        <v>918</v>
      </c>
      <c r="B171" s="20"/>
      <c r="C171" s="20"/>
      <c r="D171" s="20"/>
    </row>
    <row r="172" spans="1:4" x14ac:dyDescent="0.25">
      <c r="A172" s="19" t="s">
        <v>840</v>
      </c>
      <c r="B172" s="20"/>
      <c r="C172" s="20"/>
      <c r="D172" s="20"/>
    </row>
    <row r="173" spans="1:4" x14ac:dyDescent="0.25">
      <c r="A173" s="19" t="s">
        <v>841</v>
      </c>
      <c r="B173" s="20"/>
      <c r="C173" s="20"/>
      <c r="D173" s="20"/>
    </row>
    <row r="174" spans="1:4" x14ac:dyDescent="0.25">
      <c r="A174" s="19" t="s">
        <v>842</v>
      </c>
      <c r="B174" s="20"/>
      <c r="C174" s="20"/>
      <c r="D174" s="20"/>
    </row>
    <row r="175" spans="1:4" x14ac:dyDescent="0.25">
      <c r="A175" s="19" t="s">
        <v>843</v>
      </c>
      <c r="B175" s="20"/>
      <c r="C175" s="20"/>
      <c r="D175" s="20"/>
    </row>
    <row r="176" spans="1:4" x14ac:dyDescent="0.25">
      <c r="A176" s="19" t="s">
        <v>844</v>
      </c>
      <c r="B176" s="20"/>
      <c r="C176" s="20"/>
      <c r="D176" s="20"/>
    </row>
    <row r="177" spans="1:4" x14ac:dyDescent="0.25">
      <c r="A177" s="19" t="s">
        <v>845</v>
      </c>
      <c r="B177" s="20"/>
      <c r="C177" s="20"/>
      <c r="D177" s="20"/>
    </row>
    <row r="178" spans="1:4" x14ac:dyDescent="0.25">
      <c r="A178" s="19" t="s">
        <v>846</v>
      </c>
      <c r="B178" s="20"/>
      <c r="C178" s="20"/>
      <c r="D178" s="20"/>
    </row>
    <row r="179" spans="1:4" x14ac:dyDescent="0.25">
      <c r="A179" s="19" t="s">
        <v>847</v>
      </c>
      <c r="B179" s="20"/>
      <c r="C179" s="20"/>
      <c r="D179" s="20"/>
    </row>
    <row r="180" spans="1:4" x14ac:dyDescent="0.25">
      <c r="A180" s="19" t="s">
        <v>848</v>
      </c>
      <c r="B180" s="20"/>
      <c r="C180" s="20"/>
      <c r="D180" s="20"/>
    </row>
    <row r="181" spans="1:4" x14ac:dyDescent="0.25">
      <c r="A181" s="19" t="s">
        <v>919</v>
      </c>
      <c r="B181" s="20"/>
      <c r="C181" s="20"/>
      <c r="D181" s="20"/>
    </row>
    <row r="182" spans="1:4" x14ac:dyDescent="0.25">
      <c r="A182" s="19" t="s">
        <v>849</v>
      </c>
      <c r="B182" s="20"/>
      <c r="C182" s="20"/>
      <c r="D182" s="20"/>
    </row>
    <row r="183" spans="1:4" x14ac:dyDescent="0.25">
      <c r="A183" s="19" t="s">
        <v>850</v>
      </c>
      <c r="B183" s="20"/>
      <c r="C183" s="20"/>
      <c r="D183" s="20"/>
    </row>
    <row r="184" spans="1:4" x14ac:dyDescent="0.25">
      <c r="A184" s="19" t="s">
        <v>851</v>
      </c>
      <c r="B184" s="20"/>
      <c r="C184" s="20"/>
      <c r="D184" s="20"/>
    </row>
    <row r="185" spans="1:4" x14ac:dyDescent="0.25">
      <c r="A185" s="19" t="s">
        <v>852</v>
      </c>
      <c r="B185" s="20"/>
      <c r="C185" s="20"/>
      <c r="D185" s="20"/>
    </row>
    <row r="186" spans="1:4" x14ac:dyDescent="0.25">
      <c r="A186" s="19" t="s">
        <v>853</v>
      </c>
      <c r="B186" s="20"/>
      <c r="C186" s="20"/>
      <c r="D186" s="20"/>
    </row>
    <row r="187" spans="1:4" x14ac:dyDescent="0.25">
      <c r="A187" s="19" t="s">
        <v>854</v>
      </c>
      <c r="B187" s="20"/>
      <c r="C187" s="20"/>
      <c r="D187" s="20"/>
    </row>
    <row r="188" spans="1:4" x14ac:dyDescent="0.25">
      <c r="A188" s="19" t="s">
        <v>855</v>
      </c>
      <c r="B188" s="20"/>
      <c r="C188" s="20"/>
      <c r="D188" s="20"/>
    </row>
    <row r="189" spans="1:4" x14ac:dyDescent="0.25">
      <c r="A189" s="19" t="s">
        <v>856</v>
      </c>
      <c r="B189" s="20"/>
      <c r="C189" s="20"/>
      <c r="D189" s="20"/>
    </row>
    <row r="190" spans="1:4" x14ac:dyDescent="0.25">
      <c r="A190" s="19" t="s">
        <v>857</v>
      </c>
      <c r="B190" s="20"/>
      <c r="C190" s="20"/>
      <c r="D190" s="20"/>
    </row>
    <row r="191" spans="1:4" x14ac:dyDescent="0.25">
      <c r="A191" s="19" t="s">
        <v>858</v>
      </c>
      <c r="B191" s="20"/>
      <c r="C191" s="20"/>
      <c r="D191" s="20"/>
    </row>
    <row r="192" spans="1:4" x14ac:dyDescent="0.25">
      <c r="A192" s="19" t="s">
        <v>859</v>
      </c>
      <c r="B192" s="20"/>
      <c r="C192" s="20"/>
      <c r="D192" s="20"/>
    </row>
    <row r="193" spans="1:4" x14ac:dyDescent="0.25">
      <c r="A193" s="19" t="s">
        <v>860</v>
      </c>
      <c r="B193" s="20"/>
      <c r="C193" s="20"/>
      <c r="D193" s="20"/>
    </row>
    <row r="194" spans="1:4" x14ac:dyDescent="0.25">
      <c r="A194" s="19" t="s">
        <v>861</v>
      </c>
      <c r="B194" s="20"/>
      <c r="C194" s="20"/>
      <c r="D194" s="20"/>
    </row>
    <row r="195" spans="1:4" x14ac:dyDescent="0.25">
      <c r="A195" s="19" t="s">
        <v>862</v>
      </c>
      <c r="B195" s="20"/>
      <c r="C195" s="20"/>
      <c r="D195" s="20"/>
    </row>
    <row r="196" spans="1:4" x14ac:dyDescent="0.25">
      <c r="A196" s="19" t="s">
        <v>863</v>
      </c>
      <c r="B196" s="20"/>
      <c r="C196" s="20"/>
      <c r="D196" s="20"/>
    </row>
    <row r="197" spans="1:4" x14ac:dyDescent="0.25">
      <c r="A197" s="19" t="s">
        <v>864</v>
      </c>
      <c r="B197" s="20"/>
      <c r="C197" s="20"/>
      <c r="D197" s="20"/>
    </row>
    <row r="198" spans="1:4" x14ac:dyDescent="0.25">
      <c r="A198" s="19" t="s">
        <v>865</v>
      </c>
      <c r="B198" s="20"/>
      <c r="C198" s="20"/>
      <c r="D198" s="20"/>
    </row>
    <row r="199" spans="1:4" x14ac:dyDescent="0.25">
      <c r="A199" s="19" t="s">
        <v>866</v>
      </c>
      <c r="B199" s="20"/>
      <c r="C199" s="20"/>
      <c r="D199" s="20"/>
    </row>
    <row r="200" spans="1:4" x14ac:dyDescent="0.25">
      <c r="A200" s="19" t="s">
        <v>867</v>
      </c>
      <c r="B200" s="20"/>
      <c r="C200" s="20"/>
      <c r="D200" s="20"/>
    </row>
    <row r="201" spans="1:4" x14ac:dyDescent="0.25">
      <c r="A201" s="19" t="s">
        <v>868</v>
      </c>
      <c r="B201" s="20"/>
      <c r="C201" s="20"/>
      <c r="D201" s="20"/>
    </row>
    <row r="202" spans="1:4" x14ac:dyDescent="0.25">
      <c r="A202" s="19" t="s">
        <v>869</v>
      </c>
      <c r="B202" s="20"/>
      <c r="C202" s="20"/>
      <c r="D202" s="20">
        <v>1</v>
      </c>
    </row>
    <row r="203" spans="1:4" x14ac:dyDescent="0.25">
      <c r="A203" s="19" t="s">
        <v>870</v>
      </c>
      <c r="B203" s="20"/>
      <c r="C203" s="20"/>
      <c r="D203" s="20"/>
    </row>
    <row r="204" spans="1:4" x14ac:dyDescent="0.25">
      <c r="A204" s="19" t="s">
        <v>871</v>
      </c>
      <c r="B204" s="20"/>
      <c r="C204" s="20"/>
      <c r="D204" s="20"/>
    </row>
    <row r="205" spans="1:4" x14ac:dyDescent="0.25">
      <c r="A205" s="19" t="s">
        <v>872</v>
      </c>
      <c r="B205" s="20"/>
      <c r="C205" s="20"/>
      <c r="D205" s="20"/>
    </row>
    <row r="206" spans="1:4" x14ac:dyDescent="0.25">
      <c r="A206" s="19" t="s">
        <v>873</v>
      </c>
      <c r="B206" s="20"/>
      <c r="C206" s="20"/>
      <c r="D206" s="20"/>
    </row>
    <row r="207" spans="1:4" x14ac:dyDescent="0.25">
      <c r="A207" s="19" t="s">
        <v>874</v>
      </c>
      <c r="B207" s="20"/>
      <c r="C207" s="20"/>
      <c r="D207" s="20"/>
    </row>
    <row r="208" spans="1:4" x14ac:dyDescent="0.25">
      <c r="A208" s="19" t="s">
        <v>875</v>
      </c>
      <c r="B208" s="20"/>
      <c r="C208" s="20"/>
      <c r="D208" s="20"/>
    </row>
    <row r="209" spans="1:4" x14ac:dyDescent="0.25">
      <c r="A209" s="19" t="s">
        <v>876</v>
      </c>
      <c r="B209" s="20"/>
      <c r="C209" s="20"/>
      <c r="D209" s="20"/>
    </row>
    <row r="210" spans="1:4" x14ac:dyDescent="0.25">
      <c r="A210" s="19" t="s">
        <v>877</v>
      </c>
      <c r="B210" s="20"/>
      <c r="C210" s="20"/>
      <c r="D210" s="20"/>
    </row>
    <row r="211" spans="1:4" x14ac:dyDescent="0.25">
      <c r="A211" s="19" t="s">
        <v>878</v>
      </c>
      <c r="B211" s="20"/>
      <c r="C211" s="20"/>
      <c r="D211" s="20"/>
    </row>
    <row r="212" spans="1:4" x14ac:dyDescent="0.25">
      <c r="A212" s="19" t="s">
        <v>879</v>
      </c>
      <c r="B212" s="20"/>
      <c r="C212" s="20"/>
      <c r="D212" s="20"/>
    </row>
    <row r="213" spans="1:4" x14ac:dyDescent="0.25">
      <c r="A213" s="19" t="s">
        <v>880</v>
      </c>
      <c r="B213" s="20"/>
      <c r="C213" s="20"/>
      <c r="D213" s="20"/>
    </row>
    <row r="214" spans="1:4" x14ac:dyDescent="0.25">
      <c r="A214" s="19" t="s">
        <v>881</v>
      </c>
      <c r="B214" s="20"/>
      <c r="C214" s="20"/>
      <c r="D214" s="20">
        <v>1</v>
      </c>
    </row>
    <row r="215" spans="1:4" x14ac:dyDescent="0.25">
      <c r="A215" s="19" t="s">
        <v>882</v>
      </c>
      <c r="B215" s="20"/>
      <c r="C215" s="20"/>
      <c r="D215" s="20"/>
    </row>
    <row r="216" spans="1:4" x14ac:dyDescent="0.25">
      <c r="A216" s="19" t="s">
        <v>883</v>
      </c>
      <c r="B216" s="20"/>
      <c r="C216" s="20"/>
      <c r="D216" s="20"/>
    </row>
    <row r="217" spans="1:4" x14ac:dyDescent="0.25">
      <c r="A217" s="19" t="s">
        <v>884</v>
      </c>
      <c r="B217" s="20"/>
      <c r="C217" s="20"/>
      <c r="D217" s="20"/>
    </row>
    <row r="218" spans="1:4" x14ac:dyDescent="0.25">
      <c r="A218" s="19" t="s">
        <v>885</v>
      </c>
      <c r="B218" s="20"/>
      <c r="C218" s="20"/>
      <c r="D218" s="20"/>
    </row>
    <row r="219" spans="1:4" x14ac:dyDescent="0.25">
      <c r="A219" s="19" t="s">
        <v>886</v>
      </c>
      <c r="B219" s="20"/>
      <c r="C219" s="20"/>
      <c r="D219" s="20"/>
    </row>
    <row r="220" spans="1:4" x14ac:dyDescent="0.25">
      <c r="A220" s="19" t="s">
        <v>887</v>
      </c>
      <c r="B220" s="20"/>
      <c r="C220" s="20"/>
      <c r="D220" s="20"/>
    </row>
    <row r="221" spans="1:4" x14ac:dyDescent="0.25">
      <c r="A221" s="19" t="s">
        <v>888</v>
      </c>
      <c r="B221" s="20"/>
      <c r="C221" s="20"/>
      <c r="D221" s="20"/>
    </row>
    <row r="222" spans="1:4" x14ac:dyDescent="0.25">
      <c r="A222" s="19" t="s">
        <v>889</v>
      </c>
      <c r="B222" s="20"/>
      <c r="C222" s="20"/>
      <c r="D222" s="20"/>
    </row>
    <row r="223" spans="1:4" x14ac:dyDescent="0.25">
      <c r="A223" s="19" t="s">
        <v>890</v>
      </c>
      <c r="B223" s="20"/>
      <c r="C223" s="20"/>
      <c r="D223" s="20">
        <v>1</v>
      </c>
    </row>
    <row r="224" spans="1:4" x14ac:dyDescent="0.25">
      <c r="A224" s="19" t="s">
        <v>891</v>
      </c>
      <c r="B224" s="20">
        <v>1</v>
      </c>
      <c r="C224" s="20">
        <v>1</v>
      </c>
      <c r="D224" s="20">
        <v>1</v>
      </c>
    </row>
    <row r="225" spans="1:4" x14ac:dyDescent="0.25">
      <c r="A225" s="19" t="s">
        <v>892</v>
      </c>
      <c r="B225" s="20">
        <v>2</v>
      </c>
      <c r="C225" s="20">
        <v>2</v>
      </c>
      <c r="D225" s="20"/>
    </row>
    <row r="226" spans="1:4" x14ac:dyDescent="0.25">
      <c r="A226" s="19" t="s">
        <v>893</v>
      </c>
      <c r="B226" s="20"/>
      <c r="C226" s="20"/>
      <c r="D226" s="20"/>
    </row>
    <row r="227" spans="1:4" x14ac:dyDescent="0.25">
      <c r="A227" s="19" t="s">
        <v>894</v>
      </c>
      <c r="B227" s="20"/>
      <c r="C227" s="20"/>
      <c r="D227" s="20"/>
    </row>
    <row r="228" spans="1:4" x14ac:dyDescent="0.25">
      <c r="A228" s="19" t="s">
        <v>895</v>
      </c>
      <c r="B228" s="20"/>
      <c r="C228" s="20"/>
      <c r="D228" s="20"/>
    </row>
    <row r="229" spans="1:4" x14ac:dyDescent="0.25">
      <c r="A229" s="19" t="s">
        <v>896</v>
      </c>
      <c r="B229" s="20"/>
      <c r="C229" s="20"/>
      <c r="D229" s="20"/>
    </row>
    <row r="230" spans="1:4" x14ac:dyDescent="0.25">
      <c r="A230" s="19" t="s">
        <v>897</v>
      </c>
      <c r="B230" s="20"/>
      <c r="C230" s="20"/>
      <c r="D230" s="20"/>
    </row>
    <row r="231" spans="1:4" x14ac:dyDescent="0.25">
      <c r="A231" s="19" t="s">
        <v>898</v>
      </c>
      <c r="B231" s="20"/>
      <c r="C231" s="20"/>
      <c r="D231" s="20"/>
    </row>
    <row r="232" spans="1:4" x14ac:dyDescent="0.25">
      <c r="A232" s="19" t="s">
        <v>899</v>
      </c>
      <c r="B232" s="20"/>
      <c r="C232" s="20"/>
      <c r="D232" s="20"/>
    </row>
    <row r="233" spans="1:4" x14ac:dyDescent="0.25">
      <c r="A233" s="19" t="s">
        <v>900</v>
      </c>
      <c r="B233" s="20"/>
      <c r="C233" s="20"/>
      <c r="D233" s="20"/>
    </row>
    <row r="234" spans="1:4" x14ac:dyDescent="0.25">
      <c r="A234" s="19" t="s">
        <v>901</v>
      </c>
      <c r="B234" s="20"/>
      <c r="C234" s="20"/>
      <c r="D234" s="20"/>
    </row>
    <row r="235" spans="1:4" x14ac:dyDescent="0.25">
      <c r="A235" s="19" t="s">
        <v>902</v>
      </c>
      <c r="B235" s="20"/>
      <c r="C235" s="20"/>
      <c r="D235" s="20"/>
    </row>
    <row r="236" spans="1:4" x14ac:dyDescent="0.25">
      <c r="A236" s="19" t="s">
        <v>903</v>
      </c>
      <c r="B236" s="20"/>
      <c r="C236" s="20"/>
      <c r="D236" s="20"/>
    </row>
    <row r="237" spans="1:4" x14ac:dyDescent="0.25">
      <c r="A237" s="19" t="s">
        <v>904</v>
      </c>
      <c r="B237" s="20"/>
      <c r="C237" s="20"/>
      <c r="D237" s="20"/>
    </row>
    <row r="238" spans="1:4" x14ac:dyDescent="0.25">
      <c r="A238" s="19" t="s">
        <v>905</v>
      </c>
      <c r="B238" s="20"/>
      <c r="C238" s="20"/>
      <c r="D238" s="20"/>
    </row>
    <row r="239" spans="1:4" x14ac:dyDescent="0.25">
      <c r="A239" s="19" t="s">
        <v>906</v>
      </c>
      <c r="B239" s="20"/>
      <c r="C239" s="20"/>
      <c r="D239" s="20"/>
    </row>
    <row r="240" spans="1:4" x14ac:dyDescent="0.25">
      <c r="A240" s="19" t="s">
        <v>907</v>
      </c>
      <c r="B240" s="20"/>
      <c r="C240" s="20"/>
      <c r="D240" s="20"/>
    </row>
    <row r="241" spans="1:4" x14ac:dyDescent="0.25">
      <c r="A241" s="19" t="s">
        <v>908</v>
      </c>
      <c r="B241" s="20"/>
      <c r="C241" s="20"/>
      <c r="D241" s="20"/>
    </row>
    <row r="242" spans="1:4" x14ac:dyDescent="0.25">
      <c r="A242" s="19" t="s">
        <v>909</v>
      </c>
      <c r="B242" s="20"/>
      <c r="C242" s="20"/>
      <c r="D242" s="20"/>
    </row>
    <row r="243" spans="1:4" x14ac:dyDescent="0.25">
      <c r="A243" s="19" t="s">
        <v>910</v>
      </c>
      <c r="B243" s="20"/>
      <c r="C243" s="20"/>
      <c r="D243" s="20"/>
    </row>
    <row r="244" spans="1:4" x14ac:dyDescent="0.25">
      <c r="A244" s="19" t="s">
        <v>911</v>
      </c>
      <c r="B244" s="20"/>
      <c r="C244" s="20"/>
      <c r="D244" s="20"/>
    </row>
    <row r="245" spans="1:4" x14ac:dyDescent="0.25">
      <c r="A245" s="19" t="s">
        <v>64</v>
      </c>
      <c r="B245" s="20">
        <v>6</v>
      </c>
      <c r="C245" s="20">
        <v>6</v>
      </c>
      <c r="D245" s="2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5"/>
  <sheetViews>
    <sheetView workbookViewId="0">
      <selection activeCell="A11" sqref="A11"/>
    </sheetView>
  </sheetViews>
  <sheetFormatPr defaultRowHeight="15" x14ac:dyDescent="0.25"/>
  <cols>
    <col min="1" max="1" width="25.71093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>
        <v>2</v>
      </c>
      <c r="C4" s="20">
        <v>5</v>
      </c>
      <c r="D4" s="20">
        <v>0</v>
      </c>
    </row>
    <row r="5" spans="1:4" x14ac:dyDescent="0.25">
      <c r="A5" s="19" t="s">
        <v>234</v>
      </c>
      <c r="B5" s="20"/>
      <c r="C5" s="20"/>
      <c r="D5" s="20"/>
    </row>
    <row r="6" spans="1:4" x14ac:dyDescent="0.25">
      <c r="A6" s="19" t="s">
        <v>517</v>
      </c>
      <c r="B6" s="20"/>
      <c r="C6" s="20"/>
      <c r="D6" s="20"/>
    </row>
    <row r="7" spans="1:4" x14ac:dyDescent="0.25">
      <c r="A7" s="19" t="s">
        <v>526</v>
      </c>
      <c r="B7" s="20">
        <v>1</v>
      </c>
      <c r="C7" s="20">
        <v>5</v>
      </c>
      <c r="D7" s="20">
        <v>0</v>
      </c>
    </row>
    <row r="8" spans="1:4" x14ac:dyDescent="0.25">
      <c r="A8" s="19" t="s">
        <v>527</v>
      </c>
      <c r="B8" s="20"/>
      <c r="C8" s="20"/>
      <c r="D8" s="20"/>
    </row>
    <row r="9" spans="1:4" x14ac:dyDescent="0.25">
      <c r="A9" s="19" t="s">
        <v>528</v>
      </c>
      <c r="B9" s="20"/>
      <c r="C9" s="20"/>
      <c r="D9" s="20"/>
    </row>
    <row r="10" spans="1:4" x14ac:dyDescent="0.25">
      <c r="A10" s="19" t="s">
        <v>529</v>
      </c>
      <c r="B10" s="20"/>
      <c r="C10" s="20"/>
      <c r="D10" s="20"/>
    </row>
    <row r="11" spans="1:4" x14ac:dyDescent="0.25">
      <c r="A11" s="19" t="s">
        <v>532</v>
      </c>
      <c r="B11" s="20"/>
      <c r="C11" s="20"/>
      <c r="D11" s="20"/>
    </row>
    <row r="12" spans="1:4" x14ac:dyDescent="0.25">
      <c r="A12" s="19" t="s">
        <v>534</v>
      </c>
      <c r="B12" s="20"/>
      <c r="C12" s="20"/>
      <c r="D12" s="20"/>
    </row>
    <row r="13" spans="1:4" x14ac:dyDescent="0.25">
      <c r="A13" s="19" t="s">
        <v>539</v>
      </c>
      <c r="B13" s="20"/>
      <c r="C13" s="20"/>
      <c r="D13" s="20"/>
    </row>
    <row r="14" spans="1:4" x14ac:dyDescent="0.25">
      <c r="A14" s="19" t="s">
        <v>542</v>
      </c>
      <c r="B14" s="20"/>
      <c r="C14" s="20"/>
      <c r="D14" s="20"/>
    </row>
    <row r="15" spans="1:4" x14ac:dyDescent="0.25">
      <c r="A15" s="19" t="s">
        <v>543</v>
      </c>
      <c r="B15" s="20"/>
      <c r="C15" s="20"/>
      <c r="D15" s="20"/>
    </row>
    <row r="16" spans="1:4" x14ac:dyDescent="0.25">
      <c r="A16" s="19" t="s">
        <v>552</v>
      </c>
      <c r="B16" s="20"/>
      <c r="C16" s="20"/>
      <c r="D16" s="20"/>
    </row>
    <row r="17" spans="1:4" x14ac:dyDescent="0.25">
      <c r="A17" s="19" t="s">
        <v>555</v>
      </c>
      <c r="B17" s="20"/>
      <c r="C17" s="20"/>
      <c r="D17" s="20"/>
    </row>
    <row r="18" spans="1:4" x14ac:dyDescent="0.25">
      <c r="A18" s="19" t="s">
        <v>556</v>
      </c>
      <c r="B18" s="20"/>
      <c r="C18" s="20"/>
      <c r="D18" s="20"/>
    </row>
    <row r="19" spans="1:4" x14ac:dyDescent="0.25">
      <c r="A19" s="19" t="s">
        <v>557</v>
      </c>
      <c r="B19" s="20"/>
      <c r="C19" s="20"/>
      <c r="D19" s="20"/>
    </row>
    <row r="20" spans="1:4" x14ac:dyDescent="0.25">
      <c r="A20" s="19" t="s">
        <v>559</v>
      </c>
      <c r="B20" s="20"/>
      <c r="C20" s="20"/>
      <c r="D20" s="20"/>
    </row>
    <row r="21" spans="1:4" x14ac:dyDescent="0.25">
      <c r="A21" s="19" t="s">
        <v>568</v>
      </c>
      <c r="B21" s="20"/>
      <c r="C21" s="20"/>
      <c r="D21" s="20"/>
    </row>
    <row r="22" spans="1:4" x14ac:dyDescent="0.25">
      <c r="A22" s="19" t="s">
        <v>569</v>
      </c>
      <c r="B22" s="20"/>
      <c r="C22" s="20"/>
      <c r="D22" s="20"/>
    </row>
    <row r="23" spans="1:4" x14ac:dyDescent="0.25">
      <c r="A23" s="19" t="s">
        <v>573</v>
      </c>
      <c r="B23" s="20"/>
      <c r="C23" s="20"/>
      <c r="D23" s="20"/>
    </row>
    <row r="24" spans="1:4" x14ac:dyDescent="0.25">
      <c r="A24" s="19" t="s">
        <v>575</v>
      </c>
      <c r="B24" s="20"/>
      <c r="C24" s="20"/>
      <c r="D24" s="20"/>
    </row>
    <row r="25" spans="1:4" x14ac:dyDescent="0.25">
      <c r="A25" s="19" t="s">
        <v>578</v>
      </c>
      <c r="B25" s="20"/>
      <c r="C25" s="20"/>
      <c r="D25" s="20"/>
    </row>
    <row r="26" spans="1:4" x14ac:dyDescent="0.25">
      <c r="A26" s="19" t="s">
        <v>583</v>
      </c>
      <c r="B26" s="20"/>
      <c r="C26" s="20"/>
      <c r="D26" s="20"/>
    </row>
    <row r="27" spans="1:4" x14ac:dyDescent="0.25">
      <c r="A27" s="19" t="s">
        <v>616</v>
      </c>
      <c r="B27" s="20">
        <v>2</v>
      </c>
      <c r="C27" s="20">
        <v>10</v>
      </c>
      <c r="D27" s="20">
        <v>0</v>
      </c>
    </row>
    <row r="28" spans="1:4" x14ac:dyDescent="0.25">
      <c r="A28" s="19" t="s">
        <v>617</v>
      </c>
      <c r="B28" s="20"/>
      <c r="C28" s="20"/>
      <c r="D28" s="20"/>
    </row>
    <row r="29" spans="1:4" x14ac:dyDescent="0.25">
      <c r="A29" s="19" t="s">
        <v>618</v>
      </c>
      <c r="B29" s="20"/>
      <c r="C29" s="20"/>
      <c r="D29" s="20"/>
    </row>
    <row r="30" spans="1:4" x14ac:dyDescent="0.25">
      <c r="A30" s="19" t="s">
        <v>620</v>
      </c>
      <c r="B30" s="20"/>
      <c r="C30" s="20"/>
      <c r="D30" s="20"/>
    </row>
    <row r="31" spans="1:4" x14ac:dyDescent="0.25">
      <c r="A31" s="19" t="s">
        <v>622</v>
      </c>
      <c r="B31" s="20"/>
      <c r="C31" s="20"/>
      <c r="D31" s="20"/>
    </row>
    <row r="32" spans="1:4" x14ac:dyDescent="0.25">
      <c r="A32" s="19" t="s">
        <v>623</v>
      </c>
      <c r="B32" s="20"/>
      <c r="C32" s="20"/>
      <c r="D32" s="20"/>
    </row>
    <row r="33" spans="1:4" x14ac:dyDescent="0.25">
      <c r="A33" s="19" t="s">
        <v>625</v>
      </c>
      <c r="B33" s="20"/>
      <c r="C33" s="20"/>
      <c r="D33" s="20"/>
    </row>
    <row r="34" spans="1:4" x14ac:dyDescent="0.25">
      <c r="A34" s="19" t="s">
        <v>615</v>
      </c>
      <c r="B34" s="20"/>
      <c r="C34" s="20"/>
      <c r="D34" s="20"/>
    </row>
    <row r="35" spans="1:4" x14ac:dyDescent="0.25">
      <c r="A35" s="19" t="s">
        <v>619</v>
      </c>
      <c r="B35" s="20">
        <v>1</v>
      </c>
      <c r="C35" s="20">
        <v>5</v>
      </c>
      <c r="D35" s="20">
        <v>0</v>
      </c>
    </row>
    <row r="36" spans="1:4" x14ac:dyDescent="0.25">
      <c r="A36" s="19" t="s">
        <v>621</v>
      </c>
      <c r="B36" s="20"/>
      <c r="C36" s="20"/>
      <c r="D36" s="20"/>
    </row>
    <row r="37" spans="1:4" x14ac:dyDescent="0.25">
      <c r="A37" s="19" t="s">
        <v>624</v>
      </c>
      <c r="B37" s="20"/>
      <c r="C37" s="20"/>
      <c r="D37" s="20"/>
    </row>
    <row r="38" spans="1:4" x14ac:dyDescent="0.25">
      <c r="A38" s="19" t="s">
        <v>520</v>
      </c>
      <c r="B38" s="20"/>
      <c r="C38" s="20"/>
      <c r="D38" s="20"/>
    </row>
    <row r="39" spans="1:4" x14ac:dyDescent="0.25">
      <c r="A39" s="19" t="s">
        <v>545</v>
      </c>
      <c r="B39" s="20"/>
      <c r="C39" s="20"/>
      <c r="D39" s="20"/>
    </row>
    <row r="40" spans="1:4" x14ac:dyDescent="0.25">
      <c r="A40" s="19" t="s">
        <v>546</v>
      </c>
      <c r="B40" s="20"/>
      <c r="C40" s="20"/>
      <c r="D40" s="20"/>
    </row>
    <row r="41" spans="1:4" x14ac:dyDescent="0.25">
      <c r="A41" s="19" t="s">
        <v>549</v>
      </c>
      <c r="B41" s="20"/>
      <c r="C41" s="20"/>
      <c r="D41" s="20"/>
    </row>
    <row r="42" spans="1:4" x14ac:dyDescent="0.25">
      <c r="A42" s="19" t="s">
        <v>553</v>
      </c>
      <c r="B42" s="20"/>
      <c r="C42" s="20"/>
      <c r="D42" s="20"/>
    </row>
    <row r="43" spans="1:4" x14ac:dyDescent="0.25">
      <c r="A43" s="19" t="s">
        <v>574</v>
      </c>
      <c r="B43" s="20"/>
      <c r="C43" s="20"/>
      <c r="D43" s="20"/>
    </row>
    <row r="44" spans="1:4" x14ac:dyDescent="0.25">
      <c r="A44" s="19" t="s">
        <v>602</v>
      </c>
      <c r="B44" s="20"/>
      <c r="C44" s="20"/>
      <c r="D44" s="20"/>
    </row>
    <row r="45" spans="1:4" x14ac:dyDescent="0.25">
      <c r="A45" s="19" t="s">
        <v>606</v>
      </c>
      <c r="B45" s="20"/>
      <c r="C45" s="20"/>
      <c r="D45" s="20"/>
    </row>
    <row r="46" spans="1:4" x14ac:dyDescent="0.25">
      <c r="A46" s="19" t="s">
        <v>521</v>
      </c>
      <c r="B46" s="20"/>
      <c r="C46" s="20"/>
      <c r="D46" s="20"/>
    </row>
    <row r="47" spans="1:4" x14ac:dyDescent="0.25">
      <c r="A47" s="19" t="s">
        <v>522</v>
      </c>
      <c r="B47" s="20"/>
      <c r="C47" s="20"/>
      <c r="D47" s="20"/>
    </row>
    <row r="48" spans="1:4" x14ac:dyDescent="0.25">
      <c r="A48" s="19" t="s">
        <v>524</v>
      </c>
      <c r="B48" s="20"/>
      <c r="C48" s="20"/>
      <c r="D48" s="20"/>
    </row>
    <row r="49" spans="1:4" x14ac:dyDescent="0.25">
      <c r="A49" s="19" t="s">
        <v>535</v>
      </c>
      <c r="B49" s="20"/>
      <c r="C49" s="20"/>
      <c r="D49" s="20"/>
    </row>
    <row r="50" spans="1:4" x14ac:dyDescent="0.25">
      <c r="A50" s="19" t="s">
        <v>540</v>
      </c>
      <c r="B50" s="20"/>
      <c r="C50" s="20"/>
      <c r="D50" s="20"/>
    </row>
    <row r="51" spans="1:4" x14ac:dyDescent="0.25">
      <c r="A51" s="19" t="s">
        <v>551</v>
      </c>
      <c r="B51" s="20"/>
      <c r="C51" s="20"/>
      <c r="D51" s="20"/>
    </row>
    <row r="52" spans="1:4" x14ac:dyDescent="0.25">
      <c r="A52" s="19" t="s">
        <v>554</v>
      </c>
      <c r="B52" s="20"/>
      <c r="C52" s="20"/>
      <c r="D52" s="20"/>
    </row>
    <row r="53" spans="1:4" x14ac:dyDescent="0.25">
      <c r="A53" s="19" t="s">
        <v>560</v>
      </c>
      <c r="B53" s="20"/>
      <c r="C53" s="20"/>
      <c r="D53" s="20"/>
    </row>
    <row r="54" spans="1:4" x14ac:dyDescent="0.25">
      <c r="A54" s="19" t="s">
        <v>561</v>
      </c>
      <c r="B54" s="20"/>
      <c r="C54" s="20"/>
      <c r="D54" s="20"/>
    </row>
    <row r="55" spans="1:4" x14ac:dyDescent="0.25">
      <c r="A55" s="19" t="s">
        <v>563</v>
      </c>
      <c r="B55" s="20"/>
      <c r="C55" s="20"/>
      <c r="D55" s="20"/>
    </row>
    <row r="56" spans="1:4" x14ac:dyDescent="0.25">
      <c r="A56" s="19" t="s">
        <v>518</v>
      </c>
      <c r="B56" s="20"/>
      <c r="C56" s="20"/>
      <c r="D56" s="20"/>
    </row>
    <row r="57" spans="1:4" x14ac:dyDescent="0.25">
      <c r="A57" s="19" t="s">
        <v>523</v>
      </c>
      <c r="B57" s="20"/>
      <c r="C57" s="20"/>
      <c r="D57" s="20"/>
    </row>
    <row r="58" spans="1:4" x14ac:dyDescent="0.25">
      <c r="A58" s="19" t="s">
        <v>525</v>
      </c>
      <c r="B58" s="20"/>
      <c r="C58" s="20"/>
      <c r="D58" s="20"/>
    </row>
    <row r="59" spans="1:4" x14ac:dyDescent="0.25">
      <c r="A59" s="19" t="s">
        <v>531</v>
      </c>
      <c r="B59" s="20"/>
      <c r="C59" s="20"/>
      <c r="D59" s="20"/>
    </row>
    <row r="60" spans="1:4" x14ac:dyDescent="0.25">
      <c r="A60" s="19" t="s">
        <v>537</v>
      </c>
      <c r="B60" s="20"/>
      <c r="C60" s="20"/>
      <c r="D60" s="20"/>
    </row>
    <row r="61" spans="1:4" x14ac:dyDescent="0.25">
      <c r="A61" s="19" t="s">
        <v>584</v>
      </c>
      <c r="B61" s="20"/>
      <c r="C61" s="20"/>
      <c r="D61" s="20"/>
    </row>
    <row r="62" spans="1:4" x14ac:dyDescent="0.25">
      <c r="A62" s="19" t="s">
        <v>564</v>
      </c>
      <c r="B62" s="20"/>
      <c r="C62" s="20"/>
      <c r="D62" s="20"/>
    </row>
    <row r="63" spans="1:4" x14ac:dyDescent="0.25">
      <c r="A63" s="19" t="s">
        <v>571</v>
      </c>
      <c r="B63" s="20"/>
      <c r="C63" s="20"/>
      <c r="D63" s="20"/>
    </row>
    <row r="64" spans="1:4" x14ac:dyDescent="0.25">
      <c r="A64" s="19" t="s">
        <v>581</v>
      </c>
      <c r="B64" s="20"/>
      <c r="C64" s="20"/>
      <c r="D64" s="20"/>
    </row>
    <row r="65" spans="1:4" x14ac:dyDescent="0.25">
      <c r="A65" s="19" t="s">
        <v>558</v>
      </c>
      <c r="B65" s="20"/>
      <c r="C65" s="20"/>
      <c r="D65" s="20"/>
    </row>
    <row r="66" spans="1:4" x14ac:dyDescent="0.25">
      <c r="A66" s="19" t="s">
        <v>572</v>
      </c>
      <c r="B66" s="20">
        <v>1</v>
      </c>
      <c r="C66" s="20">
        <v>5</v>
      </c>
      <c r="D66" s="20">
        <v>0</v>
      </c>
    </row>
    <row r="67" spans="1:4" x14ac:dyDescent="0.25">
      <c r="A67" s="19" t="s">
        <v>589</v>
      </c>
      <c r="B67" s="20"/>
      <c r="C67" s="20"/>
      <c r="D67" s="20"/>
    </row>
    <row r="68" spans="1:4" x14ac:dyDescent="0.25">
      <c r="A68" s="19" t="s">
        <v>597</v>
      </c>
      <c r="B68" s="20"/>
      <c r="C68" s="20"/>
      <c r="D68" s="20"/>
    </row>
    <row r="69" spans="1:4" x14ac:dyDescent="0.25">
      <c r="A69" s="19" t="s">
        <v>599</v>
      </c>
      <c r="B69" s="20"/>
      <c r="C69" s="20"/>
      <c r="D69" s="20"/>
    </row>
    <row r="70" spans="1:4" x14ac:dyDescent="0.25">
      <c r="A70" s="19" t="s">
        <v>603</v>
      </c>
      <c r="B70" s="20"/>
      <c r="C70" s="20"/>
      <c r="D70" s="20"/>
    </row>
    <row r="71" spans="1:4" x14ac:dyDescent="0.25">
      <c r="A71" s="19" t="s">
        <v>604</v>
      </c>
      <c r="B71" s="20"/>
      <c r="C71" s="20"/>
      <c r="D71" s="20"/>
    </row>
    <row r="72" spans="1:4" x14ac:dyDescent="0.25">
      <c r="A72" s="19" t="s">
        <v>609</v>
      </c>
      <c r="B72" s="20"/>
      <c r="C72" s="20"/>
      <c r="D72" s="20"/>
    </row>
    <row r="73" spans="1:4" x14ac:dyDescent="0.25">
      <c r="A73" s="19" t="s">
        <v>610</v>
      </c>
      <c r="B73" s="20"/>
      <c r="C73" s="20"/>
      <c r="D73" s="20"/>
    </row>
    <row r="74" spans="1:4" x14ac:dyDescent="0.25">
      <c r="A74" s="19" t="s">
        <v>611</v>
      </c>
      <c r="B74" s="20"/>
      <c r="C74" s="20"/>
      <c r="D74" s="20"/>
    </row>
    <row r="75" spans="1:4" x14ac:dyDescent="0.25">
      <c r="A75" s="19" t="s">
        <v>614</v>
      </c>
      <c r="B75" s="20"/>
      <c r="C75" s="20"/>
      <c r="D75" s="20"/>
    </row>
    <row r="76" spans="1:4" x14ac:dyDescent="0.25">
      <c r="A76" s="19" t="s">
        <v>595</v>
      </c>
      <c r="B76" s="20"/>
      <c r="C76" s="20"/>
      <c r="D76" s="20"/>
    </row>
    <row r="77" spans="1:4" x14ac:dyDescent="0.25">
      <c r="A77" s="19" t="s">
        <v>613</v>
      </c>
      <c r="B77" s="20"/>
      <c r="C77" s="20"/>
      <c r="D77" s="20"/>
    </row>
    <row r="78" spans="1:4" x14ac:dyDescent="0.25">
      <c r="A78" s="19" t="s">
        <v>594</v>
      </c>
      <c r="B78" s="20"/>
      <c r="C78" s="20"/>
      <c r="D78" s="20"/>
    </row>
    <row r="79" spans="1:4" x14ac:dyDescent="0.25">
      <c r="A79" s="19" t="s">
        <v>596</v>
      </c>
      <c r="B79" s="20"/>
      <c r="C79" s="20"/>
      <c r="D79" s="20"/>
    </row>
    <row r="80" spans="1:4" x14ac:dyDescent="0.25">
      <c r="A80" s="19" t="s">
        <v>600</v>
      </c>
      <c r="B80" s="20"/>
      <c r="C80" s="20"/>
      <c r="D80" s="20"/>
    </row>
    <row r="81" spans="1:4" x14ac:dyDescent="0.25">
      <c r="A81" s="19" t="s">
        <v>605</v>
      </c>
      <c r="B81" s="20"/>
      <c r="C81" s="20"/>
      <c r="D81" s="20"/>
    </row>
    <row r="82" spans="1:4" x14ac:dyDescent="0.25">
      <c r="A82" s="19" t="s">
        <v>607</v>
      </c>
      <c r="B82" s="20"/>
      <c r="C82" s="20"/>
      <c r="D82" s="20"/>
    </row>
    <row r="83" spans="1:4" x14ac:dyDescent="0.25">
      <c r="A83" s="19" t="s">
        <v>612</v>
      </c>
      <c r="B83" s="20">
        <v>1</v>
      </c>
      <c r="C83" s="20">
        <v>5</v>
      </c>
      <c r="D83" s="20">
        <v>0</v>
      </c>
    </row>
    <row r="84" spans="1:4" x14ac:dyDescent="0.25">
      <c r="A84" s="19" t="s">
        <v>544</v>
      </c>
      <c r="B84" s="20"/>
      <c r="C84" s="20"/>
      <c r="D84" s="20"/>
    </row>
    <row r="85" spans="1:4" x14ac:dyDescent="0.25">
      <c r="A85" s="19" t="s">
        <v>547</v>
      </c>
      <c r="B85" s="20"/>
      <c r="C85" s="20"/>
      <c r="D85" s="20"/>
    </row>
    <row r="86" spans="1:4" x14ac:dyDescent="0.25">
      <c r="A86" s="19" t="s">
        <v>567</v>
      </c>
      <c r="B86" s="20"/>
      <c r="C86" s="20"/>
      <c r="D86" s="20"/>
    </row>
    <row r="87" spans="1:4" x14ac:dyDescent="0.25">
      <c r="A87" s="19" t="s">
        <v>570</v>
      </c>
      <c r="B87" s="20"/>
      <c r="C87" s="20"/>
      <c r="D87" s="20"/>
    </row>
    <row r="88" spans="1:4" x14ac:dyDescent="0.25">
      <c r="A88" s="19" t="s">
        <v>577</v>
      </c>
      <c r="B88" s="20"/>
      <c r="C88" s="20"/>
      <c r="D88" s="20"/>
    </row>
    <row r="89" spans="1:4" x14ac:dyDescent="0.25">
      <c r="A89" s="19" t="s">
        <v>579</v>
      </c>
      <c r="B89" s="20"/>
      <c r="C89" s="20"/>
      <c r="D89" s="20"/>
    </row>
    <row r="90" spans="1:4" x14ac:dyDescent="0.25">
      <c r="A90" s="19" t="s">
        <v>585</v>
      </c>
      <c r="B90" s="20"/>
      <c r="C90" s="20"/>
      <c r="D90" s="20"/>
    </row>
    <row r="91" spans="1:4" x14ac:dyDescent="0.25">
      <c r="A91" s="19" t="s">
        <v>586</v>
      </c>
      <c r="B91" s="20"/>
      <c r="C91" s="20"/>
      <c r="D91" s="20"/>
    </row>
    <row r="92" spans="1:4" x14ac:dyDescent="0.25">
      <c r="A92" s="19" t="s">
        <v>587</v>
      </c>
      <c r="B92" s="20"/>
      <c r="C92" s="20"/>
      <c r="D92" s="20"/>
    </row>
    <row r="93" spans="1:4" x14ac:dyDescent="0.25">
      <c r="A93" s="19" t="s">
        <v>590</v>
      </c>
      <c r="B93" s="20"/>
      <c r="C93" s="20"/>
      <c r="D93" s="20"/>
    </row>
    <row r="94" spans="1:4" x14ac:dyDescent="0.25">
      <c r="A94" s="19" t="s">
        <v>548</v>
      </c>
      <c r="B94" s="20"/>
      <c r="C94" s="20"/>
      <c r="D94" s="20"/>
    </row>
    <row r="95" spans="1:4" x14ac:dyDescent="0.25">
      <c r="A95" s="19" t="s">
        <v>580</v>
      </c>
      <c r="B95" s="20"/>
      <c r="C95" s="20"/>
      <c r="D95" s="20"/>
    </row>
    <row r="96" spans="1:4" x14ac:dyDescent="0.25">
      <c r="A96" s="19" t="s">
        <v>591</v>
      </c>
      <c r="B96" s="20"/>
      <c r="C96" s="20"/>
      <c r="D96" s="20"/>
    </row>
    <row r="97" spans="1:4" x14ac:dyDescent="0.25">
      <c r="A97" s="19" t="s">
        <v>593</v>
      </c>
      <c r="B97" s="20"/>
      <c r="C97" s="20"/>
      <c r="D97" s="20"/>
    </row>
    <row r="98" spans="1:4" x14ac:dyDescent="0.25">
      <c r="A98" s="19" t="s">
        <v>632</v>
      </c>
      <c r="B98" s="20"/>
      <c r="C98" s="20"/>
      <c r="D98" s="20"/>
    </row>
    <row r="99" spans="1:4" x14ac:dyDescent="0.25">
      <c r="A99" s="19" t="s">
        <v>634</v>
      </c>
      <c r="B99" s="20"/>
      <c r="C99" s="20"/>
      <c r="D99" s="20"/>
    </row>
    <row r="100" spans="1:4" x14ac:dyDescent="0.25">
      <c r="A100" s="19" t="s">
        <v>638</v>
      </c>
      <c r="B100" s="20"/>
      <c r="C100" s="20"/>
      <c r="D100" s="20"/>
    </row>
    <row r="101" spans="1:4" x14ac:dyDescent="0.25">
      <c r="A101" s="19" t="s">
        <v>635</v>
      </c>
      <c r="B101" s="20"/>
      <c r="C101" s="20"/>
      <c r="D101" s="20"/>
    </row>
    <row r="102" spans="1:4" x14ac:dyDescent="0.25">
      <c r="A102" s="19" t="s">
        <v>601</v>
      </c>
      <c r="B102" s="20"/>
      <c r="C102" s="20"/>
      <c r="D102" s="20"/>
    </row>
    <row r="103" spans="1:4" x14ac:dyDescent="0.25">
      <c r="A103" s="19" t="s">
        <v>576</v>
      </c>
      <c r="B103" s="20"/>
      <c r="C103" s="20"/>
      <c r="D103" s="20"/>
    </row>
    <row r="104" spans="1:4" x14ac:dyDescent="0.25">
      <c r="A104" s="19" t="s">
        <v>582</v>
      </c>
      <c r="B104" s="20"/>
      <c r="C104" s="20"/>
      <c r="D104" s="20"/>
    </row>
    <row r="105" spans="1:4" x14ac:dyDescent="0.25">
      <c r="A105" s="19" t="s">
        <v>626</v>
      </c>
      <c r="B105" s="20"/>
      <c r="C105" s="20"/>
      <c r="D105" s="20"/>
    </row>
    <row r="106" spans="1:4" x14ac:dyDescent="0.25">
      <c r="A106" s="19" t="s">
        <v>627</v>
      </c>
      <c r="B106" s="20"/>
      <c r="C106" s="20"/>
      <c r="D106" s="20"/>
    </row>
    <row r="107" spans="1:4" x14ac:dyDescent="0.25">
      <c r="A107" s="19" t="s">
        <v>628</v>
      </c>
      <c r="B107" s="20"/>
      <c r="C107" s="20"/>
      <c r="D107" s="20"/>
    </row>
    <row r="108" spans="1:4" x14ac:dyDescent="0.25">
      <c r="A108" s="19" t="s">
        <v>629</v>
      </c>
      <c r="B108" s="20"/>
      <c r="C108" s="20"/>
      <c r="D108" s="20"/>
    </row>
    <row r="109" spans="1:4" x14ac:dyDescent="0.25">
      <c r="A109" s="19" t="s">
        <v>630</v>
      </c>
      <c r="B109" s="20"/>
      <c r="C109" s="20"/>
      <c r="D109" s="20"/>
    </row>
    <row r="110" spans="1:4" x14ac:dyDescent="0.25">
      <c r="A110" s="19" t="s">
        <v>631</v>
      </c>
      <c r="B110" s="20"/>
      <c r="C110" s="20"/>
      <c r="D110" s="20"/>
    </row>
    <row r="111" spans="1:4" x14ac:dyDescent="0.25">
      <c r="A111" s="19" t="s">
        <v>633</v>
      </c>
      <c r="B111" s="20"/>
      <c r="C111" s="20"/>
      <c r="D111" s="20"/>
    </row>
    <row r="112" spans="1:4" x14ac:dyDescent="0.25">
      <c r="A112" s="19" t="s">
        <v>519</v>
      </c>
      <c r="B112" s="20"/>
      <c r="C112" s="20"/>
      <c r="D112" s="20"/>
    </row>
    <row r="113" spans="1:4" x14ac:dyDescent="0.25">
      <c r="A113" s="19" t="s">
        <v>530</v>
      </c>
      <c r="B113" s="20"/>
      <c r="C113" s="20"/>
      <c r="D113" s="20"/>
    </row>
    <row r="114" spans="1:4" x14ac:dyDescent="0.25">
      <c r="A114" s="19" t="s">
        <v>533</v>
      </c>
      <c r="B114" s="20"/>
      <c r="C114" s="20"/>
      <c r="D114" s="20"/>
    </row>
    <row r="115" spans="1:4" x14ac:dyDescent="0.25">
      <c r="A115" s="19" t="s">
        <v>536</v>
      </c>
      <c r="B115" s="20"/>
      <c r="C115" s="20"/>
      <c r="D115" s="20"/>
    </row>
    <row r="116" spans="1:4" x14ac:dyDescent="0.25">
      <c r="A116" s="19" t="s">
        <v>538</v>
      </c>
      <c r="B116" s="20"/>
      <c r="C116" s="20"/>
      <c r="D116" s="20"/>
    </row>
    <row r="117" spans="1:4" x14ac:dyDescent="0.25">
      <c r="A117" s="19" t="s">
        <v>541</v>
      </c>
      <c r="B117" s="20"/>
      <c r="C117" s="20"/>
      <c r="D117" s="20"/>
    </row>
    <row r="118" spans="1:4" x14ac:dyDescent="0.25">
      <c r="A118" s="19" t="s">
        <v>550</v>
      </c>
      <c r="B118" s="20"/>
      <c r="C118" s="20"/>
      <c r="D118" s="20"/>
    </row>
    <row r="119" spans="1:4" x14ac:dyDescent="0.25">
      <c r="A119" s="19" t="s">
        <v>562</v>
      </c>
      <c r="B119" s="20"/>
      <c r="C119" s="20"/>
      <c r="D119" s="20"/>
    </row>
    <row r="120" spans="1:4" x14ac:dyDescent="0.25">
      <c r="A120" s="19" t="s">
        <v>565</v>
      </c>
      <c r="B120" s="20"/>
      <c r="C120" s="20"/>
      <c r="D120" s="20"/>
    </row>
    <row r="121" spans="1:4" x14ac:dyDescent="0.25">
      <c r="A121" s="19" t="s">
        <v>566</v>
      </c>
      <c r="B121" s="20"/>
      <c r="C121" s="20"/>
      <c r="D121" s="20"/>
    </row>
    <row r="122" spans="1:4" x14ac:dyDescent="0.25">
      <c r="A122" s="19" t="s">
        <v>588</v>
      </c>
      <c r="B122" s="20"/>
      <c r="C122" s="20"/>
      <c r="D122" s="20"/>
    </row>
    <row r="123" spans="1:4" x14ac:dyDescent="0.25">
      <c r="A123" s="19" t="s">
        <v>592</v>
      </c>
      <c r="B123" s="20">
        <v>1</v>
      </c>
      <c r="C123" s="20">
        <v>10</v>
      </c>
      <c r="D123" s="20">
        <v>0</v>
      </c>
    </row>
    <row r="124" spans="1:4" x14ac:dyDescent="0.25">
      <c r="A124" s="19" t="s">
        <v>598</v>
      </c>
      <c r="B124" s="20"/>
      <c r="C124" s="20"/>
      <c r="D124" s="20"/>
    </row>
    <row r="125" spans="1:4" x14ac:dyDescent="0.25">
      <c r="A125" s="19" t="s">
        <v>608</v>
      </c>
      <c r="B125" s="20"/>
      <c r="C125" s="20"/>
      <c r="D125" s="20"/>
    </row>
    <row r="126" spans="1:4" x14ac:dyDescent="0.25">
      <c r="A126" s="19" t="s">
        <v>797</v>
      </c>
      <c r="B126" s="20">
        <v>1</v>
      </c>
      <c r="C126" s="20">
        <v>15</v>
      </c>
      <c r="D126" s="20">
        <v>0</v>
      </c>
    </row>
    <row r="127" spans="1:4" x14ac:dyDescent="0.25">
      <c r="A127" s="19" t="s">
        <v>798</v>
      </c>
      <c r="B127" s="20"/>
      <c r="C127" s="20"/>
      <c r="D127" s="20"/>
    </row>
    <row r="128" spans="1:4" x14ac:dyDescent="0.25">
      <c r="A128" s="19" t="s">
        <v>799</v>
      </c>
      <c r="B128" s="20"/>
      <c r="C128" s="20"/>
      <c r="D128" s="20"/>
    </row>
    <row r="129" spans="1:4" x14ac:dyDescent="0.25">
      <c r="A129" s="19" t="s">
        <v>800</v>
      </c>
      <c r="B129" s="20"/>
      <c r="C129" s="20"/>
      <c r="D129" s="20"/>
    </row>
    <row r="130" spans="1:4" x14ac:dyDescent="0.25">
      <c r="A130" s="19" t="s">
        <v>801</v>
      </c>
      <c r="B130" s="20"/>
      <c r="C130" s="20"/>
      <c r="D130" s="20"/>
    </row>
    <row r="131" spans="1:4" x14ac:dyDescent="0.25">
      <c r="A131" s="19" t="s">
        <v>802</v>
      </c>
      <c r="B131" s="20"/>
      <c r="C131" s="20"/>
      <c r="D131" s="20"/>
    </row>
    <row r="132" spans="1:4" x14ac:dyDescent="0.25">
      <c r="A132" s="19" t="s">
        <v>803</v>
      </c>
      <c r="B132" s="20"/>
      <c r="C132" s="20"/>
      <c r="D132" s="20"/>
    </row>
    <row r="133" spans="1:4" x14ac:dyDescent="0.25">
      <c r="A133" s="19" t="s">
        <v>804</v>
      </c>
      <c r="B133" s="20"/>
      <c r="C133" s="20"/>
      <c r="D133" s="20"/>
    </row>
    <row r="134" spans="1:4" x14ac:dyDescent="0.25">
      <c r="A134" s="19" t="s">
        <v>805</v>
      </c>
      <c r="B134" s="20">
        <v>1</v>
      </c>
      <c r="C134" s="20">
        <v>5</v>
      </c>
      <c r="D134" s="20">
        <v>0</v>
      </c>
    </row>
    <row r="135" spans="1:4" x14ac:dyDescent="0.25">
      <c r="A135" s="19" t="s">
        <v>806</v>
      </c>
      <c r="B135" s="20"/>
      <c r="C135" s="20"/>
      <c r="D135" s="20"/>
    </row>
    <row r="136" spans="1:4" x14ac:dyDescent="0.25">
      <c r="A136" s="19" t="s">
        <v>807</v>
      </c>
      <c r="B136" s="20"/>
      <c r="C136" s="20"/>
      <c r="D136" s="20"/>
    </row>
    <row r="137" spans="1:4" x14ac:dyDescent="0.25">
      <c r="A137" s="19" t="s">
        <v>808</v>
      </c>
      <c r="B137" s="20"/>
      <c r="C137" s="20"/>
      <c r="D137" s="20"/>
    </row>
    <row r="138" spans="1:4" x14ac:dyDescent="0.25">
      <c r="A138" s="19" t="s">
        <v>809</v>
      </c>
      <c r="B138" s="20"/>
      <c r="C138" s="20"/>
      <c r="D138" s="20"/>
    </row>
    <row r="139" spans="1:4" x14ac:dyDescent="0.25">
      <c r="A139" s="19" t="s">
        <v>810</v>
      </c>
      <c r="B139" s="20"/>
      <c r="C139" s="20"/>
      <c r="D139" s="20"/>
    </row>
    <row r="140" spans="1:4" x14ac:dyDescent="0.25">
      <c r="A140" s="19" t="s">
        <v>811</v>
      </c>
      <c r="B140" s="20"/>
      <c r="C140" s="20"/>
      <c r="D140" s="20"/>
    </row>
    <row r="141" spans="1:4" x14ac:dyDescent="0.25">
      <c r="A141" s="19" t="s">
        <v>812</v>
      </c>
      <c r="B141" s="20"/>
      <c r="C141" s="20"/>
      <c r="D141" s="20"/>
    </row>
    <row r="142" spans="1:4" x14ac:dyDescent="0.25">
      <c r="A142" s="19" t="s">
        <v>813</v>
      </c>
      <c r="B142" s="20"/>
      <c r="C142" s="20"/>
      <c r="D142" s="20"/>
    </row>
    <row r="143" spans="1:4" x14ac:dyDescent="0.25">
      <c r="A143" s="19" t="s">
        <v>814</v>
      </c>
      <c r="B143" s="20"/>
      <c r="C143" s="20"/>
      <c r="D143" s="20"/>
    </row>
    <row r="144" spans="1:4" x14ac:dyDescent="0.25">
      <c r="A144" s="19" t="s">
        <v>815</v>
      </c>
      <c r="B144" s="20"/>
      <c r="C144" s="20"/>
      <c r="D144" s="20"/>
    </row>
    <row r="145" spans="1:4" x14ac:dyDescent="0.25">
      <c r="A145" s="19" t="s">
        <v>816</v>
      </c>
      <c r="B145" s="20"/>
      <c r="C145" s="20"/>
      <c r="D145" s="20"/>
    </row>
    <row r="146" spans="1:4" x14ac:dyDescent="0.25">
      <c r="A146" s="19" t="s">
        <v>817</v>
      </c>
      <c r="B146" s="20"/>
      <c r="C146" s="20"/>
      <c r="D146" s="20"/>
    </row>
    <row r="147" spans="1:4" x14ac:dyDescent="0.25">
      <c r="A147" s="19" t="s">
        <v>818</v>
      </c>
      <c r="B147" s="20"/>
      <c r="C147" s="20"/>
      <c r="D147" s="20"/>
    </row>
    <row r="148" spans="1:4" x14ac:dyDescent="0.25">
      <c r="A148" s="19" t="s">
        <v>819</v>
      </c>
      <c r="B148" s="20"/>
      <c r="C148" s="20"/>
      <c r="D148" s="20"/>
    </row>
    <row r="149" spans="1:4" x14ac:dyDescent="0.25">
      <c r="A149" s="19" t="s">
        <v>820</v>
      </c>
      <c r="B149" s="20"/>
      <c r="C149" s="20"/>
      <c r="D149" s="20"/>
    </row>
    <row r="150" spans="1:4" x14ac:dyDescent="0.25">
      <c r="A150" s="19" t="s">
        <v>821</v>
      </c>
      <c r="B150" s="20"/>
      <c r="C150" s="20"/>
      <c r="D150" s="20"/>
    </row>
    <row r="151" spans="1:4" x14ac:dyDescent="0.25">
      <c r="A151" s="19" t="s">
        <v>822</v>
      </c>
      <c r="B151" s="20"/>
      <c r="C151" s="20"/>
      <c r="D151" s="20"/>
    </row>
    <row r="152" spans="1:4" x14ac:dyDescent="0.25">
      <c r="A152" s="19" t="s">
        <v>823</v>
      </c>
      <c r="B152" s="20"/>
      <c r="C152" s="20"/>
      <c r="D152" s="20"/>
    </row>
    <row r="153" spans="1:4" x14ac:dyDescent="0.25">
      <c r="A153" s="19" t="s">
        <v>824</v>
      </c>
      <c r="B153" s="20"/>
      <c r="C153" s="20"/>
      <c r="D153" s="20"/>
    </row>
    <row r="154" spans="1:4" x14ac:dyDescent="0.25">
      <c r="A154" s="19" t="s">
        <v>825</v>
      </c>
      <c r="B154" s="20"/>
      <c r="C154" s="20"/>
      <c r="D154" s="20"/>
    </row>
    <row r="155" spans="1:4" x14ac:dyDescent="0.25">
      <c r="A155" s="19" t="s">
        <v>826</v>
      </c>
      <c r="B155" s="20"/>
      <c r="C155" s="20"/>
      <c r="D155" s="20"/>
    </row>
    <row r="156" spans="1:4" x14ac:dyDescent="0.25">
      <c r="A156" s="19" t="s">
        <v>827</v>
      </c>
      <c r="B156" s="20"/>
      <c r="C156" s="20"/>
      <c r="D156" s="20"/>
    </row>
    <row r="157" spans="1:4" x14ac:dyDescent="0.25">
      <c r="A157" s="19" t="s">
        <v>828</v>
      </c>
      <c r="B157" s="20"/>
      <c r="C157" s="20"/>
      <c r="D157" s="20"/>
    </row>
    <row r="158" spans="1:4" x14ac:dyDescent="0.25">
      <c r="A158" s="19" t="s">
        <v>829</v>
      </c>
      <c r="B158" s="20"/>
      <c r="C158" s="20"/>
      <c r="D158" s="20"/>
    </row>
    <row r="159" spans="1:4" x14ac:dyDescent="0.25">
      <c r="A159" s="19" t="s">
        <v>916</v>
      </c>
      <c r="B159" s="20"/>
      <c r="C159" s="20"/>
      <c r="D159" s="20"/>
    </row>
    <row r="160" spans="1:4" x14ac:dyDescent="0.25">
      <c r="A160" s="19" t="s">
        <v>830</v>
      </c>
      <c r="B160" s="20"/>
      <c r="C160" s="20"/>
      <c r="D160" s="20"/>
    </row>
    <row r="161" spans="1:4" x14ac:dyDescent="0.25">
      <c r="A161" s="19" t="s">
        <v>831</v>
      </c>
      <c r="B161" s="20"/>
      <c r="C161" s="20"/>
      <c r="D161" s="20"/>
    </row>
    <row r="162" spans="1:4" x14ac:dyDescent="0.25">
      <c r="A162" s="19" t="s">
        <v>832</v>
      </c>
      <c r="B162" s="20"/>
      <c r="C162" s="20"/>
      <c r="D162" s="20"/>
    </row>
    <row r="163" spans="1:4" x14ac:dyDescent="0.25">
      <c r="A163" s="19" t="s">
        <v>833</v>
      </c>
      <c r="B163" s="20"/>
      <c r="C163" s="20"/>
      <c r="D163" s="20"/>
    </row>
    <row r="164" spans="1:4" x14ac:dyDescent="0.25">
      <c r="A164" s="19" t="s">
        <v>834</v>
      </c>
      <c r="B164" s="20"/>
      <c r="C164" s="20"/>
      <c r="D164" s="20"/>
    </row>
    <row r="165" spans="1:4" x14ac:dyDescent="0.25">
      <c r="A165" s="19" t="s">
        <v>835</v>
      </c>
      <c r="B165" s="20"/>
      <c r="C165" s="20"/>
      <c r="D165" s="20"/>
    </row>
    <row r="166" spans="1:4" x14ac:dyDescent="0.25">
      <c r="A166" s="19" t="s">
        <v>836</v>
      </c>
      <c r="B166" s="20"/>
      <c r="C166" s="20"/>
      <c r="D166" s="20"/>
    </row>
    <row r="167" spans="1:4" x14ac:dyDescent="0.25">
      <c r="A167" s="19" t="s">
        <v>837</v>
      </c>
      <c r="B167" s="20"/>
      <c r="C167" s="20"/>
      <c r="D167" s="20"/>
    </row>
    <row r="168" spans="1:4" x14ac:dyDescent="0.25">
      <c r="A168" s="19" t="s">
        <v>838</v>
      </c>
      <c r="B168" s="20"/>
      <c r="C168" s="20"/>
      <c r="D168" s="20"/>
    </row>
    <row r="169" spans="1:4" x14ac:dyDescent="0.25">
      <c r="A169" s="19" t="s">
        <v>839</v>
      </c>
      <c r="B169" s="20"/>
      <c r="C169" s="20"/>
      <c r="D169" s="20"/>
    </row>
    <row r="170" spans="1:4" x14ac:dyDescent="0.25">
      <c r="A170" s="19" t="s">
        <v>917</v>
      </c>
      <c r="B170" s="20"/>
      <c r="C170" s="20"/>
      <c r="D170" s="20"/>
    </row>
    <row r="171" spans="1:4" x14ac:dyDescent="0.25">
      <c r="A171" s="19" t="s">
        <v>918</v>
      </c>
      <c r="B171" s="20"/>
      <c r="C171" s="20"/>
      <c r="D171" s="20"/>
    </row>
    <row r="172" spans="1:4" x14ac:dyDescent="0.25">
      <c r="A172" s="19" t="s">
        <v>840</v>
      </c>
      <c r="B172" s="20"/>
      <c r="C172" s="20"/>
      <c r="D172" s="20"/>
    </row>
    <row r="173" spans="1:4" x14ac:dyDescent="0.25">
      <c r="A173" s="19" t="s">
        <v>841</v>
      </c>
      <c r="B173" s="20"/>
      <c r="C173" s="20"/>
      <c r="D173" s="20"/>
    </row>
    <row r="174" spans="1:4" x14ac:dyDescent="0.25">
      <c r="A174" s="19" t="s">
        <v>842</v>
      </c>
      <c r="B174" s="20"/>
      <c r="C174" s="20"/>
      <c r="D174" s="20"/>
    </row>
    <row r="175" spans="1:4" x14ac:dyDescent="0.25">
      <c r="A175" s="19" t="s">
        <v>843</v>
      </c>
      <c r="B175" s="20"/>
      <c r="C175" s="20"/>
      <c r="D175" s="20"/>
    </row>
    <row r="176" spans="1:4" x14ac:dyDescent="0.25">
      <c r="A176" s="19" t="s">
        <v>844</v>
      </c>
      <c r="B176" s="20"/>
      <c r="C176" s="20"/>
      <c r="D176" s="20"/>
    </row>
    <row r="177" spans="1:4" x14ac:dyDescent="0.25">
      <c r="A177" s="19" t="s">
        <v>845</v>
      </c>
      <c r="B177" s="20"/>
      <c r="C177" s="20"/>
      <c r="D177" s="20"/>
    </row>
    <row r="178" spans="1:4" x14ac:dyDescent="0.25">
      <c r="A178" s="19" t="s">
        <v>846</v>
      </c>
      <c r="B178" s="20"/>
      <c r="C178" s="20"/>
      <c r="D178" s="20"/>
    </row>
    <row r="179" spans="1:4" x14ac:dyDescent="0.25">
      <c r="A179" s="19" t="s">
        <v>847</v>
      </c>
      <c r="B179" s="20"/>
      <c r="C179" s="20"/>
      <c r="D179" s="20"/>
    </row>
    <row r="180" spans="1:4" x14ac:dyDescent="0.25">
      <c r="A180" s="19" t="s">
        <v>848</v>
      </c>
      <c r="B180" s="20"/>
      <c r="C180" s="20"/>
      <c r="D180" s="20"/>
    </row>
    <row r="181" spans="1:4" x14ac:dyDescent="0.25">
      <c r="A181" s="19" t="s">
        <v>919</v>
      </c>
      <c r="B181" s="20"/>
      <c r="C181" s="20"/>
      <c r="D181" s="20"/>
    </row>
    <row r="182" spans="1:4" x14ac:dyDescent="0.25">
      <c r="A182" s="19" t="s">
        <v>849</v>
      </c>
      <c r="B182" s="20"/>
      <c r="C182" s="20"/>
      <c r="D182" s="20"/>
    </row>
    <row r="183" spans="1:4" x14ac:dyDescent="0.25">
      <c r="A183" s="19" t="s">
        <v>850</v>
      </c>
      <c r="B183" s="20"/>
      <c r="C183" s="20"/>
      <c r="D183" s="20"/>
    </row>
    <row r="184" spans="1:4" x14ac:dyDescent="0.25">
      <c r="A184" s="19" t="s">
        <v>851</v>
      </c>
      <c r="B184" s="20"/>
      <c r="C184" s="20"/>
      <c r="D184" s="20"/>
    </row>
    <row r="185" spans="1:4" x14ac:dyDescent="0.25">
      <c r="A185" s="19" t="s">
        <v>852</v>
      </c>
      <c r="B185" s="20"/>
      <c r="C185" s="20"/>
      <c r="D185" s="20"/>
    </row>
    <row r="186" spans="1:4" x14ac:dyDescent="0.25">
      <c r="A186" s="19" t="s">
        <v>853</v>
      </c>
      <c r="B186" s="20"/>
      <c r="C186" s="20"/>
      <c r="D186" s="20"/>
    </row>
    <row r="187" spans="1:4" x14ac:dyDescent="0.25">
      <c r="A187" s="19" t="s">
        <v>854</v>
      </c>
      <c r="B187" s="20"/>
      <c r="C187" s="20"/>
      <c r="D187" s="20"/>
    </row>
    <row r="188" spans="1:4" x14ac:dyDescent="0.25">
      <c r="A188" s="19" t="s">
        <v>855</v>
      </c>
      <c r="B188" s="20"/>
      <c r="C188" s="20"/>
      <c r="D188" s="20"/>
    </row>
    <row r="189" spans="1:4" x14ac:dyDescent="0.25">
      <c r="A189" s="19" t="s">
        <v>856</v>
      </c>
      <c r="B189" s="20"/>
      <c r="C189" s="20"/>
      <c r="D189" s="20"/>
    </row>
    <row r="190" spans="1:4" x14ac:dyDescent="0.25">
      <c r="A190" s="19" t="s">
        <v>857</v>
      </c>
      <c r="B190" s="20"/>
      <c r="C190" s="20"/>
      <c r="D190" s="20"/>
    </row>
    <row r="191" spans="1:4" x14ac:dyDescent="0.25">
      <c r="A191" s="19" t="s">
        <v>858</v>
      </c>
      <c r="B191" s="20"/>
      <c r="C191" s="20"/>
      <c r="D191" s="20"/>
    </row>
    <row r="192" spans="1:4" x14ac:dyDescent="0.25">
      <c r="A192" s="19" t="s">
        <v>859</v>
      </c>
      <c r="B192" s="20"/>
      <c r="C192" s="20"/>
      <c r="D192" s="20"/>
    </row>
    <row r="193" spans="1:4" x14ac:dyDescent="0.25">
      <c r="A193" s="19" t="s">
        <v>860</v>
      </c>
      <c r="B193" s="20"/>
      <c r="C193" s="20"/>
      <c r="D193" s="20"/>
    </row>
    <row r="194" spans="1:4" x14ac:dyDescent="0.25">
      <c r="A194" s="19" t="s">
        <v>861</v>
      </c>
      <c r="B194" s="20"/>
      <c r="C194" s="20"/>
      <c r="D194" s="20"/>
    </row>
    <row r="195" spans="1:4" x14ac:dyDescent="0.25">
      <c r="A195" s="19" t="s">
        <v>862</v>
      </c>
      <c r="B195" s="20"/>
      <c r="C195" s="20"/>
      <c r="D195" s="20"/>
    </row>
    <row r="196" spans="1:4" x14ac:dyDescent="0.25">
      <c r="A196" s="19" t="s">
        <v>863</v>
      </c>
      <c r="B196" s="20"/>
      <c r="C196" s="20"/>
      <c r="D196" s="20"/>
    </row>
    <row r="197" spans="1:4" x14ac:dyDescent="0.25">
      <c r="A197" s="19" t="s">
        <v>864</v>
      </c>
      <c r="B197" s="20"/>
      <c r="C197" s="20"/>
      <c r="D197" s="20"/>
    </row>
    <row r="198" spans="1:4" x14ac:dyDescent="0.25">
      <c r="A198" s="19" t="s">
        <v>865</v>
      </c>
      <c r="B198" s="20"/>
      <c r="C198" s="20"/>
      <c r="D198" s="20"/>
    </row>
    <row r="199" spans="1:4" x14ac:dyDescent="0.25">
      <c r="A199" s="19" t="s">
        <v>866</v>
      </c>
      <c r="B199" s="20"/>
      <c r="C199" s="20"/>
      <c r="D199" s="20"/>
    </row>
    <row r="200" spans="1:4" x14ac:dyDescent="0.25">
      <c r="A200" s="19" t="s">
        <v>867</v>
      </c>
      <c r="B200" s="20"/>
      <c r="C200" s="20"/>
      <c r="D200" s="20"/>
    </row>
    <row r="201" spans="1:4" x14ac:dyDescent="0.25">
      <c r="A201" s="19" t="s">
        <v>868</v>
      </c>
      <c r="B201" s="20"/>
      <c r="C201" s="20"/>
      <c r="D201" s="20"/>
    </row>
    <row r="202" spans="1:4" x14ac:dyDescent="0.25">
      <c r="A202" s="19" t="s">
        <v>869</v>
      </c>
      <c r="B202" s="20"/>
      <c r="C202" s="20"/>
      <c r="D202" s="20"/>
    </row>
    <row r="203" spans="1:4" x14ac:dyDescent="0.25">
      <c r="A203" s="19" t="s">
        <v>870</v>
      </c>
      <c r="B203" s="20"/>
      <c r="C203" s="20"/>
      <c r="D203" s="20"/>
    </row>
    <row r="204" spans="1:4" x14ac:dyDescent="0.25">
      <c r="A204" s="19" t="s">
        <v>871</v>
      </c>
      <c r="B204" s="20"/>
      <c r="C204" s="20"/>
      <c r="D204" s="20"/>
    </row>
    <row r="205" spans="1:4" x14ac:dyDescent="0.25">
      <c r="A205" s="19" t="s">
        <v>872</v>
      </c>
      <c r="B205" s="20"/>
      <c r="C205" s="20"/>
      <c r="D205" s="20"/>
    </row>
    <row r="206" spans="1:4" x14ac:dyDescent="0.25">
      <c r="A206" s="19" t="s">
        <v>873</v>
      </c>
      <c r="B206" s="20"/>
      <c r="C206" s="20"/>
      <c r="D206" s="20"/>
    </row>
    <row r="207" spans="1:4" x14ac:dyDescent="0.25">
      <c r="A207" s="19" t="s">
        <v>874</v>
      </c>
      <c r="B207" s="20"/>
      <c r="C207" s="20"/>
      <c r="D207" s="20"/>
    </row>
    <row r="208" spans="1:4" x14ac:dyDescent="0.25">
      <c r="A208" s="19" t="s">
        <v>875</v>
      </c>
      <c r="B208" s="20"/>
      <c r="C208" s="20"/>
      <c r="D208" s="20"/>
    </row>
    <row r="209" spans="1:4" x14ac:dyDescent="0.25">
      <c r="A209" s="19" t="s">
        <v>876</v>
      </c>
      <c r="B209" s="20"/>
      <c r="C209" s="20"/>
      <c r="D209" s="20"/>
    </row>
    <row r="210" spans="1:4" x14ac:dyDescent="0.25">
      <c r="A210" s="19" t="s">
        <v>877</v>
      </c>
      <c r="B210" s="20"/>
      <c r="C210" s="20"/>
      <c r="D210" s="20"/>
    </row>
    <row r="211" spans="1:4" x14ac:dyDescent="0.25">
      <c r="A211" s="19" t="s">
        <v>878</v>
      </c>
      <c r="B211" s="20"/>
      <c r="C211" s="20"/>
      <c r="D211" s="20"/>
    </row>
    <row r="212" spans="1:4" x14ac:dyDescent="0.25">
      <c r="A212" s="19" t="s">
        <v>879</v>
      </c>
      <c r="B212" s="20"/>
      <c r="C212" s="20"/>
      <c r="D212" s="20"/>
    </row>
    <row r="213" spans="1:4" x14ac:dyDescent="0.25">
      <c r="A213" s="19" t="s">
        <v>880</v>
      </c>
      <c r="B213" s="20"/>
      <c r="C213" s="20"/>
      <c r="D213" s="20"/>
    </row>
    <row r="214" spans="1:4" x14ac:dyDescent="0.25">
      <c r="A214" s="19" t="s">
        <v>881</v>
      </c>
      <c r="B214" s="20"/>
      <c r="C214" s="20"/>
      <c r="D214" s="20"/>
    </row>
    <row r="215" spans="1:4" x14ac:dyDescent="0.25">
      <c r="A215" s="19" t="s">
        <v>882</v>
      </c>
      <c r="B215" s="20"/>
      <c r="C215" s="20"/>
      <c r="D215" s="20"/>
    </row>
    <row r="216" spans="1:4" x14ac:dyDescent="0.25">
      <c r="A216" s="19" t="s">
        <v>883</v>
      </c>
      <c r="B216" s="20"/>
      <c r="C216" s="20"/>
      <c r="D216" s="20"/>
    </row>
    <row r="217" spans="1:4" x14ac:dyDescent="0.25">
      <c r="A217" s="19" t="s">
        <v>884</v>
      </c>
      <c r="B217" s="20"/>
      <c r="C217" s="20"/>
      <c r="D217" s="20"/>
    </row>
    <row r="218" spans="1:4" x14ac:dyDescent="0.25">
      <c r="A218" s="19" t="s">
        <v>885</v>
      </c>
      <c r="B218" s="20"/>
      <c r="C218" s="20"/>
      <c r="D218" s="20"/>
    </row>
    <row r="219" spans="1:4" x14ac:dyDescent="0.25">
      <c r="A219" s="19" t="s">
        <v>886</v>
      </c>
      <c r="B219" s="20"/>
      <c r="C219" s="20"/>
      <c r="D219" s="20"/>
    </row>
    <row r="220" spans="1:4" x14ac:dyDescent="0.25">
      <c r="A220" s="19" t="s">
        <v>887</v>
      </c>
      <c r="B220" s="20"/>
      <c r="C220" s="20"/>
      <c r="D220" s="20"/>
    </row>
    <row r="221" spans="1:4" x14ac:dyDescent="0.25">
      <c r="A221" s="19" t="s">
        <v>888</v>
      </c>
      <c r="B221" s="20"/>
      <c r="C221" s="20"/>
      <c r="D221" s="20"/>
    </row>
    <row r="222" spans="1:4" x14ac:dyDescent="0.25">
      <c r="A222" s="19" t="s">
        <v>889</v>
      </c>
      <c r="B222" s="20"/>
      <c r="C222" s="20"/>
      <c r="D222" s="20"/>
    </row>
    <row r="223" spans="1:4" x14ac:dyDescent="0.25">
      <c r="A223" s="19" t="s">
        <v>890</v>
      </c>
      <c r="B223" s="20">
        <v>1</v>
      </c>
      <c r="C223" s="20">
        <v>5</v>
      </c>
      <c r="D223" s="20">
        <v>0</v>
      </c>
    </row>
    <row r="224" spans="1:4" x14ac:dyDescent="0.25">
      <c r="A224" s="19" t="s">
        <v>891</v>
      </c>
      <c r="B224" s="20"/>
      <c r="C224" s="20"/>
      <c r="D224" s="20"/>
    </row>
    <row r="225" spans="1:4" x14ac:dyDescent="0.25">
      <c r="A225" s="19" t="s">
        <v>892</v>
      </c>
      <c r="B225" s="20"/>
      <c r="C225" s="20"/>
      <c r="D225" s="20">
        <v>0</v>
      </c>
    </row>
    <row r="226" spans="1:4" x14ac:dyDescent="0.25">
      <c r="A226" s="19" t="s">
        <v>893</v>
      </c>
      <c r="B226" s="20"/>
      <c r="C226" s="20"/>
      <c r="D226" s="20"/>
    </row>
    <row r="227" spans="1:4" x14ac:dyDescent="0.25">
      <c r="A227" s="19" t="s">
        <v>894</v>
      </c>
      <c r="B227" s="20"/>
      <c r="C227" s="20"/>
      <c r="D227" s="20"/>
    </row>
    <row r="228" spans="1:4" x14ac:dyDescent="0.25">
      <c r="A228" s="19" t="s">
        <v>895</v>
      </c>
      <c r="B228" s="20"/>
      <c r="C228" s="20"/>
      <c r="D228" s="20"/>
    </row>
    <row r="229" spans="1:4" x14ac:dyDescent="0.25">
      <c r="A229" s="19" t="s">
        <v>896</v>
      </c>
      <c r="B229" s="20"/>
      <c r="C229" s="20"/>
      <c r="D229" s="20"/>
    </row>
    <row r="230" spans="1:4" x14ac:dyDescent="0.25">
      <c r="A230" s="19" t="s">
        <v>897</v>
      </c>
      <c r="B230" s="20"/>
      <c r="C230" s="20"/>
      <c r="D230" s="20"/>
    </row>
    <row r="231" spans="1:4" x14ac:dyDescent="0.25">
      <c r="A231" s="19" t="s">
        <v>898</v>
      </c>
      <c r="B231" s="20"/>
      <c r="C231" s="20"/>
      <c r="D231" s="20"/>
    </row>
    <row r="232" spans="1:4" x14ac:dyDescent="0.25">
      <c r="A232" s="19" t="s">
        <v>899</v>
      </c>
      <c r="B232" s="20"/>
      <c r="C232" s="20"/>
      <c r="D232" s="20"/>
    </row>
    <row r="233" spans="1:4" x14ac:dyDescent="0.25">
      <c r="A233" s="19" t="s">
        <v>900</v>
      </c>
      <c r="B233" s="20"/>
      <c r="C233" s="20"/>
      <c r="D233" s="20"/>
    </row>
    <row r="234" spans="1:4" x14ac:dyDescent="0.25">
      <c r="A234" s="19" t="s">
        <v>901</v>
      </c>
      <c r="B234" s="20"/>
      <c r="C234" s="20"/>
      <c r="D234" s="20"/>
    </row>
    <row r="235" spans="1:4" x14ac:dyDescent="0.25">
      <c r="A235" s="19" t="s">
        <v>902</v>
      </c>
      <c r="B235" s="20"/>
      <c r="C235" s="20"/>
      <c r="D235" s="20"/>
    </row>
    <row r="236" spans="1:4" x14ac:dyDescent="0.25">
      <c r="A236" s="19" t="s">
        <v>903</v>
      </c>
      <c r="B236" s="20"/>
      <c r="C236" s="20"/>
      <c r="D236" s="20"/>
    </row>
    <row r="237" spans="1:4" x14ac:dyDescent="0.25">
      <c r="A237" s="19" t="s">
        <v>904</v>
      </c>
      <c r="B237" s="20"/>
      <c r="C237" s="20"/>
      <c r="D237" s="20"/>
    </row>
    <row r="238" spans="1:4" x14ac:dyDescent="0.25">
      <c r="A238" s="19" t="s">
        <v>905</v>
      </c>
      <c r="B238" s="20"/>
      <c r="C238" s="20"/>
      <c r="D238" s="20"/>
    </row>
    <row r="239" spans="1:4" x14ac:dyDescent="0.25">
      <c r="A239" s="19" t="s">
        <v>906</v>
      </c>
      <c r="B239" s="20"/>
      <c r="C239" s="20"/>
      <c r="D239" s="20"/>
    </row>
    <row r="240" spans="1:4" x14ac:dyDescent="0.25">
      <c r="A240" s="19" t="s">
        <v>907</v>
      </c>
      <c r="B240" s="20"/>
      <c r="C240" s="20"/>
      <c r="D240" s="20"/>
    </row>
    <row r="241" spans="1:4" x14ac:dyDescent="0.25">
      <c r="A241" s="19" t="s">
        <v>908</v>
      </c>
      <c r="B241" s="20"/>
      <c r="C241" s="20"/>
      <c r="D241" s="20"/>
    </row>
    <row r="242" spans="1:4" x14ac:dyDescent="0.25">
      <c r="A242" s="19" t="s">
        <v>909</v>
      </c>
      <c r="B242" s="20"/>
      <c r="C242" s="20"/>
      <c r="D242" s="20"/>
    </row>
    <row r="243" spans="1:4" x14ac:dyDescent="0.25">
      <c r="A243" s="19" t="s">
        <v>910</v>
      </c>
      <c r="B243" s="20"/>
      <c r="C243" s="20"/>
      <c r="D243" s="20"/>
    </row>
    <row r="244" spans="1:4" x14ac:dyDescent="0.25">
      <c r="A244" s="19" t="s">
        <v>911</v>
      </c>
      <c r="B244" s="20"/>
      <c r="C244" s="20"/>
      <c r="D244" s="20"/>
    </row>
    <row r="245" spans="1:4" x14ac:dyDescent="0.25">
      <c r="A245" s="19" t="s">
        <v>64</v>
      </c>
      <c r="B245" s="20">
        <v>12</v>
      </c>
      <c r="C245" s="20">
        <v>70</v>
      </c>
      <c r="D245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5"/>
  <sheetViews>
    <sheetView workbookViewId="0">
      <selection activeCell="A14" sqref="A14"/>
    </sheetView>
  </sheetViews>
  <sheetFormatPr defaultRowHeight="15" x14ac:dyDescent="0.25"/>
  <cols>
    <col min="1" max="1" width="25.710937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806</v>
      </c>
      <c r="B4" s="20">
        <v>10</v>
      </c>
      <c r="C4" s="20">
        <v>1</v>
      </c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918</v>
      </c>
      <c r="B5" s="20">
        <v>8</v>
      </c>
      <c r="C5" s="20">
        <v>2</v>
      </c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814</v>
      </c>
      <c r="B6" s="20">
        <v>8</v>
      </c>
      <c r="C6" s="20">
        <v>2</v>
      </c>
      <c r="D6" s="20">
        <v>1</v>
      </c>
      <c r="E6" s="20"/>
      <c r="F6" s="20"/>
      <c r="G6" s="20"/>
      <c r="H6" s="20"/>
      <c r="I6" s="20"/>
      <c r="J6" s="20"/>
    </row>
    <row r="7" spans="1:10" x14ac:dyDescent="0.25">
      <c r="A7" s="19" t="s">
        <v>554</v>
      </c>
      <c r="B7" s="20">
        <v>8</v>
      </c>
      <c r="C7" s="20">
        <v>1</v>
      </c>
      <c r="D7" s="20">
        <v>1</v>
      </c>
      <c r="E7" s="20"/>
      <c r="F7" s="20"/>
      <c r="G7" s="20"/>
      <c r="H7" s="20">
        <v>1</v>
      </c>
      <c r="I7" s="20"/>
      <c r="J7" s="20"/>
    </row>
    <row r="8" spans="1:10" x14ac:dyDescent="0.25">
      <c r="A8" s="19" t="s">
        <v>865</v>
      </c>
      <c r="B8" s="20">
        <v>8</v>
      </c>
      <c r="C8" s="20"/>
      <c r="D8" s="20">
        <v>1</v>
      </c>
      <c r="E8" s="20"/>
      <c r="F8" s="20"/>
      <c r="G8" s="20"/>
      <c r="H8" s="20"/>
      <c r="I8" s="20"/>
      <c r="J8" s="20"/>
    </row>
    <row r="9" spans="1:10" x14ac:dyDescent="0.25">
      <c r="A9" s="19" t="s">
        <v>567</v>
      </c>
      <c r="B9" s="20">
        <v>8</v>
      </c>
      <c r="C9" s="20">
        <v>1</v>
      </c>
      <c r="D9" s="20">
        <v>1</v>
      </c>
      <c r="E9" s="20"/>
      <c r="F9" s="20"/>
      <c r="G9" s="20"/>
      <c r="H9" s="20"/>
      <c r="I9" s="20"/>
      <c r="J9" s="20"/>
    </row>
    <row r="10" spans="1:10" x14ac:dyDescent="0.25">
      <c r="A10" s="19" t="s">
        <v>577</v>
      </c>
      <c r="B10" s="20">
        <v>8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842</v>
      </c>
      <c r="B11" s="20">
        <v>8</v>
      </c>
      <c r="C11" s="20">
        <v>1</v>
      </c>
      <c r="D11" s="20"/>
      <c r="E11" s="20"/>
      <c r="F11" s="20"/>
      <c r="G11" s="20"/>
      <c r="H11" s="20">
        <v>1</v>
      </c>
      <c r="I11" s="20"/>
      <c r="J11" s="20"/>
    </row>
    <row r="12" spans="1:10" x14ac:dyDescent="0.25">
      <c r="A12" s="19" t="s">
        <v>829</v>
      </c>
      <c r="B12" s="20">
        <v>7</v>
      </c>
      <c r="C12" s="20"/>
      <c r="D12" s="20"/>
      <c r="E12" s="20"/>
      <c r="F12" s="20">
        <v>1</v>
      </c>
      <c r="G12" s="20">
        <v>1</v>
      </c>
      <c r="H12" s="20"/>
      <c r="I12" s="20"/>
      <c r="J12" s="20"/>
    </row>
    <row r="13" spans="1:10" x14ac:dyDescent="0.25">
      <c r="A13" s="19" t="s">
        <v>522</v>
      </c>
      <c r="B13" s="20">
        <v>7</v>
      </c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837</v>
      </c>
      <c r="B14" s="20">
        <v>6</v>
      </c>
      <c r="C14" s="20"/>
      <c r="D14" s="20"/>
      <c r="E14" s="20"/>
      <c r="F14" s="20"/>
      <c r="G14" s="20"/>
      <c r="H14" s="20"/>
      <c r="I14" s="20"/>
      <c r="J14" s="20">
        <v>1</v>
      </c>
    </row>
    <row r="15" spans="1:10" x14ac:dyDescent="0.25">
      <c r="A15" s="19" t="s">
        <v>540</v>
      </c>
      <c r="B15" s="20">
        <v>6</v>
      </c>
      <c r="C15" s="20"/>
      <c r="D15" s="20"/>
      <c r="E15" s="20"/>
      <c r="F15" s="20"/>
      <c r="G15" s="20"/>
      <c r="H15" s="20"/>
      <c r="I15" s="20">
        <v>1</v>
      </c>
      <c r="J15" s="20"/>
    </row>
    <row r="16" spans="1:10" x14ac:dyDescent="0.25">
      <c r="A16" s="19" t="s">
        <v>632</v>
      </c>
      <c r="B16" s="20">
        <v>6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812</v>
      </c>
      <c r="B17" s="20">
        <v>6</v>
      </c>
      <c r="C17" s="20">
        <v>2</v>
      </c>
      <c r="D17" s="20">
        <v>1</v>
      </c>
      <c r="E17" s="20"/>
      <c r="F17" s="20"/>
      <c r="G17" s="20"/>
      <c r="H17" s="20"/>
      <c r="I17" s="20">
        <v>1</v>
      </c>
      <c r="J17" s="20"/>
    </row>
    <row r="18" spans="1:10" x14ac:dyDescent="0.25">
      <c r="A18" s="19" t="s">
        <v>804</v>
      </c>
      <c r="B18" s="20">
        <v>5</v>
      </c>
      <c r="C18" s="20">
        <v>1</v>
      </c>
      <c r="D18" s="20">
        <v>1</v>
      </c>
      <c r="E18" s="20"/>
      <c r="F18" s="20"/>
      <c r="G18" s="20"/>
      <c r="H18" s="20"/>
      <c r="I18" s="20"/>
      <c r="J18" s="20"/>
    </row>
    <row r="19" spans="1:10" x14ac:dyDescent="0.25">
      <c r="A19" s="19" t="s">
        <v>530</v>
      </c>
      <c r="B19" s="20">
        <v>5</v>
      </c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560</v>
      </c>
      <c r="B20" s="20">
        <v>4</v>
      </c>
      <c r="C20" s="20">
        <v>1</v>
      </c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626</v>
      </c>
      <c r="B21" s="20">
        <v>4</v>
      </c>
      <c r="C21" s="20"/>
      <c r="D21" s="20"/>
      <c r="E21" s="20">
        <v>1</v>
      </c>
      <c r="F21" s="20">
        <v>3</v>
      </c>
      <c r="G21" s="20">
        <v>3</v>
      </c>
      <c r="H21" s="20">
        <v>1</v>
      </c>
      <c r="I21" s="20"/>
      <c r="J21" s="20"/>
    </row>
    <row r="22" spans="1:10" x14ac:dyDescent="0.25">
      <c r="A22" s="19" t="s">
        <v>570</v>
      </c>
      <c r="B22" s="20">
        <v>3</v>
      </c>
      <c r="C22" s="20"/>
      <c r="D22" s="20">
        <v>1</v>
      </c>
      <c r="E22" s="20"/>
      <c r="F22" s="20"/>
      <c r="G22" s="20"/>
      <c r="H22" s="20"/>
      <c r="I22" s="20"/>
      <c r="J22" s="20"/>
    </row>
    <row r="23" spans="1:10" x14ac:dyDescent="0.25">
      <c r="A23" s="19" t="s">
        <v>803</v>
      </c>
      <c r="B23" s="20">
        <v>3</v>
      </c>
      <c r="C23" s="20"/>
      <c r="D23" s="20"/>
      <c r="E23" s="20"/>
      <c r="F23" s="20"/>
      <c r="G23" s="20">
        <v>1</v>
      </c>
      <c r="H23" s="20"/>
      <c r="I23" s="20"/>
      <c r="J23" s="20"/>
    </row>
    <row r="24" spans="1:10" x14ac:dyDescent="0.25">
      <c r="A24" s="19" t="s">
        <v>868</v>
      </c>
      <c r="B24" s="20">
        <v>3</v>
      </c>
      <c r="C24" s="20">
        <v>1</v>
      </c>
      <c r="D24" s="20">
        <v>2</v>
      </c>
      <c r="E24" s="20"/>
      <c r="F24" s="20"/>
      <c r="G24" s="20">
        <v>1</v>
      </c>
      <c r="H24" s="20"/>
      <c r="I24" s="20"/>
      <c r="J24" s="20"/>
    </row>
    <row r="25" spans="1:10" x14ac:dyDescent="0.25">
      <c r="A25" s="19" t="s">
        <v>631</v>
      </c>
      <c r="B25" s="20">
        <v>3</v>
      </c>
      <c r="C25" s="20"/>
      <c r="D25" s="20">
        <v>1</v>
      </c>
      <c r="E25" s="20"/>
      <c r="F25" s="20"/>
      <c r="G25" s="20">
        <v>1</v>
      </c>
      <c r="H25" s="20"/>
      <c r="I25" s="20">
        <v>1</v>
      </c>
      <c r="J25" s="20"/>
    </row>
    <row r="26" spans="1:10" x14ac:dyDescent="0.25">
      <c r="A26" s="19" t="s">
        <v>630</v>
      </c>
      <c r="B26" s="20">
        <v>2</v>
      </c>
      <c r="C26" s="20"/>
      <c r="D26" s="20">
        <v>1</v>
      </c>
      <c r="E26" s="20">
        <v>1</v>
      </c>
      <c r="F26" s="20"/>
      <c r="G26" s="20"/>
      <c r="H26" s="20">
        <v>1</v>
      </c>
      <c r="I26" s="20"/>
      <c r="J26" s="20"/>
    </row>
    <row r="27" spans="1:10" x14ac:dyDescent="0.25">
      <c r="A27" s="19" t="s">
        <v>634</v>
      </c>
      <c r="B27" s="20">
        <v>2</v>
      </c>
      <c r="C27" s="20"/>
      <c r="D27" s="20">
        <v>1</v>
      </c>
      <c r="E27" s="20"/>
      <c r="F27" s="20"/>
      <c r="G27" s="20"/>
      <c r="H27" s="20"/>
      <c r="I27" s="20"/>
      <c r="J27" s="20"/>
    </row>
    <row r="28" spans="1:10" x14ac:dyDescent="0.25">
      <c r="A28" s="19" t="s">
        <v>906</v>
      </c>
      <c r="B28" s="20">
        <v>2</v>
      </c>
      <c r="C28" s="20"/>
      <c r="D28" s="20"/>
      <c r="E28" s="20">
        <v>1</v>
      </c>
      <c r="F28" s="20"/>
      <c r="G28" s="20"/>
      <c r="H28" s="20"/>
      <c r="I28" s="20"/>
      <c r="J28" s="20"/>
    </row>
    <row r="29" spans="1:10" x14ac:dyDescent="0.25">
      <c r="A29" s="19" t="s">
        <v>908</v>
      </c>
      <c r="B29" s="20">
        <v>2</v>
      </c>
      <c r="C29" s="20"/>
      <c r="D29" s="20"/>
      <c r="E29" s="20"/>
      <c r="F29" s="20">
        <v>1</v>
      </c>
      <c r="G29" s="20">
        <v>1</v>
      </c>
      <c r="H29" s="20"/>
      <c r="I29" s="20"/>
      <c r="J29" s="20"/>
    </row>
    <row r="30" spans="1:10" x14ac:dyDescent="0.25">
      <c r="A30" s="19" t="s">
        <v>836</v>
      </c>
      <c r="B30" s="20">
        <v>1</v>
      </c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900</v>
      </c>
      <c r="B31" s="20">
        <v>1</v>
      </c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635</v>
      </c>
      <c r="B32" s="20">
        <v>1</v>
      </c>
      <c r="C32" s="20">
        <v>1</v>
      </c>
      <c r="D32" s="20"/>
      <c r="E32" s="20">
        <v>1</v>
      </c>
      <c r="F32" s="20"/>
      <c r="G32" s="20"/>
      <c r="H32" s="20"/>
      <c r="I32" s="20"/>
      <c r="J32" s="20"/>
    </row>
    <row r="33" spans="1:10" x14ac:dyDescent="0.25">
      <c r="A33" s="19" t="s">
        <v>834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801</v>
      </c>
      <c r="B34" s="20">
        <v>1</v>
      </c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849</v>
      </c>
      <c r="B35" s="20">
        <v>1</v>
      </c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909</v>
      </c>
      <c r="B36" s="20">
        <v>1</v>
      </c>
      <c r="C36" s="20"/>
      <c r="D36" s="20"/>
      <c r="E36" s="20">
        <v>1</v>
      </c>
      <c r="F36" s="20"/>
      <c r="G36" s="20"/>
      <c r="H36" s="20"/>
      <c r="I36" s="20"/>
      <c r="J36" s="20"/>
    </row>
    <row r="37" spans="1:10" x14ac:dyDescent="0.25">
      <c r="A37" s="19" t="s">
        <v>616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895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863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520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819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545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848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546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879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549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811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553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827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574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840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602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855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606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871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521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887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234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903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524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815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535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823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517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830</v>
      </c>
      <c r="B65" s="20"/>
      <c r="C65" s="20">
        <v>1</v>
      </c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551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838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526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844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527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851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561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859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563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867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518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875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523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883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525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891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531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899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537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907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584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813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564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817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571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821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581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825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558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583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572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832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589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617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597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917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599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622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603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846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604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623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609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853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610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857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611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861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614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625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595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869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613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873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594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877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596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881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600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885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605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19" t="s">
        <v>889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19" t="s">
        <v>607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19" t="s">
        <v>893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9" t="s">
        <v>612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19" t="s">
        <v>897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19" t="s">
        <v>544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19" t="s">
        <v>901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19" t="s">
        <v>547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19" t="s">
        <v>905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19" t="s">
        <v>528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19" t="s">
        <v>810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19" t="s">
        <v>529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19" t="s">
        <v>575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19" t="s">
        <v>532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19" t="s">
        <v>578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19" t="s">
        <v>579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19" t="s">
        <v>816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19" t="s">
        <v>585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19" t="s">
        <v>818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19" t="s">
        <v>586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19" t="s">
        <v>820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19" t="s">
        <v>587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19" t="s">
        <v>822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19" t="s">
        <v>590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19" t="s">
        <v>824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19" t="s">
        <v>548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19" t="s">
        <v>826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19" t="s">
        <v>580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19" t="s">
        <v>828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19" t="s">
        <v>591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19" t="s">
        <v>916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19" t="s">
        <v>593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19" t="s">
        <v>831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19" t="s">
        <v>534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19" t="s">
        <v>833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19" t="s">
        <v>539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19" t="s">
        <v>835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19" t="s">
        <v>638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19" t="s">
        <v>618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19" t="s">
        <v>542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19" t="s">
        <v>839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19" t="s">
        <v>601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19" t="s">
        <v>620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19" t="s">
        <v>576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19" t="s">
        <v>841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19" t="s">
        <v>582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19" t="s">
        <v>843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19" t="s">
        <v>543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19" t="s">
        <v>845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19" t="s">
        <v>627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19" t="s">
        <v>847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19" t="s">
        <v>628</v>
      </c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19" t="s">
        <v>919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19" t="s">
        <v>629</v>
      </c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19" t="s">
        <v>850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19" t="s">
        <v>552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19" t="s">
        <v>852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19" t="s">
        <v>555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19" t="s">
        <v>854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19" t="s">
        <v>633</v>
      </c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19" t="s">
        <v>856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19" t="s">
        <v>519</v>
      </c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19" t="s">
        <v>858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19" t="s">
        <v>556</v>
      </c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19" t="s">
        <v>860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19" t="s">
        <v>533</v>
      </c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19" t="s">
        <v>862</v>
      </c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19" t="s">
        <v>536</v>
      </c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19" t="s">
        <v>864</v>
      </c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19" t="s">
        <v>538</v>
      </c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19" t="s">
        <v>866</v>
      </c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19" t="s">
        <v>541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19" t="s">
        <v>615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19" t="s">
        <v>550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x14ac:dyDescent="0.25">
      <c r="A201" s="19" t="s">
        <v>870</v>
      </c>
      <c r="B201" s="20"/>
      <c r="C201" s="20">
        <v>1</v>
      </c>
      <c r="D201" s="20"/>
      <c r="E201" s="20"/>
      <c r="F201" s="20"/>
      <c r="G201" s="20"/>
      <c r="H201" s="20"/>
      <c r="I201" s="20"/>
      <c r="J201" s="20"/>
    </row>
    <row r="202" spans="1:10" x14ac:dyDescent="0.25">
      <c r="A202" s="19" t="s">
        <v>562</v>
      </c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x14ac:dyDescent="0.25">
      <c r="A203" s="19" t="s">
        <v>872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x14ac:dyDescent="0.25">
      <c r="A204" s="19" t="s">
        <v>565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25">
      <c r="A205" s="19" t="s">
        <v>874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x14ac:dyDescent="0.25">
      <c r="A206" s="19" t="s">
        <v>566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x14ac:dyDescent="0.25">
      <c r="A207" s="19" t="s">
        <v>876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25">
      <c r="A208" s="19" t="s">
        <v>557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x14ac:dyDescent="0.25">
      <c r="A209" s="19" t="s">
        <v>878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x14ac:dyDescent="0.25">
      <c r="A210" s="19" t="s">
        <v>910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x14ac:dyDescent="0.25">
      <c r="A211" s="19" t="s">
        <v>880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25">
      <c r="A212" s="19" t="s">
        <v>56</v>
      </c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x14ac:dyDescent="0.25">
      <c r="A213" s="19" t="s">
        <v>882</v>
      </c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x14ac:dyDescent="0.25">
      <c r="A214" s="19" t="s">
        <v>608</v>
      </c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x14ac:dyDescent="0.25">
      <c r="A215" s="19" t="s">
        <v>884</v>
      </c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x14ac:dyDescent="0.25">
      <c r="A216" s="19" t="s">
        <v>797</v>
      </c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x14ac:dyDescent="0.25">
      <c r="A217" s="19" t="s">
        <v>886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x14ac:dyDescent="0.25">
      <c r="A218" s="19" t="s">
        <v>798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x14ac:dyDescent="0.25">
      <c r="A219" s="19" t="s">
        <v>888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x14ac:dyDescent="0.25">
      <c r="A220" s="19" t="s">
        <v>799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x14ac:dyDescent="0.25">
      <c r="A221" s="19" t="s">
        <v>890</v>
      </c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x14ac:dyDescent="0.25">
      <c r="A222" s="19" t="s">
        <v>800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x14ac:dyDescent="0.25">
      <c r="A223" s="19" t="s">
        <v>892</v>
      </c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x14ac:dyDescent="0.25">
      <c r="A224" s="19" t="s">
        <v>559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x14ac:dyDescent="0.25">
      <c r="A225" s="19" t="s">
        <v>894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x14ac:dyDescent="0.25">
      <c r="A226" s="19" t="s">
        <v>802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x14ac:dyDescent="0.25">
      <c r="A227" s="19" t="s">
        <v>896</v>
      </c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x14ac:dyDescent="0.25">
      <c r="A228" s="19" t="s">
        <v>568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x14ac:dyDescent="0.25">
      <c r="A229" s="19" t="s">
        <v>898</v>
      </c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x14ac:dyDescent="0.25">
      <c r="A230" s="19" t="s">
        <v>569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x14ac:dyDescent="0.25">
      <c r="A231" s="19" t="s">
        <v>619</v>
      </c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x14ac:dyDescent="0.25">
      <c r="A232" s="19" t="s">
        <v>805</v>
      </c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x14ac:dyDescent="0.25">
      <c r="A233" s="19" t="s">
        <v>902</v>
      </c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x14ac:dyDescent="0.25">
      <c r="A234" s="19" t="s">
        <v>573</v>
      </c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 x14ac:dyDescent="0.25">
      <c r="A235" s="19" t="s">
        <v>904</v>
      </c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x14ac:dyDescent="0.25">
      <c r="A236" s="19" t="s">
        <v>807</v>
      </c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 x14ac:dyDescent="0.25">
      <c r="A237" s="19" t="s">
        <v>621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x14ac:dyDescent="0.25">
      <c r="A238" s="19" t="s">
        <v>808</v>
      </c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 x14ac:dyDescent="0.25">
      <c r="A239" s="19" t="s">
        <v>624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x14ac:dyDescent="0.25">
      <c r="A240" s="19" t="s">
        <v>809</v>
      </c>
      <c r="B240" s="20"/>
      <c r="C240" s="20">
        <v>1</v>
      </c>
      <c r="D240" s="20"/>
      <c r="E240" s="20"/>
      <c r="F240" s="20">
        <v>1</v>
      </c>
      <c r="G240" s="20"/>
      <c r="H240" s="20"/>
      <c r="I240" s="20"/>
      <c r="J240" s="20"/>
    </row>
    <row r="241" spans="1:10" x14ac:dyDescent="0.25">
      <c r="A241" s="19" t="s">
        <v>588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x14ac:dyDescent="0.25">
      <c r="A242" s="19" t="s">
        <v>911</v>
      </c>
      <c r="B242" s="20"/>
      <c r="C242" s="20"/>
      <c r="D242" s="20"/>
      <c r="E242" s="20"/>
      <c r="F242" s="20"/>
      <c r="G242" s="20"/>
      <c r="H242" s="20"/>
      <c r="I242" s="20"/>
      <c r="J242" s="20"/>
    </row>
    <row r="243" spans="1:10" x14ac:dyDescent="0.25">
      <c r="A243" s="19" t="s">
        <v>592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x14ac:dyDescent="0.25">
      <c r="A244" s="19" t="s">
        <v>598</v>
      </c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1:10" x14ac:dyDescent="0.25">
      <c r="A245" s="19" t="s">
        <v>64</v>
      </c>
      <c r="B245" s="20">
        <v>149</v>
      </c>
      <c r="C245" s="20">
        <v>17</v>
      </c>
      <c r="D245" s="20">
        <v>12</v>
      </c>
      <c r="E245" s="20">
        <v>5</v>
      </c>
      <c r="F245" s="20">
        <v>6</v>
      </c>
      <c r="G245" s="20">
        <v>8</v>
      </c>
      <c r="H245" s="20">
        <v>4</v>
      </c>
      <c r="I245" s="20">
        <v>3</v>
      </c>
      <c r="J245" s="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workbookViewId="0">
      <selection activeCell="A16" sqref="A16"/>
    </sheetView>
  </sheetViews>
  <sheetFormatPr defaultRowHeight="15" x14ac:dyDescent="0.25"/>
  <cols>
    <col min="1" max="1" width="25.710937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207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842</v>
      </c>
      <c r="B7" s="20">
        <v>10</v>
      </c>
      <c r="C7" s="20">
        <v>8</v>
      </c>
      <c r="D7" s="20">
        <v>3</v>
      </c>
      <c r="E7" s="20"/>
      <c r="F7" s="20">
        <v>1</v>
      </c>
      <c r="G7" s="20"/>
      <c r="H7" s="20">
        <v>100</v>
      </c>
      <c r="I7" s="20">
        <v>56</v>
      </c>
      <c r="J7" s="20">
        <v>3</v>
      </c>
      <c r="K7" s="20">
        <v>2</v>
      </c>
    </row>
    <row r="8" spans="1:11" x14ac:dyDescent="0.25">
      <c r="A8" s="19" t="s">
        <v>530</v>
      </c>
      <c r="B8" s="20">
        <v>10</v>
      </c>
      <c r="C8" s="20">
        <v>6</v>
      </c>
      <c r="D8" s="20">
        <v>4</v>
      </c>
      <c r="E8" s="20">
        <v>1</v>
      </c>
      <c r="F8" s="20"/>
      <c r="G8" s="20"/>
      <c r="H8" s="20">
        <v>77</v>
      </c>
      <c r="I8" s="20">
        <v>42</v>
      </c>
      <c r="J8" s="20">
        <v>5</v>
      </c>
      <c r="K8" s="20"/>
    </row>
    <row r="9" spans="1:11" x14ac:dyDescent="0.25">
      <c r="A9" s="19" t="s">
        <v>540</v>
      </c>
      <c r="B9" s="20">
        <v>8</v>
      </c>
      <c r="C9" s="20">
        <v>3</v>
      </c>
      <c r="D9" s="20">
        <v>3</v>
      </c>
      <c r="E9" s="20"/>
      <c r="F9" s="20"/>
      <c r="G9" s="20"/>
      <c r="H9" s="20">
        <v>82</v>
      </c>
      <c r="I9" s="20">
        <v>34</v>
      </c>
      <c r="J9" s="20">
        <v>3</v>
      </c>
      <c r="K9" s="20"/>
    </row>
    <row r="10" spans="1:11" x14ac:dyDescent="0.25">
      <c r="A10" s="19" t="s">
        <v>803</v>
      </c>
      <c r="B10" s="20">
        <v>7</v>
      </c>
      <c r="C10" s="20">
        <v>4</v>
      </c>
      <c r="D10" s="20">
        <v>4</v>
      </c>
      <c r="E10" s="20"/>
      <c r="F10" s="20"/>
      <c r="G10" s="20"/>
      <c r="H10" s="20">
        <v>96</v>
      </c>
      <c r="I10" s="20">
        <v>44</v>
      </c>
      <c r="J10" s="20">
        <v>2</v>
      </c>
      <c r="K10" s="20"/>
    </row>
    <row r="11" spans="1:11" x14ac:dyDescent="0.25">
      <c r="A11" s="19" t="s">
        <v>918</v>
      </c>
      <c r="B11" s="20">
        <v>6</v>
      </c>
      <c r="C11" s="20">
        <v>6</v>
      </c>
      <c r="D11" s="20">
        <v>0</v>
      </c>
      <c r="E11" s="20"/>
      <c r="F11" s="20"/>
      <c r="G11" s="20">
        <v>1</v>
      </c>
      <c r="H11" s="20">
        <v>53</v>
      </c>
      <c r="I11" s="20">
        <v>76</v>
      </c>
      <c r="J11" s="20">
        <v>4</v>
      </c>
      <c r="K11" s="20"/>
    </row>
    <row r="12" spans="1:11" x14ac:dyDescent="0.25">
      <c r="A12" s="19" t="s">
        <v>522</v>
      </c>
      <c r="B12" s="20">
        <v>3</v>
      </c>
      <c r="C12" s="20">
        <v>3</v>
      </c>
      <c r="D12" s="20">
        <v>1</v>
      </c>
      <c r="E12" s="20"/>
      <c r="F12" s="20"/>
      <c r="G12" s="20"/>
      <c r="H12" s="20">
        <v>56</v>
      </c>
      <c r="I12" s="20">
        <v>52</v>
      </c>
      <c r="J12" s="20">
        <v>2</v>
      </c>
      <c r="K12" s="20"/>
    </row>
    <row r="13" spans="1:11" x14ac:dyDescent="0.25">
      <c r="A13" s="19" t="s">
        <v>806</v>
      </c>
      <c r="B13" s="20">
        <v>3</v>
      </c>
      <c r="C13" s="20">
        <v>1</v>
      </c>
      <c r="D13" s="20">
        <v>0</v>
      </c>
      <c r="E13" s="20"/>
      <c r="F13" s="20"/>
      <c r="G13" s="20"/>
      <c r="H13" s="20">
        <v>56</v>
      </c>
      <c r="I13" s="20">
        <v>7</v>
      </c>
      <c r="J13" s="20"/>
      <c r="K13" s="20"/>
    </row>
    <row r="14" spans="1:11" x14ac:dyDescent="0.25">
      <c r="A14" s="19" t="s">
        <v>812</v>
      </c>
      <c r="B14" s="20">
        <v>3</v>
      </c>
      <c r="C14" s="20">
        <v>1</v>
      </c>
      <c r="D14" s="20">
        <v>0</v>
      </c>
      <c r="E14" s="20"/>
      <c r="F14" s="20"/>
      <c r="G14" s="20"/>
      <c r="H14" s="20">
        <v>31</v>
      </c>
      <c r="I14" s="20">
        <v>19</v>
      </c>
      <c r="J14" s="20">
        <v>1</v>
      </c>
      <c r="K14" s="20"/>
    </row>
    <row r="15" spans="1:11" x14ac:dyDescent="0.25">
      <c r="A15" s="19" t="s">
        <v>554</v>
      </c>
      <c r="B15" s="20">
        <v>3</v>
      </c>
      <c r="C15" s="20">
        <v>2</v>
      </c>
      <c r="D15" s="20">
        <v>2</v>
      </c>
      <c r="E15" s="20"/>
      <c r="F15" s="20"/>
      <c r="G15" s="20"/>
      <c r="H15" s="20">
        <v>29</v>
      </c>
      <c r="I15" s="20">
        <v>37</v>
      </c>
      <c r="J15" s="20">
        <v>1</v>
      </c>
      <c r="K15" s="20"/>
    </row>
    <row r="16" spans="1:11" x14ac:dyDescent="0.25">
      <c r="A16" s="19" t="s">
        <v>560</v>
      </c>
      <c r="B16" s="20">
        <v>3</v>
      </c>
      <c r="C16" s="20">
        <v>1</v>
      </c>
      <c r="D16" s="20">
        <v>1</v>
      </c>
      <c r="E16" s="20"/>
      <c r="F16" s="20"/>
      <c r="G16" s="20"/>
      <c r="H16" s="20">
        <v>25</v>
      </c>
      <c r="I16" s="20">
        <v>3</v>
      </c>
      <c r="J16" s="20"/>
      <c r="K16" s="20"/>
    </row>
    <row r="17" spans="1:11" x14ac:dyDescent="0.25">
      <c r="A17" s="19" t="s">
        <v>804</v>
      </c>
      <c r="B17" s="20">
        <v>2</v>
      </c>
      <c r="C17" s="20">
        <v>1</v>
      </c>
      <c r="D17" s="20">
        <v>1</v>
      </c>
      <c r="E17" s="20"/>
      <c r="F17" s="20"/>
      <c r="G17" s="20"/>
      <c r="H17" s="20">
        <v>0</v>
      </c>
      <c r="I17" s="20">
        <v>0</v>
      </c>
      <c r="J17" s="20"/>
      <c r="K17" s="20"/>
    </row>
    <row r="18" spans="1:11" x14ac:dyDescent="0.25">
      <c r="A18" s="19" t="s">
        <v>814</v>
      </c>
      <c r="B18" s="20">
        <v>2</v>
      </c>
      <c r="C18" s="20">
        <v>2</v>
      </c>
      <c r="D18" s="20">
        <v>0</v>
      </c>
      <c r="E18" s="20"/>
      <c r="F18" s="20"/>
      <c r="G18" s="20"/>
      <c r="H18" s="20">
        <v>23</v>
      </c>
      <c r="I18" s="20">
        <v>58</v>
      </c>
      <c r="J18" s="20">
        <v>3</v>
      </c>
      <c r="K18" s="20"/>
    </row>
    <row r="19" spans="1:11" x14ac:dyDescent="0.25">
      <c r="A19" s="19" t="s">
        <v>801</v>
      </c>
      <c r="B19" s="20">
        <v>2</v>
      </c>
      <c r="C19" s="20">
        <v>1</v>
      </c>
      <c r="D19" s="20">
        <v>1</v>
      </c>
      <c r="E19" s="20"/>
      <c r="F19" s="20"/>
      <c r="G19" s="20"/>
      <c r="H19" s="20">
        <v>9</v>
      </c>
      <c r="I19" s="20">
        <v>8</v>
      </c>
      <c r="J19" s="20"/>
      <c r="K19" s="20"/>
    </row>
    <row r="20" spans="1:11" x14ac:dyDescent="0.25">
      <c r="A20" s="19" t="s">
        <v>837</v>
      </c>
      <c r="B20" s="20">
        <v>1</v>
      </c>
      <c r="C20" s="20">
        <v>0</v>
      </c>
      <c r="D20" s="20">
        <v>0</v>
      </c>
      <c r="E20" s="20"/>
      <c r="F20" s="20"/>
      <c r="G20" s="20"/>
      <c r="H20" s="20"/>
      <c r="I20" s="20"/>
      <c r="J20" s="20"/>
      <c r="K20" s="20"/>
    </row>
    <row r="21" spans="1:11" x14ac:dyDescent="0.25">
      <c r="A21" s="19" t="s">
        <v>865</v>
      </c>
      <c r="B21" s="20">
        <v>1</v>
      </c>
      <c r="C21" s="20">
        <v>0</v>
      </c>
      <c r="D21" s="20">
        <v>0</v>
      </c>
      <c r="E21" s="20"/>
      <c r="F21" s="20"/>
      <c r="G21" s="20"/>
      <c r="H21" s="20">
        <v>25</v>
      </c>
      <c r="I21" s="20"/>
      <c r="J21" s="20"/>
      <c r="K21" s="20"/>
    </row>
    <row r="22" spans="1:11" x14ac:dyDescent="0.25">
      <c r="A22" s="19" t="s">
        <v>817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 t="s">
        <v>890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846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559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532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568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832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569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861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573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908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575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809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578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825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583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917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616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853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617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882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618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900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620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797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622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805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623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813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625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821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615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829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619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836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621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234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624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849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520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857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545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878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546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886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549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896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553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904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574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56</v>
      </c>
      <c r="B72" s="20"/>
      <c r="C72" s="20"/>
      <c r="D72" s="20"/>
      <c r="E72" s="20"/>
      <c r="F72" s="20"/>
      <c r="G72" s="20"/>
      <c r="H72" s="20">
        <v>28</v>
      </c>
      <c r="I72" s="20"/>
      <c r="J72" s="20"/>
      <c r="K72" s="20"/>
    </row>
    <row r="73" spans="1:11" x14ac:dyDescent="0.25">
      <c r="A73" s="19" t="s">
        <v>602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799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606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534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521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807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526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811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524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815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535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819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527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823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551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827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528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830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529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834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561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838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563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840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518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844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523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848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525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851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531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855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537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859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584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863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564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880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571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884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581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888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558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894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572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898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589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902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597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906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599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x14ac:dyDescent="0.25">
      <c r="A124" s="19" t="s">
        <v>910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603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608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604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x14ac:dyDescent="0.25">
      <c r="A128" s="19" t="s">
        <v>798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609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x14ac:dyDescent="0.25">
      <c r="A130" s="19" t="s">
        <v>800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x14ac:dyDescent="0.25">
      <c r="A131" s="19" t="s">
        <v>610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x14ac:dyDescent="0.25">
      <c r="A132" s="19" t="s">
        <v>802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x14ac:dyDescent="0.25">
      <c r="A133" s="19" t="s">
        <v>611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25">
      <c r="A134" s="19" t="s">
        <v>539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x14ac:dyDescent="0.25">
      <c r="A135" s="19" t="s">
        <v>614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x14ac:dyDescent="0.25">
      <c r="A136" s="19" t="s">
        <v>542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x14ac:dyDescent="0.25">
      <c r="A137" s="19" t="s">
        <v>595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x14ac:dyDescent="0.25">
      <c r="A138" s="19" t="s">
        <v>808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x14ac:dyDescent="0.25">
      <c r="A139" s="19" t="s">
        <v>613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x14ac:dyDescent="0.25">
      <c r="A140" s="19" t="s">
        <v>810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x14ac:dyDescent="0.25">
      <c r="A141" s="19" t="s">
        <v>594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x14ac:dyDescent="0.25">
      <c r="A142" s="19" t="s">
        <v>543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x14ac:dyDescent="0.25">
      <c r="A143" s="19" t="s">
        <v>596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x14ac:dyDescent="0.25">
      <c r="A144" s="19" t="s">
        <v>552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25">
      <c r="A145" s="19" t="s">
        <v>600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x14ac:dyDescent="0.25">
      <c r="A146" s="19" t="s">
        <v>816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x14ac:dyDescent="0.25">
      <c r="A147" s="19" t="s">
        <v>605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x14ac:dyDescent="0.25">
      <c r="A148" s="19" t="s">
        <v>818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x14ac:dyDescent="0.25">
      <c r="A149" s="19" t="s">
        <v>607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x14ac:dyDescent="0.25">
      <c r="A150" s="19" t="s">
        <v>820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x14ac:dyDescent="0.25">
      <c r="A151" s="19" t="s">
        <v>612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x14ac:dyDescent="0.25">
      <c r="A152" s="19" t="s">
        <v>822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x14ac:dyDescent="0.25">
      <c r="A153" s="19" t="s">
        <v>544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x14ac:dyDescent="0.25">
      <c r="A154" s="19" t="s">
        <v>824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x14ac:dyDescent="0.25">
      <c r="A155" s="19" t="s">
        <v>547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25">
      <c r="A156" s="19" t="s">
        <v>826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x14ac:dyDescent="0.25">
      <c r="A157" s="19" t="s">
        <v>567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x14ac:dyDescent="0.25">
      <c r="A158" s="19" t="s">
        <v>828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x14ac:dyDescent="0.25">
      <c r="A159" s="19" t="s">
        <v>570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x14ac:dyDescent="0.25">
      <c r="A160" s="19" t="s">
        <v>916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x14ac:dyDescent="0.25">
      <c r="A161" s="19" t="s">
        <v>577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x14ac:dyDescent="0.25">
      <c r="A162" s="19" t="s">
        <v>831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x14ac:dyDescent="0.25">
      <c r="A163" s="19" t="s">
        <v>579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x14ac:dyDescent="0.25">
      <c r="A164" s="19" t="s">
        <v>833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x14ac:dyDescent="0.25">
      <c r="A165" s="19" t="s">
        <v>585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x14ac:dyDescent="0.25">
      <c r="A166" s="19" t="s">
        <v>835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25">
      <c r="A167" s="19" t="s">
        <v>586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x14ac:dyDescent="0.25">
      <c r="A168" s="19" t="s">
        <v>555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x14ac:dyDescent="0.25">
      <c r="A169" s="19" t="s">
        <v>587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x14ac:dyDescent="0.25">
      <c r="A170" s="19" t="s">
        <v>839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x14ac:dyDescent="0.25">
      <c r="A171" s="19" t="s">
        <v>590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x14ac:dyDescent="0.25">
      <c r="A172" s="19" t="s">
        <v>556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x14ac:dyDescent="0.25">
      <c r="A173" s="19" t="s">
        <v>548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x14ac:dyDescent="0.25">
      <c r="A174" s="19" t="s">
        <v>841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x14ac:dyDescent="0.25">
      <c r="A175" s="19" t="s">
        <v>580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x14ac:dyDescent="0.25">
      <c r="A176" s="19" t="s">
        <v>843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x14ac:dyDescent="0.25">
      <c r="A177" s="19" t="s">
        <v>591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25">
      <c r="A178" s="19" t="s">
        <v>845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x14ac:dyDescent="0.25">
      <c r="A179" s="19" t="s">
        <v>593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x14ac:dyDescent="0.25">
      <c r="A180" s="19" t="s">
        <v>847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x14ac:dyDescent="0.25">
      <c r="A181" s="19" t="s">
        <v>632</v>
      </c>
      <c r="B181" s="20"/>
      <c r="C181" s="20"/>
      <c r="D181" s="20"/>
      <c r="E181" s="20"/>
      <c r="F181" s="20"/>
      <c r="G181" s="20"/>
      <c r="H181" s="20">
        <v>7</v>
      </c>
      <c r="I181" s="20">
        <v>7</v>
      </c>
      <c r="J181" s="20"/>
      <c r="K181" s="20"/>
    </row>
    <row r="182" spans="1:11" x14ac:dyDescent="0.25">
      <c r="A182" s="19" t="s">
        <v>919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x14ac:dyDescent="0.25">
      <c r="A183" s="19" t="s">
        <v>634</v>
      </c>
      <c r="B183" s="20"/>
      <c r="C183" s="20"/>
      <c r="D183" s="20"/>
      <c r="E183" s="20">
        <v>1</v>
      </c>
      <c r="F183" s="20"/>
      <c r="G183" s="20"/>
      <c r="H183" s="20">
        <v>2</v>
      </c>
      <c r="I183" s="20"/>
      <c r="J183" s="20"/>
      <c r="K183" s="20"/>
    </row>
    <row r="184" spans="1:11" x14ac:dyDescent="0.25">
      <c r="A184" s="19" t="s">
        <v>850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x14ac:dyDescent="0.25">
      <c r="A185" s="19" t="s">
        <v>638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x14ac:dyDescent="0.25">
      <c r="A186" s="19" t="s">
        <v>852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x14ac:dyDescent="0.25">
      <c r="A187" s="19" t="s">
        <v>864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x14ac:dyDescent="0.25">
      <c r="A188" s="19" t="s">
        <v>854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x14ac:dyDescent="0.25">
      <c r="A189" s="19" t="s">
        <v>866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x14ac:dyDescent="0.25">
      <c r="A190" s="19" t="s">
        <v>856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x14ac:dyDescent="0.25">
      <c r="A191" s="19" t="s">
        <v>868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x14ac:dyDescent="0.25">
      <c r="A192" s="19" t="s">
        <v>858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x14ac:dyDescent="0.25">
      <c r="A193" s="19" t="s">
        <v>870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x14ac:dyDescent="0.25">
      <c r="A194" s="19" t="s">
        <v>860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x14ac:dyDescent="0.25">
      <c r="A195" s="19" t="s">
        <v>872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x14ac:dyDescent="0.25">
      <c r="A196" s="19" t="s">
        <v>862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x14ac:dyDescent="0.25">
      <c r="A197" s="19" t="s">
        <v>874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x14ac:dyDescent="0.25">
      <c r="A198" s="19" t="s">
        <v>557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x14ac:dyDescent="0.25">
      <c r="A199" s="19" t="s">
        <v>876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x14ac:dyDescent="0.25">
      <c r="A200" s="19" t="s">
        <v>635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x14ac:dyDescent="0.25">
      <c r="A201" s="19" t="s">
        <v>867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x14ac:dyDescent="0.25">
      <c r="A202" s="19" t="s">
        <v>601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x14ac:dyDescent="0.25">
      <c r="A203" s="19" t="s">
        <v>869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x14ac:dyDescent="0.25">
      <c r="A204" s="19" t="s">
        <v>576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x14ac:dyDescent="0.25">
      <c r="A205" s="19" t="s">
        <v>871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x14ac:dyDescent="0.25">
      <c r="A206" s="19" t="s">
        <v>582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x14ac:dyDescent="0.25">
      <c r="A207" s="19" t="s">
        <v>873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x14ac:dyDescent="0.25">
      <c r="A208" s="19" t="s">
        <v>626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x14ac:dyDescent="0.25">
      <c r="A209" s="19" t="s">
        <v>875</v>
      </c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x14ac:dyDescent="0.25">
      <c r="A210" s="19" t="s">
        <v>627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x14ac:dyDescent="0.25">
      <c r="A211" s="19" t="s">
        <v>877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x14ac:dyDescent="0.25">
      <c r="A212" s="19" t="s">
        <v>628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x14ac:dyDescent="0.25">
      <c r="A213" s="19" t="s">
        <v>879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x14ac:dyDescent="0.25">
      <c r="A214" s="19" t="s">
        <v>629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x14ac:dyDescent="0.25">
      <c r="A215" s="19" t="s">
        <v>881</v>
      </c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x14ac:dyDescent="0.25">
      <c r="A216" s="19" t="s">
        <v>630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x14ac:dyDescent="0.25">
      <c r="A217" s="19" t="s">
        <v>883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x14ac:dyDescent="0.25">
      <c r="A218" s="19" t="s">
        <v>631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x14ac:dyDescent="0.25">
      <c r="A219" s="19" t="s">
        <v>885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x14ac:dyDescent="0.25">
      <c r="A220" s="19" t="s">
        <v>633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x14ac:dyDescent="0.25">
      <c r="A221" s="19" t="s">
        <v>887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x14ac:dyDescent="0.25">
      <c r="A222" s="19" t="s">
        <v>519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x14ac:dyDescent="0.25">
      <c r="A223" s="19" t="s">
        <v>889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x14ac:dyDescent="0.25">
      <c r="A224" s="19" t="s">
        <v>891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x14ac:dyDescent="0.25">
      <c r="A225" s="19" t="s">
        <v>517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x14ac:dyDescent="0.25">
      <c r="A226" s="19" t="s">
        <v>892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x14ac:dyDescent="0.25">
      <c r="A227" s="19" t="s">
        <v>893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x14ac:dyDescent="0.25">
      <c r="A228" s="19" t="s">
        <v>533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x14ac:dyDescent="0.25">
      <c r="A229" s="19" t="s">
        <v>895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x14ac:dyDescent="0.25">
      <c r="A230" s="19" t="s">
        <v>536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x14ac:dyDescent="0.25">
      <c r="A231" s="19" t="s">
        <v>897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x14ac:dyDescent="0.25">
      <c r="A232" s="19" t="s">
        <v>538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x14ac:dyDescent="0.25">
      <c r="A233" s="19" t="s">
        <v>899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 x14ac:dyDescent="0.25">
      <c r="A234" s="19" t="s">
        <v>541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1:11" x14ac:dyDescent="0.25">
      <c r="A235" s="19" t="s">
        <v>901</v>
      </c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1:11" x14ac:dyDescent="0.25">
      <c r="A236" s="19" t="s">
        <v>550</v>
      </c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 x14ac:dyDescent="0.25">
      <c r="A237" s="19" t="s">
        <v>903</v>
      </c>
      <c r="B237" s="20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1:11" x14ac:dyDescent="0.25">
      <c r="A238" s="19" t="s">
        <v>562</v>
      </c>
      <c r="B238" s="20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1:11" x14ac:dyDescent="0.25">
      <c r="A239" s="19" t="s">
        <v>905</v>
      </c>
      <c r="B239" s="20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1:11" x14ac:dyDescent="0.25">
      <c r="A240" s="19" t="s">
        <v>565</v>
      </c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1:11" x14ac:dyDescent="0.25">
      <c r="A241" s="19" t="s">
        <v>907</v>
      </c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 x14ac:dyDescent="0.25">
      <c r="A242" s="19" t="s">
        <v>566</v>
      </c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1:11" x14ac:dyDescent="0.25">
      <c r="A243" s="19" t="s">
        <v>909</v>
      </c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1:11" x14ac:dyDescent="0.25">
      <c r="A244" s="19" t="s">
        <v>588</v>
      </c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1:11" x14ac:dyDescent="0.25">
      <c r="A245" s="19" t="s">
        <v>911</v>
      </c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1:11" x14ac:dyDescent="0.25">
      <c r="A246" s="19" t="s">
        <v>592</v>
      </c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1:11" x14ac:dyDescent="0.25">
      <c r="A247" s="19" t="s">
        <v>598</v>
      </c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1:11" x14ac:dyDescent="0.25">
      <c r="A248" s="19" t="s">
        <v>64</v>
      </c>
      <c r="B248" s="20">
        <v>64</v>
      </c>
      <c r="C248" s="20">
        <v>39</v>
      </c>
      <c r="D248" s="20">
        <v>20</v>
      </c>
      <c r="E248" s="20">
        <v>2</v>
      </c>
      <c r="F248" s="20">
        <v>1</v>
      </c>
      <c r="G248" s="20">
        <v>1</v>
      </c>
      <c r="H248" s="20">
        <v>699</v>
      </c>
      <c r="I248" s="20">
        <v>443</v>
      </c>
      <c r="J248" s="20">
        <v>24</v>
      </c>
      <c r="K248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4" sqref="A14"/>
    </sheetView>
  </sheetViews>
  <sheetFormatPr defaultRowHeight="15" x14ac:dyDescent="0.25"/>
  <cols>
    <col min="1" max="1" width="23.5703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207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842</v>
      </c>
      <c r="B4" s="20">
        <v>100</v>
      </c>
      <c r="C4" s="20">
        <v>56</v>
      </c>
      <c r="D4" s="20">
        <v>3</v>
      </c>
    </row>
    <row r="5" spans="1:4" x14ac:dyDescent="0.25">
      <c r="A5" s="19" t="s">
        <v>803</v>
      </c>
      <c r="B5" s="20">
        <v>96</v>
      </c>
      <c r="C5" s="20">
        <v>44</v>
      </c>
      <c r="D5" s="20">
        <v>2</v>
      </c>
    </row>
    <row r="6" spans="1:4" x14ac:dyDescent="0.25">
      <c r="A6" s="19" t="s">
        <v>530</v>
      </c>
      <c r="B6" s="20">
        <v>83</v>
      </c>
      <c r="C6" s="20">
        <v>35</v>
      </c>
      <c r="D6" s="20">
        <v>4</v>
      </c>
    </row>
    <row r="7" spans="1:4" x14ac:dyDescent="0.25">
      <c r="A7" s="19" t="s">
        <v>540</v>
      </c>
      <c r="B7" s="20">
        <v>82</v>
      </c>
      <c r="C7" s="20">
        <v>34</v>
      </c>
      <c r="D7" s="20">
        <v>3</v>
      </c>
    </row>
    <row r="8" spans="1:4" x14ac:dyDescent="0.25">
      <c r="A8" s="19" t="s">
        <v>806</v>
      </c>
      <c r="B8" s="20">
        <v>56</v>
      </c>
      <c r="C8" s="20">
        <v>7</v>
      </c>
      <c r="D8" s="20"/>
    </row>
    <row r="9" spans="1:4" x14ac:dyDescent="0.25">
      <c r="A9" s="19" t="s">
        <v>522</v>
      </c>
      <c r="B9" s="20">
        <v>56</v>
      </c>
      <c r="C9" s="20">
        <v>52</v>
      </c>
      <c r="D9" s="20">
        <v>2</v>
      </c>
    </row>
    <row r="10" spans="1:4" x14ac:dyDescent="0.25">
      <c r="A10" s="19" t="s">
        <v>918</v>
      </c>
      <c r="B10" s="20">
        <v>49</v>
      </c>
      <c r="C10" s="20">
        <v>72</v>
      </c>
      <c r="D10" s="20">
        <v>4</v>
      </c>
    </row>
    <row r="11" spans="1:4" x14ac:dyDescent="0.25">
      <c r="A11" s="19" t="s">
        <v>812</v>
      </c>
      <c r="B11" s="20">
        <v>32</v>
      </c>
      <c r="C11" s="20">
        <v>10</v>
      </c>
      <c r="D11" s="20">
        <v>1</v>
      </c>
    </row>
    <row r="12" spans="1:4" x14ac:dyDescent="0.25">
      <c r="A12" s="19" t="s">
        <v>554</v>
      </c>
      <c r="B12" s="20">
        <v>31</v>
      </c>
      <c r="C12" s="20">
        <v>4</v>
      </c>
      <c r="D12" s="20"/>
    </row>
    <row r="13" spans="1:4" x14ac:dyDescent="0.25">
      <c r="A13" s="19" t="s">
        <v>814</v>
      </c>
      <c r="B13" s="20">
        <v>26</v>
      </c>
      <c r="C13" s="20">
        <v>44</v>
      </c>
      <c r="D13" s="20">
        <v>2</v>
      </c>
    </row>
    <row r="14" spans="1:4" x14ac:dyDescent="0.25">
      <c r="A14" s="19" t="s">
        <v>865</v>
      </c>
      <c r="B14" s="20">
        <v>25</v>
      </c>
      <c r="C14" s="20"/>
      <c r="D14" s="20"/>
    </row>
    <row r="15" spans="1:4" x14ac:dyDescent="0.25">
      <c r="A15" s="19" t="s">
        <v>560</v>
      </c>
      <c r="B15" s="20">
        <v>25</v>
      </c>
      <c r="C15" s="20">
        <v>3</v>
      </c>
      <c r="D15" s="20"/>
    </row>
    <row r="16" spans="1:4" x14ac:dyDescent="0.25">
      <c r="A16" s="19" t="s">
        <v>801</v>
      </c>
      <c r="B16" s="20">
        <v>9</v>
      </c>
      <c r="C16" s="20">
        <v>8</v>
      </c>
      <c r="D16" s="20"/>
    </row>
    <row r="17" spans="1:4" x14ac:dyDescent="0.25">
      <c r="A17" s="19" t="s">
        <v>837</v>
      </c>
      <c r="B17" s="20"/>
      <c r="C17" s="20"/>
      <c r="D17" s="20"/>
    </row>
    <row r="18" spans="1:4" x14ac:dyDescent="0.25">
      <c r="A18" s="19" t="s">
        <v>804</v>
      </c>
      <c r="B18" s="20">
        <v>0</v>
      </c>
      <c r="C18" s="20">
        <v>0</v>
      </c>
      <c r="D18" s="20"/>
    </row>
    <row r="19" spans="1:4" x14ac:dyDescent="0.25">
      <c r="A19" s="19" t="s">
        <v>64</v>
      </c>
      <c r="B19" s="20">
        <v>670</v>
      </c>
      <c r="C19" s="20">
        <v>369</v>
      </c>
      <c r="D19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defaultRowHeight="15" x14ac:dyDescent="0.25"/>
  <cols>
    <col min="1" max="1" width="18.85546875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233</v>
      </c>
    </row>
    <row r="4" spans="1:2" x14ac:dyDescent="0.25">
      <c r="A4" s="19" t="s">
        <v>522</v>
      </c>
      <c r="B4" s="20">
        <v>1</v>
      </c>
    </row>
    <row r="5" spans="1:2" x14ac:dyDescent="0.25">
      <c r="A5" s="19" t="s">
        <v>540</v>
      </c>
      <c r="B5" s="20">
        <v>3</v>
      </c>
    </row>
    <row r="6" spans="1:2" x14ac:dyDescent="0.25">
      <c r="A6" s="19" t="s">
        <v>554</v>
      </c>
      <c r="B6" s="20">
        <v>2</v>
      </c>
    </row>
    <row r="7" spans="1:2" x14ac:dyDescent="0.25">
      <c r="A7" s="19" t="s">
        <v>560</v>
      </c>
      <c r="B7" s="20">
        <v>1</v>
      </c>
    </row>
    <row r="8" spans="1:2" x14ac:dyDescent="0.25">
      <c r="A8" s="19" t="s">
        <v>530</v>
      </c>
      <c r="B8" s="20">
        <v>4</v>
      </c>
    </row>
    <row r="9" spans="1:2" x14ac:dyDescent="0.25">
      <c r="A9" s="19" t="s">
        <v>801</v>
      </c>
      <c r="B9" s="20">
        <v>1</v>
      </c>
    </row>
    <row r="10" spans="1:2" x14ac:dyDescent="0.25">
      <c r="A10" s="19" t="s">
        <v>803</v>
      </c>
      <c r="B10" s="20">
        <v>4</v>
      </c>
    </row>
    <row r="11" spans="1:2" x14ac:dyDescent="0.25">
      <c r="A11" s="19" t="s">
        <v>804</v>
      </c>
      <c r="B11" s="20">
        <v>1</v>
      </c>
    </row>
    <row r="12" spans="1:2" x14ac:dyDescent="0.25">
      <c r="A12" s="19" t="s">
        <v>842</v>
      </c>
      <c r="B12" s="20">
        <v>3</v>
      </c>
    </row>
    <row r="13" spans="1:2" x14ac:dyDescent="0.25">
      <c r="A13" s="19" t="s">
        <v>64</v>
      </c>
      <c r="B13" s="2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11.28515625" bestFit="1" customWidth="1"/>
  </cols>
  <sheetData>
    <row r="1" spans="1:2" x14ac:dyDescent="0.25">
      <c r="A1" s="18" t="s">
        <v>228</v>
      </c>
      <c r="B1" t="s">
        <v>117</v>
      </c>
    </row>
    <row r="3" spans="1:2" x14ac:dyDescent="0.25">
      <c r="A3" s="18" t="s">
        <v>63</v>
      </c>
      <c r="B3" t="s">
        <v>229</v>
      </c>
    </row>
    <row r="4" spans="1:2" x14ac:dyDescent="0.25">
      <c r="A4" s="19" t="s">
        <v>600</v>
      </c>
      <c r="B4" s="20">
        <v>43</v>
      </c>
    </row>
    <row r="5" spans="1:2" x14ac:dyDescent="0.25">
      <c r="A5" s="19" t="s">
        <v>609</v>
      </c>
      <c r="B5" s="20">
        <v>43</v>
      </c>
    </row>
    <row r="6" spans="1:2" x14ac:dyDescent="0.25">
      <c r="A6" s="19" t="s">
        <v>612</v>
      </c>
      <c r="B6" s="20">
        <v>43</v>
      </c>
    </row>
    <row r="7" spans="1:2" x14ac:dyDescent="0.25">
      <c r="A7" s="19" t="s">
        <v>603</v>
      </c>
      <c r="B7" s="20">
        <v>43</v>
      </c>
    </row>
    <row r="8" spans="1:2" x14ac:dyDescent="0.25">
      <c r="A8" s="19" t="s">
        <v>592</v>
      </c>
      <c r="B8" s="20">
        <v>43</v>
      </c>
    </row>
    <row r="9" spans="1:2" x14ac:dyDescent="0.25">
      <c r="A9" s="19" t="s">
        <v>869</v>
      </c>
      <c r="B9" s="20">
        <v>38</v>
      </c>
    </row>
    <row r="10" spans="1:2" x14ac:dyDescent="0.25">
      <c r="A10" s="19" t="s">
        <v>881</v>
      </c>
      <c r="B10" s="20">
        <v>38</v>
      </c>
    </row>
    <row r="11" spans="1:2" x14ac:dyDescent="0.25">
      <c r="A11" s="19" t="s">
        <v>892</v>
      </c>
      <c r="B11" s="20">
        <v>38</v>
      </c>
    </row>
    <row r="12" spans="1:2" x14ac:dyDescent="0.25">
      <c r="A12" s="19" t="s">
        <v>877</v>
      </c>
      <c r="B12" s="20">
        <v>24</v>
      </c>
    </row>
    <row r="13" spans="1:2" x14ac:dyDescent="0.25">
      <c r="A13" s="19" t="s">
        <v>890</v>
      </c>
      <c r="B13" s="20">
        <v>22</v>
      </c>
    </row>
    <row r="14" spans="1:2" x14ac:dyDescent="0.25">
      <c r="A14" s="19" t="s">
        <v>891</v>
      </c>
      <c r="B14" s="20">
        <v>16</v>
      </c>
    </row>
    <row r="15" spans="1:2" x14ac:dyDescent="0.25">
      <c r="A15" s="19" t="s">
        <v>886</v>
      </c>
      <c r="B15" s="20">
        <v>14</v>
      </c>
    </row>
    <row r="16" spans="1:2" x14ac:dyDescent="0.25">
      <c r="A16" s="19" t="s">
        <v>546</v>
      </c>
      <c r="B16" s="20">
        <v>6</v>
      </c>
    </row>
    <row r="17" spans="1:2" x14ac:dyDescent="0.25">
      <c r="A17" s="19" t="s">
        <v>919</v>
      </c>
      <c r="B17" s="20">
        <v>6</v>
      </c>
    </row>
    <row r="18" spans="1:2" x14ac:dyDescent="0.25">
      <c r="A18" s="19" t="s">
        <v>855</v>
      </c>
      <c r="B18" s="20">
        <v>2</v>
      </c>
    </row>
    <row r="19" spans="1:2" x14ac:dyDescent="0.25">
      <c r="A19" s="19" t="s">
        <v>833</v>
      </c>
      <c r="B19" s="20">
        <v>1</v>
      </c>
    </row>
    <row r="20" spans="1:2" x14ac:dyDescent="0.25">
      <c r="A20" s="19" t="s">
        <v>549</v>
      </c>
      <c r="B20" s="20">
        <v>1</v>
      </c>
    </row>
    <row r="21" spans="1:2" x14ac:dyDescent="0.25">
      <c r="A21" s="19" t="s">
        <v>619</v>
      </c>
      <c r="B21" s="20">
        <v>1</v>
      </c>
    </row>
    <row r="22" spans="1:2" x14ac:dyDescent="0.25">
      <c r="A22" s="19" t="s">
        <v>615</v>
      </c>
      <c r="B22" s="20">
        <v>1</v>
      </c>
    </row>
    <row r="23" spans="1:2" x14ac:dyDescent="0.25">
      <c r="A23" s="19" t="s">
        <v>545</v>
      </c>
      <c r="B23" s="20">
        <v>1</v>
      </c>
    </row>
    <row r="24" spans="1:2" x14ac:dyDescent="0.25">
      <c r="A24" s="19" t="s">
        <v>899</v>
      </c>
      <c r="B24" s="20">
        <v>1</v>
      </c>
    </row>
    <row r="25" spans="1:2" x14ac:dyDescent="0.25">
      <c r="A25" s="19" t="s">
        <v>893</v>
      </c>
      <c r="B25" s="20">
        <v>1</v>
      </c>
    </row>
    <row r="26" spans="1:2" x14ac:dyDescent="0.25">
      <c r="A26" s="19" t="s">
        <v>826</v>
      </c>
      <c r="B26" s="20"/>
    </row>
    <row r="27" spans="1:2" x14ac:dyDescent="0.25">
      <c r="A27" s="19" t="s">
        <v>583</v>
      </c>
      <c r="B27" s="20"/>
    </row>
    <row r="28" spans="1:2" x14ac:dyDescent="0.25">
      <c r="A28" s="19" t="s">
        <v>854</v>
      </c>
      <c r="B28" s="20"/>
    </row>
    <row r="29" spans="1:2" x14ac:dyDescent="0.25">
      <c r="A29" s="19" t="s">
        <v>618</v>
      </c>
      <c r="B29" s="20"/>
    </row>
    <row r="30" spans="1:2" x14ac:dyDescent="0.25">
      <c r="A30" s="19" t="s">
        <v>810</v>
      </c>
      <c r="B30" s="20"/>
    </row>
    <row r="31" spans="1:2" x14ac:dyDescent="0.25">
      <c r="A31" s="19" t="s">
        <v>620</v>
      </c>
      <c r="B31" s="20"/>
    </row>
    <row r="32" spans="1:2" x14ac:dyDescent="0.25">
      <c r="A32" s="19" t="s">
        <v>918</v>
      </c>
      <c r="B32" s="20"/>
    </row>
    <row r="33" spans="1:2" x14ac:dyDescent="0.25">
      <c r="A33" s="19" t="s">
        <v>622</v>
      </c>
      <c r="B33" s="20"/>
    </row>
    <row r="34" spans="1:2" x14ac:dyDescent="0.25">
      <c r="A34" s="19" t="s">
        <v>870</v>
      </c>
      <c r="B34" s="20"/>
    </row>
    <row r="35" spans="1:2" x14ac:dyDescent="0.25">
      <c r="A35" s="19" t="s">
        <v>623</v>
      </c>
      <c r="B35" s="20"/>
    </row>
    <row r="36" spans="1:2" x14ac:dyDescent="0.25">
      <c r="A36" s="19" t="s">
        <v>802</v>
      </c>
      <c r="B36" s="20"/>
    </row>
    <row r="37" spans="1:2" x14ac:dyDescent="0.25">
      <c r="A37" s="19" t="s">
        <v>625</v>
      </c>
      <c r="B37" s="20"/>
    </row>
    <row r="38" spans="1:2" x14ac:dyDescent="0.25">
      <c r="A38" s="19" t="s">
        <v>818</v>
      </c>
      <c r="B38" s="20"/>
    </row>
    <row r="39" spans="1:2" x14ac:dyDescent="0.25">
      <c r="A39" s="19" t="s">
        <v>543</v>
      </c>
      <c r="B39" s="20"/>
    </row>
    <row r="40" spans="1:2" x14ac:dyDescent="0.25">
      <c r="A40" s="19" t="s">
        <v>569</v>
      </c>
      <c r="B40" s="20"/>
    </row>
    <row r="41" spans="1:2" x14ac:dyDescent="0.25">
      <c r="A41" s="19" t="s">
        <v>552</v>
      </c>
      <c r="B41" s="20"/>
    </row>
    <row r="42" spans="1:2" x14ac:dyDescent="0.25">
      <c r="A42" s="19" t="s">
        <v>847</v>
      </c>
      <c r="B42" s="20"/>
    </row>
    <row r="43" spans="1:2" x14ac:dyDescent="0.25">
      <c r="A43" s="19" t="s">
        <v>621</v>
      </c>
      <c r="B43" s="20"/>
    </row>
    <row r="44" spans="1:2" x14ac:dyDescent="0.25">
      <c r="A44" s="19" t="s">
        <v>862</v>
      </c>
      <c r="B44" s="20"/>
    </row>
    <row r="45" spans="1:2" x14ac:dyDescent="0.25">
      <c r="A45" s="19" t="s">
        <v>624</v>
      </c>
      <c r="B45" s="20"/>
    </row>
    <row r="46" spans="1:2" x14ac:dyDescent="0.25">
      <c r="A46" s="19" t="s">
        <v>878</v>
      </c>
      <c r="B46" s="20"/>
    </row>
    <row r="47" spans="1:2" x14ac:dyDescent="0.25">
      <c r="A47" s="19" t="s">
        <v>520</v>
      </c>
      <c r="B47" s="20"/>
    </row>
    <row r="48" spans="1:2" x14ac:dyDescent="0.25">
      <c r="A48" s="19" t="s">
        <v>798</v>
      </c>
      <c r="B48" s="20"/>
    </row>
    <row r="49" spans="1:2" x14ac:dyDescent="0.25">
      <c r="A49" s="19" t="s">
        <v>555</v>
      </c>
      <c r="B49" s="20"/>
    </row>
    <row r="50" spans="1:2" x14ac:dyDescent="0.25">
      <c r="A50" s="19" t="s">
        <v>806</v>
      </c>
      <c r="B50" s="20"/>
    </row>
    <row r="51" spans="1:2" x14ac:dyDescent="0.25">
      <c r="A51" s="19" t="s">
        <v>556</v>
      </c>
      <c r="B51" s="20"/>
    </row>
    <row r="52" spans="1:2" x14ac:dyDescent="0.25">
      <c r="A52" s="19" t="s">
        <v>814</v>
      </c>
      <c r="B52" s="20"/>
    </row>
    <row r="53" spans="1:2" x14ac:dyDescent="0.25">
      <c r="A53" s="19" t="s">
        <v>557</v>
      </c>
      <c r="B53" s="20"/>
    </row>
    <row r="54" spans="1:2" x14ac:dyDescent="0.25">
      <c r="A54" s="19" t="s">
        <v>822</v>
      </c>
      <c r="B54" s="20"/>
    </row>
    <row r="55" spans="1:2" x14ac:dyDescent="0.25">
      <c r="A55" s="19" t="s">
        <v>553</v>
      </c>
      <c r="B55" s="20"/>
    </row>
    <row r="56" spans="1:2" x14ac:dyDescent="0.25">
      <c r="A56" s="19" t="s">
        <v>916</v>
      </c>
      <c r="B56" s="20"/>
    </row>
    <row r="57" spans="1:2" x14ac:dyDescent="0.25">
      <c r="A57" s="19" t="s">
        <v>574</v>
      </c>
      <c r="B57" s="20"/>
    </row>
    <row r="58" spans="1:2" x14ac:dyDescent="0.25">
      <c r="A58" s="19" t="s">
        <v>837</v>
      </c>
      <c r="B58" s="20"/>
    </row>
    <row r="59" spans="1:2" x14ac:dyDescent="0.25">
      <c r="A59" s="19" t="s">
        <v>602</v>
      </c>
      <c r="B59" s="20"/>
    </row>
    <row r="60" spans="1:2" x14ac:dyDescent="0.25">
      <c r="A60" s="19" t="s">
        <v>843</v>
      </c>
      <c r="B60" s="20"/>
    </row>
    <row r="61" spans="1:2" x14ac:dyDescent="0.25">
      <c r="A61" s="19" t="s">
        <v>606</v>
      </c>
      <c r="B61" s="20"/>
    </row>
    <row r="62" spans="1:2" x14ac:dyDescent="0.25">
      <c r="A62" s="19" t="s">
        <v>850</v>
      </c>
      <c r="B62" s="20"/>
    </row>
    <row r="63" spans="1:2" x14ac:dyDescent="0.25">
      <c r="A63" s="19" t="s">
        <v>521</v>
      </c>
      <c r="B63" s="20"/>
    </row>
    <row r="64" spans="1:2" x14ac:dyDescent="0.25">
      <c r="A64" s="19" t="s">
        <v>858</v>
      </c>
      <c r="B64" s="20"/>
    </row>
    <row r="65" spans="1:2" x14ac:dyDescent="0.25">
      <c r="A65" s="19" t="s">
        <v>522</v>
      </c>
      <c r="B65" s="20"/>
    </row>
    <row r="66" spans="1:2" x14ac:dyDescent="0.25">
      <c r="A66" s="19" t="s">
        <v>866</v>
      </c>
      <c r="B66" s="20"/>
    </row>
    <row r="67" spans="1:2" x14ac:dyDescent="0.25">
      <c r="A67" s="19" t="s">
        <v>524</v>
      </c>
      <c r="B67" s="20"/>
    </row>
    <row r="68" spans="1:2" x14ac:dyDescent="0.25">
      <c r="A68" s="19" t="s">
        <v>874</v>
      </c>
      <c r="B68" s="20"/>
    </row>
    <row r="69" spans="1:2" x14ac:dyDescent="0.25">
      <c r="A69" s="19" t="s">
        <v>535</v>
      </c>
      <c r="B69" s="20"/>
    </row>
    <row r="70" spans="1:2" x14ac:dyDescent="0.25">
      <c r="A70" s="19" t="s">
        <v>882</v>
      </c>
      <c r="B70" s="20"/>
    </row>
    <row r="71" spans="1:2" x14ac:dyDescent="0.25">
      <c r="A71" s="19" t="s">
        <v>540</v>
      </c>
      <c r="B71" s="20"/>
    </row>
    <row r="72" spans="1:2" x14ac:dyDescent="0.25">
      <c r="A72" s="19" t="s">
        <v>616</v>
      </c>
      <c r="B72" s="20"/>
    </row>
    <row r="73" spans="1:2" x14ac:dyDescent="0.25">
      <c r="A73" s="19" t="s">
        <v>551</v>
      </c>
      <c r="B73" s="20"/>
    </row>
    <row r="74" spans="1:2" x14ac:dyDescent="0.25">
      <c r="A74" s="19" t="s">
        <v>800</v>
      </c>
      <c r="B74" s="20"/>
    </row>
    <row r="75" spans="1:2" x14ac:dyDescent="0.25">
      <c r="A75" s="19" t="s">
        <v>554</v>
      </c>
      <c r="B75" s="20"/>
    </row>
    <row r="76" spans="1:2" x14ac:dyDescent="0.25">
      <c r="A76" s="19" t="s">
        <v>804</v>
      </c>
      <c r="B76" s="20"/>
    </row>
    <row r="77" spans="1:2" x14ac:dyDescent="0.25">
      <c r="A77" s="19" t="s">
        <v>560</v>
      </c>
      <c r="B77" s="20"/>
    </row>
    <row r="78" spans="1:2" x14ac:dyDescent="0.25">
      <c r="A78" s="19" t="s">
        <v>808</v>
      </c>
      <c r="B78" s="20"/>
    </row>
    <row r="79" spans="1:2" x14ac:dyDescent="0.25">
      <c r="A79" s="19" t="s">
        <v>561</v>
      </c>
      <c r="B79" s="20"/>
    </row>
    <row r="80" spans="1:2" x14ac:dyDescent="0.25">
      <c r="A80" s="19" t="s">
        <v>812</v>
      </c>
      <c r="B80" s="20"/>
    </row>
    <row r="81" spans="1:2" x14ac:dyDescent="0.25">
      <c r="A81" s="19" t="s">
        <v>563</v>
      </c>
      <c r="B81" s="20"/>
    </row>
    <row r="82" spans="1:2" x14ac:dyDescent="0.25">
      <c r="A82" s="19" t="s">
        <v>816</v>
      </c>
      <c r="B82" s="20"/>
    </row>
    <row r="83" spans="1:2" x14ac:dyDescent="0.25">
      <c r="A83" s="19" t="s">
        <v>518</v>
      </c>
      <c r="B83" s="20"/>
    </row>
    <row r="84" spans="1:2" x14ac:dyDescent="0.25">
      <c r="A84" s="19" t="s">
        <v>820</v>
      </c>
      <c r="B84" s="20"/>
    </row>
    <row r="85" spans="1:2" x14ac:dyDescent="0.25">
      <c r="A85" s="19" t="s">
        <v>523</v>
      </c>
      <c r="B85" s="20"/>
    </row>
    <row r="86" spans="1:2" x14ac:dyDescent="0.25">
      <c r="A86" s="19" t="s">
        <v>824</v>
      </c>
      <c r="B86" s="20"/>
    </row>
    <row r="87" spans="1:2" x14ac:dyDescent="0.25">
      <c r="A87" s="19" t="s">
        <v>525</v>
      </c>
      <c r="B87" s="20"/>
    </row>
    <row r="88" spans="1:2" x14ac:dyDescent="0.25">
      <c r="A88" s="19" t="s">
        <v>828</v>
      </c>
      <c r="B88" s="20"/>
    </row>
    <row r="89" spans="1:2" x14ac:dyDescent="0.25">
      <c r="A89" s="19" t="s">
        <v>531</v>
      </c>
      <c r="B89" s="20"/>
    </row>
    <row r="90" spans="1:2" x14ac:dyDescent="0.25">
      <c r="A90" s="19" t="s">
        <v>831</v>
      </c>
      <c r="B90" s="20"/>
    </row>
    <row r="91" spans="1:2" x14ac:dyDescent="0.25">
      <c r="A91" s="19" t="s">
        <v>537</v>
      </c>
      <c r="B91" s="20"/>
    </row>
    <row r="92" spans="1:2" x14ac:dyDescent="0.25">
      <c r="A92" s="19" t="s">
        <v>835</v>
      </c>
      <c r="B92" s="20"/>
    </row>
    <row r="93" spans="1:2" x14ac:dyDescent="0.25">
      <c r="A93" s="19" t="s">
        <v>584</v>
      </c>
      <c r="B93" s="20"/>
    </row>
    <row r="94" spans="1:2" x14ac:dyDescent="0.25">
      <c r="A94" s="19" t="s">
        <v>839</v>
      </c>
      <c r="B94" s="20"/>
    </row>
    <row r="95" spans="1:2" x14ac:dyDescent="0.25">
      <c r="A95" s="19" t="s">
        <v>564</v>
      </c>
      <c r="B95" s="20"/>
    </row>
    <row r="96" spans="1:2" x14ac:dyDescent="0.25">
      <c r="A96" s="19" t="s">
        <v>841</v>
      </c>
      <c r="B96" s="20"/>
    </row>
    <row r="97" spans="1:2" x14ac:dyDescent="0.25">
      <c r="A97" s="19" t="s">
        <v>571</v>
      </c>
      <c r="B97" s="20"/>
    </row>
    <row r="98" spans="1:2" x14ac:dyDescent="0.25">
      <c r="A98" s="19" t="s">
        <v>845</v>
      </c>
      <c r="B98" s="20"/>
    </row>
    <row r="99" spans="1:2" x14ac:dyDescent="0.25">
      <c r="A99" s="19" t="s">
        <v>581</v>
      </c>
      <c r="B99" s="20"/>
    </row>
    <row r="100" spans="1:2" x14ac:dyDescent="0.25">
      <c r="A100" s="19" t="s">
        <v>573</v>
      </c>
      <c r="B100" s="20"/>
    </row>
    <row r="101" spans="1:2" x14ac:dyDescent="0.25">
      <c r="A101" s="19" t="s">
        <v>558</v>
      </c>
      <c r="B101" s="20"/>
    </row>
    <row r="102" spans="1:2" x14ac:dyDescent="0.25">
      <c r="A102" s="19" t="s">
        <v>852</v>
      </c>
      <c r="B102" s="20"/>
    </row>
    <row r="103" spans="1:2" x14ac:dyDescent="0.25">
      <c r="A103" s="19" t="s">
        <v>572</v>
      </c>
      <c r="B103" s="20"/>
    </row>
    <row r="104" spans="1:2" x14ac:dyDescent="0.25">
      <c r="A104" s="19" t="s">
        <v>856</v>
      </c>
      <c r="B104" s="20"/>
    </row>
    <row r="105" spans="1:2" x14ac:dyDescent="0.25">
      <c r="A105" s="19" t="s">
        <v>589</v>
      </c>
      <c r="B105" s="20"/>
    </row>
    <row r="106" spans="1:2" x14ac:dyDescent="0.25">
      <c r="A106" s="19" t="s">
        <v>860</v>
      </c>
      <c r="B106" s="20"/>
    </row>
    <row r="107" spans="1:2" x14ac:dyDescent="0.25">
      <c r="A107" s="19" t="s">
        <v>597</v>
      </c>
      <c r="B107" s="20"/>
    </row>
    <row r="108" spans="1:2" x14ac:dyDescent="0.25">
      <c r="A108" s="19" t="s">
        <v>864</v>
      </c>
      <c r="B108" s="20"/>
    </row>
    <row r="109" spans="1:2" x14ac:dyDescent="0.25">
      <c r="A109" s="19" t="s">
        <v>599</v>
      </c>
      <c r="B109" s="20"/>
    </row>
    <row r="110" spans="1:2" x14ac:dyDescent="0.25">
      <c r="A110" s="19" t="s">
        <v>868</v>
      </c>
      <c r="B110" s="20"/>
    </row>
    <row r="111" spans="1:2" x14ac:dyDescent="0.25">
      <c r="A111" s="19" t="s">
        <v>526</v>
      </c>
      <c r="B111" s="20"/>
    </row>
    <row r="112" spans="1:2" x14ac:dyDescent="0.25">
      <c r="A112" s="19" t="s">
        <v>872</v>
      </c>
      <c r="B112" s="20"/>
    </row>
    <row r="113" spans="1:2" x14ac:dyDescent="0.25">
      <c r="A113" s="19" t="s">
        <v>604</v>
      </c>
      <c r="B113" s="20"/>
    </row>
    <row r="114" spans="1:2" x14ac:dyDescent="0.25">
      <c r="A114" s="19" t="s">
        <v>876</v>
      </c>
      <c r="B114" s="20"/>
    </row>
    <row r="115" spans="1:2" x14ac:dyDescent="0.25">
      <c r="A115" s="19" t="s">
        <v>527</v>
      </c>
      <c r="B115" s="20"/>
    </row>
    <row r="116" spans="1:2" x14ac:dyDescent="0.25">
      <c r="A116" s="19" t="s">
        <v>880</v>
      </c>
      <c r="B116" s="20"/>
    </row>
    <row r="117" spans="1:2" x14ac:dyDescent="0.25">
      <c r="A117" s="19" t="s">
        <v>610</v>
      </c>
      <c r="B117" s="20"/>
    </row>
    <row r="118" spans="1:2" x14ac:dyDescent="0.25">
      <c r="A118" s="19" t="s">
        <v>884</v>
      </c>
      <c r="B118" s="20"/>
    </row>
    <row r="119" spans="1:2" x14ac:dyDescent="0.25">
      <c r="A119" s="19" t="s">
        <v>611</v>
      </c>
      <c r="B119" s="20"/>
    </row>
    <row r="120" spans="1:2" x14ac:dyDescent="0.25">
      <c r="A120" s="19" t="s">
        <v>888</v>
      </c>
      <c r="B120" s="20"/>
    </row>
    <row r="121" spans="1:2" x14ac:dyDescent="0.25">
      <c r="A121" s="19" t="s">
        <v>614</v>
      </c>
      <c r="B121" s="20"/>
    </row>
    <row r="122" spans="1:2" x14ac:dyDescent="0.25">
      <c r="A122" s="19" t="s">
        <v>532</v>
      </c>
      <c r="B122" s="20"/>
    </row>
    <row r="123" spans="1:2" x14ac:dyDescent="0.25">
      <c r="A123" s="19" t="s">
        <v>595</v>
      </c>
      <c r="B123" s="20"/>
    </row>
    <row r="124" spans="1:2" x14ac:dyDescent="0.25">
      <c r="A124" s="19" t="s">
        <v>799</v>
      </c>
      <c r="B124" s="20"/>
    </row>
    <row r="125" spans="1:2" x14ac:dyDescent="0.25">
      <c r="A125" s="19" t="s">
        <v>613</v>
      </c>
      <c r="B125" s="20"/>
    </row>
    <row r="126" spans="1:2" x14ac:dyDescent="0.25">
      <c r="A126" s="19" t="s">
        <v>801</v>
      </c>
      <c r="B126" s="20"/>
    </row>
    <row r="127" spans="1:2" x14ac:dyDescent="0.25">
      <c r="A127" s="19" t="s">
        <v>594</v>
      </c>
      <c r="B127" s="20"/>
    </row>
    <row r="128" spans="1:2" x14ac:dyDescent="0.25">
      <c r="A128" s="19" t="s">
        <v>803</v>
      </c>
      <c r="B128" s="20"/>
    </row>
    <row r="129" spans="1:2" x14ac:dyDescent="0.25">
      <c r="A129" s="19" t="s">
        <v>596</v>
      </c>
      <c r="B129" s="20"/>
    </row>
    <row r="130" spans="1:2" x14ac:dyDescent="0.25">
      <c r="A130" s="19" t="s">
        <v>805</v>
      </c>
      <c r="B130" s="20"/>
    </row>
    <row r="131" spans="1:2" x14ac:dyDescent="0.25">
      <c r="A131" s="19" t="s">
        <v>528</v>
      </c>
      <c r="B131" s="20"/>
    </row>
    <row r="132" spans="1:2" x14ac:dyDescent="0.25">
      <c r="A132" s="19" t="s">
        <v>807</v>
      </c>
      <c r="B132" s="20"/>
    </row>
    <row r="133" spans="1:2" x14ac:dyDescent="0.25">
      <c r="A133" s="19" t="s">
        <v>605</v>
      </c>
      <c r="B133" s="20"/>
    </row>
    <row r="134" spans="1:2" x14ac:dyDescent="0.25">
      <c r="A134" s="19" t="s">
        <v>809</v>
      </c>
      <c r="B134" s="20"/>
    </row>
    <row r="135" spans="1:2" x14ac:dyDescent="0.25">
      <c r="A135" s="19" t="s">
        <v>607</v>
      </c>
      <c r="B135" s="20"/>
    </row>
    <row r="136" spans="1:2" x14ac:dyDescent="0.25">
      <c r="A136" s="19" t="s">
        <v>811</v>
      </c>
      <c r="B136" s="20"/>
    </row>
    <row r="137" spans="1:2" x14ac:dyDescent="0.25">
      <c r="A137" s="19" t="s">
        <v>529</v>
      </c>
      <c r="B137" s="20"/>
    </row>
    <row r="138" spans="1:2" x14ac:dyDescent="0.25">
      <c r="A138" s="19" t="s">
        <v>813</v>
      </c>
      <c r="B138" s="20"/>
    </row>
    <row r="139" spans="1:2" x14ac:dyDescent="0.25">
      <c r="A139" s="19" t="s">
        <v>544</v>
      </c>
      <c r="B139" s="20"/>
    </row>
    <row r="140" spans="1:2" x14ac:dyDescent="0.25">
      <c r="A140" s="19" t="s">
        <v>815</v>
      </c>
      <c r="B140" s="20"/>
    </row>
    <row r="141" spans="1:2" x14ac:dyDescent="0.25">
      <c r="A141" s="19" t="s">
        <v>547</v>
      </c>
      <c r="B141" s="20"/>
    </row>
    <row r="142" spans="1:2" x14ac:dyDescent="0.25">
      <c r="A142" s="19" t="s">
        <v>817</v>
      </c>
      <c r="B142" s="20"/>
    </row>
    <row r="143" spans="1:2" x14ac:dyDescent="0.25">
      <c r="A143" s="19" t="s">
        <v>567</v>
      </c>
      <c r="B143" s="20"/>
    </row>
    <row r="144" spans="1:2" x14ac:dyDescent="0.25">
      <c r="A144" s="19" t="s">
        <v>819</v>
      </c>
      <c r="B144" s="20"/>
    </row>
    <row r="145" spans="1:2" x14ac:dyDescent="0.25">
      <c r="A145" s="19" t="s">
        <v>570</v>
      </c>
      <c r="B145" s="20"/>
    </row>
    <row r="146" spans="1:2" x14ac:dyDescent="0.25">
      <c r="A146" s="19" t="s">
        <v>821</v>
      </c>
      <c r="B146" s="20"/>
    </row>
    <row r="147" spans="1:2" x14ac:dyDescent="0.25">
      <c r="A147" s="19" t="s">
        <v>577</v>
      </c>
      <c r="B147" s="20"/>
    </row>
    <row r="148" spans="1:2" x14ac:dyDescent="0.25">
      <c r="A148" s="19" t="s">
        <v>823</v>
      </c>
      <c r="B148" s="20"/>
    </row>
    <row r="149" spans="1:2" x14ac:dyDescent="0.25">
      <c r="A149" s="19" t="s">
        <v>579</v>
      </c>
      <c r="B149" s="20"/>
    </row>
    <row r="150" spans="1:2" x14ac:dyDescent="0.25">
      <c r="A150" s="19" t="s">
        <v>825</v>
      </c>
      <c r="B150" s="20"/>
    </row>
    <row r="151" spans="1:2" x14ac:dyDescent="0.25">
      <c r="A151" s="19" t="s">
        <v>585</v>
      </c>
      <c r="B151" s="20"/>
    </row>
    <row r="152" spans="1:2" x14ac:dyDescent="0.25">
      <c r="A152" s="19" t="s">
        <v>827</v>
      </c>
      <c r="B152" s="20"/>
    </row>
    <row r="153" spans="1:2" x14ac:dyDescent="0.25">
      <c r="A153" s="19" t="s">
        <v>586</v>
      </c>
      <c r="B153" s="20"/>
    </row>
    <row r="154" spans="1:2" x14ac:dyDescent="0.25">
      <c r="A154" s="19" t="s">
        <v>829</v>
      </c>
      <c r="B154" s="20"/>
    </row>
    <row r="155" spans="1:2" x14ac:dyDescent="0.25">
      <c r="A155" s="19" t="s">
        <v>587</v>
      </c>
      <c r="B155" s="20"/>
    </row>
    <row r="156" spans="1:2" x14ac:dyDescent="0.25">
      <c r="A156" s="19" t="s">
        <v>830</v>
      </c>
      <c r="B156" s="20"/>
    </row>
    <row r="157" spans="1:2" x14ac:dyDescent="0.25">
      <c r="A157" s="19" t="s">
        <v>590</v>
      </c>
      <c r="B157" s="20"/>
    </row>
    <row r="158" spans="1:2" x14ac:dyDescent="0.25">
      <c r="A158" s="19" t="s">
        <v>832</v>
      </c>
      <c r="B158" s="20"/>
    </row>
    <row r="159" spans="1:2" x14ac:dyDescent="0.25">
      <c r="A159" s="19" t="s">
        <v>548</v>
      </c>
      <c r="B159" s="20"/>
    </row>
    <row r="160" spans="1:2" x14ac:dyDescent="0.25">
      <c r="A160" s="19" t="s">
        <v>834</v>
      </c>
      <c r="B160" s="20"/>
    </row>
    <row r="161" spans="1:2" x14ac:dyDescent="0.25">
      <c r="A161" s="19" t="s">
        <v>580</v>
      </c>
      <c r="B161" s="20"/>
    </row>
    <row r="162" spans="1:2" x14ac:dyDescent="0.25">
      <c r="A162" s="19" t="s">
        <v>836</v>
      </c>
      <c r="B162" s="20"/>
    </row>
    <row r="163" spans="1:2" x14ac:dyDescent="0.25">
      <c r="A163" s="19" t="s">
        <v>591</v>
      </c>
      <c r="B163" s="20"/>
    </row>
    <row r="164" spans="1:2" x14ac:dyDescent="0.25">
      <c r="A164" s="19" t="s">
        <v>838</v>
      </c>
      <c r="B164" s="20"/>
    </row>
    <row r="165" spans="1:2" x14ac:dyDescent="0.25">
      <c r="A165" s="19" t="s">
        <v>593</v>
      </c>
      <c r="B165" s="20"/>
    </row>
    <row r="166" spans="1:2" x14ac:dyDescent="0.25">
      <c r="A166" s="19" t="s">
        <v>917</v>
      </c>
      <c r="B166" s="20"/>
    </row>
    <row r="167" spans="1:2" x14ac:dyDescent="0.25">
      <c r="A167" s="19" t="s">
        <v>632</v>
      </c>
      <c r="B167" s="20"/>
    </row>
    <row r="168" spans="1:2" x14ac:dyDescent="0.25">
      <c r="A168" s="19" t="s">
        <v>840</v>
      </c>
      <c r="B168" s="20"/>
    </row>
    <row r="169" spans="1:2" x14ac:dyDescent="0.25">
      <c r="A169" s="19" t="s">
        <v>634</v>
      </c>
      <c r="B169" s="20"/>
    </row>
    <row r="170" spans="1:2" x14ac:dyDescent="0.25">
      <c r="A170" s="19" t="s">
        <v>842</v>
      </c>
      <c r="B170" s="20"/>
    </row>
    <row r="171" spans="1:2" x14ac:dyDescent="0.25">
      <c r="A171" s="19" t="s">
        <v>638</v>
      </c>
      <c r="B171" s="20"/>
    </row>
    <row r="172" spans="1:2" x14ac:dyDescent="0.25">
      <c r="A172" s="19" t="s">
        <v>844</v>
      </c>
      <c r="B172" s="20"/>
    </row>
    <row r="173" spans="1:2" x14ac:dyDescent="0.25">
      <c r="A173" s="19" t="s">
        <v>635</v>
      </c>
      <c r="B173" s="20"/>
    </row>
    <row r="174" spans="1:2" x14ac:dyDescent="0.25">
      <c r="A174" s="19" t="s">
        <v>846</v>
      </c>
      <c r="B174" s="20"/>
    </row>
    <row r="175" spans="1:2" x14ac:dyDescent="0.25">
      <c r="A175" s="19" t="s">
        <v>601</v>
      </c>
      <c r="B175" s="20"/>
    </row>
    <row r="176" spans="1:2" x14ac:dyDescent="0.25">
      <c r="A176" s="19" t="s">
        <v>848</v>
      </c>
      <c r="B176" s="20"/>
    </row>
    <row r="177" spans="1:2" x14ac:dyDescent="0.25">
      <c r="A177" s="19" t="s">
        <v>576</v>
      </c>
      <c r="B177" s="20"/>
    </row>
    <row r="178" spans="1:2" x14ac:dyDescent="0.25">
      <c r="A178" s="19" t="s">
        <v>849</v>
      </c>
      <c r="B178" s="20"/>
    </row>
    <row r="179" spans="1:2" x14ac:dyDescent="0.25">
      <c r="A179" s="19" t="s">
        <v>582</v>
      </c>
      <c r="B179" s="20"/>
    </row>
    <row r="180" spans="1:2" x14ac:dyDescent="0.25">
      <c r="A180" s="19" t="s">
        <v>851</v>
      </c>
      <c r="B180" s="20"/>
    </row>
    <row r="181" spans="1:2" x14ac:dyDescent="0.25">
      <c r="A181" s="19" t="s">
        <v>626</v>
      </c>
      <c r="B181" s="20"/>
    </row>
    <row r="182" spans="1:2" x14ac:dyDescent="0.25">
      <c r="A182" s="19" t="s">
        <v>853</v>
      </c>
      <c r="B182" s="20"/>
    </row>
    <row r="183" spans="1:2" x14ac:dyDescent="0.25">
      <c r="A183" s="19" t="s">
        <v>627</v>
      </c>
      <c r="B183" s="20"/>
    </row>
    <row r="184" spans="1:2" x14ac:dyDescent="0.25">
      <c r="A184" s="19" t="s">
        <v>575</v>
      </c>
      <c r="B184" s="20"/>
    </row>
    <row r="185" spans="1:2" x14ac:dyDescent="0.25">
      <c r="A185" s="19" t="s">
        <v>628</v>
      </c>
      <c r="B185" s="20"/>
    </row>
    <row r="186" spans="1:2" x14ac:dyDescent="0.25">
      <c r="A186" s="19" t="s">
        <v>857</v>
      </c>
      <c r="B186" s="20"/>
    </row>
    <row r="187" spans="1:2" x14ac:dyDescent="0.25">
      <c r="A187" s="19" t="s">
        <v>629</v>
      </c>
      <c r="B187" s="20"/>
    </row>
    <row r="188" spans="1:2" x14ac:dyDescent="0.25">
      <c r="A188" s="19" t="s">
        <v>859</v>
      </c>
      <c r="B188" s="20"/>
    </row>
    <row r="189" spans="1:2" x14ac:dyDescent="0.25">
      <c r="A189" s="19" t="s">
        <v>630</v>
      </c>
      <c r="B189" s="20"/>
    </row>
    <row r="190" spans="1:2" x14ac:dyDescent="0.25">
      <c r="A190" s="19" t="s">
        <v>861</v>
      </c>
      <c r="B190" s="20"/>
    </row>
    <row r="191" spans="1:2" x14ac:dyDescent="0.25">
      <c r="A191" s="19" t="s">
        <v>631</v>
      </c>
      <c r="B191" s="20"/>
    </row>
    <row r="192" spans="1:2" x14ac:dyDescent="0.25">
      <c r="A192" s="19" t="s">
        <v>863</v>
      </c>
      <c r="B192" s="20"/>
    </row>
    <row r="193" spans="1:2" x14ac:dyDescent="0.25">
      <c r="A193" s="19" t="s">
        <v>633</v>
      </c>
      <c r="B193" s="20"/>
    </row>
    <row r="194" spans="1:2" x14ac:dyDescent="0.25">
      <c r="A194" s="19" t="s">
        <v>865</v>
      </c>
      <c r="B194" s="20"/>
    </row>
    <row r="195" spans="1:2" x14ac:dyDescent="0.25">
      <c r="A195" s="19" t="s">
        <v>519</v>
      </c>
      <c r="B195" s="20"/>
    </row>
    <row r="196" spans="1:2" x14ac:dyDescent="0.25">
      <c r="A196" s="19" t="s">
        <v>867</v>
      </c>
      <c r="B196" s="20"/>
    </row>
    <row r="197" spans="1:2" x14ac:dyDescent="0.25">
      <c r="A197" s="19" t="s">
        <v>530</v>
      </c>
      <c r="B197" s="20"/>
    </row>
    <row r="198" spans="1:2" x14ac:dyDescent="0.25">
      <c r="A198" s="19" t="s">
        <v>534</v>
      </c>
      <c r="B198" s="20"/>
    </row>
    <row r="199" spans="1:2" x14ac:dyDescent="0.25">
      <c r="A199" s="19" t="s">
        <v>533</v>
      </c>
      <c r="B199" s="20"/>
    </row>
    <row r="200" spans="1:2" x14ac:dyDescent="0.25">
      <c r="A200" s="19" t="s">
        <v>871</v>
      </c>
      <c r="B200" s="20"/>
    </row>
    <row r="201" spans="1:2" x14ac:dyDescent="0.25">
      <c r="A201" s="19" t="s">
        <v>536</v>
      </c>
      <c r="B201" s="20"/>
    </row>
    <row r="202" spans="1:2" x14ac:dyDescent="0.25">
      <c r="A202" s="19" t="s">
        <v>873</v>
      </c>
      <c r="B202" s="20"/>
    </row>
    <row r="203" spans="1:2" x14ac:dyDescent="0.25">
      <c r="A203" s="19" t="s">
        <v>538</v>
      </c>
      <c r="B203" s="20"/>
    </row>
    <row r="204" spans="1:2" x14ac:dyDescent="0.25">
      <c r="A204" s="19" t="s">
        <v>875</v>
      </c>
      <c r="B204" s="20"/>
    </row>
    <row r="205" spans="1:2" x14ac:dyDescent="0.25">
      <c r="A205" s="19" t="s">
        <v>559</v>
      </c>
      <c r="B205" s="20"/>
    </row>
    <row r="206" spans="1:2" x14ac:dyDescent="0.25">
      <c r="A206" s="19" t="s">
        <v>578</v>
      </c>
      <c r="B206" s="20"/>
    </row>
    <row r="207" spans="1:2" x14ac:dyDescent="0.25">
      <c r="A207" s="19" t="s">
        <v>542</v>
      </c>
      <c r="B207" s="20"/>
    </row>
    <row r="208" spans="1:2" x14ac:dyDescent="0.25">
      <c r="A208" s="19" t="s">
        <v>879</v>
      </c>
      <c r="B208" s="20"/>
    </row>
    <row r="209" spans="1:2" x14ac:dyDescent="0.25">
      <c r="A209" s="19" t="s">
        <v>895</v>
      </c>
      <c r="B209" s="20"/>
    </row>
    <row r="210" spans="1:2" x14ac:dyDescent="0.25">
      <c r="A210" s="19" t="s">
        <v>539</v>
      </c>
      <c r="B210" s="20"/>
    </row>
    <row r="211" spans="1:2" x14ac:dyDescent="0.25">
      <c r="A211" s="19" t="s">
        <v>897</v>
      </c>
      <c r="B211" s="20"/>
    </row>
    <row r="212" spans="1:2" x14ac:dyDescent="0.25">
      <c r="A212" s="19" t="s">
        <v>883</v>
      </c>
      <c r="B212" s="20"/>
    </row>
    <row r="213" spans="1:2" x14ac:dyDescent="0.25">
      <c r="A213" s="19" t="s">
        <v>568</v>
      </c>
      <c r="B213" s="20"/>
    </row>
    <row r="214" spans="1:2" x14ac:dyDescent="0.25">
      <c r="A214" s="19" t="s">
        <v>885</v>
      </c>
      <c r="B214" s="20"/>
    </row>
    <row r="215" spans="1:2" x14ac:dyDescent="0.25">
      <c r="A215" s="19" t="s">
        <v>901</v>
      </c>
      <c r="B215" s="20"/>
    </row>
    <row r="216" spans="1:2" x14ac:dyDescent="0.25">
      <c r="A216" s="19" t="s">
        <v>887</v>
      </c>
      <c r="B216" s="20"/>
    </row>
    <row r="217" spans="1:2" x14ac:dyDescent="0.25">
      <c r="A217" s="19" t="s">
        <v>903</v>
      </c>
      <c r="B217" s="20"/>
    </row>
    <row r="218" spans="1:2" x14ac:dyDescent="0.25">
      <c r="A218" s="19" t="s">
        <v>889</v>
      </c>
      <c r="B218" s="20"/>
    </row>
    <row r="219" spans="1:2" x14ac:dyDescent="0.25">
      <c r="A219" s="19" t="s">
        <v>905</v>
      </c>
      <c r="B219" s="20"/>
    </row>
    <row r="220" spans="1:2" x14ac:dyDescent="0.25">
      <c r="A220" s="19" t="s">
        <v>617</v>
      </c>
      <c r="B220" s="20"/>
    </row>
    <row r="221" spans="1:2" x14ac:dyDescent="0.25">
      <c r="A221" s="19" t="s">
        <v>907</v>
      </c>
      <c r="B221" s="20"/>
    </row>
    <row r="222" spans="1:2" x14ac:dyDescent="0.25">
      <c r="A222" s="19" t="s">
        <v>541</v>
      </c>
      <c r="B222" s="20"/>
    </row>
    <row r="223" spans="1:2" x14ac:dyDescent="0.25">
      <c r="A223" s="19" t="s">
        <v>894</v>
      </c>
      <c r="B223" s="20"/>
    </row>
    <row r="224" spans="1:2" x14ac:dyDescent="0.25">
      <c r="A224" s="19" t="s">
        <v>550</v>
      </c>
      <c r="B224" s="20"/>
    </row>
    <row r="225" spans="1:2" x14ac:dyDescent="0.25">
      <c r="A225" s="19" t="s">
        <v>896</v>
      </c>
      <c r="B225" s="20"/>
    </row>
    <row r="226" spans="1:2" x14ac:dyDescent="0.25">
      <c r="A226" s="19" t="s">
        <v>562</v>
      </c>
      <c r="B226" s="20"/>
    </row>
    <row r="227" spans="1:2" x14ac:dyDescent="0.25">
      <c r="A227" s="19" t="s">
        <v>898</v>
      </c>
      <c r="B227" s="20"/>
    </row>
    <row r="228" spans="1:2" x14ac:dyDescent="0.25">
      <c r="A228" s="19" t="s">
        <v>565</v>
      </c>
      <c r="B228" s="20"/>
    </row>
    <row r="229" spans="1:2" x14ac:dyDescent="0.25">
      <c r="A229" s="19" t="s">
        <v>900</v>
      </c>
      <c r="B229" s="20"/>
    </row>
    <row r="230" spans="1:2" x14ac:dyDescent="0.25">
      <c r="A230" s="19" t="s">
        <v>566</v>
      </c>
      <c r="B230" s="20"/>
    </row>
    <row r="231" spans="1:2" x14ac:dyDescent="0.25">
      <c r="A231" s="19" t="s">
        <v>902</v>
      </c>
      <c r="B231" s="20"/>
    </row>
    <row r="232" spans="1:2" x14ac:dyDescent="0.25">
      <c r="A232" s="19" t="s">
        <v>588</v>
      </c>
      <c r="B232" s="20"/>
    </row>
    <row r="233" spans="1:2" x14ac:dyDescent="0.25">
      <c r="A233" s="19" t="s">
        <v>904</v>
      </c>
      <c r="B233" s="20"/>
    </row>
    <row r="234" spans="1:2" x14ac:dyDescent="0.25">
      <c r="A234" s="19" t="s">
        <v>909</v>
      </c>
      <c r="B234" s="20"/>
    </row>
    <row r="235" spans="1:2" x14ac:dyDescent="0.25">
      <c r="A235" s="19" t="s">
        <v>906</v>
      </c>
      <c r="B235" s="20"/>
    </row>
    <row r="236" spans="1:2" x14ac:dyDescent="0.25">
      <c r="A236" s="19" t="s">
        <v>910</v>
      </c>
      <c r="B236" s="20"/>
    </row>
    <row r="237" spans="1:2" x14ac:dyDescent="0.25">
      <c r="A237" s="19" t="s">
        <v>908</v>
      </c>
      <c r="B237" s="20"/>
    </row>
    <row r="238" spans="1:2" x14ac:dyDescent="0.25">
      <c r="A238" s="19" t="s">
        <v>56</v>
      </c>
      <c r="B238" s="20"/>
    </row>
    <row r="239" spans="1:2" x14ac:dyDescent="0.25">
      <c r="A239" s="19" t="s">
        <v>797</v>
      </c>
      <c r="B239" s="20"/>
    </row>
    <row r="240" spans="1:2" x14ac:dyDescent="0.25">
      <c r="A240" s="19" t="s">
        <v>911</v>
      </c>
      <c r="B240" s="20"/>
    </row>
    <row r="241" spans="1:2" x14ac:dyDescent="0.25">
      <c r="A241" s="19" t="s">
        <v>598</v>
      </c>
      <c r="B241" s="20"/>
    </row>
    <row r="242" spans="1:2" x14ac:dyDescent="0.25">
      <c r="A242" s="19" t="s">
        <v>517</v>
      </c>
      <c r="B242" s="20"/>
    </row>
    <row r="243" spans="1:2" x14ac:dyDescent="0.25">
      <c r="A243" s="19" t="s">
        <v>608</v>
      </c>
      <c r="B243" s="20"/>
    </row>
    <row r="244" spans="1:2" x14ac:dyDescent="0.25">
      <c r="A244" s="19" t="s">
        <v>64</v>
      </c>
      <c r="B244" s="20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activeCell="A241" sqref="A2:A241"/>
    </sheetView>
  </sheetViews>
  <sheetFormatPr defaultRowHeight="15" x14ac:dyDescent="0.25"/>
  <cols>
    <col min="1" max="1" width="22.85546875" bestFit="1" customWidth="1"/>
    <col min="2" max="2" width="4.42578125" bestFit="1" customWidth="1"/>
    <col min="3" max="3" width="4.140625" bestFit="1" customWidth="1"/>
    <col min="4" max="4" width="13.85546875" bestFit="1" customWidth="1"/>
    <col min="5" max="5" width="14.28515625" bestFit="1" customWidth="1"/>
    <col min="6" max="6" width="5.28515625" bestFit="1" customWidth="1"/>
    <col min="7" max="7" width="8.5703125" style="33" bestFit="1" customWidth="1"/>
    <col min="8" max="8" width="4.7109375" bestFit="1" customWidth="1"/>
    <col min="9" max="9" width="6.5703125" bestFit="1" customWidth="1"/>
  </cols>
  <sheetData>
    <row r="1" spans="1:9" x14ac:dyDescent="0.25">
      <c r="A1" t="s">
        <v>198</v>
      </c>
      <c r="B1" t="s">
        <v>156</v>
      </c>
      <c r="C1" t="s">
        <v>197</v>
      </c>
      <c r="D1" t="s">
        <v>205</v>
      </c>
      <c r="E1" t="s">
        <v>258</v>
      </c>
      <c r="F1" t="s">
        <v>58</v>
      </c>
      <c r="G1" s="33" t="s">
        <v>27</v>
      </c>
      <c r="H1" t="s">
        <v>199</v>
      </c>
      <c r="I1" t="s">
        <v>200</v>
      </c>
    </row>
    <row r="2" spans="1:9" x14ac:dyDescent="0.25">
      <c r="A2" t="s">
        <v>517</v>
      </c>
      <c r="B2" t="s">
        <v>636</v>
      </c>
      <c r="C2">
        <v>1</v>
      </c>
      <c r="D2" t="s">
        <v>320</v>
      </c>
      <c r="E2" t="s">
        <v>321</v>
      </c>
      <c r="F2" t="s">
        <v>44</v>
      </c>
      <c r="G2" s="33" t="s">
        <v>176</v>
      </c>
      <c r="H2" s="33" t="s">
        <v>187</v>
      </c>
      <c r="I2" t="s">
        <v>239</v>
      </c>
    </row>
    <row r="3" spans="1:9" x14ac:dyDescent="0.25">
      <c r="A3" t="s">
        <v>526</v>
      </c>
      <c r="B3" t="s">
        <v>636</v>
      </c>
      <c r="C3">
        <v>7</v>
      </c>
      <c r="D3" t="s">
        <v>338</v>
      </c>
      <c r="E3" t="s">
        <v>339</v>
      </c>
      <c r="F3" t="s">
        <v>44</v>
      </c>
      <c r="G3" s="33" t="s">
        <v>173</v>
      </c>
      <c r="H3" s="33" t="s">
        <v>206</v>
      </c>
      <c r="I3" t="s">
        <v>238</v>
      </c>
    </row>
    <row r="4" spans="1:9" x14ac:dyDescent="0.25">
      <c r="A4" t="s">
        <v>527</v>
      </c>
      <c r="B4" t="s">
        <v>636</v>
      </c>
      <c r="C4">
        <v>9</v>
      </c>
      <c r="D4" t="s">
        <v>289</v>
      </c>
      <c r="E4" t="s">
        <v>340</v>
      </c>
      <c r="F4" t="s">
        <v>44</v>
      </c>
      <c r="G4" s="33" t="s">
        <v>179</v>
      </c>
      <c r="H4" s="33" t="s">
        <v>181</v>
      </c>
      <c r="I4" t="s">
        <v>238</v>
      </c>
    </row>
    <row r="5" spans="1:9" x14ac:dyDescent="0.25">
      <c r="A5" t="s">
        <v>528</v>
      </c>
      <c r="B5" t="s">
        <v>636</v>
      </c>
      <c r="C5">
        <v>10</v>
      </c>
      <c r="D5" t="s">
        <v>341</v>
      </c>
      <c r="E5" t="s">
        <v>342</v>
      </c>
      <c r="F5" t="s">
        <v>44</v>
      </c>
      <c r="G5" s="33" t="s">
        <v>499</v>
      </c>
      <c r="H5" s="33" t="s">
        <v>500</v>
      </c>
      <c r="I5" t="s">
        <v>239</v>
      </c>
    </row>
    <row r="6" spans="1:9" x14ac:dyDescent="0.25">
      <c r="A6" t="s">
        <v>529</v>
      </c>
      <c r="B6" t="s">
        <v>636</v>
      </c>
      <c r="C6">
        <v>11</v>
      </c>
      <c r="D6" t="s">
        <v>293</v>
      </c>
      <c r="E6" t="s">
        <v>343</v>
      </c>
      <c r="F6" t="s">
        <v>44</v>
      </c>
      <c r="G6" s="33" t="s">
        <v>179</v>
      </c>
      <c r="H6" s="33" t="s">
        <v>187</v>
      </c>
      <c r="I6" t="s">
        <v>239</v>
      </c>
    </row>
    <row r="7" spans="1:9" x14ac:dyDescent="0.25">
      <c r="A7" t="s">
        <v>532</v>
      </c>
      <c r="B7" t="s">
        <v>636</v>
      </c>
      <c r="C7">
        <v>13</v>
      </c>
      <c r="D7" t="s">
        <v>348</v>
      </c>
      <c r="E7" t="s">
        <v>349</v>
      </c>
      <c r="F7" t="s">
        <v>44</v>
      </c>
      <c r="G7" s="33" t="s">
        <v>172</v>
      </c>
      <c r="H7" s="33" t="s">
        <v>501</v>
      </c>
      <c r="I7" t="s">
        <v>237</v>
      </c>
    </row>
    <row r="8" spans="1:9" x14ac:dyDescent="0.25">
      <c r="A8" t="s">
        <v>534</v>
      </c>
      <c r="B8" t="s">
        <v>636</v>
      </c>
      <c r="C8">
        <v>14</v>
      </c>
      <c r="D8" t="s">
        <v>352</v>
      </c>
      <c r="E8" t="s">
        <v>312</v>
      </c>
      <c r="F8" t="s">
        <v>44</v>
      </c>
      <c r="G8" s="33" t="s">
        <v>172</v>
      </c>
      <c r="H8" s="33" t="s">
        <v>183</v>
      </c>
      <c r="I8" t="s">
        <v>235</v>
      </c>
    </row>
    <row r="9" spans="1:9" x14ac:dyDescent="0.25">
      <c r="A9" t="s">
        <v>539</v>
      </c>
      <c r="B9" t="s">
        <v>636</v>
      </c>
      <c r="C9">
        <v>18</v>
      </c>
      <c r="D9" t="s">
        <v>361</v>
      </c>
      <c r="E9" t="s">
        <v>362</v>
      </c>
      <c r="F9" t="s">
        <v>44</v>
      </c>
      <c r="G9" s="33" t="s">
        <v>172</v>
      </c>
      <c r="H9" s="33" t="s">
        <v>241</v>
      </c>
      <c r="I9" t="s">
        <v>235</v>
      </c>
    </row>
    <row r="10" spans="1:9" x14ac:dyDescent="0.25">
      <c r="A10" t="s">
        <v>542</v>
      </c>
      <c r="B10" t="s">
        <v>636</v>
      </c>
      <c r="C10">
        <v>19</v>
      </c>
      <c r="D10" t="s">
        <v>366</v>
      </c>
      <c r="E10" t="s">
        <v>367</v>
      </c>
      <c r="F10" t="s">
        <v>44</v>
      </c>
      <c r="G10" s="33" t="s">
        <v>177</v>
      </c>
      <c r="H10" s="33" t="s">
        <v>244</v>
      </c>
      <c r="I10" t="s">
        <v>239</v>
      </c>
    </row>
    <row r="11" spans="1:9" x14ac:dyDescent="0.25">
      <c r="A11" t="s">
        <v>543</v>
      </c>
      <c r="B11" t="s">
        <v>636</v>
      </c>
      <c r="C11">
        <v>20</v>
      </c>
      <c r="D11" t="s">
        <v>368</v>
      </c>
      <c r="E11" t="s">
        <v>369</v>
      </c>
      <c r="F11" t="s">
        <v>44</v>
      </c>
      <c r="G11" s="33" t="s">
        <v>170</v>
      </c>
      <c r="H11" s="33" t="s">
        <v>502</v>
      </c>
      <c r="I11" t="s">
        <v>238</v>
      </c>
    </row>
    <row r="12" spans="1:9" x14ac:dyDescent="0.25">
      <c r="A12" t="s">
        <v>552</v>
      </c>
      <c r="B12" t="s">
        <v>636</v>
      </c>
      <c r="C12">
        <v>25</v>
      </c>
      <c r="D12" t="s">
        <v>379</v>
      </c>
      <c r="E12" t="s">
        <v>380</v>
      </c>
      <c r="F12" t="s">
        <v>44</v>
      </c>
      <c r="G12" s="33" t="s">
        <v>171</v>
      </c>
      <c r="H12" s="33" t="s">
        <v>506</v>
      </c>
      <c r="I12" t="s">
        <v>235</v>
      </c>
    </row>
    <row r="13" spans="1:9" x14ac:dyDescent="0.25">
      <c r="A13" t="s">
        <v>555</v>
      </c>
      <c r="B13" t="s">
        <v>636</v>
      </c>
      <c r="C13">
        <v>28</v>
      </c>
      <c r="D13" t="s">
        <v>294</v>
      </c>
      <c r="E13" t="s">
        <v>385</v>
      </c>
      <c r="F13" t="s">
        <v>44</v>
      </c>
      <c r="G13" s="33" t="s">
        <v>499</v>
      </c>
      <c r="H13" s="33" t="s">
        <v>247</v>
      </c>
      <c r="I13" t="s">
        <v>239</v>
      </c>
    </row>
    <row r="14" spans="1:9" x14ac:dyDescent="0.25">
      <c r="A14" t="s">
        <v>556</v>
      </c>
      <c r="B14" t="s">
        <v>636</v>
      </c>
      <c r="C14">
        <v>28</v>
      </c>
      <c r="D14" t="s">
        <v>386</v>
      </c>
      <c r="E14" t="s">
        <v>265</v>
      </c>
      <c r="F14" t="s">
        <v>44</v>
      </c>
      <c r="G14" s="33" t="s">
        <v>170</v>
      </c>
      <c r="H14" s="33" t="s">
        <v>507</v>
      </c>
      <c r="I14" t="s">
        <v>235</v>
      </c>
    </row>
    <row r="15" spans="1:9" x14ac:dyDescent="0.25">
      <c r="A15" t="s">
        <v>557</v>
      </c>
      <c r="B15" t="s">
        <v>636</v>
      </c>
      <c r="C15">
        <v>28</v>
      </c>
      <c r="D15" t="s">
        <v>297</v>
      </c>
      <c r="E15" t="s">
        <v>387</v>
      </c>
      <c r="F15" t="s">
        <v>44</v>
      </c>
      <c r="G15" s="33" t="s">
        <v>172</v>
      </c>
      <c r="H15" s="33" t="s">
        <v>184</v>
      </c>
      <c r="I15" t="s">
        <v>235</v>
      </c>
    </row>
    <row r="16" spans="1:9" x14ac:dyDescent="0.25">
      <c r="A16" t="s">
        <v>559</v>
      </c>
      <c r="B16" t="s">
        <v>636</v>
      </c>
      <c r="C16">
        <v>30</v>
      </c>
      <c r="D16" t="s">
        <v>389</v>
      </c>
      <c r="E16" t="s">
        <v>639</v>
      </c>
      <c r="F16" s="33" t="s">
        <v>44</v>
      </c>
      <c r="G16" s="33" t="s">
        <v>177</v>
      </c>
      <c r="H16">
        <v>176</v>
      </c>
      <c r="I16" s="33" t="s">
        <v>235</v>
      </c>
    </row>
    <row r="17" spans="1:9" x14ac:dyDescent="0.25">
      <c r="A17" t="s">
        <v>568</v>
      </c>
      <c r="B17" t="s">
        <v>636</v>
      </c>
      <c r="C17">
        <v>34</v>
      </c>
      <c r="D17" t="s">
        <v>402</v>
      </c>
      <c r="E17" t="s">
        <v>316</v>
      </c>
      <c r="F17" t="s">
        <v>44</v>
      </c>
      <c r="G17" s="33" t="s">
        <v>171</v>
      </c>
      <c r="H17" s="33" t="s">
        <v>247</v>
      </c>
      <c r="I17" t="s">
        <v>237</v>
      </c>
    </row>
    <row r="18" spans="1:9" x14ac:dyDescent="0.25">
      <c r="A18" t="s">
        <v>569</v>
      </c>
      <c r="B18" t="s">
        <v>636</v>
      </c>
      <c r="C18">
        <v>34</v>
      </c>
      <c r="D18" t="s">
        <v>403</v>
      </c>
      <c r="E18" t="s">
        <v>404</v>
      </c>
      <c r="F18" t="s">
        <v>44</v>
      </c>
      <c r="G18" s="33" t="s">
        <v>175</v>
      </c>
      <c r="H18" s="33" t="s">
        <v>186</v>
      </c>
      <c r="I18" t="s">
        <v>237</v>
      </c>
    </row>
    <row r="19" spans="1:9" x14ac:dyDescent="0.25">
      <c r="A19" t="s">
        <v>573</v>
      </c>
      <c r="B19" t="s">
        <v>636</v>
      </c>
      <c r="C19">
        <v>38</v>
      </c>
      <c r="D19" t="s">
        <v>409</v>
      </c>
      <c r="E19" t="s">
        <v>410</v>
      </c>
      <c r="F19" t="s">
        <v>44</v>
      </c>
      <c r="G19" s="33" t="s">
        <v>170</v>
      </c>
      <c r="H19" s="33" t="s">
        <v>247</v>
      </c>
      <c r="I19" t="s">
        <v>237</v>
      </c>
    </row>
    <row r="20" spans="1:9" x14ac:dyDescent="0.25">
      <c r="A20" t="s">
        <v>575</v>
      </c>
      <c r="B20" t="s">
        <v>636</v>
      </c>
      <c r="C20">
        <v>39</v>
      </c>
      <c r="D20" t="s">
        <v>412</v>
      </c>
      <c r="E20" t="s">
        <v>413</v>
      </c>
      <c r="F20" t="s">
        <v>44</v>
      </c>
      <c r="G20" s="33" t="s">
        <v>177</v>
      </c>
      <c r="H20" s="33" t="s">
        <v>182</v>
      </c>
      <c r="I20" t="s">
        <v>239</v>
      </c>
    </row>
    <row r="21" spans="1:9" x14ac:dyDescent="0.25">
      <c r="A21" t="s">
        <v>578</v>
      </c>
      <c r="B21" t="s">
        <v>636</v>
      </c>
      <c r="C21">
        <v>43</v>
      </c>
      <c r="D21" t="s">
        <v>260</v>
      </c>
      <c r="E21" t="s">
        <v>416</v>
      </c>
      <c r="F21" t="s">
        <v>44</v>
      </c>
      <c r="G21" s="33" t="s">
        <v>173</v>
      </c>
      <c r="H21" s="33" t="s">
        <v>247</v>
      </c>
      <c r="I21" t="s">
        <v>235</v>
      </c>
    </row>
    <row r="22" spans="1:9" x14ac:dyDescent="0.25">
      <c r="A22" t="s">
        <v>583</v>
      </c>
      <c r="B22" t="s">
        <v>636</v>
      </c>
      <c r="C22">
        <v>47</v>
      </c>
      <c r="D22" t="s">
        <v>314</v>
      </c>
      <c r="E22" t="s">
        <v>424</v>
      </c>
      <c r="F22" t="s">
        <v>44</v>
      </c>
      <c r="G22" s="33" t="s">
        <v>172</v>
      </c>
      <c r="H22" s="33" t="s">
        <v>240</v>
      </c>
      <c r="I22" t="s">
        <v>235</v>
      </c>
    </row>
    <row r="23" spans="1:9" x14ac:dyDescent="0.25">
      <c r="A23" t="s">
        <v>616</v>
      </c>
      <c r="B23" t="s">
        <v>636</v>
      </c>
      <c r="C23">
        <v>81</v>
      </c>
      <c r="D23" t="s">
        <v>470</v>
      </c>
      <c r="E23" t="s">
        <v>471</v>
      </c>
      <c r="F23" t="s">
        <v>44</v>
      </c>
      <c r="G23" s="33" t="s">
        <v>176</v>
      </c>
      <c r="H23" s="33" t="s">
        <v>189</v>
      </c>
      <c r="I23" t="s">
        <v>238</v>
      </c>
    </row>
    <row r="24" spans="1:9" x14ac:dyDescent="0.25">
      <c r="A24" t="s">
        <v>617</v>
      </c>
      <c r="B24" t="s">
        <v>636</v>
      </c>
      <c r="C24">
        <v>82</v>
      </c>
      <c r="D24" t="s">
        <v>472</v>
      </c>
      <c r="E24" t="s">
        <v>473</v>
      </c>
      <c r="F24" t="s">
        <v>44</v>
      </c>
      <c r="G24" s="33" t="s">
        <v>176</v>
      </c>
      <c r="H24" s="33" t="s">
        <v>245</v>
      </c>
      <c r="I24" t="s">
        <v>239</v>
      </c>
    </row>
    <row r="25" spans="1:9" x14ac:dyDescent="0.25">
      <c r="A25" t="s">
        <v>618</v>
      </c>
      <c r="B25" t="s">
        <v>636</v>
      </c>
      <c r="C25">
        <v>83</v>
      </c>
      <c r="D25" t="s">
        <v>474</v>
      </c>
      <c r="E25" t="s">
        <v>475</v>
      </c>
      <c r="F25" t="s">
        <v>44</v>
      </c>
      <c r="G25" s="33" t="s">
        <v>172</v>
      </c>
      <c r="H25" s="33" t="s">
        <v>186</v>
      </c>
      <c r="I25" t="s">
        <v>235</v>
      </c>
    </row>
    <row r="26" spans="1:9" x14ac:dyDescent="0.25">
      <c r="A26" t="s">
        <v>620</v>
      </c>
      <c r="B26" t="s">
        <v>636</v>
      </c>
      <c r="C26">
        <v>85</v>
      </c>
      <c r="D26" t="s">
        <v>280</v>
      </c>
      <c r="E26" t="s">
        <v>477</v>
      </c>
      <c r="F26" t="s">
        <v>44</v>
      </c>
      <c r="G26" s="33" t="s">
        <v>173</v>
      </c>
      <c r="H26" s="33" t="s">
        <v>243</v>
      </c>
      <c r="I26" t="s">
        <v>235</v>
      </c>
    </row>
    <row r="27" spans="1:9" x14ac:dyDescent="0.25">
      <c r="A27" t="s">
        <v>622</v>
      </c>
      <c r="B27" t="s">
        <v>636</v>
      </c>
      <c r="C27">
        <v>87</v>
      </c>
      <c r="D27" t="s">
        <v>480</v>
      </c>
      <c r="E27" t="s">
        <v>481</v>
      </c>
      <c r="F27" t="s">
        <v>44</v>
      </c>
      <c r="G27" s="33" t="s">
        <v>179</v>
      </c>
      <c r="H27" s="33" t="s">
        <v>186</v>
      </c>
      <c r="I27" t="s">
        <v>235</v>
      </c>
    </row>
    <row r="28" spans="1:9" x14ac:dyDescent="0.25">
      <c r="A28" t="s">
        <v>623</v>
      </c>
      <c r="B28" t="s">
        <v>636</v>
      </c>
      <c r="C28">
        <v>88</v>
      </c>
      <c r="D28" t="s">
        <v>286</v>
      </c>
      <c r="E28" t="s">
        <v>482</v>
      </c>
      <c r="F28" t="s">
        <v>44</v>
      </c>
      <c r="G28" s="33" t="s">
        <v>178</v>
      </c>
      <c r="H28" s="33" t="s">
        <v>503</v>
      </c>
      <c r="I28" t="s">
        <v>237</v>
      </c>
    </row>
    <row r="29" spans="1:9" x14ac:dyDescent="0.25">
      <c r="A29" t="s">
        <v>625</v>
      </c>
      <c r="B29" t="s">
        <v>636</v>
      </c>
      <c r="C29">
        <v>89</v>
      </c>
      <c r="D29" t="s">
        <v>484</v>
      </c>
      <c r="E29" t="s">
        <v>485</v>
      </c>
      <c r="F29" t="s">
        <v>44</v>
      </c>
      <c r="G29" s="33" t="s">
        <v>173</v>
      </c>
      <c r="H29" s="33" t="s">
        <v>183</v>
      </c>
      <c r="I29" t="s">
        <v>235</v>
      </c>
    </row>
    <row r="30" spans="1:9" x14ac:dyDescent="0.25">
      <c r="A30" t="s">
        <v>615</v>
      </c>
      <c r="B30" t="s">
        <v>636</v>
      </c>
      <c r="C30">
        <v>80</v>
      </c>
      <c r="D30" t="s">
        <v>469</v>
      </c>
      <c r="E30" t="s">
        <v>267</v>
      </c>
      <c r="F30" t="s">
        <v>159</v>
      </c>
      <c r="G30" s="33" t="s">
        <v>176</v>
      </c>
      <c r="H30" s="33" t="s">
        <v>509</v>
      </c>
      <c r="I30" t="s">
        <v>237</v>
      </c>
    </row>
    <row r="31" spans="1:9" x14ac:dyDescent="0.25">
      <c r="A31" t="s">
        <v>619</v>
      </c>
      <c r="B31" t="s">
        <v>636</v>
      </c>
      <c r="C31">
        <v>84</v>
      </c>
      <c r="D31" t="s">
        <v>279</v>
      </c>
      <c r="E31" t="s">
        <v>476</v>
      </c>
      <c r="F31" t="s">
        <v>159</v>
      </c>
      <c r="G31" s="33" t="s">
        <v>176</v>
      </c>
      <c r="H31" s="33" t="s">
        <v>256</v>
      </c>
      <c r="I31" t="s">
        <v>238</v>
      </c>
    </row>
    <row r="32" spans="1:9" x14ac:dyDescent="0.25">
      <c r="A32" t="s">
        <v>621</v>
      </c>
      <c r="B32" t="s">
        <v>636</v>
      </c>
      <c r="C32">
        <v>86</v>
      </c>
      <c r="D32" t="s">
        <v>478</v>
      </c>
      <c r="E32" t="s">
        <v>479</v>
      </c>
      <c r="F32" t="s">
        <v>159</v>
      </c>
      <c r="G32" s="33" t="s">
        <v>174</v>
      </c>
      <c r="H32" s="33" t="s">
        <v>248</v>
      </c>
      <c r="I32" t="s">
        <v>239</v>
      </c>
    </row>
    <row r="33" spans="1:9" x14ac:dyDescent="0.25">
      <c r="A33" t="s">
        <v>624</v>
      </c>
      <c r="B33" t="s">
        <v>636</v>
      </c>
      <c r="C33">
        <v>88</v>
      </c>
      <c r="D33" t="s">
        <v>449</v>
      </c>
      <c r="E33" t="s">
        <v>483</v>
      </c>
      <c r="F33" t="s">
        <v>159</v>
      </c>
      <c r="G33" s="33" t="s">
        <v>180</v>
      </c>
      <c r="H33" s="33" t="s">
        <v>242</v>
      </c>
      <c r="I33" t="s">
        <v>239</v>
      </c>
    </row>
    <row r="34" spans="1:9" x14ac:dyDescent="0.25">
      <c r="A34" t="s">
        <v>520</v>
      </c>
      <c r="B34" t="s">
        <v>636</v>
      </c>
      <c r="C34">
        <v>3</v>
      </c>
      <c r="D34" t="s">
        <v>263</v>
      </c>
      <c r="E34" t="s">
        <v>327</v>
      </c>
      <c r="F34" t="s">
        <v>37</v>
      </c>
      <c r="G34" s="33" t="s">
        <v>170</v>
      </c>
      <c r="H34" s="33" t="s">
        <v>204</v>
      </c>
      <c r="I34" t="s">
        <v>235</v>
      </c>
    </row>
    <row r="35" spans="1:9" x14ac:dyDescent="0.25">
      <c r="A35" t="s">
        <v>545</v>
      </c>
      <c r="B35" t="s">
        <v>636</v>
      </c>
      <c r="C35">
        <v>21</v>
      </c>
      <c r="D35" t="s">
        <v>274</v>
      </c>
      <c r="E35" t="s">
        <v>285</v>
      </c>
      <c r="F35" t="s">
        <v>37</v>
      </c>
      <c r="G35" s="33" t="s">
        <v>170</v>
      </c>
      <c r="H35" s="33" t="s">
        <v>184</v>
      </c>
      <c r="I35" t="s">
        <v>239</v>
      </c>
    </row>
    <row r="36" spans="1:9" x14ac:dyDescent="0.25">
      <c r="A36" t="s">
        <v>546</v>
      </c>
      <c r="B36" t="s">
        <v>636</v>
      </c>
      <c r="C36">
        <v>22</v>
      </c>
      <c r="D36" t="s">
        <v>276</v>
      </c>
      <c r="E36" t="s">
        <v>371</v>
      </c>
      <c r="F36" t="s">
        <v>37</v>
      </c>
      <c r="G36" s="33" t="s">
        <v>177</v>
      </c>
      <c r="H36" s="33" t="s">
        <v>240</v>
      </c>
      <c r="I36" t="s">
        <v>238</v>
      </c>
    </row>
    <row r="37" spans="1:9" x14ac:dyDescent="0.25">
      <c r="A37" t="s">
        <v>549</v>
      </c>
      <c r="B37" t="s">
        <v>636</v>
      </c>
      <c r="C37">
        <v>24</v>
      </c>
      <c r="D37" t="s">
        <v>375</v>
      </c>
      <c r="E37" t="s">
        <v>278</v>
      </c>
      <c r="F37" t="s">
        <v>37</v>
      </c>
      <c r="G37" s="33" t="s">
        <v>177</v>
      </c>
      <c r="H37" s="33" t="s">
        <v>505</v>
      </c>
      <c r="I37" t="s">
        <v>239</v>
      </c>
    </row>
    <row r="38" spans="1:9" x14ac:dyDescent="0.25">
      <c r="A38" t="s">
        <v>553</v>
      </c>
      <c r="B38" t="s">
        <v>636</v>
      </c>
      <c r="C38">
        <v>26</v>
      </c>
      <c r="D38" t="s">
        <v>381</v>
      </c>
      <c r="E38" t="s">
        <v>382</v>
      </c>
      <c r="F38" t="s">
        <v>37</v>
      </c>
      <c r="G38" s="33" t="s">
        <v>171</v>
      </c>
      <c r="H38" s="33" t="s">
        <v>182</v>
      </c>
      <c r="I38" t="s">
        <v>238</v>
      </c>
    </row>
    <row r="39" spans="1:9" x14ac:dyDescent="0.25">
      <c r="A39" t="s">
        <v>574</v>
      </c>
      <c r="B39" t="s">
        <v>636</v>
      </c>
      <c r="C39">
        <v>39</v>
      </c>
      <c r="D39" t="s">
        <v>308</v>
      </c>
      <c r="E39" t="s">
        <v>411</v>
      </c>
      <c r="F39" t="s">
        <v>37</v>
      </c>
      <c r="G39" s="33" t="s">
        <v>508</v>
      </c>
      <c r="H39" s="33" t="s">
        <v>500</v>
      </c>
      <c r="I39" t="s">
        <v>237</v>
      </c>
    </row>
    <row r="40" spans="1:9" x14ac:dyDescent="0.25">
      <c r="A40" t="s">
        <v>602</v>
      </c>
      <c r="B40" t="s">
        <v>636</v>
      </c>
      <c r="C40">
        <v>67</v>
      </c>
      <c r="D40" t="s">
        <v>449</v>
      </c>
      <c r="E40" t="s">
        <v>450</v>
      </c>
      <c r="F40" t="s">
        <v>202</v>
      </c>
      <c r="G40" s="33" t="s">
        <v>172</v>
      </c>
      <c r="H40" s="33" t="s">
        <v>511</v>
      </c>
      <c r="I40" t="s">
        <v>235</v>
      </c>
    </row>
    <row r="41" spans="1:9" x14ac:dyDescent="0.25">
      <c r="A41" t="s">
        <v>606</v>
      </c>
      <c r="B41" t="s">
        <v>636</v>
      </c>
      <c r="C41">
        <v>71</v>
      </c>
      <c r="D41" t="s">
        <v>317</v>
      </c>
      <c r="E41" t="s">
        <v>456</v>
      </c>
      <c r="F41" t="s">
        <v>202</v>
      </c>
      <c r="G41" s="33" t="s">
        <v>172</v>
      </c>
      <c r="H41" s="33" t="s">
        <v>240</v>
      </c>
      <c r="I41" t="s">
        <v>239</v>
      </c>
    </row>
    <row r="42" spans="1:9" x14ac:dyDescent="0.25">
      <c r="A42" t="s">
        <v>521</v>
      </c>
      <c r="B42" t="s">
        <v>636</v>
      </c>
      <c r="C42">
        <v>4</v>
      </c>
      <c r="D42" t="s">
        <v>328</v>
      </c>
      <c r="E42" t="s">
        <v>329</v>
      </c>
      <c r="F42" t="s">
        <v>330</v>
      </c>
      <c r="G42" s="33" t="s">
        <v>170</v>
      </c>
      <c r="H42" s="33" t="s">
        <v>243</v>
      </c>
      <c r="I42" t="s">
        <v>235</v>
      </c>
    </row>
    <row r="43" spans="1:9" x14ac:dyDescent="0.25">
      <c r="A43" t="s">
        <v>522</v>
      </c>
      <c r="B43" t="s">
        <v>636</v>
      </c>
      <c r="C43">
        <v>6</v>
      </c>
      <c r="D43" t="s">
        <v>331</v>
      </c>
      <c r="E43" t="s">
        <v>332</v>
      </c>
      <c r="F43" t="s">
        <v>330</v>
      </c>
      <c r="G43" s="33" t="s">
        <v>175</v>
      </c>
      <c r="H43" s="33" t="s">
        <v>190</v>
      </c>
      <c r="I43" t="s">
        <v>238</v>
      </c>
    </row>
    <row r="44" spans="1:9" x14ac:dyDescent="0.25">
      <c r="A44" t="s">
        <v>524</v>
      </c>
      <c r="B44" t="s">
        <v>636</v>
      </c>
      <c r="C44">
        <v>7</v>
      </c>
      <c r="D44" t="s">
        <v>335</v>
      </c>
      <c r="E44" t="s">
        <v>336</v>
      </c>
      <c r="F44" t="s">
        <v>330</v>
      </c>
      <c r="G44" s="33" t="s">
        <v>175</v>
      </c>
      <c r="H44" s="33" t="s">
        <v>204</v>
      </c>
      <c r="I44" t="s">
        <v>235</v>
      </c>
    </row>
    <row r="45" spans="1:9" x14ac:dyDescent="0.25">
      <c r="A45" t="s">
        <v>535</v>
      </c>
      <c r="B45" t="s">
        <v>636</v>
      </c>
      <c r="C45">
        <v>15</v>
      </c>
      <c r="D45" t="s">
        <v>353</v>
      </c>
      <c r="E45" t="s">
        <v>354</v>
      </c>
      <c r="F45" t="s">
        <v>330</v>
      </c>
      <c r="G45" s="33" t="s">
        <v>172</v>
      </c>
      <c r="H45" s="33" t="s">
        <v>502</v>
      </c>
      <c r="I45" t="s">
        <v>239</v>
      </c>
    </row>
    <row r="46" spans="1:9" x14ac:dyDescent="0.25">
      <c r="A46" t="s">
        <v>540</v>
      </c>
      <c r="B46" t="s">
        <v>636</v>
      </c>
      <c r="C46">
        <v>18</v>
      </c>
      <c r="D46" t="s">
        <v>273</v>
      </c>
      <c r="E46" t="s">
        <v>363</v>
      </c>
      <c r="F46" t="s">
        <v>330</v>
      </c>
      <c r="G46" s="33" t="s">
        <v>170</v>
      </c>
      <c r="H46" s="33" t="s">
        <v>504</v>
      </c>
      <c r="I46" t="s">
        <v>239</v>
      </c>
    </row>
    <row r="47" spans="1:9" x14ac:dyDescent="0.25">
      <c r="A47" t="s">
        <v>551</v>
      </c>
      <c r="B47" t="s">
        <v>636</v>
      </c>
      <c r="C47">
        <v>25</v>
      </c>
      <c r="D47" t="s">
        <v>260</v>
      </c>
      <c r="E47" t="s">
        <v>378</v>
      </c>
      <c r="F47" t="s">
        <v>330</v>
      </c>
      <c r="G47" s="33" t="s">
        <v>177</v>
      </c>
      <c r="H47" s="33" t="s">
        <v>502</v>
      </c>
      <c r="I47" t="s">
        <v>239</v>
      </c>
    </row>
    <row r="48" spans="1:9" x14ac:dyDescent="0.25">
      <c r="A48" t="s">
        <v>554</v>
      </c>
      <c r="B48" t="s">
        <v>636</v>
      </c>
      <c r="C48">
        <v>26</v>
      </c>
      <c r="D48" t="s">
        <v>383</v>
      </c>
      <c r="E48" t="s">
        <v>384</v>
      </c>
      <c r="F48" t="s">
        <v>330</v>
      </c>
      <c r="G48" s="33" t="s">
        <v>170</v>
      </c>
      <c r="H48" s="33" t="s">
        <v>187</v>
      </c>
      <c r="I48" t="s">
        <v>238</v>
      </c>
    </row>
    <row r="49" spans="1:9" x14ac:dyDescent="0.25">
      <c r="A49" t="s">
        <v>560</v>
      </c>
      <c r="B49" t="s">
        <v>636</v>
      </c>
      <c r="C49">
        <v>30</v>
      </c>
      <c r="D49" t="s">
        <v>390</v>
      </c>
      <c r="E49" t="s">
        <v>278</v>
      </c>
      <c r="F49" t="s">
        <v>330</v>
      </c>
      <c r="G49" s="33" t="s">
        <v>175</v>
      </c>
      <c r="H49" s="33" t="s">
        <v>240</v>
      </c>
      <c r="I49" t="s">
        <v>237</v>
      </c>
    </row>
    <row r="50" spans="1:9" x14ac:dyDescent="0.25">
      <c r="A50" t="s">
        <v>561</v>
      </c>
      <c r="B50" t="s">
        <v>636</v>
      </c>
      <c r="C50">
        <v>31</v>
      </c>
      <c r="D50" t="s">
        <v>391</v>
      </c>
      <c r="E50" t="s">
        <v>392</v>
      </c>
      <c r="F50" t="s">
        <v>330</v>
      </c>
      <c r="G50" s="33" t="s">
        <v>173</v>
      </c>
      <c r="H50" s="33" t="s">
        <v>186</v>
      </c>
      <c r="I50" t="s">
        <v>235</v>
      </c>
    </row>
    <row r="51" spans="1:9" x14ac:dyDescent="0.25">
      <c r="A51" t="s">
        <v>563</v>
      </c>
      <c r="B51" t="s">
        <v>636</v>
      </c>
      <c r="C51">
        <v>32</v>
      </c>
      <c r="D51" t="s">
        <v>394</v>
      </c>
      <c r="E51" t="s">
        <v>395</v>
      </c>
      <c r="F51" t="s">
        <v>330</v>
      </c>
      <c r="G51" s="33" t="s">
        <v>173</v>
      </c>
      <c r="H51" s="33" t="s">
        <v>183</v>
      </c>
      <c r="I51" t="s">
        <v>239</v>
      </c>
    </row>
    <row r="52" spans="1:9" x14ac:dyDescent="0.25">
      <c r="A52" t="s">
        <v>518</v>
      </c>
      <c r="B52" t="s">
        <v>636</v>
      </c>
      <c r="C52">
        <v>2</v>
      </c>
      <c r="D52" t="s">
        <v>323</v>
      </c>
      <c r="E52" t="s">
        <v>324</v>
      </c>
      <c r="F52" t="s">
        <v>11</v>
      </c>
      <c r="G52" s="33" t="s">
        <v>175</v>
      </c>
      <c r="H52" s="33" t="s">
        <v>240</v>
      </c>
      <c r="I52" t="s">
        <v>238</v>
      </c>
    </row>
    <row r="53" spans="1:9" x14ac:dyDescent="0.25">
      <c r="A53" t="s">
        <v>523</v>
      </c>
      <c r="B53" t="s">
        <v>636</v>
      </c>
      <c r="C53">
        <v>6</v>
      </c>
      <c r="D53" t="s">
        <v>333</v>
      </c>
      <c r="E53" t="s">
        <v>334</v>
      </c>
      <c r="F53" t="s">
        <v>11</v>
      </c>
      <c r="G53" s="33" t="s">
        <v>175</v>
      </c>
      <c r="H53" s="33" t="s">
        <v>251</v>
      </c>
      <c r="I53" t="s">
        <v>238</v>
      </c>
    </row>
    <row r="54" spans="1:9" x14ac:dyDescent="0.25">
      <c r="A54" t="s">
        <v>525</v>
      </c>
      <c r="B54" t="s">
        <v>636</v>
      </c>
      <c r="C54">
        <v>7</v>
      </c>
      <c r="D54" t="s">
        <v>331</v>
      </c>
      <c r="E54" t="s">
        <v>337</v>
      </c>
      <c r="F54" t="s">
        <v>11</v>
      </c>
      <c r="G54" s="33" t="s">
        <v>173</v>
      </c>
      <c r="H54" s="33" t="s">
        <v>236</v>
      </c>
      <c r="I54" t="s">
        <v>237</v>
      </c>
    </row>
    <row r="55" spans="1:9" x14ac:dyDescent="0.25">
      <c r="A55" t="s">
        <v>531</v>
      </c>
      <c r="B55" t="s">
        <v>636</v>
      </c>
      <c r="C55">
        <v>12</v>
      </c>
      <c r="D55" t="s">
        <v>346</v>
      </c>
      <c r="E55" t="s">
        <v>347</v>
      </c>
      <c r="F55" t="s">
        <v>11</v>
      </c>
      <c r="G55" s="33" t="s">
        <v>174</v>
      </c>
      <c r="H55" s="33" t="s">
        <v>194</v>
      </c>
      <c r="I55" t="s">
        <v>235</v>
      </c>
    </row>
    <row r="56" spans="1:9" x14ac:dyDescent="0.25">
      <c r="A56" t="s">
        <v>537</v>
      </c>
      <c r="B56" t="s">
        <v>636</v>
      </c>
      <c r="C56">
        <v>17</v>
      </c>
      <c r="D56" t="s">
        <v>357</v>
      </c>
      <c r="E56" t="s">
        <v>358</v>
      </c>
      <c r="F56" t="s">
        <v>11</v>
      </c>
      <c r="G56" s="33" t="s">
        <v>176</v>
      </c>
      <c r="H56" s="33" t="s">
        <v>187</v>
      </c>
      <c r="I56" t="s">
        <v>235</v>
      </c>
    </row>
    <row r="57" spans="1:9" x14ac:dyDescent="0.25">
      <c r="A57" t="s">
        <v>584</v>
      </c>
      <c r="B57" t="s">
        <v>636</v>
      </c>
      <c r="C57">
        <v>49</v>
      </c>
      <c r="D57" t="s">
        <v>288</v>
      </c>
      <c r="E57" t="s">
        <v>425</v>
      </c>
      <c r="F57" t="s">
        <v>161</v>
      </c>
      <c r="G57" s="33" t="s">
        <v>179</v>
      </c>
      <c r="H57" s="33" t="s">
        <v>185</v>
      </c>
      <c r="I57" t="s">
        <v>239</v>
      </c>
    </row>
    <row r="58" spans="1:9" x14ac:dyDescent="0.25">
      <c r="A58" t="s">
        <v>564</v>
      </c>
      <c r="B58" t="s">
        <v>636</v>
      </c>
      <c r="C58">
        <v>33</v>
      </c>
      <c r="D58" t="s">
        <v>396</v>
      </c>
      <c r="E58" t="s">
        <v>397</v>
      </c>
      <c r="F58" t="s">
        <v>161</v>
      </c>
      <c r="G58" s="33" t="s">
        <v>179</v>
      </c>
      <c r="H58" s="33" t="s">
        <v>243</v>
      </c>
      <c r="I58" t="s">
        <v>238</v>
      </c>
    </row>
    <row r="59" spans="1:9" x14ac:dyDescent="0.25">
      <c r="A59" t="s">
        <v>571</v>
      </c>
      <c r="B59" t="s">
        <v>636</v>
      </c>
      <c r="C59">
        <v>36</v>
      </c>
      <c r="D59" t="s">
        <v>303</v>
      </c>
      <c r="E59" t="s">
        <v>406</v>
      </c>
      <c r="F59" t="s">
        <v>161</v>
      </c>
      <c r="G59" s="33" t="s">
        <v>172</v>
      </c>
      <c r="H59" s="33" t="s">
        <v>186</v>
      </c>
      <c r="I59" t="s">
        <v>235</v>
      </c>
    </row>
    <row r="60" spans="1:9" x14ac:dyDescent="0.25">
      <c r="A60" t="s">
        <v>581</v>
      </c>
      <c r="B60" t="s">
        <v>636</v>
      </c>
      <c r="C60">
        <v>46</v>
      </c>
      <c r="D60" t="s">
        <v>420</v>
      </c>
      <c r="E60" t="s">
        <v>421</v>
      </c>
      <c r="F60" t="s">
        <v>161</v>
      </c>
      <c r="G60" s="33" t="s">
        <v>170</v>
      </c>
      <c r="H60" s="33" t="s">
        <v>247</v>
      </c>
      <c r="I60" t="s">
        <v>235</v>
      </c>
    </row>
    <row r="61" spans="1:9" x14ac:dyDescent="0.25">
      <c r="A61" t="s">
        <v>558</v>
      </c>
      <c r="B61" t="s">
        <v>636</v>
      </c>
      <c r="C61">
        <v>29</v>
      </c>
      <c r="D61" t="s">
        <v>301</v>
      </c>
      <c r="E61" t="s">
        <v>388</v>
      </c>
      <c r="F61" t="s">
        <v>164</v>
      </c>
      <c r="G61" s="33" t="s">
        <v>172</v>
      </c>
      <c r="H61" s="33" t="s">
        <v>186</v>
      </c>
      <c r="I61" t="s">
        <v>235</v>
      </c>
    </row>
    <row r="62" spans="1:9" x14ac:dyDescent="0.25">
      <c r="A62" t="s">
        <v>572</v>
      </c>
      <c r="B62" t="s">
        <v>636</v>
      </c>
      <c r="C62">
        <v>37</v>
      </c>
      <c r="D62" t="s">
        <v>407</v>
      </c>
      <c r="E62" t="s">
        <v>408</v>
      </c>
      <c r="F62" t="s">
        <v>164</v>
      </c>
      <c r="G62" s="33" t="s">
        <v>176</v>
      </c>
      <c r="H62" s="33" t="s">
        <v>185</v>
      </c>
      <c r="I62" t="s">
        <v>238</v>
      </c>
    </row>
    <row r="63" spans="1:9" x14ac:dyDescent="0.25">
      <c r="A63" t="s">
        <v>589</v>
      </c>
      <c r="B63" t="s">
        <v>636</v>
      </c>
      <c r="C63">
        <v>52</v>
      </c>
      <c r="D63" t="s">
        <v>432</v>
      </c>
      <c r="E63" t="s">
        <v>433</v>
      </c>
      <c r="F63" t="s">
        <v>168</v>
      </c>
      <c r="G63" s="33" t="s">
        <v>176</v>
      </c>
      <c r="H63" s="33" t="s">
        <v>203</v>
      </c>
      <c r="I63" t="s">
        <v>235</v>
      </c>
    </row>
    <row r="64" spans="1:9" x14ac:dyDescent="0.25">
      <c r="A64" t="s">
        <v>597</v>
      </c>
      <c r="B64" t="s">
        <v>636</v>
      </c>
      <c r="C64">
        <v>62</v>
      </c>
      <c r="D64" t="s">
        <v>290</v>
      </c>
      <c r="E64" t="s">
        <v>443</v>
      </c>
      <c r="F64" t="s">
        <v>168</v>
      </c>
      <c r="G64" s="33" t="s">
        <v>180</v>
      </c>
      <c r="H64" s="33" t="s">
        <v>192</v>
      </c>
      <c r="I64" t="s">
        <v>235</v>
      </c>
    </row>
    <row r="65" spans="1:9" x14ac:dyDescent="0.25">
      <c r="A65" t="s">
        <v>599</v>
      </c>
      <c r="B65" t="s">
        <v>636</v>
      </c>
      <c r="C65">
        <v>64</v>
      </c>
      <c r="D65" t="s">
        <v>317</v>
      </c>
      <c r="E65" t="s">
        <v>445</v>
      </c>
      <c r="F65" t="s">
        <v>168</v>
      </c>
      <c r="G65" s="33" t="s">
        <v>246</v>
      </c>
      <c r="H65" s="33" t="s">
        <v>255</v>
      </c>
      <c r="I65" t="s">
        <v>239</v>
      </c>
    </row>
    <row r="66" spans="1:9" x14ac:dyDescent="0.25">
      <c r="A66" t="s">
        <v>603</v>
      </c>
      <c r="B66" t="s">
        <v>636</v>
      </c>
      <c r="C66">
        <v>68</v>
      </c>
      <c r="D66" t="s">
        <v>435</v>
      </c>
      <c r="E66" t="s">
        <v>451</v>
      </c>
      <c r="F66" t="s">
        <v>168</v>
      </c>
      <c r="G66" s="33" t="s">
        <v>174</v>
      </c>
      <c r="H66" s="33" t="s">
        <v>196</v>
      </c>
      <c r="I66" t="s">
        <v>239</v>
      </c>
    </row>
    <row r="67" spans="1:9" x14ac:dyDescent="0.25">
      <c r="A67" t="s">
        <v>604</v>
      </c>
      <c r="B67" t="s">
        <v>636</v>
      </c>
      <c r="C67">
        <v>69</v>
      </c>
      <c r="D67" t="s">
        <v>452</v>
      </c>
      <c r="E67" t="s">
        <v>453</v>
      </c>
      <c r="F67" t="s">
        <v>168</v>
      </c>
      <c r="G67" s="33" t="s">
        <v>180</v>
      </c>
      <c r="H67" s="33" t="s">
        <v>510</v>
      </c>
      <c r="I67" t="s">
        <v>238</v>
      </c>
    </row>
    <row r="68" spans="1:9" x14ac:dyDescent="0.25">
      <c r="A68" t="s">
        <v>609</v>
      </c>
      <c r="B68" t="s">
        <v>636</v>
      </c>
      <c r="C68">
        <v>74</v>
      </c>
      <c r="D68" t="s">
        <v>460</v>
      </c>
      <c r="E68" t="s">
        <v>461</v>
      </c>
      <c r="F68" t="s">
        <v>168</v>
      </c>
      <c r="G68" s="33" t="s">
        <v>180</v>
      </c>
      <c r="H68" s="33" t="s">
        <v>513</v>
      </c>
      <c r="I68" t="s">
        <v>238</v>
      </c>
    </row>
    <row r="69" spans="1:9" x14ac:dyDescent="0.25">
      <c r="A69" t="s">
        <v>610</v>
      </c>
      <c r="B69" t="s">
        <v>636</v>
      </c>
      <c r="C69">
        <v>75</v>
      </c>
      <c r="D69" t="s">
        <v>303</v>
      </c>
      <c r="E69" t="s">
        <v>462</v>
      </c>
      <c r="F69" t="s">
        <v>168</v>
      </c>
      <c r="G69" s="33" t="s">
        <v>174</v>
      </c>
      <c r="H69" s="33" t="s">
        <v>514</v>
      </c>
      <c r="I69" t="s">
        <v>235</v>
      </c>
    </row>
    <row r="70" spans="1:9" x14ac:dyDescent="0.25">
      <c r="A70" t="s">
        <v>611</v>
      </c>
      <c r="B70" t="s">
        <v>636</v>
      </c>
      <c r="C70">
        <v>76</v>
      </c>
      <c r="D70" t="s">
        <v>463</v>
      </c>
      <c r="E70" t="s">
        <v>464</v>
      </c>
      <c r="F70" t="s">
        <v>168</v>
      </c>
      <c r="G70" s="33" t="s">
        <v>180</v>
      </c>
      <c r="H70" s="33" t="s">
        <v>254</v>
      </c>
      <c r="I70" t="s">
        <v>235</v>
      </c>
    </row>
    <row r="71" spans="1:9" x14ac:dyDescent="0.25">
      <c r="A71" t="s">
        <v>614</v>
      </c>
      <c r="B71" t="s">
        <v>636</v>
      </c>
      <c r="C71">
        <v>79</v>
      </c>
      <c r="D71" t="s">
        <v>310</v>
      </c>
      <c r="E71" t="s">
        <v>468</v>
      </c>
      <c r="F71" t="s">
        <v>168</v>
      </c>
      <c r="G71" s="33" t="s">
        <v>180</v>
      </c>
      <c r="H71" s="33" t="s">
        <v>510</v>
      </c>
      <c r="I71" t="s">
        <v>238</v>
      </c>
    </row>
    <row r="72" spans="1:9" x14ac:dyDescent="0.25">
      <c r="A72" t="s">
        <v>595</v>
      </c>
      <c r="B72" t="s">
        <v>636</v>
      </c>
      <c r="C72">
        <v>60</v>
      </c>
      <c r="D72" t="s">
        <v>299</v>
      </c>
      <c r="E72" t="s">
        <v>404</v>
      </c>
      <c r="F72" t="s">
        <v>154</v>
      </c>
      <c r="G72" s="33" t="s">
        <v>179</v>
      </c>
      <c r="H72" s="33" t="s">
        <v>510</v>
      </c>
      <c r="I72" t="s">
        <v>235</v>
      </c>
    </row>
    <row r="73" spans="1:9" x14ac:dyDescent="0.25">
      <c r="A73" t="s">
        <v>613</v>
      </c>
      <c r="B73" t="s">
        <v>636</v>
      </c>
      <c r="C73">
        <v>78</v>
      </c>
      <c r="D73" t="s">
        <v>348</v>
      </c>
      <c r="E73" t="s">
        <v>467</v>
      </c>
      <c r="F73" t="s">
        <v>154</v>
      </c>
      <c r="G73" s="33" t="s">
        <v>174</v>
      </c>
      <c r="H73" s="33" t="s">
        <v>515</v>
      </c>
      <c r="I73" t="s">
        <v>235</v>
      </c>
    </row>
    <row r="74" spans="1:9" x14ac:dyDescent="0.25">
      <c r="A74" t="s">
        <v>594</v>
      </c>
      <c r="B74" t="s">
        <v>636</v>
      </c>
      <c r="C74">
        <v>58</v>
      </c>
      <c r="D74" t="s">
        <v>297</v>
      </c>
      <c r="E74" t="s">
        <v>441</v>
      </c>
      <c r="F74" t="s">
        <v>169</v>
      </c>
      <c r="G74" s="33" t="s">
        <v>179</v>
      </c>
      <c r="H74" s="33" t="s">
        <v>249</v>
      </c>
      <c r="I74" t="s">
        <v>239</v>
      </c>
    </row>
    <row r="75" spans="1:9" x14ac:dyDescent="0.25">
      <c r="A75" t="s">
        <v>596</v>
      </c>
      <c r="B75" t="s">
        <v>636</v>
      </c>
      <c r="C75">
        <v>61</v>
      </c>
      <c r="D75" t="s">
        <v>260</v>
      </c>
      <c r="E75" t="s">
        <v>442</v>
      </c>
      <c r="F75" t="s">
        <v>169</v>
      </c>
      <c r="G75" s="33" t="s">
        <v>173</v>
      </c>
      <c r="H75" s="33" t="s">
        <v>253</v>
      </c>
      <c r="I75" t="s">
        <v>237</v>
      </c>
    </row>
    <row r="76" spans="1:9" x14ac:dyDescent="0.25">
      <c r="A76" t="s">
        <v>600</v>
      </c>
      <c r="B76" t="s">
        <v>636</v>
      </c>
      <c r="C76">
        <v>65</v>
      </c>
      <c r="D76" t="s">
        <v>446</v>
      </c>
      <c r="E76" t="s">
        <v>447</v>
      </c>
      <c r="F76" t="s">
        <v>169</v>
      </c>
      <c r="G76" s="33" t="s">
        <v>176</v>
      </c>
      <c r="H76" s="33" t="s">
        <v>196</v>
      </c>
      <c r="I76" t="s">
        <v>238</v>
      </c>
    </row>
    <row r="77" spans="1:9" x14ac:dyDescent="0.25">
      <c r="A77" t="s">
        <v>605</v>
      </c>
      <c r="B77" t="s">
        <v>636</v>
      </c>
      <c r="C77">
        <v>70</v>
      </c>
      <c r="D77" t="s">
        <v>454</v>
      </c>
      <c r="E77" t="s">
        <v>455</v>
      </c>
      <c r="F77" t="s">
        <v>169</v>
      </c>
      <c r="G77" s="33" t="s">
        <v>179</v>
      </c>
      <c r="H77" s="33" t="s">
        <v>192</v>
      </c>
      <c r="I77" t="s">
        <v>235</v>
      </c>
    </row>
    <row r="78" spans="1:9" x14ac:dyDescent="0.25">
      <c r="A78" t="s">
        <v>607</v>
      </c>
      <c r="B78" t="s">
        <v>636</v>
      </c>
      <c r="C78">
        <v>72</v>
      </c>
      <c r="D78" t="s">
        <v>457</v>
      </c>
      <c r="E78" t="s">
        <v>458</v>
      </c>
      <c r="F78" t="s">
        <v>169</v>
      </c>
      <c r="G78" s="33" t="s">
        <v>180</v>
      </c>
      <c r="H78" s="33" t="s">
        <v>512</v>
      </c>
      <c r="I78" t="s">
        <v>238</v>
      </c>
    </row>
    <row r="79" spans="1:9" x14ac:dyDescent="0.25">
      <c r="A79" t="s">
        <v>612</v>
      </c>
      <c r="B79" t="s">
        <v>636</v>
      </c>
      <c r="C79">
        <v>77</v>
      </c>
      <c r="D79" t="s">
        <v>465</v>
      </c>
      <c r="E79" t="s">
        <v>466</v>
      </c>
      <c r="F79" t="s">
        <v>169</v>
      </c>
      <c r="G79" s="33" t="s">
        <v>176</v>
      </c>
      <c r="H79" s="33" t="s">
        <v>193</v>
      </c>
      <c r="I79" t="s">
        <v>238</v>
      </c>
    </row>
    <row r="80" spans="1:9" x14ac:dyDescent="0.25">
      <c r="A80" t="s">
        <v>544</v>
      </c>
      <c r="B80" t="s">
        <v>636</v>
      </c>
      <c r="C80">
        <v>20</v>
      </c>
      <c r="D80" t="s">
        <v>370</v>
      </c>
      <c r="E80" t="s">
        <v>287</v>
      </c>
      <c r="F80" t="s">
        <v>158</v>
      </c>
      <c r="G80" s="33" t="s">
        <v>179</v>
      </c>
      <c r="H80" s="33" t="s">
        <v>189</v>
      </c>
      <c r="I80" t="s">
        <v>235</v>
      </c>
    </row>
    <row r="81" spans="1:9" x14ac:dyDescent="0.25">
      <c r="A81" t="s">
        <v>547</v>
      </c>
      <c r="B81" t="s">
        <v>636</v>
      </c>
      <c r="C81">
        <v>23</v>
      </c>
      <c r="D81" t="s">
        <v>372</v>
      </c>
      <c r="E81" t="s">
        <v>373</v>
      </c>
      <c r="F81" t="s">
        <v>158</v>
      </c>
      <c r="G81" s="33" t="s">
        <v>173</v>
      </c>
      <c r="H81" s="33" t="s">
        <v>195</v>
      </c>
      <c r="I81" t="s">
        <v>235</v>
      </c>
    </row>
    <row r="82" spans="1:9" x14ac:dyDescent="0.25">
      <c r="A82" t="s">
        <v>567</v>
      </c>
      <c r="B82" t="s">
        <v>636</v>
      </c>
      <c r="C82">
        <v>34</v>
      </c>
      <c r="D82" t="s">
        <v>300</v>
      </c>
      <c r="E82" t="s">
        <v>401</v>
      </c>
      <c r="F82" t="s">
        <v>158</v>
      </c>
      <c r="G82" s="33" t="s">
        <v>179</v>
      </c>
      <c r="H82" s="33" t="s">
        <v>188</v>
      </c>
      <c r="I82" t="s">
        <v>235</v>
      </c>
    </row>
    <row r="83" spans="1:9" x14ac:dyDescent="0.25">
      <c r="A83" t="s">
        <v>570</v>
      </c>
      <c r="B83" t="s">
        <v>636</v>
      </c>
      <c r="C83">
        <v>35</v>
      </c>
      <c r="D83" t="s">
        <v>405</v>
      </c>
      <c r="E83" t="s">
        <v>268</v>
      </c>
      <c r="F83" t="s">
        <v>158</v>
      </c>
      <c r="G83" s="33" t="s">
        <v>179</v>
      </c>
      <c r="H83" s="33" t="s">
        <v>236</v>
      </c>
      <c r="I83" t="s">
        <v>237</v>
      </c>
    </row>
    <row r="84" spans="1:9" x14ac:dyDescent="0.25">
      <c r="A84" t="s">
        <v>577</v>
      </c>
      <c r="B84" t="s">
        <v>636</v>
      </c>
      <c r="C84">
        <v>42</v>
      </c>
      <c r="D84" t="s">
        <v>348</v>
      </c>
      <c r="E84" t="s">
        <v>415</v>
      </c>
      <c r="F84" t="s">
        <v>158</v>
      </c>
      <c r="G84" s="33" t="s">
        <v>175</v>
      </c>
      <c r="H84" s="33" t="s">
        <v>185</v>
      </c>
      <c r="I84" t="s">
        <v>235</v>
      </c>
    </row>
    <row r="85" spans="1:9" x14ac:dyDescent="0.25">
      <c r="A85" t="s">
        <v>579</v>
      </c>
      <c r="B85" t="s">
        <v>636</v>
      </c>
      <c r="C85">
        <v>43</v>
      </c>
      <c r="D85" t="s">
        <v>266</v>
      </c>
      <c r="E85" t="s">
        <v>417</v>
      </c>
      <c r="F85" t="s">
        <v>158</v>
      </c>
      <c r="G85" s="33" t="s">
        <v>173</v>
      </c>
      <c r="H85" s="33" t="s">
        <v>188</v>
      </c>
      <c r="I85" t="s">
        <v>235</v>
      </c>
    </row>
    <row r="86" spans="1:9" x14ac:dyDescent="0.25">
      <c r="A86" t="s">
        <v>585</v>
      </c>
      <c r="B86" t="s">
        <v>636</v>
      </c>
      <c r="C86">
        <v>49</v>
      </c>
      <c r="D86" t="s">
        <v>426</v>
      </c>
      <c r="E86" t="s">
        <v>427</v>
      </c>
      <c r="F86" t="s">
        <v>158</v>
      </c>
      <c r="G86" s="33" t="s">
        <v>173</v>
      </c>
      <c r="H86" s="33" t="s">
        <v>245</v>
      </c>
      <c r="I86" t="s">
        <v>239</v>
      </c>
    </row>
    <row r="87" spans="1:9" x14ac:dyDescent="0.25">
      <c r="A87" t="s">
        <v>586</v>
      </c>
      <c r="B87" t="s">
        <v>636</v>
      </c>
      <c r="C87">
        <v>49</v>
      </c>
      <c r="D87" t="s">
        <v>428</v>
      </c>
      <c r="E87" t="s">
        <v>299</v>
      </c>
      <c r="F87" t="s">
        <v>158</v>
      </c>
      <c r="G87" s="33" t="s">
        <v>175</v>
      </c>
      <c r="H87" s="33" t="s">
        <v>185</v>
      </c>
      <c r="I87" t="s">
        <v>235</v>
      </c>
    </row>
    <row r="88" spans="1:9" x14ac:dyDescent="0.25">
      <c r="A88" t="s">
        <v>587</v>
      </c>
      <c r="B88" t="s">
        <v>636</v>
      </c>
      <c r="C88">
        <v>50</v>
      </c>
      <c r="D88" t="s">
        <v>429</v>
      </c>
      <c r="E88" t="s">
        <v>430</v>
      </c>
      <c r="F88" t="s">
        <v>158</v>
      </c>
      <c r="G88" s="33" t="s">
        <v>177</v>
      </c>
      <c r="H88" s="33" t="s">
        <v>184</v>
      </c>
      <c r="I88" t="s">
        <v>239</v>
      </c>
    </row>
    <row r="89" spans="1:9" x14ac:dyDescent="0.25">
      <c r="A89" t="s">
        <v>590</v>
      </c>
      <c r="B89" t="s">
        <v>636</v>
      </c>
      <c r="C89">
        <v>53</v>
      </c>
      <c r="D89" t="s">
        <v>309</v>
      </c>
      <c r="E89" t="s">
        <v>434</v>
      </c>
      <c r="F89" t="s">
        <v>158</v>
      </c>
      <c r="G89" s="33" t="s">
        <v>172</v>
      </c>
      <c r="H89" s="33" t="s">
        <v>187</v>
      </c>
      <c r="I89" t="s">
        <v>235</v>
      </c>
    </row>
    <row r="90" spans="1:9" x14ac:dyDescent="0.25">
      <c r="A90" t="s">
        <v>548</v>
      </c>
      <c r="B90" t="s">
        <v>636</v>
      </c>
      <c r="C90">
        <v>23</v>
      </c>
      <c r="D90" t="s">
        <v>303</v>
      </c>
      <c r="E90" t="s">
        <v>374</v>
      </c>
      <c r="F90" t="s">
        <v>163</v>
      </c>
      <c r="G90" s="33" t="s">
        <v>172</v>
      </c>
      <c r="H90" s="33" t="s">
        <v>256</v>
      </c>
      <c r="I90" t="s">
        <v>237</v>
      </c>
    </row>
    <row r="91" spans="1:9" x14ac:dyDescent="0.25">
      <c r="A91" t="s">
        <v>580</v>
      </c>
      <c r="B91" t="s">
        <v>636</v>
      </c>
      <c r="C91">
        <v>44</v>
      </c>
      <c r="D91" t="s">
        <v>418</v>
      </c>
      <c r="E91" t="s">
        <v>419</v>
      </c>
      <c r="F91" t="s">
        <v>163</v>
      </c>
      <c r="G91" s="33" t="s">
        <v>172</v>
      </c>
      <c r="H91" s="33" t="s">
        <v>185</v>
      </c>
      <c r="I91" t="s">
        <v>239</v>
      </c>
    </row>
    <row r="92" spans="1:9" x14ac:dyDescent="0.25">
      <c r="A92" t="s">
        <v>591</v>
      </c>
      <c r="B92" t="s">
        <v>636</v>
      </c>
      <c r="C92">
        <v>54</v>
      </c>
      <c r="D92" t="s">
        <v>435</v>
      </c>
      <c r="E92" t="s">
        <v>436</v>
      </c>
      <c r="F92" t="s">
        <v>167</v>
      </c>
      <c r="G92" s="33" t="s">
        <v>172</v>
      </c>
      <c r="H92" s="33" t="s">
        <v>249</v>
      </c>
      <c r="I92" t="s">
        <v>235</v>
      </c>
    </row>
    <row r="93" spans="1:9" x14ac:dyDescent="0.25">
      <c r="A93" t="s">
        <v>593</v>
      </c>
      <c r="B93" t="s">
        <v>636</v>
      </c>
      <c r="C93">
        <v>57</v>
      </c>
      <c r="D93" t="s">
        <v>439</v>
      </c>
      <c r="E93" t="s">
        <v>440</v>
      </c>
      <c r="F93" t="s">
        <v>167</v>
      </c>
      <c r="G93" s="33" t="s">
        <v>175</v>
      </c>
      <c r="H93" s="33" t="s">
        <v>191</v>
      </c>
      <c r="I93" t="s">
        <v>238</v>
      </c>
    </row>
    <row r="94" spans="1:9" x14ac:dyDescent="0.25">
      <c r="A94" t="s">
        <v>632</v>
      </c>
      <c r="B94" t="s">
        <v>636</v>
      </c>
      <c r="C94">
        <v>95</v>
      </c>
      <c r="D94" t="s">
        <v>276</v>
      </c>
      <c r="E94" t="s">
        <v>493</v>
      </c>
      <c r="F94" t="s">
        <v>167</v>
      </c>
      <c r="G94" s="33" t="s">
        <v>175</v>
      </c>
      <c r="H94" s="33" t="s">
        <v>203</v>
      </c>
      <c r="I94" t="s">
        <v>237</v>
      </c>
    </row>
    <row r="95" spans="1:9" x14ac:dyDescent="0.25">
      <c r="A95" t="s">
        <v>634</v>
      </c>
      <c r="B95" t="s">
        <v>636</v>
      </c>
      <c r="C95">
        <v>97</v>
      </c>
      <c r="D95" t="s">
        <v>275</v>
      </c>
      <c r="E95" t="s">
        <v>495</v>
      </c>
      <c r="F95" t="s">
        <v>167</v>
      </c>
      <c r="G95" s="33" t="s">
        <v>175</v>
      </c>
      <c r="H95" s="33" t="s">
        <v>509</v>
      </c>
      <c r="I95" t="s">
        <v>239</v>
      </c>
    </row>
    <row r="96" spans="1:9" x14ac:dyDescent="0.25">
      <c r="A96" t="s">
        <v>638</v>
      </c>
      <c r="B96" t="s">
        <v>636</v>
      </c>
      <c r="C96">
        <v>98</v>
      </c>
      <c r="D96" t="s">
        <v>496</v>
      </c>
      <c r="E96" t="s">
        <v>637</v>
      </c>
      <c r="F96" s="33" t="s">
        <v>167</v>
      </c>
      <c r="G96" s="33" t="s">
        <v>176</v>
      </c>
      <c r="H96">
        <v>282</v>
      </c>
      <c r="I96" t="s">
        <v>235</v>
      </c>
    </row>
    <row r="97" spans="1:9" x14ac:dyDescent="0.25">
      <c r="A97" t="s">
        <v>635</v>
      </c>
      <c r="B97" t="s">
        <v>636</v>
      </c>
      <c r="C97">
        <v>99</v>
      </c>
      <c r="D97" t="s">
        <v>497</v>
      </c>
      <c r="E97" t="s">
        <v>498</v>
      </c>
      <c r="F97" t="s">
        <v>167</v>
      </c>
      <c r="G97" s="33" t="s">
        <v>176</v>
      </c>
      <c r="H97" s="33" t="s">
        <v>203</v>
      </c>
      <c r="I97" t="s">
        <v>237</v>
      </c>
    </row>
    <row r="98" spans="1:9" x14ac:dyDescent="0.25">
      <c r="A98" t="s">
        <v>601</v>
      </c>
      <c r="B98" t="s">
        <v>636</v>
      </c>
      <c r="C98">
        <v>66</v>
      </c>
      <c r="D98" t="s">
        <v>448</v>
      </c>
      <c r="E98" t="s">
        <v>266</v>
      </c>
      <c r="F98" t="s">
        <v>160</v>
      </c>
      <c r="G98" s="33" t="s">
        <v>175</v>
      </c>
      <c r="H98" s="33" t="s">
        <v>242</v>
      </c>
      <c r="I98" t="s">
        <v>235</v>
      </c>
    </row>
    <row r="99" spans="1:9" x14ac:dyDescent="0.25">
      <c r="A99" t="s">
        <v>576</v>
      </c>
      <c r="B99" t="s">
        <v>636</v>
      </c>
      <c r="C99">
        <v>40</v>
      </c>
      <c r="D99" t="s">
        <v>265</v>
      </c>
      <c r="E99" t="s">
        <v>414</v>
      </c>
      <c r="F99" t="s">
        <v>165</v>
      </c>
      <c r="G99" s="33" t="s">
        <v>179</v>
      </c>
      <c r="H99" s="33" t="s">
        <v>509</v>
      </c>
      <c r="I99" t="s">
        <v>238</v>
      </c>
    </row>
    <row r="100" spans="1:9" x14ac:dyDescent="0.25">
      <c r="A100" t="s">
        <v>582</v>
      </c>
      <c r="B100" t="s">
        <v>636</v>
      </c>
      <c r="C100">
        <v>47</v>
      </c>
      <c r="D100" t="s">
        <v>422</v>
      </c>
      <c r="E100" t="s">
        <v>423</v>
      </c>
      <c r="F100" t="s">
        <v>165</v>
      </c>
      <c r="G100" s="33" t="s">
        <v>174</v>
      </c>
      <c r="H100" s="33" t="s">
        <v>188</v>
      </c>
      <c r="I100" t="s">
        <v>235</v>
      </c>
    </row>
    <row r="101" spans="1:9" x14ac:dyDescent="0.25">
      <c r="A101" t="s">
        <v>626</v>
      </c>
      <c r="B101" t="s">
        <v>636</v>
      </c>
      <c r="C101">
        <v>90</v>
      </c>
      <c r="D101" t="s">
        <v>486</v>
      </c>
      <c r="E101" t="s">
        <v>487</v>
      </c>
      <c r="F101" t="s">
        <v>165</v>
      </c>
      <c r="G101" s="33" t="s">
        <v>174</v>
      </c>
      <c r="H101" s="33" t="s">
        <v>203</v>
      </c>
      <c r="I101" t="s">
        <v>238</v>
      </c>
    </row>
    <row r="102" spans="1:9" x14ac:dyDescent="0.25">
      <c r="A102" t="s">
        <v>627</v>
      </c>
      <c r="B102" t="s">
        <v>636</v>
      </c>
      <c r="C102">
        <v>91</v>
      </c>
      <c r="D102" t="s">
        <v>306</v>
      </c>
      <c r="E102" t="s">
        <v>488</v>
      </c>
      <c r="F102" t="s">
        <v>165</v>
      </c>
      <c r="G102" s="33" t="s">
        <v>176</v>
      </c>
      <c r="H102" s="33" t="s">
        <v>253</v>
      </c>
      <c r="I102" t="s">
        <v>235</v>
      </c>
    </row>
    <row r="103" spans="1:9" x14ac:dyDescent="0.25">
      <c r="A103" t="s">
        <v>628</v>
      </c>
      <c r="B103" t="s">
        <v>636</v>
      </c>
      <c r="C103">
        <v>92</v>
      </c>
      <c r="D103" t="s">
        <v>478</v>
      </c>
      <c r="E103" t="s">
        <v>489</v>
      </c>
      <c r="F103" t="s">
        <v>165</v>
      </c>
      <c r="G103" s="33" t="s">
        <v>180</v>
      </c>
      <c r="H103" s="33" t="s">
        <v>253</v>
      </c>
      <c r="I103" t="s">
        <v>239</v>
      </c>
    </row>
    <row r="104" spans="1:9" x14ac:dyDescent="0.25">
      <c r="A104" t="s">
        <v>629</v>
      </c>
      <c r="B104" t="s">
        <v>636</v>
      </c>
      <c r="C104">
        <v>93</v>
      </c>
      <c r="D104" t="s">
        <v>260</v>
      </c>
      <c r="E104" t="s">
        <v>490</v>
      </c>
      <c r="F104" t="s">
        <v>165</v>
      </c>
      <c r="G104" s="33" t="s">
        <v>179</v>
      </c>
      <c r="H104" s="33" t="s">
        <v>187</v>
      </c>
      <c r="I104" t="s">
        <v>237</v>
      </c>
    </row>
    <row r="105" spans="1:9" x14ac:dyDescent="0.25">
      <c r="A105" t="s">
        <v>630</v>
      </c>
      <c r="B105" t="s">
        <v>636</v>
      </c>
      <c r="C105">
        <v>93</v>
      </c>
      <c r="D105" t="s">
        <v>300</v>
      </c>
      <c r="E105" t="s">
        <v>491</v>
      </c>
      <c r="F105" t="s">
        <v>165</v>
      </c>
      <c r="G105" s="33" t="s">
        <v>179</v>
      </c>
      <c r="H105" s="33" t="s">
        <v>516</v>
      </c>
      <c r="I105" t="s">
        <v>238</v>
      </c>
    </row>
    <row r="106" spans="1:9" x14ac:dyDescent="0.25">
      <c r="A106" t="s">
        <v>631</v>
      </c>
      <c r="B106" t="s">
        <v>636</v>
      </c>
      <c r="C106">
        <v>94</v>
      </c>
      <c r="D106" t="s">
        <v>289</v>
      </c>
      <c r="E106" t="s">
        <v>492</v>
      </c>
      <c r="F106" t="s">
        <v>165</v>
      </c>
      <c r="G106" s="33" t="s">
        <v>176</v>
      </c>
      <c r="H106" s="33" t="s">
        <v>256</v>
      </c>
      <c r="I106" t="s">
        <v>237</v>
      </c>
    </row>
    <row r="107" spans="1:9" x14ac:dyDescent="0.25">
      <c r="A107" t="s">
        <v>633</v>
      </c>
      <c r="B107" t="s">
        <v>636</v>
      </c>
      <c r="C107">
        <v>96</v>
      </c>
      <c r="D107" t="s">
        <v>494</v>
      </c>
      <c r="E107" t="s">
        <v>272</v>
      </c>
      <c r="F107" t="s">
        <v>165</v>
      </c>
      <c r="G107" s="33" t="s">
        <v>176</v>
      </c>
      <c r="H107" s="33" t="s">
        <v>509</v>
      </c>
      <c r="I107" t="s">
        <v>235</v>
      </c>
    </row>
    <row r="108" spans="1:9" x14ac:dyDescent="0.25">
      <c r="A108" t="s">
        <v>519</v>
      </c>
      <c r="B108" t="s">
        <v>636</v>
      </c>
      <c r="C108" s="33" t="s">
        <v>322</v>
      </c>
      <c r="D108" t="s">
        <v>325</v>
      </c>
      <c r="E108" t="s">
        <v>326</v>
      </c>
      <c r="F108" t="s">
        <v>157</v>
      </c>
      <c r="G108" s="33" t="s">
        <v>172</v>
      </c>
      <c r="H108" s="33" t="s">
        <v>247</v>
      </c>
      <c r="I108" t="s">
        <v>238</v>
      </c>
    </row>
    <row r="109" spans="1:9" x14ac:dyDescent="0.25">
      <c r="A109" t="s">
        <v>530</v>
      </c>
      <c r="B109" t="s">
        <v>636</v>
      </c>
      <c r="C109">
        <v>11</v>
      </c>
      <c r="D109" t="s">
        <v>344</v>
      </c>
      <c r="E109" t="s">
        <v>345</v>
      </c>
      <c r="F109" t="s">
        <v>157</v>
      </c>
      <c r="G109" s="33" t="s">
        <v>170</v>
      </c>
      <c r="H109" s="33" t="s">
        <v>247</v>
      </c>
      <c r="I109" t="s">
        <v>239</v>
      </c>
    </row>
    <row r="110" spans="1:9" x14ac:dyDescent="0.25">
      <c r="A110" t="s">
        <v>533</v>
      </c>
      <c r="B110" t="s">
        <v>636</v>
      </c>
      <c r="C110">
        <v>14</v>
      </c>
      <c r="D110" t="s">
        <v>350</v>
      </c>
      <c r="E110" t="s">
        <v>351</v>
      </c>
      <c r="F110" t="s">
        <v>157</v>
      </c>
      <c r="G110" s="33" t="s">
        <v>172</v>
      </c>
      <c r="H110" s="33" t="s">
        <v>502</v>
      </c>
      <c r="I110" t="s">
        <v>235</v>
      </c>
    </row>
    <row r="111" spans="1:9" x14ac:dyDescent="0.25">
      <c r="A111" t="s">
        <v>536</v>
      </c>
      <c r="B111" t="s">
        <v>636</v>
      </c>
      <c r="C111">
        <v>16</v>
      </c>
      <c r="D111" t="s">
        <v>355</v>
      </c>
      <c r="E111" t="s">
        <v>356</v>
      </c>
      <c r="F111" t="s">
        <v>157</v>
      </c>
      <c r="G111" s="33" t="s">
        <v>170</v>
      </c>
      <c r="H111" s="33" t="s">
        <v>503</v>
      </c>
      <c r="I111" t="s">
        <v>239</v>
      </c>
    </row>
    <row r="112" spans="1:9" x14ac:dyDescent="0.25">
      <c r="A112" t="s">
        <v>538</v>
      </c>
      <c r="B112" t="s">
        <v>636</v>
      </c>
      <c r="C112">
        <v>17</v>
      </c>
      <c r="D112" t="s">
        <v>359</v>
      </c>
      <c r="E112" t="s">
        <v>360</v>
      </c>
      <c r="F112" t="s">
        <v>157</v>
      </c>
      <c r="G112" s="33" t="s">
        <v>173</v>
      </c>
      <c r="H112" s="33" t="s">
        <v>186</v>
      </c>
      <c r="I112" t="s">
        <v>235</v>
      </c>
    </row>
    <row r="113" spans="1:9" x14ac:dyDescent="0.25">
      <c r="A113" t="s">
        <v>541</v>
      </c>
      <c r="B113" t="s">
        <v>636</v>
      </c>
      <c r="C113">
        <v>19</v>
      </c>
      <c r="D113" t="s">
        <v>364</v>
      </c>
      <c r="E113" t="s">
        <v>365</v>
      </c>
      <c r="F113" t="s">
        <v>157</v>
      </c>
      <c r="G113" s="33" t="s">
        <v>173</v>
      </c>
      <c r="H113" s="33" t="s">
        <v>502</v>
      </c>
      <c r="I113" t="s">
        <v>239</v>
      </c>
    </row>
    <row r="114" spans="1:9" x14ac:dyDescent="0.25">
      <c r="A114" t="s">
        <v>550</v>
      </c>
      <c r="B114" t="s">
        <v>636</v>
      </c>
      <c r="C114">
        <v>24</v>
      </c>
      <c r="D114" t="s">
        <v>376</v>
      </c>
      <c r="E114" t="s">
        <v>377</v>
      </c>
      <c r="F114" t="s">
        <v>157</v>
      </c>
      <c r="G114" s="33" t="s">
        <v>170</v>
      </c>
      <c r="H114" s="33" t="s">
        <v>247</v>
      </c>
      <c r="I114" t="s">
        <v>235</v>
      </c>
    </row>
    <row r="115" spans="1:9" x14ac:dyDescent="0.25">
      <c r="A115" t="s">
        <v>562</v>
      </c>
      <c r="B115" t="s">
        <v>636</v>
      </c>
      <c r="C115">
        <v>31</v>
      </c>
      <c r="D115" t="s">
        <v>277</v>
      </c>
      <c r="E115" t="s">
        <v>393</v>
      </c>
      <c r="F115" t="s">
        <v>157</v>
      </c>
      <c r="G115" s="33" t="s">
        <v>177</v>
      </c>
      <c r="H115" s="33" t="s">
        <v>502</v>
      </c>
      <c r="I115" t="s">
        <v>238</v>
      </c>
    </row>
    <row r="116" spans="1:9" x14ac:dyDescent="0.25">
      <c r="A116" t="s">
        <v>565</v>
      </c>
      <c r="B116" t="s">
        <v>636</v>
      </c>
      <c r="C116">
        <v>33</v>
      </c>
      <c r="D116" t="s">
        <v>398</v>
      </c>
      <c r="E116" t="s">
        <v>377</v>
      </c>
      <c r="F116" t="s">
        <v>157</v>
      </c>
      <c r="G116" s="33" t="s">
        <v>177</v>
      </c>
      <c r="H116" s="33" t="s">
        <v>250</v>
      </c>
      <c r="I116" t="s">
        <v>238</v>
      </c>
    </row>
    <row r="117" spans="1:9" x14ac:dyDescent="0.25">
      <c r="A117" t="s">
        <v>566</v>
      </c>
      <c r="B117" t="s">
        <v>636</v>
      </c>
      <c r="C117">
        <v>33</v>
      </c>
      <c r="D117" t="s">
        <v>399</v>
      </c>
      <c r="E117" t="s">
        <v>400</v>
      </c>
      <c r="F117" t="s">
        <v>157</v>
      </c>
      <c r="G117" s="33" t="s">
        <v>178</v>
      </c>
      <c r="H117" s="33" t="s">
        <v>250</v>
      </c>
      <c r="I117" t="s">
        <v>235</v>
      </c>
    </row>
    <row r="118" spans="1:9" x14ac:dyDescent="0.25">
      <c r="A118" t="s">
        <v>588</v>
      </c>
      <c r="B118" t="s">
        <v>636</v>
      </c>
      <c r="C118">
        <v>51</v>
      </c>
      <c r="D118" t="s">
        <v>362</v>
      </c>
      <c r="E118" t="s">
        <v>431</v>
      </c>
      <c r="F118" t="s">
        <v>166</v>
      </c>
      <c r="G118" s="33" t="s">
        <v>180</v>
      </c>
      <c r="H118" s="33" t="s">
        <v>249</v>
      </c>
      <c r="I118" t="s">
        <v>239</v>
      </c>
    </row>
    <row r="119" spans="1:9" x14ac:dyDescent="0.25">
      <c r="A119" t="s">
        <v>592</v>
      </c>
      <c r="B119" t="s">
        <v>636</v>
      </c>
      <c r="C119">
        <v>55</v>
      </c>
      <c r="D119" t="s">
        <v>437</v>
      </c>
      <c r="E119" t="s">
        <v>438</v>
      </c>
      <c r="F119" t="s">
        <v>166</v>
      </c>
      <c r="G119" s="33" t="s">
        <v>179</v>
      </c>
      <c r="H119" s="33" t="s">
        <v>510</v>
      </c>
      <c r="I119" t="s">
        <v>238</v>
      </c>
    </row>
    <row r="120" spans="1:9" x14ac:dyDescent="0.25">
      <c r="A120" t="s">
        <v>598</v>
      </c>
      <c r="B120" t="s">
        <v>636</v>
      </c>
      <c r="C120">
        <v>63</v>
      </c>
      <c r="D120" t="s">
        <v>426</v>
      </c>
      <c r="E120" t="s">
        <v>444</v>
      </c>
      <c r="F120" t="s">
        <v>166</v>
      </c>
      <c r="G120" s="33" t="s">
        <v>176</v>
      </c>
      <c r="H120" s="33" t="s">
        <v>257</v>
      </c>
      <c r="I120" t="s">
        <v>239</v>
      </c>
    </row>
    <row r="121" spans="1:9" x14ac:dyDescent="0.25">
      <c r="A121" t="s">
        <v>608</v>
      </c>
      <c r="B121" t="s">
        <v>636</v>
      </c>
      <c r="C121">
        <v>73</v>
      </c>
      <c r="D121" t="s">
        <v>459</v>
      </c>
      <c r="E121" t="s">
        <v>318</v>
      </c>
      <c r="F121" t="s">
        <v>166</v>
      </c>
      <c r="G121" s="33" t="s">
        <v>175</v>
      </c>
      <c r="H121" s="33" t="s">
        <v>512</v>
      </c>
      <c r="I121" t="s">
        <v>235</v>
      </c>
    </row>
    <row r="122" spans="1:9" x14ac:dyDescent="0.25">
      <c r="A122" t="s">
        <v>797</v>
      </c>
      <c r="B122" t="s">
        <v>796</v>
      </c>
      <c r="C122">
        <v>1</v>
      </c>
      <c r="D122" t="s">
        <v>640</v>
      </c>
      <c r="E122" t="s">
        <v>641</v>
      </c>
      <c r="F122" t="s">
        <v>44</v>
      </c>
      <c r="G122" s="33" t="s">
        <v>170</v>
      </c>
      <c r="H122">
        <v>194</v>
      </c>
      <c r="I122" t="s">
        <v>238</v>
      </c>
    </row>
    <row r="123" spans="1:9" x14ac:dyDescent="0.25">
      <c r="A123" t="s">
        <v>798</v>
      </c>
      <c r="B123" t="s">
        <v>796</v>
      </c>
      <c r="C123">
        <v>2</v>
      </c>
      <c r="D123" t="s">
        <v>294</v>
      </c>
      <c r="E123" t="s">
        <v>642</v>
      </c>
      <c r="F123" t="s">
        <v>44</v>
      </c>
      <c r="G123" s="33" t="s">
        <v>176</v>
      </c>
      <c r="H123">
        <v>206</v>
      </c>
      <c r="I123" t="s">
        <v>235</v>
      </c>
    </row>
    <row r="124" spans="1:9" x14ac:dyDescent="0.25">
      <c r="A124" t="s">
        <v>799</v>
      </c>
      <c r="B124" t="s">
        <v>796</v>
      </c>
      <c r="C124">
        <v>2</v>
      </c>
      <c r="D124" t="s">
        <v>643</v>
      </c>
      <c r="E124" t="s">
        <v>278</v>
      </c>
      <c r="F124" t="s">
        <v>162</v>
      </c>
      <c r="G124" s="33" t="s">
        <v>175</v>
      </c>
      <c r="H124">
        <v>207</v>
      </c>
      <c r="I124" t="s">
        <v>235</v>
      </c>
    </row>
    <row r="125" spans="1:9" x14ac:dyDescent="0.25">
      <c r="A125" t="s">
        <v>800</v>
      </c>
      <c r="B125" t="s">
        <v>796</v>
      </c>
      <c r="C125">
        <v>3</v>
      </c>
      <c r="D125" t="s">
        <v>644</v>
      </c>
      <c r="E125" t="s">
        <v>645</v>
      </c>
      <c r="F125" t="s">
        <v>159</v>
      </c>
      <c r="G125" s="33" t="s">
        <v>179</v>
      </c>
      <c r="H125">
        <v>238</v>
      </c>
      <c r="I125" t="s">
        <v>235</v>
      </c>
    </row>
    <row r="126" spans="1:9" x14ac:dyDescent="0.25">
      <c r="A126" t="s">
        <v>801</v>
      </c>
      <c r="B126" t="s">
        <v>796</v>
      </c>
      <c r="C126">
        <v>4</v>
      </c>
      <c r="D126" t="s">
        <v>646</v>
      </c>
      <c r="E126" t="s">
        <v>647</v>
      </c>
      <c r="F126" t="s">
        <v>162</v>
      </c>
      <c r="G126" s="33" t="s">
        <v>172</v>
      </c>
      <c r="H126">
        <v>203</v>
      </c>
      <c r="I126" t="s">
        <v>239</v>
      </c>
    </row>
    <row r="127" spans="1:9" x14ac:dyDescent="0.25">
      <c r="A127" t="s">
        <v>802</v>
      </c>
      <c r="B127" t="s">
        <v>796</v>
      </c>
      <c r="C127">
        <v>5</v>
      </c>
      <c r="D127" t="s">
        <v>275</v>
      </c>
      <c r="E127" t="s">
        <v>648</v>
      </c>
      <c r="F127" t="s">
        <v>11</v>
      </c>
      <c r="G127" s="33" t="s">
        <v>175</v>
      </c>
      <c r="H127">
        <v>223</v>
      </c>
      <c r="I127" t="s">
        <v>239</v>
      </c>
    </row>
    <row r="128" spans="1:9" x14ac:dyDescent="0.25">
      <c r="A128" t="s">
        <v>803</v>
      </c>
      <c r="B128" t="s">
        <v>796</v>
      </c>
      <c r="C128">
        <v>5</v>
      </c>
      <c r="D128" t="s">
        <v>649</v>
      </c>
      <c r="E128" t="s">
        <v>650</v>
      </c>
      <c r="F128" t="s">
        <v>162</v>
      </c>
      <c r="G128" s="33" t="s">
        <v>170</v>
      </c>
      <c r="H128">
        <v>205</v>
      </c>
      <c r="I128" t="s">
        <v>237</v>
      </c>
    </row>
    <row r="129" spans="1:9" x14ac:dyDescent="0.25">
      <c r="A129" t="s">
        <v>804</v>
      </c>
      <c r="B129" t="s">
        <v>796</v>
      </c>
      <c r="C129">
        <v>6</v>
      </c>
      <c r="D129" t="s">
        <v>651</v>
      </c>
      <c r="E129" t="s">
        <v>302</v>
      </c>
      <c r="F129" t="s">
        <v>162</v>
      </c>
      <c r="G129" s="33" t="s">
        <v>173</v>
      </c>
      <c r="H129">
        <v>211</v>
      </c>
      <c r="I129" t="s">
        <v>237</v>
      </c>
    </row>
    <row r="130" spans="1:9" x14ac:dyDescent="0.25">
      <c r="A130" t="s">
        <v>805</v>
      </c>
      <c r="B130" t="s">
        <v>796</v>
      </c>
      <c r="C130">
        <v>7</v>
      </c>
      <c r="D130" t="s">
        <v>652</v>
      </c>
      <c r="E130" t="s">
        <v>653</v>
      </c>
      <c r="F130" t="s">
        <v>11</v>
      </c>
      <c r="G130" s="33" t="s">
        <v>176</v>
      </c>
      <c r="H130">
        <v>237</v>
      </c>
      <c r="I130" t="s">
        <v>237</v>
      </c>
    </row>
    <row r="131" spans="1:9" x14ac:dyDescent="0.25">
      <c r="A131" t="s">
        <v>806</v>
      </c>
      <c r="B131" t="s">
        <v>796</v>
      </c>
      <c r="C131">
        <v>7</v>
      </c>
      <c r="D131" t="s">
        <v>654</v>
      </c>
      <c r="E131" t="s">
        <v>366</v>
      </c>
      <c r="F131" t="s">
        <v>162</v>
      </c>
      <c r="G131" s="33" t="s">
        <v>175</v>
      </c>
      <c r="H131">
        <v>208</v>
      </c>
      <c r="I131" t="s">
        <v>238</v>
      </c>
    </row>
    <row r="132" spans="1:9" x14ac:dyDescent="0.25">
      <c r="A132" t="s">
        <v>807</v>
      </c>
      <c r="B132" t="s">
        <v>796</v>
      </c>
      <c r="C132">
        <v>8</v>
      </c>
      <c r="D132" t="s">
        <v>655</v>
      </c>
      <c r="E132" t="s">
        <v>656</v>
      </c>
      <c r="F132" t="s">
        <v>162</v>
      </c>
      <c r="G132" s="33" t="s">
        <v>173</v>
      </c>
      <c r="H132">
        <v>207</v>
      </c>
      <c r="I132" t="s">
        <v>239</v>
      </c>
    </row>
    <row r="133" spans="1:9" x14ac:dyDescent="0.25">
      <c r="A133" t="s">
        <v>808</v>
      </c>
      <c r="B133" t="s">
        <v>796</v>
      </c>
      <c r="C133">
        <v>8</v>
      </c>
      <c r="D133" t="s">
        <v>657</v>
      </c>
      <c r="E133" t="s">
        <v>658</v>
      </c>
      <c r="F133" t="s">
        <v>37</v>
      </c>
      <c r="G133" s="33" t="s">
        <v>172</v>
      </c>
      <c r="H133">
        <v>206</v>
      </c>
      <c r="I133" t="s">
        <v>235</v>
      </c>
    </row>
    <row r="134" spans="1:9" x14ac:dyDescent="0.25">
      <c r="A134" t="s">
        <v>809</v>
      </c>
      <c r="B134" t="s">
        <v>796</v>
      </c>
      <c r="C134">
        <v>9</v>
      </c>
      <c r="D134" t="s">
        <v>659</v>
      </c>
      <c r="E134" t="s">
        <v>259</v>
      </c>
      <c r="F134" t="s">
        <v>160</v>
      </c>
      <c r="G134" s="33" t="s">
        <v>179</v>
      </c>
      <c r="H134">
        <v>254</v>
      </c>
      <c r="I134" t="s">
        <v>238</v>
      </c>
    </row>
    <row r="135" spans="1:9" x14ac:dyDescent="0.25">
      <c r="A135" t="s">
        <v>810</v>
      </c>
      <c r="B135" t="s">
        <v>796</v>
      </c>
      <c r="C135">
        <v>9</v>
      </c>
      <c r="D135" t="s">
        <v>660</v>
      </c>
      <c r="E135" t="s">
        <v>261</v>
      </c>
      <c r="F135" t="s">
        <v>44</v>
      </c>
      <c r="G135" s="33" t="s">
        <v>177</v>
      </c>
      <c r="H135">
        <v>189</v>
      </c>
      <c r="I135" t="s">
        <v>239</v>
      </c>
    </row>
    <row r="136" spans="1:9" x14ac:dyDescent="0.25">
      <c r="A136" t="s">
        <v>811</v>
      </c>
      <c r="B136" t="s">
        <v>796</v>
      </c>
      <c r="C136">
        <v>11</v>
      </c>
      <c r="D136" t="s">
        <v>661</v>
      </c>
      <c r="E136" t="s">
        <v>662</v>
      </c>
      <c r="F136" t="s">
        <v>11</v>
      </c>
      <c r="G136" s="33" t="s">
        <v>174</v>
      </c>
      <c r="H136">
        <v>200</v>
      </c>
      <c r="I136" t="s">
        <v>235</v>
      </c>
    </row>
    <row r="137" spans="1:9" x14ac:dyDescent="0.25">
      <c r="A137" t="s">
        <v>812</v>
      </c>
      <c r="B137" t="s">
        <v>796</v>
      </c>
      <c r="C137">
        <v>11</v>
      </c>
      <c r="D137" t="s">
        <v>663</v>
      </c>
      <c r="E137" t="s">
        <v>278</v>
      </c>
      <c r="F137" t="s">
        <v>162</v>
      </c>
      <c r="G137" s="33" t="s">
        <v>172</v>
      </c>
      <c r="H137">
        <v>206</v>
      </c>
      <c r="I137" t="s">
        <v>238</v>
      </c>
    </row>
    <row r="138" spans="1:9" x14ac:dyDescent="0.25">
      <c r="A138" t="s">
        <v>813</v>
      </c>
      <c r="B138" t="s">
        <v>796</v>
      </c>
      <c r="C138">
        <v>12</v>
      </c>
      <c r="D138" t="s">
        <v>291</v>
      </c>
      <c r="E138" t="s">
        <v>664</v>
      </c>
      <c r="F138" t="s">
        <v>44</v>
      </c>
      <c r="G138" s="33" t="s">
        <v>174</v>
      </c>
      <c r="H138">
        <v>209</v>
      </c>
      <c r="I138" t="s">
        <v>235</v>
      </c>
    </row>
    <row r="139" spans="1:9" x14ac:dyDescent="0.25">
      <c r="A139" t="s">
        <v>814</v>
      </c>
      <c r="B139" t="s">
        <v>796</v>
      </c>
      <c r="C139">
        <v>12</v>
      </c>
      <c r="D139" t="s">
        <v>665</v>
      </c>
      <c r="E139" t="s">
        <v>666</v>
      </c>
      <c r="F139" t="s">
        <v>158</v>
      </c>
      <c r="G139" s="33" t="s">
        <v>175</v>
      </c>
      <c r="H139">
        <v>230</v>
      </c>
      <c r="I139" t="s">
        <v>239</v>
      </c>
    </row>
    <row r="140" spans="1:9" x14ac:dyDescent="0.25">
      <c r="A140" t="s">
        <v>815</v>
      </c>
      <c r="B140" t="s">
        <v>796</v>
      </c>
      <c r="C140">
        <v>13</v>
      </c>
      <c r="D140" t="s">
        <v>667</v>
      </c>
      <c r="E140" t="s">
        <v>668</v>
      </c>
      <c r="F140" t="s">
        <v>44</v>
      </c>
      <c r="G140" s="33" t="s">
        <v>179</v>
      </c>
      <c r="H140">
        <v>214</v>
      </c>
      <c r="I140" t="s">
        <v>235</v>
      </c>
    </row>
    <row r="141" spans="1:9" x14ac:dyDescent="0.25">
      <c r="A141" t="s">
        <v>816</v>
      </c>
      <c r="B141" t="s">
        <v>796</v>
      </c>
      <c r="C141">
        <v>13</v>
      </c>
      <c r="D141" t="s">
        <v>420</v>
      </c>
      <c r="E141" t="s">
        <v>669</v>
      </c>
      <c r="F141" t="s">
        <v>158</v>
      </c>
      <c r="G141" s="33" t="s">
        <v>173</v>
      </c>
      <c r="H141">
        <v>224</v>
      </c>
      <c r="I141" t="s">
        <v>239</v>
      </c>
    </row>
    <row r="142" spans="1:9" x14ac:dyDescent="0.25">
      <c r="A142" t="s">
        <v>817</v>
      </c>
      <c r="B142" t="s">
        <v>796</v>
      </c>
      <c r="C142">
        <v>14</v>
      </c>
      <c r="D142" t="s">
        <v>670</v>
      </c>
      <c r="E142" t="s">
        <v>671</v>
      </c>
      <c r="F142" t="s">
        <v>162</v>
      </c>
      <c r="G142" s="33" t="s">
        <v>173</v>
      </c>
      <c r="H142">
        <v>199</v>
      </c>
      <c r="I142" t="s">
        <v>235</v>
      </c>
    </row>
    <row r="143" spans="1:9" x14ac:dyDescent="0.25">
      <c r="A143" t="s">
        <v>818</v>
      </c>
      <c r="B143" t="s">
        <v>796</v>
      </c>
      <c r="C143">
        <v>15</v>
      </c>
      <c r="D143" t="s">
        <v>672</v>
      </c>
      <c r="E143" t="s">
        <v>673</v>
      </c>
      <c r="F143" t="s">
        <v>11</v>
      </c>
      <c r="G143" s="33" t="s">
        <v>179</v>
      </c>
      <c r="H143">
        <v>219</v>
      </c>
      <c r="I143" t="s">
        <v>239</v>
      </c>
    </row>
    <row r="144" spans="1:9" x14ac:dyDescent="0.25">
      <c r="A144" t="s">
        <v>819</v>
      </c>
      <c r="B144" t="s">
        <v>796</v>
      </c>
      <c r="C144">
        <v>15</v>
      </c>
      <c r="D144" t="s">
        <v>675</v>
      </c>
      <c r="E144" t="s">
        <v>270</v>
      </c>
      <c r="F144" t="s">
        <v>158</v>
      </c>
      <c r="G144" s="33" t="s">
        <v>173</v>
      </c>
      <c r="H144">
        <v>231</v>
      </c>
      <c r="I144" t="s">
        <v>239</v>
      </c>
    </row>
    <row r="145" spans="1:9" x14ac:dyDescent="0.25">
      <c r="A145" t="s">
        <v>820</v>
      </c>
      <c r="B145" t="s">
        <v>796</v>
      </c>
      <c r="C145">
        <v>16</v>
      </c>
      <c r="D145" t="s">
        <v>350</v>
      </c>
      <c r="E145" t="s">
        <v>267</v>
      </c>
      <c r="F145" t="s">
        <v>44</v>
      </c>
      <c r="G145" s="33" t="s">
        <v>172</v>
      </c>
      <c r="H145">
        <v>209</v>
      </c>
      <c r="I145" t="s">
        <v>235</v>
      </c>
    </row>
    <row r="146" spans="1:9" x14ac:dyDescent="0.25">
      <c r="A146" t="s">
        <v>821</v>
      </c>
      <c r="B146" t="s">
        <v>796</v>
      </c>
      <c r="C146">
        <v>17</v>
      </c>
      <c r="D146" t="s">
        <v>262</v>
      </c>
      <c r="E146" t="s">
        <v>676</v>
      </c>
      <c r="F146" t="s">
        <v>162</v>
      </c>
      <c r="G146" s="33" t="s">
        <v>170</v>
      </c>
      <c r="H146">
        <v>205</v>
      </c>
      <c r="I146" t="s">
        <v>235</v>
      </c>
    </row>
    <row r="147" spans="1:9" x14ac:dyDescent="0.25">
      <c r="A147" t="s">
        <v>822</v>
      </c>
      <c r="B147" t="s">
        <v>796</v>
      </c>
      <c r="C147">
        <v>18</v>
      </c>
      <c r="D147" t="s">
        <v>303</v>
      </c>
      <c r="E147" t="s">
        <v>677</v>
      </c>
      <c r="F147" t="s">
        <v>161</v>
      </c>
      <c r="G147" s="33" t="s">
        <v>180</v>
      </c>
      <c r="H147">
        <v>250</v>
      </c>
      <c r="I147" t="s">
        <v>239</v>
      </c>
    </row>
    <row r="148" spans="1:9" x14ac:dyDescent="0.25">
      <c r="A148" t="s">
        <v>823</v>
      </c>
      <c r="B148" t="s">
        <v>796</v>
      </c>
      <c r="C148">
        <v>18</v>
      </c>
      <c r="D148" t="s">
        <v>678</v>
      </c>
      <c r="E148" t="s">
        <v>679</v>
      </c>
      <c r="F148" t="s">
        <v>11</v>
      </c>
      <c r="G148" s="33" t="s">
        <v>179</v>
      </c>
      <c r="H148">
        <v>223</v>
      </c>
      <c r="I148" t="s">
        <v>235</v>
      </c>
    </row>
    <row r="149" spans="1:9" x14ac:dyDescent="0.25">
      <c r="A149" t="s">
        <v>824</v>
      </c>
      <c r="B149" t="s">
        <v>796</v>
      </c>
      <c r="C149">
        <v>18</v>
      </c>
      <c r="D149" t="s">
        <v>680</v>
      </c>
      <c r="E149" t="s">
        <v>681</v>
      </c>
      <c r="F149" t="s">
        <v>158</v>
      </c>
      <c r="G149" s="33" t="s">
        <v>179</v>
      </c>
      <c r="H149">
        <v>230</v>
      </c>
      <c r="I149" t="s">
        <v>238</v>
      </c>
    </row>
    <row r="150" spans="1:9" x14ac:dyDescent="0.25">
      <c r="A150" t="s">
        <v>825</v>
      </c>
      <c r="B150" t="s">
        <v>796</v>
      </c>
      <c r="C150">
        <v>19</v>
      </c>
      <c r="D150" t="s">
        <v>260</v>
      </c>
      <c r="E150" t="s">
        <v>682</v>
      </c>
      <c r="F150" t="s">
        <v>44</v>
      </c>
      <c r="G150" s="33" t="s">
        <v>174</v>
      </c>
      <c r="H150">
        <v>218</v>
      </c>
      <c r="I150" t="s">
        <v>239</v>
      </c>
    </row>
    <row r="151" spans="1:9" x14ac:dyDescent="0.25">
      <c r="A151" t="s">
        <v>826</v>
      </c>
      <c r="B151" t="s">
        <v>796</v>
      </c>
      <c r="C151">
        <v>19</v>
      </c>
      <c r="D151" t="s">
        <v>683</v>
      </c>
      <c r="E151" t="s">
        <v>281</v>
      </c>
      <c r="F151" t="s">
        <v>167</v>
      </c>
      <c r="G151" s="33" t="s">
        <v>176</v>
      </c>
      <c r="H151">
        <v>283</v>
      </c>
      <c r="I151" t="s">
        <v>239</v>
      </c>
    </row>
    <row r="152" spans="1:9" x14ac:dyDescent="0.25">
      <c r="A152" t="s">
        <v>827</v>
      </c>
      <c r="B152" t="s">
        <v>796</v>
      </c>
      <c r="C152">
        <v>19</v>
      </c>
      <c r="D152" t="s">
        <v>684</v>
      </c>
      <c r="E152" t="s">
        <v>685</v>
      </c>
      <c r="F152" t="s">
        <v>158</v>
      </c>
      <c r="G152" s="33" t="s">
        <v>179</v>
      </c>
      <c r="H152">
        <v>210</v>
      </c>
      <c r="I152" t="s">
        <v>237</v>
      </c>
    </row>
    <row r="153" spans="1:9" x14ac:dyDescent="0.25">
      <c r="A153" t="s">
        <v>828</v>
      </c>
      <c r="B153" t="s">
        <v>796</v>
      </c>
      <c r="C153">
        <v>20</v>
      </c>
      <c r="D153" t="s">
        <v>301</v>
      </c>
      <c r="E153" t="s">
        <v>686</v>
      </c>
      <c r="F153" t="s">
        <v>44</v>
      </c>
      <c r="G153" s="33" t="s">
        <v>173</v>
      </c>
      <c r="H153">
        <v>214</v>
      </c>
      <c r="I153" t="s">
        <v>235</v>
      </c>
    </row>
    <row r="154" spans="1:9" x14ac:dyDescent="0.25">
      <c r="A154" t="s">
        <v>829</v>
      </c>
      <c r="B154" t="s">
        <v>796</v>
      </c>
      <c r="C154">
        <v>20</v>
      </c>
      <c r="D154" t="s">
        <v>687</v>
      </c>
      <c r="E154" t="s">
        <v>676</v>
      </c>
      <c r="F154" t="s">
        <v>158</v>
      </c>
      <c r="G154" s="33" t="s">
        <v>177</v>
      </c>
      <c r="H154">
        <v>220</v>
      </c>
      <c r="I154" t="s">
        <v>235</v>
      </c>
    </row>
    <row r="155" spans="1:9" x14ac:dyDescent="0.25">
      <c r="A155" t="s">
        <v>916</v>
      </c>
      <c r="B155" t="s">
        <v>796</v>
      </c>
      <c r="C155">
        <v>21</v>
      </c>
      <c r="D155" t="s">
        <v>688</v>
      </c>
      <c r="E155" t="s">
        <v>912</v>
      </c>
      <c r="F155" t="s">
        <v>44</v>
      </c>
      <c r="G155" s="33" t="s">
        <v>179</v>
      </c>
      <c r="H155">
        <v>196</v>
      </c>
      <c r="I155" t="s">
        <v>235</v>
      </c>
    </row>
    <row r="156" spans="1:9" x14ac:dyDescent="0.25">
      <c r="A156" t="s">
        <v>830</v>
      </c>
      <c r="B156" t="s">
        <v>796</v>
      </c>
      <c r="C156">
        <v>22</v>
      </c>
      <c r="D156" t="s">
        <v>689</v>
      </c>
      <c r="E156" t="s">
        <v>265</v>
      </c>
      <c r="F156" t="s">
        <v>162</v>
      </c>
      <c r="G156" s="33" t="s">
        <v>170</v>
      </c>
      <c r="H156">
        <v>189</v>
      </c>
      <c r="I156" t="s">
        <v>239</v>
      </c>
    </row>
    <row r="157" spans="1:9" x14ac:dyDescent="0.25">
      <c r="A157" t="s">
        <v>831</v>
      </c>
      <c r="B157" t="s">
        <v>796</v>
      </c>
      <c r="C157">
        <v>22</v>
      </c>
      <c r="D157" t="s">
        <v>350</v>
      </c>
      <c r="E157" t="s">
        <v>690</v>
      </c>
      <c r="F157" t="s">
        <v>44</v>
      </c>
      <c r="G157" s="33" t="s">
        <v>172</v>
      </c>
      <c r="H157">
        <v>204</v>
      </c>
      <c r="I157" t="s">
        <v>239</v>
      </c>
    </row>
    <row r="158" spans="1:9" x14ac:dyDescent="0.25">
      <c r="A158" t="s">
        <v>832</v>
      </c>
      <c r="B158" t="s">
        <v>796</v>
      </c>
      <c r="C158">
        <v>23</v>
      </c>
      <c r="D158" t="s">
        <v>691</v>
      </c>
      <c r="E158" t="s">
        <v>692</v>
      </c>
      <c r="F158" t="s">
        <v>44</v>
      </c>
      <c r="G158" s="33" t="s">
        <v>173</v>
      </c>
      <c r="H158">
        <v>194</v>
      </c>
      <c r="I158" t="s">
        <v>237</v>
      </c>
    </row>
    <row r="159" spans="1:9" x14ac:dyDescent="0.25">
      <c r="A159" t="s">
        <v>833</v>
      </c>
      <c r="B159" t="s">
        <v>796</v>
      </c>
      <c r="C159">
        <v>24</v>
      </c>
      <c r="D159" t="s">
        <v>693</v>
      </c>
      <c r="E159" t="s">
        <v>315</v>
      </c>
      <c r="F159" t="s">
        <v>37</v>
      </c>
      <c r="G159" s="33" t="s">
        <v>177</v>
      </c>
      <c r="H159">
        <v>200</v>
      </c>
      <c r="I159" t="s">
        <v>235</v>
      </c>
    </row>
    <row r="160" spans="1:9" x14ac:dyDescent="0.25">
      <c r="A160" t="s">
        <v>834</v>
      </c>
      <c r="B160" t="s">
        <v>796</v>
      </c>
      <c r="C160">
        <v>24</v>
      </c>
      <c r="D160" t="s">
        <v>694</v>
      </c>
      <c r="E160" t="s">
        <v>695</v>
      </c>
      <c r="F160" t="s">
        <v>162</v>
      </c>
      <c r="G160" s="33" t="s">
        <v>170</v>
      </c>
      <c r="H160">
        <v>170</v>
      </c>
      <c r="I160" t="s">
        <v>235</v>
      </c>
    </row>
    <row r="161" spans="1:9" x14ac:dyDescent="0.25">
      <c r="A161" t="s">
        <v>835</v>
      </c>
      <c r="B161" t="s">
        <v>796</v>
      </c>
      <c r="C161">
        <v>25</v>
      </c>
      <c r="D161" t="s">
        <v>283</v>
      </c>
      <c r="E161" t="s">
        <v>696</v>
      </c>
      <c r="F161" t="s">
        <v>162</v>
      </c>
      <c r="G161" s="33" t="s">
        <v>175</v>
      </c>
      <c r="H161">
        <v>196</v>
      </c>
      <c r="I161" t="s">
        <v>235</v>
      </c>
    </row>
    <row r="162" spans="1:9" x14ac:dyDescent="0.25">
      <c r="A162" t="s">
        <v>836</v>
      </c>
      <c r="B162" t="s">
        <v>796</v>
      </c>
      <c r="C162">
        <v>25</v>
      </c>
      <c r="D162" t="s">
        <v>697</v>
      </c>
      <c r="E162" t="s">
        <v>698</v>
      </c>
      <c r="F162" t="s">
        <v>252</v>
      </c>
      <c r="G162" s="33" t="s">
        <v>175</v>
      </c>
      <c r="H162">
        <v>230</v>
      </c>
      <c r="I162" t="s">
        <v>235</v>
      </c>
    </row>
    <row r="163" spans="1:9" x14ac:dyDescent="0.25">
      <c r="A163" t="s">
        <v>837</v>
      </c>
      <c r="B163" t="s">
        <v>796</v>
      </c>
      <c r="C163">
        <v>26</v>
      </c>
      <c r="D163" t="s">
        <v>699</v>
      </c>
      <c r="E163" t="s">
        <v>700</v>
      </c>
      <c r="F163" t="s">
        <v>158</v>
      </c>
      <c r="G163" s="33" t="s">
        <v>174</v>
      </c>
      <c r="H163">
        <v>239</v>
      </c>
      <c r="I163" t="s">
        <v>238</v>
      </c>
    </row>
    <row r="164" spans="1:9" x14ac:dyDescent="0.25">
      <c r="A164" t="s">
        <v>838</v>
      </c>
      <c r="B164" t="s">
        <v>796</v>
      </c>
      <c r="C164">
        <v>26</v>
      </c>
      <c r="D164" t="s">
        <v>701</v>
      </c>
      <c r="E164" t="s">
        <v>315</v>
      </c>
      <c r="F164" t="s">
        <v>44</v>
      </c>
      <c r="G164" s="33" t="s">
        <v>176</v>
      </c>
      <c r="H164">
        <v>209</v>
      </c>
      <c r="I164" t="s">
        <v>239</v>
      </c>
    </row>
    <row r="165" spans="1:9" x14ac:dyDescent="0.25">
      <c r="A165" t="s">
        <v>839</v>
      </c>
      <c r="B165" t="s">
        <v>796</v>
      </c>
      <c r="C165">
        <v>27</v>
      </c>
      <c r="D165" t="s">
        <v>265</v>
      </c>
      <c r="E165" t="s">
        <v>702</v>
      </c>
      <c r="F165" t="s">
        <v>37</v>
      </c>
      <c r="G165" s="33" t="s">
        <v>173</v>
      </c>
      <c r="H165">
        <v>220</v>
      </c>
      <c r="I165" t="s">
        <v>235</v>
      </c>
    </row>
    <row r="166" spans="1:9" x14ac:dyDescent="0.25">
      <c r="A166" t="s">
        <v>917</v>
      </c>
      <c r="B166" t="s">
        <v>796</v>
      </c>
      <c r="C166">
        <v>28</v>
      </c>
      <c r="D166" t="s">
        <v>420</v>
      </c>
      <c r="E166" t="s">
        <v>913</v>
      </c>
      <c r="F166" t="s">
        <v>37</v>
      </c>
      <c r="G166" s="33" t="s">
        <v>172</v>
      </c>
      <c r="H166">
        <v>212</v>
      </c>
      <c r="I166" t="s">
        <v>235</v>
      </c>
    </row>
    <row r="167" spans="1:9" x14ac:dyDescent="0.25">
      <c r="A167" t="s">
        <v>918</v>
      </c>
      <c r="B167" t="s">
        <v>796</v>
      </c>
      <c r="C167">
        <v>29</v>
      </c>
      <c r="D167" t="s">
        <v>703</v>
      </c>
      <c r="E167" t="s">
        <v>914</v>
      </c>
      <c r="F167" t="s">
        <v>162</v>
      </c>
      <c r="G167" s="33" t="s">
        <v>177</v>
      </c>
      <c r="H167">
        <v>190</v>
      </c>
      <c r="I167" t="s">
        <v>238</v>
      </c>
    </row>
    <row r="168" spans="1:9" x14ac:dyDescent="0.25">
      <c r="A168" t="s">
        <v>840</v>
      </c>
      <c r="B168" t="s">
        <v>796</v>
      </c>
      <c r="C168">
        <v>29</v>
      </c>
      <c r="D168" t="s">
        <v>704</v>
      </c>
      <c r="E168" t="s">
        <v>705</v>
      </c>
      <c r="F168" t="s">
        <v>44</v>
      </c>
      <c r="G168" s="33" t="s">
        <v>177</v>
      </c>
      <c r="H168">
        <v>187</v>
      </c>
      <c r="I168" t="s">
        <v>237</v>
      </c>
    </row>
    <row r="169" spans="1:9" x14ac:dyDescent="0.25">
      <c r="A169" t="s">
        <v>841</v>
      </c>
      <c r="B169" t="s">
        <v>796</v>
      </c>
      <c r="C169">
        <v>30</v>
      </c>
      <c r="D169" t="s">
        <v>275</v>
      </c>
      <c r="E169" t="s">
        <v>706</v>
      </c>
      <c r="F169" t="s">
        <v>158</v>
      </c>
      <c r="G169" s="33" t="s">
        <v>175</v>
      </c>
      <c r="H169">
        <v>216</v>
      </c>
      <c r="I169" t="s">
        <v>239</v>
      </c>
    </row>
    <row r="170" spans="1:9" x14ac:dyDescent="0.25">
      <c r="A170" t="s">
        <v>842</v>
      </c>
      <c r="B170" t="s">
        <v>796</v>
      </c>
      <c r="C170">
        <v>31</v>
      </c>
      <c r="D170" t="s">
        <v>660</v>
      </c>
      <c r="E170" t="s">
        <v>707</v>
      </c>
      <c r="F170" t="s">
        <v>162</v>
      </c>
      <c r="G170" s="33" t="s">
        <v>172</v>
      </c>
      <c r="H170">
        <v>199</v>
      </c>
      <c r="I170" t="s">
        <v>238</v>
      </c>
    </row>
    <row r="171" spans="1:9" x14ac:dyDescent="0.25">
      <c r="A171" t="s">
        <v>843</v>
      </c>
      <c r="B171" t="s">
        <v>796</v>
      </c>
      <c r="C171">
        <v>32</v>
      </c>
      <c r="D171" t="s">
        <v>708</v>
      </c>
      <c r="E171" t="s">
        <v>709</v>
      </c>
      <c r="F171" t="s">
        <v>37</v>
      </c>
      <c r="G171" s="33" t="s">
        <v>171</v>
      </c>
      <c r="H171">
        <v>195</v>
      </c>
      <c r="I171" t="s">
        <v>239</v>
      </c>
    </row>
    <row r="172" spans="1:9" x14ac:dyDescent="0.25">
      <c r="A172" t="s">
        <v>844</v>
      </c>
      <c r="B172" t="s">
        <v>796</v>
      </c>
      <c r="C172">
        <v>33</v>
      </c>
      <c r="D172" t="s">
        <v>305</v>
      </c>
      <c r="E172" t="s">
        <v>710</v>
      </c>
      <c r="F172" t="s">
        <v>161</v>
      </c>
      <c r="G172" s="33" t="s">
        <v>172</v>
      </c>
      <c r="H172">
        <v>181</v>
      </c>
      <c r="I172" t="s">
        <v>239</v>
      </c>
    </row>
    <row r="173" spans="1:9" x14ac:dyDescent="0.25">
      <c r="A173" t="s">
        <v>845</v>
      </c>
      <c r="B173" t="s">
        <v>796</v>
      </c>
      <c r="C173">
        <v>33</v>
      </c>
      <c r="D173" t="s">
        <v>292</v>
      </c>
      <c r="E173" t="s">
        <v>711</v>
      </c>
      <c r="F173" t="s">
        <v>162</v>
      </c>
      <c r="G173" s="33" t="s">
        <v>172</v>
      </c>
      <c r="H173">
        <v>203</v>
      </c>
      <c r="I173" t="s">
        <v>237</v>
      </c>
    </row>
    <row r="174" spans="1:9" x14ac:dyDescent="0.25">
      <c r="A174" t="s">
        <v>846</v>
      </c>
      <c r="B174" t="s">
        <v>796</v>
      </c>
      <c r="C174">
        <v>34</v>
      </c>
      <c r="D174" t="s">
        <v>712</v>
      </c>
      <c r="E174" t="s">
        <v>713</v>
      </c>
      <c r="F174" t="s">
        <v>164</v>
      </c>
      <c r="G174" s="33" t="s">
        <v>173</v>
      </c>
      <c r="H174">
        <v>193</v>
      </c>
      <c r="I174" t="s">
        <v>235</v>
      </c>
    </row>
    <row r="175" spans="1:9" x14ac:dyDescent="0.25">
      <c r="A175" t="s">
        <v>847</v>
      </c>
      <c r="B175" t="s">
        <v>796</v>
      </c>
      <c r="C175">
        <v>34</v>
      </c>
      <c r="D175" t="s">
        <v>663</v>
      </c>
      <c r="E175" t="s">
        <v>714</v>
      </c>
      <c r="F175" t="s">
        <v>162</v>
      </c>
      <c r="G175" s="33" t="s">
        <v>177</v>
      </c>
      <c r="H175">
        <v>175</v>
      </c>
      <c r="I175" t="s">
        <v>235</v>
      </c>
    </row>
    <row r="176" spans="1:9" x14ac:dyDescent="0.25">
      <c r="A176" t="s">
        <v>848</v>
      </c>
      <c r="B176" t="s">
        <v>796</v>
      </c>
      <c r="C176">
        <v>35</v>
      </c>
      <c r="D176" t="s">
        <v>715</v>
      </c>
      <c r="E176" t="s">
        <v>716</v>
      </c>
      <c r="F176" t="s">
        <v>158</v>
      </c>
      <c r="G176" s="33" t="s">
        <v>179</v>
      </c>
      <c r="H176">
        <v>225</v>
      </c>
      <c r="I176" t="s">
        <v>235</v>
      </c>
    </row>
    <row r="177" spans="1:9" x14ac:dyDescent="0.25">
      <c r="A177" t="s">
        <v>919</v>
      </c>
      <c r="B177" t="s">
        <v>796</v>
      </c>
      <c r="C177">
        <v>35</v>
      </c>
      <c r="D177" t="s">
        <v>717</v>
      </c>
      <c r="E177" t="s">
        <v>915</v>
      </c>
      <c r="F177" t="s">
        <v>37</v>
      </c>
      <c r="G177" s="33" t="s">
        <v>177</v>
      </c>
      <c r="H177">
        <v>234</v>
      </c>
      <c r="I177" t="s">
        <v>238</v>
      </c>
    </row>
    <row r="178" spans="1:9" x14ac:dyDescent="0.25">
      <c r="A178" t="s">
        <v>849</v>
      </c>
      <c r="B178" t="s">
        <v>796</v>
      </c>
      <c r="C178">
        <v>36</v>
      </c>
      <c r="D178" t="s">
        <v>264</v>
      </c>
      <c r="E178" t="s">
        <v>718</v>
      </c>
      <c r="F178" t="s">
        <v>162</v>
      </c>
      <c r="G178" s="33" t="s">
        <v>175</v>
      </c>
      <c r="H178">
        <v>214</v>
      </c>
      <c r="I178" t="s">
        <v>235</v>
      </c>
    </row>
    <row r="179" spans="1:9" x14ac:dyDescent="0.25">
      <c r="A179" t="s">
        <v>850</v>
      </c>
      <c r="B179" t="s">
        <v>796</v>
      </c>
      <c r="C179">
        <v>37</v>
      </c>
      <c r="D179" t="s">
        <v>680</v>
      </c>
      <c r="E179" t="s">
        <v>719</v>
      </c>
      <c r="F179" t="s">
        <v>164</v>
      </c>
      <c r="G179" s="33" t="s">
        <v>175</v>
      </c>
      <c r="H179">
        <v>200</v>
      </c>
      <c r="I179" t="s">
        <v>238</v>
      </c>
    </row>
    <row r="180" spans="1:9" x14ac:dyDescent="0.25">
      <c r="A180" t="s">
        <v>851</v>
      </c>
      <c r="B180" t="s">
        <v>796</v>
      </c>
      <c r="C180">
        <v>38</v>
      </c>
      <c r="D180" t="s">
        <v>720</v>
      </c>
      <c r="E180" t="s">
        <v>721</v>
      </c>
      <c r="F180" t="s">
        <v>161</v>
      </c>
      <c r="G180" s="33" t="s">
        <v>172</v>
      </c>
      <c r="H180">
        <v>190</v>
      </c>
      <c r="I180" t="s">
        <v>235</v>
      </c>
    </row>
    <row r="181" spans="1:9" x14ac:dyDescent="0.25">
      <c r="A181" t="s">
        <v>852</v>
      </c>
      <c r="B181" t="s">
        <v>796</v>
      </c>
      <c r="C181">
        <v>39</v>
      </c>
      <c r="D181" t="s">
        <v>432</v>
      </c>
      <c r="E181" t="s">
        <v>722</v>
      </c>
      <c r="F181" t="s">
        <v>252</v>
      </c>
      <c r="G181" s="33" t="s">
        <v>175</v>
      </c>
      <c r="H181">
        <v>223</v>
      </c>
      <c r="I181" t="s">
        <v>235</v>
      </c>
    </row>
    <row r="182" spans="1:9" x14ac:dyDescent="0.25">
      <c r="A182" t="s">
        <v>853</v>
      </c>
      <c r="B182" t="s">
        <v>796</v>
      </c>
      <c r="C182">
        <v>40</v>
      </c>
      <c r="D182" t="s">
        <v>385</v>
      </c>
      <c r="E182" t="s">
        <v>723</v>
      </c>
      <c r="F182" t="s">
        <v>162</v>
      </c>
      <c r="G182" s="33" t="s">
        <v>177</v>
      </c>
      <c r="H182">
        <v>200</v>
      </c>
      <c r="I182" t="s">
        <v>239</v>
      </c>
    </row>
    <row r="183" spans="1:9" x14ac:dyDescent="0.25">
      <c r="A183" t="s">
        <v>854</v>
      </c>
      <c r="B183" t="s">
        <v>796</v>
      </c>
      <c r="C183">
        <v>40</v>
      </c>
      <c r="D183" t="s">
        <v>724</v>
      </c>
      <c r="E183" t="s">
        <v>725</v>
      </c>
      <c r="F183" t="s">
        <v>252</v>
      </c>
      <c r="G183" s="33" t="s">
        <v>172</v>
      </c>
      <c r="H183">
        <v>200</v>
      </c>
      <c r="I183" t="s">
        <v>235</v>
      </c>
    </row>
    <row r="184" spans="1:9" x14ac:dyDescent="0.25">
      <c r="A184" t="s">
        <v>855</v>
      </c>
      <c r="B184" t="s">
        <v>796</v>
      </c>
      <c r="C184">
        <v>41</v>
      </c>
      <c r="D184" t="s">
        <v>726</v>
      </c>
      <c r="E184" t="s">
        <v>299</v>
      </c>
      <c r="F184" t="s">
        <v>163</v>
      </c>
      <c r="G184" s="33" t="s">
        <v>177</v>
      </c>
      <c r="H184">
        <v>250</v>
      </c>
      <c r="I184" t="s">
        <v>238</v>
      </c>
    </row>
    <row r="185" spans="1:9" x14ac:dyDescent="0.25">
      <c r="A185" t="s">
        <v>856</v>
      </c>
      <c r="B185" t="s">
        <v>796</v>
      </c>
      <c r="C185">
        <v>42</v>
      </c>
      <c r="D185" t="s">
        <v>296</v>
      </c>
      <c r="E185" t="s">
        <v>727</v>
      </c>
      <c r="F185" t="s">
        <v>161</v>
      </c>
      <c r="G185" s="33" t="s">
        <v>172</v>
      </c>
      <c r="H185">
        <v>165</v>
      </c>
      <c r="I185" t="s">
        <v>239</v>
      </c>
    </row>
    <row r="186" spans="1:9" x14ac:dyDescent="0.25">
      <c r="A186" t="s">
        <v>857</v>
      </c>
      <c r="B186" t="s">
        <v>796</v>
      </c>
      <c r="C186">
        <v>43</v>
      </c>
      <c r="D186" t="s">
        <v>728</v>
      </c>
      <c r="E186" t="s">
        <v>729</v>
      </c>
      <c r="F186" t="s">
        <v>163</v>
      </c>
      <c r="G186" s="33" t="s">
        <v>179</v>
      </c>
      <c r="H186">
        <v>257</v>
      </c>
      <c r="I186" t="s">
        <v>237</v>
      </c>
    </row>
    <row r="187" spans="1:9" x14ac:dyDescent="0.25">
      <c r="A187" t="s">
        <v>858</v>
      </c>
      <c r="B187" t="s">
        <v>796</v>
      </c>
      <c r="C187">
        <v>44</v>
      </c>
      <c r="D187" t="s">
        <v>730</v>
      </c>
      <c r="E187" t="s">
        <v>731</v>
      </c>
      <c r="F187" t="s">
        <v>159</v>
      </c>
      <c r="G187" s="33" t="s">
        <v>179</v>
      </c>
      <c r="H187">
        <v>263</v>
      </c>
      <c r="I187" t="s">
        <v>235</v>
      </c>
    </row>
    <row r="188" spans="1:9" x14ac:dyDescent="0.25">
      <c r="A188" t="s">
        <v>859</v>
      </c>
      <c r="B188" t="s">
        <v>796</v>
      </c>
      <c r="C188">
        <v>44</v>
      </c>
      <c r="D188" t="s">
        <v>262</v>
      </c>
      <c r="E188" t="s">
        <v>732</v>
      </c>
      <c r="F188" t="s">
        <v>37</v>
      </c>
      <c r="G188" s="33" t="s">
        <v>177</v>
      </c>
      <c r="H188">
        <v>201</v>
      </c>
      <c r="I188" t="s">
        <v>237</v>
      </c>
    </row>
    <row r="189" spans="1:9" x14ac:dyDescent="0.25">
      <c r="A189" t="s">
        <v>860</v>
      </c>
      <c r="B189" t="s">
        <v>796</v>
      </c>
      <c r="C189">
        <v>45</v>
      </c>
      <c r="D189" t="s">
        <v>273</v>
      </c>
      <c r="E189" t="s">
        <v>733</v>
      </c>
      <c r="F189" t="s">
        <v>159</v>
      </c>
      <c r="G189" s="33" t="s">
        <v>174</v>
      </c>
      <c r="H189">
        <v>250</v>
      </c>
      <c r="I189" t="s">
        <v>239</v>
      </c>
    </row>
    <row r="190" spans="1:9" x14ac:dyDescent="0.25">
      <c r="A190" t="s">
        <v>861</v>
      </c>
      <c r="B190" t="s">
        <v>796</v>
      </c>
      <c r="C190">
        <v>46</v>
      </c>
      <c r="D190" t="s">
        <v>734</v>
      </c>
      <c r="E190" t="s">
        <v>735</v>
      </c>
      <c r="F190" t="s">
        <v>160</v>
      </c>
      <c r="G190" s="33" t="s">
        <v>179</v>
      </c>
      <c r="H190">
        <v>230</v>
      </c>
      <c r="I190" t="s">
        <v>235</v>
      </c>
    </row>
    <row r="191" spans="1:9" x14ac:dyDescent="0.25">
      <c r="A191" t="s">
        <v>862</v>
      </c>
      <c r="B191" t="s">
        <v>796</v>
      </c>
      <c r="C191">
        <v>47</v>
      </c>
      <c r="D191" t="s">
        <v>262</v>
      </c>
      <c r="E191" t="s">
        <v>736</v>
      </c>
      <c r="F191" t="s">
        <v>164</v>
      </c>
      <c r="G191" s="33" t="s">
        <v>175</v>
      </c>
      <c r="H191">
        <v>220</v>
      </c>
      <c r="I191" t="s">
        <v>235</v>
      </c>
    </row>
    <row r="192" spans="1:9" x14ac:dyDescent="0.25">
      <c r="A192" t="s">
        <v>863</v>
      </c>
      <c r="B192" t="s">
        <v>796</v>
      </c>
      <c r="C192">
        <v>48</v>
      </c>
      <c r="D192" t="s">
        <v>264</v>
      </c>
      <c r="E192" t="s">
        <v>737</v>
      </c>
      <c r="F192" t="s">
        <v>158</v>
      </c>
      <c r="G192" s="33" t="s">
        <v>173</v>
      </c>
      <c r="H192">
        <v>225</v>
      </c>
      <c r="I192" t="s">
        <v>239</v>
      </c>
    </row>
    <row r="193" spans="1:9" x14ac:dyDescent="0.25">
      <c r="A193" t="s">
        <v>864</v>
      </c>
      <c r="B193" t="s">
        <v>796</v>
      </c>
      <c r="C193">
        <v>49</v>
      </c>
      <c r="D193" t="s">
        <v>738</v>
      </c>
      <c r="E193" t="s">
        <v>739</v>
      </c>
      <c r="F193" t="s">
        <v>159</v>
      </c>
      <c r="G193" s="33" t="s">
        <v>176</v>
      </c>
      <c r="H193">
        <v>230</v>
      </c>
      <c r="I193" t="s">
        <v>235</v>
      </c>
    </row>
    <row r="194" spans="1:9" x14ac:dyDescent="0.25">
      <c r="A194" t="s">
        <v>865</v>
      </c>
      <c r="B194" t="s">
        <v>796</v>
      </c>
      <c r="C194">
        <v>50</v>
      </c>
      <c r="D194" t="s">
        <v>295</v>
      </c>
      <c r="E194" t="s">
        <v>740</v>
      </c>
      <c r="F194" t="s">
        <v>158</v>
      </c>
      <c r="G194" s="33" t="s">
        <v>179</v>
      </c>
      <c r="H194">
        <v>238</v>
      </c>
      <c r="I194" t="s">
        <v>237</v>
      </c>
    </row>
    <row r="195" spans="1:9" x14ac:dyDescent="0.25">
      <c r="A195" t="s">
        <v>866</v>
      </c>
      <c r="B195" t="s">
        <v>796</v>
      </c>
      <c r="C195">
        <v>52</v>
      </c>
      <c r="D195" t="s">
        <v>741</v>
      </c>
      <c r="E195" t="s">
        <v>742</v>
      </c>
      <c r="F195" t="s">
        <v>160</v>
      </c>
      <c r="G195" s="33" t="s">
        <v>175</v>
      </c>
      <c r="H195">
        <v>290</v>
      </c>
      <c r="I195" t="s">
        <v>237</v>
      </c>
    </row>
    <row r="196" spans="1:9" x14ac:dyDescent="0.25">
      <c r="A196" t="s">
        <v>867</v>
      </c>
      <c r="B196" t="s">
        <v>796</v>
      </c>
      <c r="C196">
        <v>53</v>
      </c>
      <c r="D196" t="s">
        <v>310</v>
      </c>
      <c r="E196" t="s">
        <v>743</v>
      </c>
      <c r="F196" t="s">
        <v>154</v>
      </c>
      <c r="G196" s="33" t="s">
        <v>246</v>
      </c>
      <c r="H196">
        <v>284</v>
      </c>
      <c r="I196" t="s">
        <v>235</v>
      </c>
    </row>
    <row r="197" spans="1:9" x14ac:dyDescent="0.25">
      <c r="A197" t="s">
        <v>868</v>
      </c>
      <c r="B197" t="s">
        <v>796</v>
      </c>
      <c r="C197">
        <v>55</v>
      </c>
      <c r="D197" t="s">
        <v>744</v>
      </c>
      <c r="E197" t="s">
        <v>745</v>
      </c>
      <c r="F197" t="s">
        <v>160</v>
      </c>
      <c r="G197" s="33" t="s">
        <v>180</v>
      </c>
      <c r="H197">
        <v>258</v>
      </c>
      <c r="I197" t="s">
        <v>238</v>
      </c>
    </row>
    <row r="198" spans="1:9" x14ac:dyDescent="0.25">
      <c r="A198" t="s">
        <v>869</v>
      </c>
      <c r="B198" t="s">
        <v>796</v>
      </c>
      <c r="C198">
        <v>55</v>
      </c>
      <c r="D198" t="s">
        <v>409</v>
      </c>
      <c r="E198" t="s">
        <v>298</v>
      </c>
      <c r="F198" t="s">
        <v>154</v>
      </c>
      <c r="G198" s="33" t="s">
        <v>174</v>
      </c>
      <c r="H198">
        <v>328</v>
      </c>
      <c r="I198" t="s">
        <v>239</v>
      </c>
    </row>
    <row r="199" spans="1:9" x14ac:dyDescent="0.25">
      <c r="A199" t="s">
        <v>870</v>
      </c>
      <c r="B199" t="s">
        <v>796</v>
      </c>
      <c r="C199">
        <v>56</v>
      </c>
      <c r="D199" t="s">
        <v>273</v>
      </c>
      <c r="E199" t="s">
        <v>746</v>
      </c>
      <c r="F199" t="s">
        <v>158</v>
      </c>
      <c r="G199" s="33" t="s">
        <v>177</v>
      </c>
      <c r="H199">
        <v>228</v>
      </c>
      <c r="I199" t="s">
        <v>237</v>
      </c>
    </row>
    <row r="200" spans="1:9" x14ac:dyDescent="0.25">
      <c r="A200" t="s">
        <v>871</v>
      </c>
      <c r="B200" t="s">
        <v>796</v>
      </c>
      <c r="C200">
        <v>57</v>
      </c>
      <c r="D200" t="s">
        <v>437</v>
      </c>
      <c r="E200" t="s">
        <v>747</v>
      </c>
      <c r="F200" t="s">
        <v>158</v>
      </c>
      <c r="G200" s="33" t="s">
        <v>179</v>
      </c>
      <c r="H200">
        <v>215</v>
      </c>
      <c r="I200" t="s">
        <v>235</v>
      </c>
    </row>
    <row r="201" spans="1:9" x14ac:dyDescent="0.25">
      <c r="A201" t="s">
        <v>872</v>
      </c>
      <c r="B201" t="s">
        <v>796</v>
      </c>
      <c r="C201">
        <v>58</v>
      </c>
      <c r="D201" t="s">
        <v>748</v>
      </c>
      <c r="E201" t="s">
        <v>749</v>
      </c>
      <c r="F201" t="s">
        <v>154</v>
      </c>
      <c r="G201" s="33" t="s">
        <v>180</v>
      </c>
      <c r="H201">
        <v>291</v>
      </c>
      <c r="I201" t="s">
        <v>235</v>
      </c>
    </row>
    <row r="202" spans="1:9" x14ac:dyDescent="0.25">
      <c r="A202" t="s">
        <v>873</v>
      </c>
      <c r="B202" t="s">
        <v>796</v>
      </c>
      <c r="C202">
        <v>59</v>
      </c>
      <c r="D202" t="s">
        <v>283</v>
      </c>
      <c r="E202" t="s">
        <v>750</v>
      </c>
      <c r="F202" t="s">
        <v>158</v>
      </c>
      <c r="G202" s="33" t="s">
        <v>179</v>
      </c>
      <c r="H202">
        <v>225</v>
      </c>
      <c r="I202" t="s">
        <v>239</v>
      </c>
    </row>
    <row r="203" spans="1:9" x14ac:dyDescent="0.25">
      <c r="A203" t="s">
        <v>874</v>
      </c>
      <c r="B203" t="s">
        <v>796</v>
      </c>
      <c r="C203">
        <v>60</v>
      </c>
      <c r="D203" t="s">
        <v>317</v>
      </c>
      <c r="E203" t="s">
        <v>653</v>
      </c>
      <c r="F203" t="s">
        <v>154</v>
      </c>
      <c r="G203" s="33" t="s">
        <v>175</v>
      </c>
      <c r="H203">
        <v>283</v>
      </c>
      <c r="I203" t="s">
        <v>239</v>
      </c>
    </row>
    <row r="204" spans="1:9" x14ac:dyDescent="0.25">
      <c r="A204" t="s">
        <v>875</v>
      </c>
      <c r="B204" t="s">
        <v>796</v>
      </c>
      <c r="C204">
        <v>61</v>
      </c>
      <c r="D204" t="s">
        <v>751</v>
      </c>
      <c r="E204" t="s">
        <v>752</v>
      </c>
      <c r="F204" t="s">
        <v>154</v>
      </c>
      <c r="G204" s="33" t="s">
        <v>174</v>
      </c>
      <c r="H204">
        <v>288</v>
      </c>
      <c r="I204" t="s">
        <v>235</v>
      </c>
    </row>
    <row r="205" spans="1:9" x14ac:dyDescent="0.25">
      <c r="A205" t="s">
        <v>876</v>
      </c>
      <c r="B205" t="s">
        <v>796</v>
      </c>
      <c r="C205">
        <v>62</v>
      </c>
      <c r="D205" t="s">
        <v>282</v>
      </c>
      <c r="E205" t="s">
        <v>753</v>
      </c>
      <c r="F205" t="s">
        <v>154</v>
      </c>
      <c r="G205" s="33" t="s">
        <v>176</v>
      </c>
      <c r="H205">
        <v>293</v>
      </c>
      <c r="I205" t="s">
        <v>235</v>
      </c>
    </row>
    <row r="206" spans="1:9" x14ac:dyDescent="0.25">
      <c r="A206" t="s">
        <v>877</v>
      </c>
      <c r="B206" t="s">
        <v>796</v>
      </c>
      <c r="C206">
        <v>63</v>
      </c>
      <c r="D206" t="s">
        <v>313</v>
      </c>
      <c r="E206" t="s">
        <v>754</v>
      </c>
      <c r="F206" t="s">
        <v>154</v>
      </c>
      <c r="G206" s="33" t="s">
        <v>176</v>
      </c>
      <c r="H206">
        <v>303</v>
      </c>
      <c r="I206" t="s">
        <v>238</v>
      </c>
    </row>
    <row r="207" spans="1:9" x14ac:dyDescent="0.25">
      <c r="A207" t="s">
        <v>878</v>
      </c>
      <c r="B207" t="s">
        <v>796</v>
      </c>
      <c r="C207">
        <v>64</v>
      </c>
      <c r="D207" t="s">
        <v>317</v>
      </c>
      <c r="E207" t="s">
        <v>755</v>
      </c>
      <c r="F207" t="s">
        <v>154</v>
      </c>
      <c r="G207" s="33" t="s">
        <v>180</v>
      </c>
      <c r="H207">
        <v>273</v>
      </c>
      <c r="I207" t="s">
        <v>235</v>
      </c>
    </row>
    <row r="208" spans="1:9" x14ac:dyDescent="0.25">
      <c r="A208" t="s">
        <v>879</v>
      </c>
      <c r="B208" t="s">
        <v>796</v>
      </c>
      <c r="C208">
        <v>65</v>
      </c>
      <c r="D208" t="s">
        <v>289</v>
      </c>
      <c r="E208" t="s">
        <v>756</v>
      </c>
      <c r="F208" t="s">
        <v>154</v>
      </c>
      <c r="G208" s="33" t="s">
        <v>174</v>
      </c>
      <c r="H208">
        <v>307</v>
      </c>
      <c r="I208" t="s">
        <v>238</v>
      </c>
    </row>
    <row r="209" spans="1:9" x14ac:dyDescent="0.25">
      <c r="A209" t="s">
        <v>880</v>
      </c>
      <c r="B209" t="s">
        <v>796</v>
      </c>
      <c r="C209">
        <v>66</v>
      </c>
      <c r="D209" t="s">
        <v>757</v>
      </c>
      <c r="E209" t="s">
        <v>758</v>
      </c>
      <c r="F209" t="s">
        <v>154</v>
      </c>
      <c r="G209" s="33" t="s">
        <v>180</v>
      </c>
      <c r="H209">
        <v>305</v>
      </c>
      <c r="I209" t="s">
        <v>235</v>
      </c>
    </row>
    <row r="210" spans="1:9" x14ac:dyDescent="0.25">
      <c r="A210" t="s">
        <v>881</v>
      </c>
      <c r="B210" t="s">
        <v>796</v>
      </c>
      <c r="C210">
        <v>67</v>
      </c>
      <c r="D210" t="s">
        <v>701</v>
      </c>
      <c r="E210" t="s">
        <v>759</v>
      </c>
      <c r="F210" t="s">
        <v>154</v>
      </c>
      <c r="G210" s="33" t="s">
        <v>175</v>
      </c>
      <c r="H210">
        <v>289</v>
      </c>
      <c r="I210" t="s">
        <v>238</v>
      </c>
    </row>
    <row r="211" spans="1:9" x14ac:dyDescent="0.25">
      <c r="A211" t="s">
        <v>882</v>
      </c>
      <c r="B211" t="s">
        <v>796</v>
      </c>
      <c r="C211">
        <v>68</v>
      </c>
      <c r="D211" t="s">
        <v>311</v>
      </c>
      <c r="E211" t="s">
        <v>760</v>
      </c>
      <c r="F211" t="s">
        <v>154</v>
      </c>
      <c r="G211" s="33" t="s">
        <v>175</v>
      </c>
      <c r="H211">
        <v>316</v>
      </c>
      <c r="I211" t="s">
        <v>237</v>
      </c>
    </row>
    <row r="212" spans="1:9" x14ac:dyDescent="0.25">
      <c r="A212" t="s">
        <v>883</v>
      </c>
      <c r="B212" t="s">
        <v>796</v>
      </c>
      <c r="C212">
        <v>69</v>
      </c>
      <c r="D212" t="s">
        <v>296</v>
      </c>
      <c r="E212" t="s">
        <v>761</v>
      </c>
      <c r="F212" t="s">
        <v>160</v>
      </c>
      <c r="G212" s="33" t="s">
        <v>175</v>
      </c>
      <c r="H212">
        <v>280</v>
      </c>
      <c r="I212" t="s">
        <v>237</v>
      </c>
    </row>
    <row r="213" spans="1:9" x14ac:dyDescent="0.25">
      <c r="A213" t="s">
        <v>884</v>
      </c>
      <c r="B213" t="s">
        <v>796</v>
      </c>
      <c r="C213">
        <v>70</v>
      </c>
      <c r="D213" t="s">
        <v>762</v>
      </c>
      <c r="E213" t="s">
        <v>763</v>
      </c>
      <c r="F213" t="s">
        <v>154</v>
      </c>
      <c r="G213" s="33" t="s">
        <v>180</v>
      </c>
      <c r="H213">
        <v>290</v>
      </c>
      <c r="I213" t="s">
        <v>239</v>
      </c>
    </row>
    <row r="214" spans="1:9" x14ac:dyDescent="0.25">
      <c r="A214" t="s">
        <v>885</v>
      </c>
      <c r="B214" t="s">
        <v>796</v>
      </c>
      <c r="C214">
        <v>71</v>
      </c>
      <c r="D214" t="s">
        <v>728</v>
      </c>
      <c r="E214" t="s">
        <v>281</v>
      </c>
      <c r="F214" t="s">
        <v>154</v>
      </c>
      <c r="G214" s="33" t="s">
        <v>176</v>
      </c>
      <c r="H214">
        <v>306</v>
      </c>
      <c r="I214" t="s">
        <v>235</v>
      </c>
    </row>
    <row r="215" spans="1:9" x14ac:dyDescent="0.25">
      <c r="A215" t="s">
        <v>886</v>
      </c>
      <c r="B215" t="s">
        <v>796</v>
      </c>
      <c r="C215">
        <v>73</v>
      </c>
      <c r="D215" t="s">
        <v>764</v>
      </c>
      <c r="E215" t="s">
        <v>765</v>
      </c>
      <c r="F215" t="s">
        <v>154</v>
      </c>
      <c r="G215" s="33" t="s">
        <v>174</v>
      </c>
      <c r="H215">
        <v>300</v>
      </c>
      <c r="I215" t="s">
        <v>238</v>
      </c>
    </row>
    <row r="216" spans="1:9" x14ac:dyDescent="0.25">
      <c r="A216" t="s">
        <v>887</v>
      </c>
      <c r="B216" t="s">
        <v>796</v>
      </c>
      <c r="C216">
        <v>74</v>
      </c>
      <c r="D216" t="s">
        <v>273</v>
      </c>
      <c r="E216" t="s">
        <v>766</v>
      </c>
      <c r="F216" t="s">
        <v>154</v>
      </c>
      <c r="G216" s="33" t="s">
        <v>246</v>
      </c>
      <c r="H216">
        <v>286</v>
      </c>
      <c r="I216" t="s">
        <v>235</v>
      </c>
    </row>
    <row r="217" spans="1:9" x14ac:dyDescent="0.25">
      <c r="A217" t="s">
        <v>888</v>
      </c>
      <c r="B217" t="s">
        <v>796</v>
      </c>
      <c r="C217">
        <v>75</v>
      </c>
      <c r="D217" t="s">
        <v>767</v>
      </c>
      <c r="E217" t="s">
        <v>768</v>
      </c>
      <c r="F217" t="s">
        <v>154</v>
      </c>
      <c r="G217" s="33" t="s">
        <v>180</v>
      </c>
      <c r="H217">
        <v>297</v>
      </c>
      <c r="I217" t="s">
        <v>235</v>
      </c>
    </row>
    <row r="218" spans="1:9" x14ac:dyDescent="0.25">
      <c r="A218" t="s">
        <v>889</v>
      </c>
      <c r="B218" t="s">
        <v>796</v>
      </c>
      <c r="C218">
        <v>76</v>
      </c>
      <c r="D218" t="s">
        <v>659</v>
      </c>
      <c r="E218" t="s">
        <v>298</v>
      </c>
      <c r="F218" t="s">
        <v>154</v>
      </c>
      <c r="G218" s="33" t="s">
        <v>180</v>
      </c>
      <c r="H218">
        <v>310</v>
      </c>
      <c r="I218" t="s">
        <v>239</v>
      </c>
    </row>
    <row r="219" spans="1:9" x14ac:dyDescent="0.25">
      <c r="A219" t="s">
        <v>890</v>
      </c>
      <c r="B219" t="s">
        <v>796</v>
      </c>
      <c r="C219">
        <v>77</v>
      </c>
      <c r="D219" t="s">
        <v>346</v>
      </c>
      <c r="E219" t="s">
        <v>769</v>
      </c>
      <c r="F219" t="s">
        <v>154</v>
      </c>
      <c r="G219" s="33" t="s">
        <v>174</v>
      </c>
      <c r="H219">
        <v>306</v>
      </c>
      <c r="I219" t="s">
        <v>238</v>
      </c>
    </row>
    <row r="220" spans="1:9" x14ac:dyDescent="0.25">
      <c r="A220" t="s">
        <v>891</v>
      </c>
      <c r="B220" t="s">
        <v>796</v>
      </c>
      <c r="C220">
        <v>78</v>
      </c>
      <c r="D220" t="s">
        <v>271</v>
      </c>
      <c r="E220" t="s">
        <v>770</v>
      </c>
      <c r="F220" t="s">
        <v>154</v>
      </c>
      <c r="G220" s="33" t="s">
        <v>246</v>
      </c>
      <c r="H220">
        <v>317</v>
      </c>
      <c r="I220" t="s">
        <v>237</v>
      </c>
    </row>
    <row r="221" spans="1:9" x14ac:dyDescent="0.25">
      <c r="A221" t="s">
        <v>892</v>
      </c>
      <c r="B221" t="s">
        <v>796</v>
      </c>
      <c r="C221">
        <v>79</v>
      </c>
      <c r="D221" t="s">
        <v>269</v>
      </c>
      <c r="E221" t="s">
        <v>771</v>
      </c>
      <c r="F221" t="s">
        <v>154</v>
      </c>
      <c r="G221" s="33" t="s">
        <v>920</v>
      </c>
      <c r="H221">
        <v>316</v>
      </c>
      <c r="I221" t="s">
        <v>237</v>
      </c>
    </row>
    <row r="222" spans="1:9" x14ac:dyDescent="0.25">
      <c r="A222" t="s">
        <v>893</v>
      </c>
      <c r="B222" t="s">
        <v>796</v>
      </c>
      <c r="C222">
        <v>80</v>
      </c>
      <c r="D222" t="s">
        <v>772</v>
      </c>
      <c r="E222" t="s">
        <v>773</v>
      </c>
      <c r="F222" t="s">
        <v>159</v>
      </c>
      <c r="G222" s="33" t="s">
        <v>921</v>
      </c>
      <c r="H222">
        <v>271</v>
      </c>
      <c r="I222" t="s">
        <v>239</v>
      </c>
    </row>
    <row r="223" spans="1:9" x14ac:dyDescent="0.25">
      <c r="A223" t="s">
        <v>894</v>
      </c>
      <c r="B223" t="s">
        <v>796</v>
      </c>
      <c r="C223">
        <v>81</v>
      </c>
      <c r="D223" t="s">
        <v>655</v>
      </c>
      <c r="E223" t="s">
        <v>774</v>
      </c>
      <c r="F223" t="s">
        <v>159</v>
      </c>
      <c r="G223" s="33" t="s">
        <v>176</v>
      </c>
      <c r="H223">
        <v>236</v>
      </c>
      <c r="I223" t="s">
        <v>239</v>
      </c>
    </row>
    <row r="224" spans="1:9" x14ac:dyDescent="0.25">
      <c r="A224" t="s">
        <v>895</v>
      </c>
      <c r="B224" t="s">
        <v>796</v>
      </c>
      <c r="C224">
        <v>82</v>
      </c>
      <c r="D224" t="s">
        <v>284</v>
      </c>
      <c r="E224" t="s">
        <v>775</v>
      </c>
      <c r="F224" t="s">
        <v>44</v>
      </c>
      <c r="G224" s="33" t="s">
        <v>179</v>
      </c>
      <c r="H224">
        <v>218</v>
      </c>
      <c r="I224" t="s">
        <v>237</v>
      </c>
    </row>
    <row r="225" spans="1:9" x14ac:dyDescent="0.25">
      <c r="A225" t="s">
        <v>896</v>
      </c>
      <c r="B225" t="s">
        <v>796</v>
      </c>
      <c r="C225">
        <v>83</v>
      </c>
      <c r="D225" t="s">
        <v>767</v>
      </c>
      <c r="E225" t="s">
        <v>776</v>
      </c>
      <c r="F225" t="s">
        <v>159</v>
      </c>
      <c r="G225" s="33" t="s">
        <v>174</v>
      </c>
      <c r="H225">
        <v>274</v>
      </c>
      <c r="I225" t="s">
        <v>239</v>
      </c>
    </row>
    <row r="226" spans="1:9" x14ac:dyDescent="0.25">
      <c r="A226" t="s">
        <v>897</v>
      </c>
      <c r="B226" t="s">
        <v>796</v>
      </c>
      <c r="C226">
        <v>84</v>
      </c>
      <c r="D226" t="s">
        <v>304</v>
      </c>
      <c r="E226" t="s">
        <v>777</v>
      </c>
      <c r="F226" t="s">
        <v>44</v>
      </c>
      <c r="G226" s="33" t="s">
        <v>179</v>
      </c>
      <c r="H226">
        <v>191</v>
      </c>
      <c r="I226" t="s">
        <v>235</v>
      </c>
    </row>
    <row r="227" spans="1:9" x14ac:dyDescent="0.25">
      <c r="A227" t="s">
        <v>898</v>
      </c>
      <c r="B227" t="s">
        <v>796</v>
      </c>
      <c r="C227">
        <v>85</v>
      </c>
      <c r="D227" t="s">
        <v>778</v>
      </c>
      <c r="E227" t="s">
        <v>779</v>
      </c>
      <c r="F227" t="s">
        <v>159</v>
      </c>
      <c r="G227" s="33" t="s">
        <v>176</v>
      </c>
      <c r="H227">
        <v>278</v>
      </c>
      <c r="I227" t="s">
        <v>238</v>
      </c>
    </row>
    <row r="228" spans="1:9" x14ac:dyDescent="0.25">
      <c r="A228" t="s">
        <v>899</v>
      </c>
      <c r="B228" t="s">
        <v>796</v>
      </c>
      <c r="C228">
        <v>86</v>
      </c>
      <c r="D228" t="s">
        <v>288</v>
      </c>
      <c r="E228" t="s">
        <v>780</v>
      </c>
      <c r="F228" t="s">
        <v>159</v>
      </c>
      <c r="G228" s="33" t="s">
        <v>174</v>
      </c>
      <c r="H228">
        <v>247</v>
      </c>
      <c r="I228" t="s">
        <v>239</v>
      </c>
    </row>
    <row r="229" spans="1:9" x14ac:dyDescent="0.25">
      <c r="A229" t="s">
        <v>900</v>
      </c>
      <c r="B229" t="s">
        <v>796</v>
      </c>
      <c r="C229">
        <v>87</v>
      </c>
      <c r="D229" t="s">
        <v>781</v>
      </c>
      <c r="E229" t="s">
        <v>782</v>
      </c>
      <c r="F229" t="s">
        <v>160</v>
      </c>
      <c r="G229" s="33" t="s">
        <v>180</v>
      </c>
      <c r="H229">
        <v>266</v>
      </c>
      <c r="I229" t="s">
        <v>239</v>
      </c>
    </row>
    <row r="230" spans="1:9" x14ac:dyDescent="0.25">
      <c r="A230" t="s">
        <v>901</v>
      </c>
      <c r="B230" t="s">
        <v>796</v>
      </c>
      <c r="C230">
        <v>87</v>
      </c>
      <c r="D230" t="s">
        <v>783</v>
      </c>
      <c r="E230" t="s">
        <v>278</v>
      </c>
      <c r="F230" t="s">
        <v>44</v>
      </c>
      <c r="G230" s="33" t="s">
        <v>177</v>
      </c>
      <c r="H230">
        <v>198</v>
      </c>
      <c r="I230" t="s">
        <v>237</v>
      </c>
    </row>
    <row r="231" spans="1:9" x14ac:dyDescent="0.25">
      <c r="A231" t="s">
        <v>902</v>
      </c>
      <c r="B231" t="s">
        <v>796</v>
      </c>
      <c r="C231">
        <v>88</v>
      </c>
      <c r="D231" t="s">
        <v>784</v>
      </c>
      <c r="E231" t="s">
        <v>785</v>
      </c>
      <c r="F231" t="s">
        <v>44</v>
      </c>
      <c r="G231" s="33" t="s">
        <v>174</v>
      </c>
      <c r="H231">
        <v>202</v>
      </c>
      <c r="I231" t="s">
        <v>235</v>
      </c>
    </row>
    <row r="232" spans="1:9" x14ac:dyDescent="0.25">
      <c r="A232" t="s">
        <v>903</v>
      </c>
      <c r="B232" t="s">
        <v>796</v>
      </c>
      <c r="C232">
        <v>89</v>
      </c>
      <c r="D232" t="s">
        <v>317</v>
      </c>
      <c r="E232" t="s">
        <v>786</v>
      </c>
      <c r="F232" t="s">
        <v>44</v>
      </c>
      <c r="G232" s="33" t="s">
        <v>173</v>
      </c>
      <c r="H232">
        <v>191</v>
      </c>
      <c r="I232" t="s">
        <v>235</v>
      </c>
    </row>
    <row r="233" spans="1:9" x14ac:dyDescent="0.25">
      <c r="A233" t="s">
        <v>904</v>
      </c>
      <c r="B233" t="s">
        <v>796</v>
      </c>
      <c r="C233">
        <v>90</v>
      </c>
      <c r="D233" t="s">
        <v>463</v>
      </c>
      <c r="E233" t="s">
        <v>787</v>
      </c>
      <c r="F233" t="s">
        <v>160</v>
      </c>
      <c r="G233" s="33" t="s">
        <v>176</v>
      </c>
      <c r="H233">
        <v>250</v>
      </c>
      <c r="I233" t="s">
        <v>235</v>
      </c>
    </row>
    <row r="234" spans="1:9" x14ac:dyDescent="0.25">
      <c r="A234" t="s">
        <v>905</v>
      </c>
      <c r="B234" t="s">
        <v>796</v>
      </c>
      <c r="C234">
        <v>91</v>
      </c>
      <c r="D234" t="s">
        <v>788</v>
      </c>
      <c r="E234" t="s">
        <v>789</v>
      </c>
      <c r="F234" t="s">
        <v>165</v>
      </c>
      <c r="G234" s="33" t="s">
        <v>176</v>
      </c>
      <c r="H234">
        <v>256</v>
      </c>
      <c r="I234" t="s">
        <v>235</v>
      </c>
    </row>
    <row r="235" spans="1:9" x14ac:dyDescent="0.25">
      <c r="A235" t="s">
        <v>906</v>
      </c>
      <c r="B235" t="s">
        <v>796</v>
      </c>
      <c r="C235">
        <v>92</v>
      </c>
      <c r="D235" t="s">
        <v>398</v>
      </c>
      <c r="E235" t="s">
        <v>795</v>
      </c>
      <c r="F235" t="s">
        <v>160</v>
      </c>
      <c r="G235" s="33" t="s">
        <v>174</v>
      </c>
      <c r="H235">
        <v>264</v>
      </c>
      <c r="I235" t="s">
        <v>238</v>
      </c>
    </row>
    <row r="236" spans="1:9" x14ac:dyDescent="0.25">
      <c r="A236" t="s">
        <v>907</v>
      </c>
      <c r="B236" t="s">
        <v>796</v>
      </c>
      <c r="C236">
        <v>94</v>
      </c>
      <c r="D236" t="s">
        <v>790</v>
      </c>
      <c r="E236" t="s">
        <v>674</v>
      </c>
      <c r="F236" t="s">
        <v>160</v>
      </c>
      <c r="G236" s="33" t="s">
        <v>176</v>
      </c>
      <c r="H236">
        <v>275</v>
      </c>
      <c r="I236" t="s">
        <v>235</v>
      </c>
    </row>
    <row r="237" spans="1:9" x14ac:dyDescent="0.25">
      <c r="A237" t="s">
        <v>908</v>
      </c>
      <c r="B237" t="s">
        <v>796</v>
      </c>
      <c r="C237">
        <v>95</v>
      </c>
      <c r="D237" t="s">
        <v>791</v>
      </c>
      <c r="E237" t="s">
        <v>792</v>
      </c>
      <c r="F237" t="s">
        <v>160</v>
      </c>
      <c r="G237" s="33" t="s">
        <v>174</v>
      </c>
      <c r="H237">
        <v>243</v>
      </c>
      <c r="I237" t="s">
        <v>237</v>
      </c>
    </row>
    <row r="238" spans="1:9" x14ac:dyDescent="0.25">
      <c r="A238" t="s">
        <v>909</v>
      </c>
      <c r="B238" t="s">
        <v>796</v>
      </c>
      <c r="C238">
        <v>96</v>
      </c>
      <c r="D238" t="s">
        <v>793</v>
      </c>
      <c r="E238" t="s">
        <v>319</v>
      </c>
      <c r="F238" t="s">
        <v>167</v>
      </c>
      <c r="G238" s="33" t="s">
        <v>172</v>
      </c>
      <c r="H238">
        <v>291</v>
      </c>
      <c r="I238" t="s">
        <v>239</v>
      </c>
    </row>
    <row r="239" spans="1:9" x14ac:dyDescent="0.25">
      <c r="A239" t="s">
        <v>910</v>
      </c>
      <c r="B239" t="s">
        <v>796</v>
      </c>
      <c r="C239">
        <v>97</v>
      </c>
      <c r="D239" t="s">
        <v>307</v>
      </c>
      <c r="E239" t="s">
        <v>792</v>
      </c>
      <c r="F239" t="s">
        <v>160</v>
      </c>
      <c r="G239" s="33" t="s">
        <v>176</v>
      </c>
      <c r="H239">
        <v>290</v>
      </c>
      <c r="I239" t="s">
        <v>237</v>
      </c>
    </row>
    <row r="240" spans="1:9" x14ac:dyDescent="0.25">
      <c r="A240" t="s">
        <v>911</v>
      </c>
      <c r="B240" t="s">
        <v>796</v>
      </c>
      <c r="C240">
        <v>99</v>
      </c>
      <c r="D240" t="s">
        <v>305</v>
      </c>
      <c r="E240" t="s">
        <v>794</v>
      </c>
      <c r="F240" t="s">
        <v>165</v>
      </c>
      <c r="G240" s="33" t="s">
        <v>176</v>
      </c>
      <c r="H240">
        <v>277</v>
      </c>
      <c r="I240" t="s">
        <v>239</v>
      </c>
    </row>
    <row r="241" spans="1:1" x14ac:dyDescent="0.25">
      <c r="A241" t="s">
        <v>56</v>
      </c>
    </row>
  </sheetData>
  <sortState ref="A2:I121">
    <sortCondition descending="1" ref="F2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C3" sqref="C3:R6"/>
    </sheetView>
  </sheetViews>
  <sheetFormatPr defaultColWidth="20.85546875" defaultRowHeight="15" x14ac:dyDescent="0.25"/>
  <cols>
    <col min="3" max="3" width="17.71093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208</v>
      </c>
      <c r="F3" s="36" t="s">
        <v>13</v>
      </c>
      <c r="G3" s="36" t="s">
        <v>14</v>
      </c>
      <c r="H3" s="37" t="s">
        <v>209</v>
      </c>
      <c r="I3" s="38" t="s">
        <v>210</v>
      </c>
      <c r="J3" s="36" t="s">
        <v>38</v>
      </c>
      <c r="K3" s="36" t="s">
        <v>211</v>
      </c>
      <c r="L3" s="36" t="s">
        <v>23</v>
      </c>
      <c r="M3" s="36" t="s">
        <v>22</v>
      </c>
      <c r="N3" s="36" t="s">
        <v>212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 t="str">
        <f>QB!A8</f>
        <v>Grand Total</v>
      </c>
      <c r="D4" s="36" t="e">
        <f>VLOOKUP('QB!'!C4,Rosters!A:B,2,FALSE)</f>
        <v>#N/A</v>
      </c>
      <c r="E4" s="36">
        <f>QB!B8</f>
        <v>83</v>
      </c>
      <c r="F4" s="36">
        <f>QB!C8</f>
        <v>76</v>
      </c>
      <c r="G4" s="36">
        <f>QB!D8</f>
        <v>44</v>
      </c>
      <c r="H4" s="37">
        <f>G4/F4</f>
        <v>0.57894736842105265</v>
      </c>
      <c r="I4" s="38">
        <f>(QB!E8)/F4</f>
        <v>11.407894736842104</v>
      </c>
      <c r="J4" s="36">
        <f>QB!F8</f>
        <v>443</v>
      </c>
      <c r="K4" s="36">
        <f>QB!G8</f>
        <v>16</v>
      </c>
      <c r="L4" s="36">
        <f>QB!H8</f>
        <v>2</v>
      </c>
      <c r="M4" s="36">
        <f>QB!I8</f>
        <v>1</v>
      </c>
      <c r="N4" s="36">
        <f>QB!J8</f>
        <v>2</v>
      </c>
      <c r="O4" s="36">
        <f>QB!K8</f>
        <v>0</v>
      </c>
      <c r="P4" s="36">
        <f>QB!L8</f>
        <v>3</v>
      </c>
      <c r="Q4" s="36">
        <f>QB!M8</f>
        <v>5</v>
      </c>
      <c r="R4" s="36">
        <f>QB!N8</f>
        <v>4</v>
      </c>
    </row>
    <row r="5" spans="3:18" x14ac:dyDescent="0.25">
      <c r="C5" t="str">
        <f>QB!A6</f>
        <v>Trevone Boykin 2</v>
      </c>
      <c r="D5" s="36" t="str">
        <f>VLOOKUP('QB!'!C5,Rosters!A:B,2,FALSE)</f>
        <v>TCU</v>
      </c>
      <c r="E5" s="36">
        <f>QB!B6</f>
        <v>45</v>
      </c>
      <c r="F5" s="36">
        <f>QB!C6</f>
        <v>41</v>
      </c>
      <c r="G5" s="36">
        <f>QB!D6</f>
        <v>25</v>
      </c>
      <c r="H5" s="37">
        <f>G5/F5</f>
        <v>0.6097560975609756</v>
      </c>
      <c r="I5" s="38">
        <f>(QB!E6)/F5</f>
        <v>12.390243902439025</v>
      </c>
      <c r="J5" s="36">
        <f>QB!F6</f>
        <v>246</v>
      </c>
      <c r="K5" s="36">
        <f>QB!G6</f>
        <v>8</v>
      </c>
      <c r="L5" s="36">
        <f>QB!H6</f>
        <v>1</v>
      </c>
      <c r="M5" s="36">
        <f>QB!I6</f>
        <v>1</v>
      </c>
      <c r="N5" s="36">
        <f>QB!J6</f>
        <v>0</v>
      </c>
      <c r="O5" s="36">
        <f>QB!K6</f>
        <v>0</v>
      </c>
      <c r="P5" s="36">
        <f>QB!L6</f>
        <v>1</v>
      </c>
      <c r="Q5" s="36">
        <f>QB!M6</f>
        <v>2</v>
      </c>
      <c r="R5" s="36">
        <f>QB!N6</f>
        <v>1</v>
      </c>
    </row>
    <row r="6" spans="3:18" x14ac:dyDescent="0.25">
      <c r="C6" t="str">
        <f>QB!A7</f>
        <v>Mitch Leidner 7</v>
      </c>
      <c r="D6" s="36" t="str">
        <f>VLOOKUP('QB!'!C6,Rosters!A:B,2,FALSE)</f>
        <v>MINN</v>
      </c>
      <c r="E6" s="36">
        <f>QB!B7</f>
        <v>38</v>
      </c>
      <c r="F6" s="36">
        <f>QB!C7</f>
        <v>35</v>
      </c>
      <c r="G6" s="36">
        <f>QB!D7</f>
        <v>19</v>
      </c>
      <c r="H6" s="37">
        <f>G6/F6</f>
        <v>0.54285714285714282</v>
      </c>
      <c r="I6" s="38">
        <f>(QB!E7)/F6</f>
        <v>10.257142857142858</v>
      </c>
      <c r="J6" s="36">
        <f>QB!F7</f>
        <v>197</v>
      </c>
      <c r="K6" s="36">
        <f>QB!G7</f>
        <v>8</v>
      </c>
      <c r="L6" s="36">
        <f>QB!H7</f>
        <v>1</v>
      </c>
      <c r="M6" s="36">
        <f>QB!I7</f>
        <v>0</v>
      </c>
      <c r="N6" s="36">
        <f>QB!J7</f>
        <v>2</v>
      </c>
      <c r="O6" s="36">
        <f>QB!K7</f>
        <v>0</v>
      </c>
      <c r="P6" s="36">
        <f>QB!L7</f>
        <v>2</v>
      </c>
      <c r="Q6" s="36">
        <f>QB!M7</f>
        <v>3</v>
      </c>
      <c r="R6" s="36">
        <f>QB!N7</f>
        <v>3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>
        <f>QB!A9</f>
        <v>0</v>
      </c>
      <c r="D8" s="36" t="e">
        <f>VLOOKUP('QB!'!C8,Rosters!A:B,2,FALSE)</f>
        <v>#N/A</v>
      </c>
      <c r="E8" s="36">
        <f>QB!B9</f>
        <v>0</v>
      </c>
      <c r="F8" s="36">
        <f>QB!C9</f>
        <v>0</v>
      </c>
      <c r="G8" s="36">
        <f>QB!D9</f>
        <v>0</v>
      </c>
      <c r="H8" s="37" t="e">
        <f t="shared" si="0"/>
        <v>#DIV/0!</v>
      </c>
      <c r="I8" s="38" t="e">
        <f>(QB!E9)/F8</f>
        <v>#DIV/0!</v>
      </c>
      <c r="J8" s="36">
        <f>QB!F9</f>
        <v>0</v>
      </c>
      <c r="K8" s="36">
        <f>QB!G9</f>
        <v>0</v>
      </c>
      <c r="L8" s="36">
        <f>QB!H9</f>
        <v>0</v>
      </c>
      <c r="M8" s="36">
        <f>QB!I9</f>
        <v>0</v>
      </c>
      <c r="N8" s="36">
        <f>QB!J9</f>
        <v>0</v>
      </c>
      <c r="O8" s="36">
        <f>QB!K9</f>
        <v>0</v>
      </c>
      <c r="P8" s="36">
        <f>QB!L9</f>
        <v>0</v>
      </c>
      <c r="Q8" s="36">
        <f>QB!M9</f>
        <v>0</v>
      </c>
      <c r="R8" s="36">
        <f>QB!N9</f>
        <v>0</v>
      </c>
    </row>
    <row r="9" spans="3:18" x14ac:dyDescent="0.25">
      <c r="C9">
        <f>QB!A10</f>
        <v>0</v>
      </c>
      <c r="D9" s="36" t="e">
        <f>VLOOKUP('QB!'!C9,Rosters!A:B,2,FALSE)</f>
        <v>#N/A</v>
      </c>
      <c r="E9" s="36">
        <f>QB!B10</f>
        <v>0</v>
      </c>
      <c r="F9" s="36">
        <f>QB!C10</f>
        <v>0</v>
      </c>
      <c r="G9" s="36">
        <f>QB!D10</f>
        <v>0</v>
      </c>
      <c r="H9" s="37" t="e">
        <f t="shared" si="0"/>
        <v>#DIV/0!</v>
      </c>
      <c r="I9" s="38" t="e">
        <f>(QB!E10)/F9</f>
        <v>#DIV/0!</v>
      </c>
      <c r="J9" s="36">
        <f>QB!F10</f>
        <v>0</v>
      </c>
      <c r="K9" s="36">
        <f>QB!G10</f>
        <v>0</v>
      </c>
      <c r="L9" s="36">
        <f>QB!H10</f>
        <v>0</v>
      </c>
      <c r="M9" s="36">
        <f>QB!I10</f>
        <v>0</v>
      </c>
      <c r="N9" s="36">
        <f>QB!J10</f>
        <v>0</v>
      </c>
      <c r="O9" s="36">
        <f>QB!K10</f>
        <v>0</v>
      </c>
      <c r="P9" s="36">
        <f>QB!L10</f>
        <v>0</v>
      </c>
      <c r="Q9" s="36">
        <f>QB!M10</f>
        <v>0</v>
      </c>
      <c r="R9" s="36">
        <f>QB!N10</f>
        <v>0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N12" sqref="B3:N12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213</v>
      </c>
      <c r="G3" t="s">
        <v>39</v>
      </c>
      <c r="H3" t="s">
        <v>214</v>
      </c>
      <c r="I3" t="s">
        <v>40</v>
      </c>
      <c r="J3" t="s">
        <v>23</v>
      </c>
      <c r="K3" t="s">
        <v>41</v>
      </c>
      <c r="L3" t="s">
        <v>42</v>
      </c>
      <c r="M3" t="s">
        <v>215</v>
      </c>
      <c r="N3" t="s">
        <v>216</v>
      </c>
    </row>
    <row r="4" spans="2:14" x14ac:dyDescent="0.25">
      <c r="B4" t="str">
        <f>RB!A4</f>
        <v>Aaron Green 22</v>
      </c>
      <c r="C4" t="str">
        <f>VLOOKUP(B4,Rosters!A:B,2,FALSE)</f>
        <v>TCU</v>
      </c>
      <c r="D4">
        <f>RB!B4</f>
        <v>19</v>
      </c>
      <c r="E4">
        <f>RB!C4</f>
        <v>90</v>
      </c>
      <c r="F4" s="35">
        <f>E4/D4</f>
        <v>4.7368421052631575</v>
      </c>
      <c r="G4">
        <f>RB!D4</f>
        <v>6</v>
      </c>
      <c r="H4" s="35">
        <f>G4/D4</f>
        <v>0.31578947368421051</v>
      </c>
      <c r="I4">
        <f>RB!E4</f>
        <v>5</v>
      </c>
      <c r="J4">
        <f>RB!F4</f>
        <v>0</v>
      </c>
      <c r="K4">
        <f>RB!G4</f>
        <v>0</v>
      </c>
      <c r="L4">
        <f>RB!H4</f>
        <v>2</v>
      </c>
      <c r="M4">
        <f>RB!I4</f>
        <v>1</v>
      </c>
      <c r="N4">
        <f>RB!J4</f>
        <v>1</v>
      </c>
    </row>
    <row r="5" spans="2:14" x14ac:dyDescent="0.25">
      <c r="B5" t="str">
        <f>RB!A5</f>
        <v>Trevone Boykin 2</v>
      </c>
      <c r="C5" t="str">
        <f>VLOOKUP(B5,Rosters!A:B,2,FALSE)</f>
        <v>TCU</v>
      </c>
      <c r="D5">
        <f>RB!B5</f>
        <v>17</v>
      </c>
      <c r="E5">
        <f>RB!C5</f>
        <v>96</v>
      </c>
      <c r="F5" s="35">
        <f t="shared" ref="F5:F29" si="0">E5/D5</f>
        <v>5.6470588235294121</v>
      </c>
      <c r="G5">
        <f>RB!D5</f>
        <v>9</v>
      </c>
      <c r="H5" s="35">
        <f t="shared" ref="H5:H29" si="1">G5/D5</f>
        <v>0.52941176470588236</v>
      </c>
      <c r="I5">
        <f>RB!E5</f>
        <v>4</v>
      </c>
      <c r="J5">
        <f>RB!F5</f>
        <v>2</v>
      </c>
      <c r="K5">
        <f>RB!G5</f>
        <v>0</v>
      </c>
      <c r="L5">
        <f>RB!H5</f>
        <v>1</v>
      </c>
      <c r="M5">
        <f>RB!I5</f>
        <v>0</v>
      </c>
      <c r="N5">
        <f>RB!J5</f>
        <v>0</v>
      </c>
    </row>
    <row r="6" spans="2:14" x14ac:dyDescent="0.25">
      <c r="B6" t="str">
        <f>RB!A6</f>
        <v>Rodney Smith 24</v>
      </c>
      <c r="C6" t="str">
        <f>VLOOKUP(B6,Rosters!A:B,2,FALSE)</f>
        <v>MINN</v>
      </c>
      <c r="D6">
        <f>RB!B6</f>
        <v>16</v>
      </c>
      <c r="E6">
        <f>RB!C6</f>
        <v>88</v>
      </c>
      <c r="F6" s="35">
        <f t="shared" si="0"/>
        <v>5.5</v>
      </c>
      <c r="G6">
        <f>RB!D6</f>
        <v>15</v>
      </c>
      <c r="H6" s="35">
        <f t="shared" si="1"/>
        <v>0.9375</v>
      </c>
      <c r="I6">
        <f>RB!E6</f>
        <v>5</v>
      </c>
      <c r="J6">
        <f>RB!F6</f>
        <v>1</v>
      </c>
      <c r="K6">
        <f>RB!G6</f>
        <v>1</v>
      </c>
      <c r="L6">
        <f>RB!H6</f>
        <v>1</v>
      </c>
      <c r="M6">
        <f>RB!I6</f>
        <v>0</v>
      </c>
      <c r="N6">
        <f>RB!J6</f>
        <v>0</v>
      </c>
    </row>
    <row r="7" spans="2:14" x14ac:dyDescent="0.25">
      <c r="B7" t="str">
        <f>RB!A7</f>
        <v>Mitch Leidner 7</v>
      </c>
      <c r="C7" t="str">
        <f>VLOOKUP(B7,Rosters!A:B,2,FALSE)</f>
        <v>MINN</v>
      </c>
      <c r="D7">
        <f>RB!B7</f>
        <v>10</v>
      </c>
      <c r="E7">
        <f>RB!C7</f>
        <v>34</v>
      </c>
      <c r="F7" s="35">
        <f t="shared" si="0"/>
        <v>3.4</v>
      </c>
      <c r="G7">
        <f>RB!D7</f>
        <v>13</v>
      </c>
      <c r="H7" s="35">
        <f t="shared" si="1"/>
        <v>1.3</v>
      </c>
      <c r="I7">
        <f>RB!E7</f>
        <v>1</v>
      </c>
      <c r="J7">
        <f>RB!F7</f>
        <v>0</v>
      </c>
      <c r="K7">
        <f>RB!G7</f>
        <v>1</v>
      </c>
      <c r="L7">
        <f>RB!H7</f>
        <v>2</v>
      </c>
      <c r="M7">
        <f>RB!I7</f>
        <v>0</v>
      </c>
      <c r="N7">
        <f>RB!J7</f>
        <v>0</v>
      </c>
    </row>
    <row r="8" spans="2:14" x14ac:dyDescent="0.25">
      <c r="B8" t="str">
        <f>RB!A8</f>
        <v>Rodrick Williams Jr. 35</v>
      </c>
      <c r="C8" t="str">
        <f>VLOOKUP(B8,Rosters!A:B,2,FALSE)</f>
        <v>MINN</v>
      </c>
      <c r="D8">
        <f>RB!B8</f>
        <v>9</v>
      </c>
      <c r="E8">
        <f>RB!C8</f>
        <v>31</v>
      </c>
      <c r="F8" s="35">
        <f t="shared" si="0"/>
        <v>3.4444444444444446</v>
      </c>
      <c r="G8">
        <f>RB!D8</f>
        <v>9</v>
      </c>
      <c r="H8" s="35">
        <f t="shared" si="1"/>
        <v>1</v>
      </c>
      <c r="I8">
        <f>RB!E8</f>
        <v>1</v>
      </c>
      <c r="J8">
        <f>RB!F8</f>
        <v>0</v>
      </c>
      <c r="K8">
        <f>RB!G8</f>
        <v>0</v>
      </c>
      <c r="L8">
        <f>RB!H8</f>
        <v>0</v>
      </c>
      <c r="M8">
        <f>RB!I8</f>
        <v>1</v>
      </c>
      <c r="N8">
        <f>RB!J8</f>
        <v>0</v>
      </c>
    </row>
    <row r="9" spans="2:14" x14ac:dyDescent="0.25">
      <c r="B9" t="str">
        <f>RB!A9</f>
        <v>Trevorris Johnson 24</v>
      </c>
      <c r="C9" t="str">
        <f>VLOOKUP(B9,Rosters!A:B,2,FALSE)</f>
        <v>TCU</v>
      </c>
      <c r="D9">
        <f>RB!B9</f>
        <v>3</v>
      </c>
      <c r="E9">
        <f>RB!C9</f>
        <v>4</v>
      </c>
      <c r="F9" s="35">
        <f t="shared" si="0"/>
        <v>1.3333333333333333</v>
      </c>
      <c r="G9">
        <f>RB!D9</f>
        <v>4</v>
      </c>
      <c r="H9" s="35">
        <f t="shared" si="1"/>
        <v>1.3333333333333333</v>
      </c>
      <c r="I9">
        <f>RB!E9</f>
        <v>0</v>
      </c>
      <c r="J9">
        <f>RB!F9</f>
        <v>0</v>
      </c>
      <c r="K9">
        <f>RB!G9</f>
        <v>0</v>
      </c>
      <c r="L9">
        <f>RB!H9</f>
        <v>1</v>
      </c>
      <c r="M9">
        <f>RB!I9</f>
        <v>0</v>
      </c>
      <c r="N9">
        <f>RB!J9</f>
        <v>0</v>
      </c>
    </row>
    <row r="10" spans="2:14" x14ac:dyDescent="0.25">
      <c r="B10" t="str">
        <f>RB!A10</f>
        <v>KaVontae Turpin 25</v>
      </c>
      <c r="C10" t="str">
        <f>VLOOKUP(B10,Rosters!A:B,2,FALSE)</f>
        <v>TCU</v>
      </c>
      <c r="D10">
        <f>RB!B10</f>
        <v>3</v>
      </c>
      <c r="E10">
        <f>RB!C10</f>
        <v>18</v>
      </c>
      <c r="F10" s="35">
        <f t="shared" si="0"/>
        <v>6</v>
      </c>
      <c r="G10">
        <f>RB!D10</f>
        <v>10</v>
      </c>
      <c r="H10" s="35">
        <f t="shared" si="1"/>
        <v>3.3333333333333335</v>
      </c>
      <c r="I10">
        <f>RB!E10</f>
        <v>1</v>
      </c>
      <c r="J10">
        <f>RB!F10</f>
        <v>0</v>
      </c>
      <c r="K10">
        <f>RB!G10</f>
        <v>0</v>
      </c>
      <c r="L10">
        <f>RB!H10</f>
        <v>1</v>
      </c>
      <c r="M10">
        <f>RB!I10</f>
        <v>0</v>
      </c>
      <c r="N10">
        <f>RB!J10</f>
        <v>0</v>
      </c>
    </row>
    <row r="11" spans="2:14" x14ac:dyDescent="0.25">
      <c r="B11" t="str">
        <f>RB!A11</f>
        <v>Shaun Nixon 3</v>
      </c>
      <c r="C11" t="str">
        <f>VLOOKUP(B11,Rosters!A:B,2,FALSE)</f>
        <v>TCU</v>
      </c>
      <c r="D11">
        <f>RB!B11</f>
        <v>2</v>
      </c>
      <c r="E11">
        <f>RB!C11</f>
        <v>1</v>
      </c>
      <c r="F11" s="35">
        <f t="shared" si="0"/>
        <v>0.5</v>
      </c>
      <c r="G11">
        <f>RB!D11</f>
        <v>0</v>
      </c>
      <c r="H11" s="35">
        <f t="shared" si="1"/>
        <v>0</v>
      </c>
      <c r="I11">
        <f>RB!E11</f>
        <v>0</v>
      </c>
      <c r="J11">
        <f>RB!F11</f>
        <v>0</v>
      </c>
      <c r="K11">
        <f>RB!G11</f>
        <v>0</v>
      </c>
      <c r="L11">
        <f>RB!H11</f>
        <v>1</v>
      </c>
      <c r="M11">
        <f>RB!I11</f>
        <v>0</v>
      </c>
      <c r="N11">
        <f>RB!J11</f>
        <v>0</v>
      </c>
    </row>
    <row r="12" spans="2:14" x14ac:dyDescent="0.25">
      <c r="B12" t="str">
        <f>RB!A12</f>
        <v>Chris Streveler 5</v>
      </c>
      <c r="C12" t="str">
        <f>VLOOKUP(B12,Rosters!A:B,2,FALSE)</f>
        <v>MINN</v>
      </c>
      <c r="D12">
        <f>RB!B12</f>
        <v>1</v>
      </c>
      <c r="E12">
        <f>RB!C12</f>
        <v>3</v>
      </c>
      <c r="F12" s="35">
        <f t="shared" si="0"/>
        <v>3</v>
      </c>
      <c r="G12">
        <f>RB!D12</f>
        <v>0</v>
      </c>
      <c r="H12" s="35">
        <f t="shared" si="1"/>
        <v>0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Grand Total</v>
      </c>
      <c r="C13" t="e">
        <f>VLOOKUP(B13,Rosters!A:B,2,FALSE)</f>
        <v>#N/A</v>
      </c>
      <c r="D13">
        <f>RB!B13</f>
        <v>80</v>
      </c>
      <c r="E13">
        <f>RB!C13</f>
        <v>365</v>
      </c>
      <c r="F13" s="35">
        <f t="shared" si="0"/>
        <v>4.5625</v>
      </c>
      <c r="G13">
        <f>RB!D13</f>
        <v>66</v>
      </c>
      <c r="H13" s="35">
        <f t="shared" si="1"/>
        <v>0.82499999999999996</v>
      </c>
      <c r="I13">
        <f>RB!E13</f>
        <v>17</v>
      </c>
      <c r="J13">
        <f>RB!F13</f>
        <v>3</v>
      </c>
      <c r="K13">
        <f>RB!G13</f>
        <v>2</v>
      </c>
      <c r="L13">
        <f>RB!H13</f>
        <v>9</v>
      </c>
      <c r="M13">
        <f>RB!I13</f>
        <v>2</v>
      </c>
      <c r="N13">
        <f>RB!J13</f>
        <v>1</v>
      </c>
    </row>
    <row r="14" spans="2:14" x14ac:dyDescent="0.25">
      <c r="B14">
        <f>RB!A14</f>
        <v>0</v>
      </c>
      <c r="C14" t="e">
        <f>VLOOKUP(B14,Rosters!A:B,2,FALSE)</f>
        <v>#N/A</v>
      </c>
      <c r="D14">
        <f>RB!B14</f>
        <v>0</v>
      </c>
      <c r="E14">
        <f>RB!C14</f>
        <v>0</v>
      </c>
      <c r="F14" s="35" t="e">
        <f t="shared" si="0"/>
        <v>#DIV/0!</v>
      </c>
      <c r="G14">
        <f>RB!D14</f>
        <v>0</v>
      </c>
      <c r="H14" s="35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>
        <f>RB!A15</f>
        <v>0</v>
      </c>
      <c r="C15" t="e">
        <f>VLOOKUP(B15,Rosters!A:B,2,FALSE)</f>
        <v>#N/A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>
        <f>RB!A16</f>
        <v>0</v>
      </c>
      <c r="C16" t="e">
        <f>VLOOKUP(B16,Rosters!A:B,2,FALSE)</f>
        <v>#N/A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>
        <f>RB!A17</f>
        <v>0</v>
      </c>
      <c r="C17" t="e">
        <f>VLOOKUP(B17,Rosters!A:B,2,FALSE)</f>
        <v>#N/A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>
        <f>RB!A18</f>
        <v>0</v>
      </c>
      <c r="C18" t="e">
        <f>VLOOKUP(B18,Rosters!A:B,2,FALSE)</f>
        <v>#N/A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>
        <f>RB!A19</f>
        <v>0</v>
      </c>
      <c r="C19" t="e">
        <f>VLOOKUP(B19,Rosters!A:B,2,FALSE)</f>
        <v>#N/A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3" sqref="B3:O22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218</v>
      </c>
      <c r="G3" t="s">
        <v>219</v>
      </c>
      <c r="H3" s="35" t="s">
        <v>220</v>
      </c>
      <c r="I3" t="s">
        <v>38</v>
      </c>
      <c r="J3" s="35" t="s">
        <v>221</v>
      </c>
      <c r="K3" t="s">
        <v>39</v>
      </c>
      <c r="L3" t="s">
        <v>41</v>
      </c>
      <c r="M3" t="s">
        <v>212</v>
      </c>
      <c r="N3" t="s">
        <v>40</v>
      </c>
      <c r="O3" t="s">
        <v>23</v>
      </c>
    </row>
    <row r="4" spans="2:15" x14ac:dyDescent="0.25">
      <c r="B4" t="str">
        <f>WR!A7</f>
        <v>Josh Doctson 9</v>
      </c>
      <c r="C4" t="str">
        <f>VLOOKUP(B4,Rosters!A:B,2,FALSE)</f>
        <v>TCU</v>
      </c>
      <c r="D4">
        <f>WR!B7</f>
        <v>12</v>
      </c>
      <c r="E4">
        <f>WR!C7</f>
        <v>8</v>
      </c>
      <c r="F4">
        <f>WR!D7</f>
        <v>1</v>
      </c>
      <c r="G4">
        <f>VLOOKUP(B4,'WR Ct'!A1:C54,3,FALSE)</f>
        <v>0</v>
      </c>
      <c r="H4" s="35">
        <f>(WR!E7)/D4</f>
        <v>13.333333333333334</v>
      </c>
      <c r="I4">
        <f>WR!F7</f>
        <v>74</v>
      </c>
      <c r="J4" s="35">
        <f>I4/E4</f>
        <v>9.25</v>
      </c>
      <c r="K4">
        <f>WR!G7</f>
        <v>11</v>
      </c>
      <c r="L4">
        <f>WR!H7</f>
        <v>0</v>
      </c>
      <c r="M4">
        <f>WR!I7</f>
        <v>0</v>
      </c>
      <c r="N4">
        <f>WR!J7</f>
        <v>4</v>
      </c>
      <c r="O4">
        <f>WR!K7</f>
        <v>1</v>
      </c>
    </row>
    <row r="5" spans="2:15" x14ac:dyDescent="0.25">
      <c r="B5" t="str">
        <f>WR!A8</f>
        <v>KJ Maye 1</v>
      </c>
      <c r="C5" t="str">
        <f>VLOOKUP(B5,Rosters!A:B,2,FALSE)</f>
        <v>MINN</v>
      </c>
      <c r="D5">
        <f>WR!B8</f>
        <v>9</v>
      </c>
      <c r="E5">
        <f>WR!C8</f>
        <v>5</v>
      </c>
      <c r="F5">
        <f>WR!D8</f>
        <v>4</v>
      </c>
      <c r="G5">
        <f>VLOOKUP(B5,'WR Ct'!A1:C55,3,FALSE)</f>
        <v>3</v>
      </c>
      <c r="H5" s="35">
        <f>(WR!E8)/D5</f>
        <v>13.888888888888889</v>
      </c>
      <c r="I5">
        <f>WR!F8</f>
        <v>73</v>
      </c>
      <c r="J5" s="35">
        <f t="shared" ref="J5:J38" si="0">I5/E5</f>
        <v>14.6</v>
      </c>
      <c r="K5">
        <f>WR!G8</f>
        <v>9</v>
      </c>
      <c r="L5">
        <f>WR!H8</f>
        <v>0</v>
      </c>
      <c r="M5">
        <f>WR!I8</f>
        <v>1</v>
      </c>
      <c r="N5">
        <f>WR!J8</f>
        <v>4</v>
      </c>
      <c r="O5">
        <f>WR!K8</f>
        <v>1</v>
      </c>
    </row>
    <row r="6" spans="2:15" x14ac:dyDescent="0.25">
      <c r="B6" t="str">
        <f>WR!A9</f>
        <v>Rashad Still 88</v>
      </c>
      <c r="C6" t="str">
        <f>VLOOKUP(B6,Rosters!A:B,2,FALSE)</f>
        <v>MINN</v>
      </c>
      <c r="D6">
        <f>WR!B9</f>
        <v>7</v>
      </c>
      <c r="E6">
        <f>WR!C9</f>
        <v>3</v>
      </c>
      <c r="F6">
        <f>WR!D9</f>
        <v>1</v>
      </c>
      <c r="G6">
        <f>VLOOKUP(B6,'WR Ct'!A1:C56,3,FALSE)</f>
        <v>0</v>
      </c>
      <c r="H6" s="35">
        <f>(WR!E9)/D6</f>
        <v>10.714285714285714</v>
      </c>
      <c r="I6">
        <f>WR!F9</f>
        <v>14</v>
      </c>
      <c r="J6" s="35">
        <f t="shared" si="0"/>
        <v>4.666666666666667</v>
      </c>
      <c r="K6">
        <f>WR!G9</f>
        <v>0</v>
      </c>
      <c r="L6">
        <f>WR!H9</f>
        <v>0</v>
      </c>
      <c r="M6">
        <f>WR!I9</f>
        <v>0</v>
      </c>
      <c r="N6">
        <f>WR!J9</f>
        <v>2</v>
      </c>
      <c r="O6">
        <f>WR!K9</f>
        <v>0</v>
      </c>
    </row>
    <row r="7" spans="2:15" x14ac:dyDescent="0.25">
      <c r="B7" t="str">
        <f>WR!A10</f>
        <v>Desmon White 10</v>
      </c>
      <c r="C7" t="str">
        <f>VLOOKUP(B7,Rosters!A:B,2,FALSE)</f>
        <v>TCU</v>
      </c>
      <c r="D7">
        <f>WR!B10</f>
        <v>7</v>
      </c>
      <c r="E7">
        <f>WR!C10</f>
        <v>5</v>
      </c>
      <c r="F7">
        <f>WR!D10</f>
        <v>1</v>
      </c>
      <c r="G7">
        <f>VLOOKUP(B7,'WR Ct'!A1:C57,3,FALSE)</f>
        <v>0</v>
      </c>
      <c r="H7" s="35">
        <f>(WR!E10)/D7</f>
        <v>11.714285714285714</v>
      </c>
      <c r="I7">
        <f>WR!F10</f>
        <v>61</v>
      </c>
      <c r="J7" s="35">
        <f t="shared" si="0"/>
        <v>12.2</v>
      </c>
      <c r="K7">
        <f>WR!G10</f>
        <v>19</v>
      </c>
      <c r="L7">
        <f>WR!H10</f>
        <v>1</v>
      </c>
      <c r="M7">
        <f>WR!I10</f>
        <v>0</v>
      </c>
      <c r="N7">
        <f>WR!J10</f>
        <v>3</v>
      </c>
      <c r="O7">
        <f>WR!K10</f>
        <v>0</v>
      </c>
    </row>
    <row r="8" spans="2:15" x14ac:dyDescent="0.25">
      <c r="B8" t="str">
        <f>WR!A11</f>
        <v>Shaun Nixon 3</v>
      </c>
      <c r="C8" t="str">
        <f>VLOOKUP(B8,Rosters!A:B,2,FALSE)</f>
        <v>TCU</v>
      </c>
      <c r="D8">
        <f>WR!B11</f>
        <v>7</v>
      </c>
      <c r="E8">
        <f>WR!C11</f>
        <v>5</v>
      </c>
      <c r="F8">
        <f>WR!D11</f>
        <v>0</v>
      </c>
      <c r="G8" t="e">
        <f>VLOOKUP(B8,'WR Ct'!A1:C58,3,FALSE)</f>
        <v>#N/A</v>
      </c>
      <c r="H8" s="35">
        <f>(WR!E11)/D8</f>
        <v>8</v>
      </c>
      <c r="I8">
        <f>WR!F11</f>
        <v>43</v>
      </c>
      <c r="J8" s="35">
        <f t="shared" si="0"/>
        <v>8.6</v>
      </c>
      <c r="K8">
        <f>WR!G11</f>
        <v>33</v>
      </c>
      <c r="L8">
        <f>WR!H11</f>
        <v>1</v>
      </c>
      <c r="M8">
        <f>WR!I11</f>
        <v>0</v>
      </c>
      <c r="N8">
        <f>WR!J11</f>
        <v>2</v>
      </c>
      <c r="O8">
        <f>WR!K11</f>
        <v>0</v>
      </c>
    </row>
    <row r="9" spans="2:15" x14ac:dyDescent="0.25">
      <c r="B9" t="str">
        <f>WR!A12</f>
        <v>Emanuel Porter 1</v>
      </c>
      <c r="C9" t="str">
        <f>VLOOKUP(B9,Rosters!A:B,2,FALSE)</f>
        <v>TCU</v>
      </c>
      <c r="D9">
        <f>WR!B12</f>
        <v>6</v>
      </c>
      <c r="E9">
        <f>WR!C12</f>
        <v>2</v>
      </c>
      <c r="F9">
        <f>WR!D12</f>
        <v>4</v>
      </c>
      <c r="G9">
        <f>VLOOKUP(B9,'WR Ct'!A1:C59,3,FALSE)</f>
        <v>1</v>
      </c>
      <c r="H9" s="35">
        <f>(WR!E12)/D9</f>
        <v>12.666666666666666</v>
      </c>
      <c r="I9">
        <f>WR!F12</f>
        <v>36</v>
      </c>
      <c r="J9" s="35">
        <f t="shared" si="0"/>
        <v>18</v>
      </c>
      <c r="K9">
        <f>WR!G12</f>
        <v>5</v>
      </c>
      <c r="L9">
        <f>WR!H12</f>
        <v>1</v>
      </c>
      <c r="M9">
        <f>WR!I12</f>
        <v>0</v>
      </c>
      <c r="N9">
        <f>WR!J12</f>
        <v>2</v>
      </c>
      <c r="O9">
        <f>WR!K12</f>
        <v>0</v>
      </c>
    </row>
    <row r="10" spans="2:15" x14ac:dyDescent="0.25">
      <c r="B10" t="str">
        <f>WR!A13</f>
        <v>Eric Carter 9</v>
      </c>
      <c r="C10" t="str">
        <f>VLOOKUP(B10,Rosters!A:B,2,FALSE)</f>
        <v>MINN</v>
      </c>
      <c r="D10">
        <f>WR!B13</f>
        <v>6</v>
      </c>
      <c r="E10">
        <f>WR!C13</f>
        <v>4</v>
      </c>
      <c r="F10">
        <f>WR!D13</f>
        <v>3</v>
      </c>
      <c r="G10">
        <f>VLOOKUP(B10,'WR Ct'!A1:C60,3,FALSE)</f>
        <v>1</v>
      </c>
      <c r="H10" s="35">
        <f>(WR!E13)/D10</f>
        <v>9.3333333333333339</v>
      </c>
      <c r="I10">
        <f>WR!F13</f>
        <v>25</v>
      </c>
      <c r="J10" s="35">
        <f t="shared" si="0"/>
        <v>6.25</v>
      </c>
      <c r="K10">
        <f>WR!G13</f>
        <v>10</v>
      </c>
      <c r="L10">
        <f>WR!H13</f>
        <v>0</v>
      </c>
      <c r="M10">
        <f>WR!I13</f>
        <v>0</v>
      </c>
      <c r="N10">
        <f>WR!J13</f>
        <v>2</v>
      </c>
      <c r="O10">
        <f>WR!K13</f>
        <v>0</v>
      </c>
    </row>
    <row r="11" spans="2:15" x14ac:dyDescent="0.25">
      <c r="B11" t="str">
        <f>WR!A14</f>
        <v>Rodrick Williams Jr. 35</v>
      </c>
      <c r="C11" t="str">
        <f>VLOOKUP(B11,Rosters!A:B,2,FALSE)</f>
        <v>MINN</v>
      </c>
      <c r="D11">
        <f>WR!B14</f>
        <v>4</v>
      </c>
      <c r="E11">
        <f>WR!C14</f>
        <v>2</v>
      </c>
      <c r="F11">
        <f>WR!D14</f>
        <v>0</v>
      </c>
      <c r="G11" t="e">
        <f>VLOOKUP(B11,'WR Ct'!A1:C61,3,FALSE)</f>
        <v>#N/A</v>
      </c>
      <c r="H11" s="35">
        <f>(WR!E14)/D11</f>
        <v>0.75</v>
      </c>
      <c r="I11">
        <f>WR!F14</f>
        <v>14</v>
      </c>
      <c r="J11" s="35">
        <f t="shared" si="0"/>
        <v>7</v>
      </c>
      <c r="K11">
        <f>WR!G14</f>
        <v>13</v>
      </c>
      <c r="L11">
        <f>WR!H14</f>
        <v>1</v>
      </c>
      <c r="M11">
        <f>WR!I14</f>
        <v>1</v>
      </c>
      <c r="N11">
        <f>WR!J14</f>
        <v>1</v>
      </c>
      <c r="O11">
        <f>WR!K14</f>
        <v>0</v>
      </c>
    </row>
    <row r="12" spans="2:15" x14ac:dyDescent="0.25">
      <c r="B12" t="str">
        <f>WR!A15</f>
        <v>Drew Wolitarsky 82</v>
      </c>
      <c r="C12" t="str">
        <f>VLOOKUP(B12,Rosters!A:B,2,FALSE)</f>
        <v>MINN</v>
      </c>
      <c r="D12">
        <f>WR!B15</f>
        <v>3</v>
      </c>
      <c r="E12">
        <f>WR!C15</f>
        <v>3</v>
      </c>
      <c r="F12">
        <f>WR!D15</f>
        <v>1</v>
      </c>
      <c r="G12">
        <f>VLOOKUP(B12,'WR Ct'!A1:C62,3,FALSE)</f>
        <v>1</v>
      </c>
      <c r="H12" s="35">
        <f>(WR!E15)/D12</f>
        <v>4</v>
      </c>
      <c r="I12">
        <f>WR!F15</f>
        <v>47</v>
      </c>
      <c r="J12" s="35">
        <f t="shared" si="0"/>
        <v>15.666666666666666</v>
      </c>
      <c r="K12">
        <f>WR!G15</f>
        <v>35</v>
      </c>
      <c r="L12">
        <f>WR!H15</f>
        <v>0</v>
      </c>
      <c r="M12">
        <f>WR!I15</f>
        <v>0</v>
      </c>
      <c r="N12">
        <f>WR!J15</f>
        <v>2</v>
      </c>
      <c r="O12">
        <f>WR!K15</f>
        <v>0</v>
      </c>
    </row>
    <row r="13" spans="2:15" x14ac:dyDescent="0.25">
      <c r="B13" t="str">
        <f>WR!A16</f>
        <v>Ja’Juan Story 81</v>
      </c>
      <c r="C13" t="str">
        <f>VLOOKUP(B13,Rosters!A:B,2,FALSE)</f>
        <v>TCU</v>
      </c>
      <c r="D13">
        <f>WR!B16</f>
        <v>2</v>
      </c>
      <c r="E13">
        <f>WR!C16</f>
        <v>2</v>
      </c>
      <c r="F13">
        <f>WR!D16</f>
        <v>2</v>
      </c>
      <c r="G13">
        <f>VLOOKUP(B13,'WR Ct'!A1:C63,3,FALSE)</f>
        <v>2</v>
      </c>
      <c r="H13" s="35">
        <f>(WR!E16)/D13</f>
        <v>5</v>
      </c>
      <c r="I13">
        <f>WR!F16</f>
        <v>12</v>
      </c>
      <c r="J13" s="35">
        <f t="shared" si="0"/>
        <v>6</v>
      </c>
      <c r="K13">
        <f>WR!G16</f>
        <v>2</v>
      </c>
      <c r="L13">
        <f>WR!H16</f>
        <v>0</v>
      </c>
      <c r="M13">
        <f>WR!I16</f>
        <v>0</v>
      </c>
      <c r="N13">
        <f>WR!J16</f>
        <v>1</v>
      </c>
      <c r="O13">
        <f>WR!K16</f>
        <v>0</v>
      </c>
    </row>
    <row r="14" spans="2:15" x14ac:dyDescent="0.25">
      <c r="B14" t="str">
        <f>WR!A17</f>
        <v>Kolby Listenbee 7</v>
      </c>
      <c r="C14" t="str">
        <f>VLOOKUP(B14,Rosters!A:B,2,FALSE)</f>
        <v>TCU</v>
      </c>
      <c r="D14">
        <f>WR!B17</f>
        <v>2</v>
      </c>
      <c r="E14">
        <f>WR!C17</f>
        <v>1</v>
      </c>
      <c r="F14">
        <f>WR!D17</f>
        <v>1</v>
      </c>
      <c r="G14">
        <f>VLOOKUP(B14,'WR Ct'!A1:C64,3,FALSE)</f>
        <v>1</v>
      </c>
      <c r="H14" s="35">
        <f>(WR!E17)/D14</f>
        <v>4.5</v>
      </c>
      <c r="I14">
        <f>WR!F17</f>
        <v>9</v>
      </c>
      <c r="J14" s="35">
        <f t="shared" si="0"/>
        <v>9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 t="str">
        <f>WR!A18</f>
        <v>Nate Wozniak 80</v>
      </c>
      <c r="C15" t="str">
        <f>VLOOKUP(B15,Rosters!A:B,2,FALSE)</f>
        <v>MINN</v>
      </c>
      <c r="D15">
        <f>WR!B18</f>
        <v>2</v>
      </c>
      <c r="E15">
        <f>WR!C18</f>
        <v>1</v>
      </c>
      <c r="F15">
        <f>WR!D18</f>
        <v>1</v>
      </c>
      <c r="G15">
        <f>VLOOKUP(B15,'WR Ct'!A1:C65,3,FALSE)</f>
        <v>1</v>
      </c>
      <c r="H15" s="35">
        <f>(WR!E18)/D15</f>
        <v>4.5</v>
      </c>
      <c r="I15">
        <f>WR!F18</f>
        <v>5</v>
      </c>
      <c r="J15" s="35">
        <f t="shared" si="0"/>
        <v>5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 t="str">
        <f>WR!A19</f>
        <v>Rodney Smith 24</v>
      </c>
      <c r="C16" t="str">
        <f>VLOOKUP(B16,Rosters!A:B,2,FALSE)</f>
        <v>MINN</v>
      </c>
      <c r="D16">
        <f>WR!B19</f>
        <v>1</v>
      </c>
      <c r="E16">
        <f>WR!C19</f>
        <v>1</v>
      </c>
      <c r="F16">
        <f>WR!D19</f>
        <v>0</v>
      </c>
      <c r="G16" t="e">
        <f>VLOOKUP(B16,'WR Ct'!A1:C66,3,FALSE)</f>
        <v>#N/A</v>
      </c>
      <c r="H16" s="35">
        <f>(WR!E19)/D16</f>
        <v>-5</v>
      </c>
      <c r="I16">
        <f>WR!F19</f>
        <v>3</v>
      </c>
      <c r="J16" s="35">
        <f t="shared" si="0"/>
        <v>3</v>
      </c>
      <c r="K16">
        <f>WR!G19</f>
        <v>8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 t="str">
        <f>WR!A20</f>
        <v>Buck Jones 80</v>
      </c>
      <c r="C17" t="str">
        <f>VLOOKUP(B17,Rosters!A:B,2,FALSE)</f>
        <v>TCU</v>
      </c>
      <c r="D17">
        <f>WR!B20</f>
        <v>1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>
        <f>(WR!E20)/D17</f>
        <v>11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 t="str">
        <f>WR!A21</f>
        <v>Ty Slanina 13</v>
      </c>
      <c r="C18" t="str">
        <f>VLOOKUP(B18,Rosters!A:B,2,FALSE)</f>
        <v>TCU</v>
      </c>
      <c r="D18">
        <f>WR!B21</f>
        <v>1</v>
      </c>
      <c r="E18">
        <f>WR!C21</f>
        <v>1</v>
      </c>
      <c r="F18">
        <f>WR!D21</f>
        <v>0</v>
      </c>
      <c r="G18" t="e">
        <f>VLOOKUP(B18,'WR Ct'!A1:C68,3,FALSE)</f>
        <v>#N/A</v>
      </c>
      <c r="H18" s="35">
        <f>(WR!E21)/D18</f>
        <v>5</v>
      </c>
      <c r="I18">
        <f>WR!F21</f>
        <v>8</v>
      </c>
      <c r="J18" s="35">
        <f t="shared" si="0"/>
        <v>8</v>
      </c>
      <c r="K18">
        <f>WR!G21</f>
        <v>3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 t="str">
        <f>WR!A22</f>
        <v>Brandon Lingen 86</v>
      </c>
      <c r="C19" t="str">
        <f>VLOOKUP(B19,Rosters!A:B,2,FALSE)</f>
        <v>MINN</v>
      </c>
      <c r="D19">
        <f>WR!B22</f>
        <v>1</v>
      </c>
      <c r="E19">
        <f>WR!C22</f>
        <v>1</v>
      </c>
      <c r="F19">
        <f>WR!D22</f>
        <v>0</v>
      </c>
      <c r="G19" t="e">
        <f>VLOOKUP(B19,'WR Ct'!A1:C69,3,FALSE)</f>
        <v>#N/A</v>
      </c>
      <c r="H19" s="35">
        <f>(WR!E22)/D19</f>
        <v>16</v>
      </c>
      <c r="I19">
        <f>WR!F22</f>
        <v>16</v>
      </c>
      <c r="J19" s="35">
        <f t="shared" si="0"/>
        <v>16</v>
      </c>
      <c r="K19">
        <f>WR!G22</f>
        <v>0</v>
      </c>
      <c r="L19">
        <f>WR!H22</f>
        <v>0</v>
      </c>
      <c r="M19">
        <f>WR!I22</f>
        <v>0</v>
      </c>
      <c r="N19">
        <f>WR!J22</f>
        <v>1</v>
      </c>
      <c r="O19">
        <f>WR!K22</f>
        <v>0</v>
      </c>
    </row>
    <row r="20" spans="2:15" x14ac:dyDescent="0.25">
      <c r="B20" t="str">
        <f>WR!A23</f>
        <v>KaVontae Turpin 25</v>
      </c>
      <c r="C20" t="str">
        <f>VLOOKUP(B20,Rosters!A:B,2,FALSE)</f>
        <v>TCU</v>
      </c>
      <c r="D20">
        <f>WR!B23</f>
        <v>1</v>
      </c>
      <c r="E20">
        <f>WR!C23</f>
        <v>1</v>
      </c>
      <c r="F20">
        <f>WR!D23</f>
        <v>0</v>
      </c>
      <c r="G20" t="e">
        <f>VLOOKUP(B20,'WR Ct'!A1:C70,3,FALSE)</f>
        <v>#N/A</v>
      </c>
      <c r="H20" s="35">
        <f>(WR!E23)/D20</f>
        <v>-1</v>
      </c>
      <c r="I20">
        <f>WR!F23</f>
        <v>3</v>
      </c>
      <c r="J20" s="35">
        <f t="shared" si="0"/>
        <v>3</v>
      </c>
      <c r="K20">
        <f>WR!G23</f>
        <v>4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 t="str">
        <f>WR!A24</f>
        <v>Melvin Holland Jr. 21</v>
      </c>
      <c r="C21" t="str">
        <f>VLOOKUP(B21,Rosters!A:B,2,FALSE)</f>
        <v>MINN</v>
      </c>
      <c r="D21">
        <f>WR!B24</f>
        <v>1</v>
      </c>
      <c r="E21">
        <f>WR!C24</f>
        <v>0</v>
      </c>
      <c r="F21">
        <f>WR!D24</f>
        <v>1</v>
      </c>
      <c r="G21" t="e">
        <f>VLOOKUP(B21,'WR Ct'!A21:C71,3,FALSE)</f>
        <v>#N/A</v>
      </c>
      <c r="H21" s="35">
        <f>(WR!E24)/D21</f>
        <v>0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 t="str">
        <f>WR!A25</f>
        <v>Kyle Hicks 21</v>
      </c>
      <c r="C22" t="str">
        <f>VLOOKUP(B22,Rosters!A:B,2,FALSE)</f>
        <v>TCU</v>
      </c>
      <c r="D22">
        <f>WR!B25</f>
        <v>1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>
        <f>(WR!E25)/D22</f>
        <v>0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 t="str">
        <f>WR!A26</f>
        <v>Grand Total</v>
      </c>
      <c r="C23" t="e">
        <f>VLOOKUP(B23,Rosters!A:B,2,FALSE)</f>
        <v>#N/A</v>
      </c>
      <c r="D23">
        <f>WR!B26</f>
        <v>74</v>
      </c>
      <c r="E23">
        <f>WR!C26</f>
        <v>45</v>
      </c>
      <c r="F23">
        <f>WR!D26</f>
        <v>20</v>
      </c>
      <c r="G23" t="e">
        <f>VLOOKUP(B23,'WR Ct'!A23:C73,3,FALSE)</f>
        <v>#N/A</v>
      </c>
      <c r="H23" s="35">
        <f>(WR!E26)/D23</f>
        <v>9.4459459459459456</v>
      </c>
      <c r="I23">
        <f>WR!F26</f>
        <v>443</v>
      </c>
      <c r="J23" s="35">
        <f t="shared" si="0"/>
        <v>9.844444444444445</v>
      </c>
      <c r="K23">
        <f>WR!G26</f>
        <v>152</v>
      </c>
      <c r="L23">
        <f>WR!H26</f>
        <v>4</v>
      </c>
      <c r="M23">
        <f>WR!I26</f>
        <v>2</v>
      </c>
      <c r="N23">
        <f>WR!J26</f>
        <v>24</v>
      </c>
      <c r="O23">
        <f>WR!K26</f>
        <v>2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3"/>
  <sheetViews>
    <sheetView workbookViewId="0">
      <selection activeCell="K25" sqref="B3:K25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222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223</v>
      </c>
      <c r="I3" t="s">
        <v>224</v>
      </c>
      <c r="J3" t="s">
        <v>225</v>
      </c>
      <c r="K3" t="s">
        <v>226</v>
      </c>
    </row>
    <row r="4" spans="2:11" x14ac:dyDescent="0.25">
      <c r="B4" t="str">
        <f>'PB Snaps'!A4</f>
        <v>Brady Foltz 65</v>
      </c>
      <c r="C4" t="str">
        <f>VLOOKUP(B4,Rosters!A:B,2,FALSE)</f>
        <v>TCU</v>
      </c>
      <c r="E4">
        <f>VLOOKUP(B4,OL!A3:D328,2,FALSE)</f>
        <v>0</v>
      </c>
      <c r="F4">
        <f>VLOOKUP(B4,OL!A3:D328,3,FALSE)</f>
        <v>0</v>
      </c>
      <c r="G4">
        <f>VLOOKUP(B4,OL!A3:D328,4,FALSE)</f>
        <v>1</v>
      </c>
      <c r="H4">
        <f>'PB Snaps'!B4</f>
        <v>43</v>
      </c>
      <c r="I4" s="34">
        <f>(H4-E4-F4-G4)/H4</f>
        <v>0.97674418604651159</v>
      </c>
      <c r="J4">
        <f>VLOOKUP(B4,OPen!A3:D273,2,FALSE)</f>
        <v>0</v>
      </c>
      <c r="K4">
        <f>VLOOKUP(B4,OPen!A3:D273,3,FALSE)</f>
        <v>0</v>
      </c>
    </row>
    <row r="5" spans="2:11" x14ac:dyDescent="0.25">
      <c r="B5" t="str">
        <f>'PB Snaps'!A5</f>
        <v>Halapoulivaati Vaitai 74</v>
      </c>
      <c r="C5" t="str">
        <f>VLOOKUP(B5,Rosters!A:B,2,FALSE)</f>
        <v>TCU</v>
      </c>
      <c r="E5">
        <f>VLOOKUP(B5,OL!A3:D328,2,FALSE)</f>
        <v>1</v>
      </c>
      <c r="F5">
        <f>VLOOKUP(B5,OL!A3:D329,3,FALSE)</f>
        <v>2</v>
      </c>
      <c r="G5">
        <f>VLOOKUP(B5,OL!A4:D329,4,FALSE)</f>
        <v>0</v>
      </c>
      <c r="H5">
        <f>'PB Snaps'!B5</f>
        <v>43</v>
      </c>
      <c r="I5" s="34">
        <f t="shared" ref="I5:I52" si="0">(H5-E5-F5-G5)/H5</f>
        <v>0.93023255813953487</v>
      </c>
      <c r="J5">
        <f>VLOOKUP(B5,OPen!A4:D274,2,FALSE)</f>
        <v>0</v>
      </c>
      <c r="K5">
        <f>VLOOKUP(B5,OPen!A4:D274,3,FALSE)</f>
        <v>0</v>
      </c>
    </row>
    <row r="6" spans="2:11" x14ac:dyDescent="0.25">
      <c r="B6" t="str">
        <f>'PB Snaps'!A6</f>
        <v>Jamelle Naff 77</v>
      </c>
      <c r="C6" t="str">
        <f>VLOOKUP(B6,Rosters!A:B,2,FALSE)</f>
        <v>TCU</v>
      </c>
      <c r="E6">
        <f>VLOOKUP(B6,OL!A3:D328,2,FALSE)</f>
        <v>1</v>
      </c>
      <c r="F6">
        <f>VLOOKUP(B6,OL!A3:D330,3,FALSE)</f>
        <v>1</v>
      </c>
      <c r="G6">
        <f>VLOOKUP(B6,OL!A5:D330,4,FALSE)</f>
        <v>0</v>
      </c>
      <c r="H6">
        <f>'PB Snaps'!B6</f>
        <v>43</v>
      </c>
      <c r="I6" s="34">
        <f t="shared" si="0"/>
        <v>0.95348837209302328</v>
      </c>
      <c r="J6">
        <f>VLOOKUP(B6,OPen!A5:D275,2,FALSE)</f>
        <v>1</v>
      </c>
      <c r="K6">
        <f>VLOOKUP(B6,OPen!A5:D275,3,FALSE)</f>
        <v>5</v>
      </c>
    </row>
    <row r="7" spans="2:11" x14ac:dyDescent="0.25">
      <c r="B7" t="str">
        <f>'PB Snaps'!A7</f>
        <v>Joseph Noteboom 68</v>
      </c>
      <c r="C7" t="str">
        <f>VLOOKUP(B7,Rosters!A:B,2,FALSE)</f>
        <v>TCU</v>
      </c>
      <c r="E7">
        <f>VLOOKUP(B7,OL!A3:D328,2,FALSE)</f>
        <v>1</v>
      </c>
      <c r="F7">
        <f>VLOOKUP(B7,OL!A3:D331,3,FALSE)</f>
        <v>0</v>
      </c>
      <c r="G7">
        <f>VLOOKUP(B7,OL!A6:D331,4,FALSE)</f>
        <v>0</v>
      </c>
      <c r="H7">
        <f>'PB Snaps'!B7</f>
        <v>43</v>
      </c>
      <c r="I7" s="34">
        <f t="shared" si="0"/>
        <v>0.97674418604651159</v>
      </c>
      <c r="J7">
        <f>VLOOKUP(B7,OPen!A6:D276,2,FALSE)</f>
        <v>0</v>
      </c>
      <c r="K7">
        <f>VLOOKUP(B7,OPen!A6:D276,3,FALSE)</f>
        <v>0</v>
      </c>
    </row>
    <row r="8" spans="2:11" x14ac:dyDescent="0.25">
      <c r="B8" t="str">
        <f>'PB Snaps'!A8</f>
        <v>Joey Hunt 55</v>
      </c>
      <c r="C8" t="str">
        <f>VLOOKUP(B8,Rosters!A:B,2,FALSE)</f>
        <v>TCU</v>
      </c>
      <c r="E8">
        <f>VLOOKUP(B8,OL!A3:D328,2,FALSE)</f>
        <v>0</v>
      </c>
      <c r="F8">
        <f>VLOOKUP(B8,OL!A3:D332,3,FALSE)</f>
        <v>0</v>
      </c>
      <c r="G8">
        <f>VLOOKUP(B8,OL!A7:D332,4,FALSE)</f>
        <v>0</v>
      </c>
      <c r="H8">
        <f>'PB Snaps'!B8</f>
        <v>43</v>
      </c>
      <c r="I8" s="34">
        <f t="shared" si="0"/>
        <v>1</v>
      </c>
      <c r="J8">
        <f>VLOOKUP(B8,OPen!A7:D277,2,FALSE)</f>
        <v>1</v>
      </c>
      <c r="K8">
        <f>VLOOKUP(B8,OPen!A7:D277,3,FALSE)</f>
        <v>10</v>
      </c>
    </row>
    <row r="9" spans="2:11" x14ac:dyDescent="0.25">
      <c r="B9" t="str">
        <f>'PB Snaps'!A9</f>
        <v>Connor Mayes 55</v>
      </c>
      <c r="C9" t="str">
        <f>VLOOKUP(B9,Rosters!A:B,2,FALSE)</f>
        <v>MINN</v>
      </c>
      <c r="E9">
        <f>VLOOKUP(B9,OL!A3:D328,2,FALSE)</f>
        <v>0</v>
      </c>
      <c r="F9">
        <f>VLOOKUP(B9,OL!A3:D333,3,FALSE)</f>
        <v>0</v>
      </c>
      <c r="G9">
        <f>VLOOKUP(B9,OL!A8:D333,4,FALSE)</f>
        <v>1</v>
      </c>
      <c r="H9">
        <f>'PB Snaps'!B9</f>
        <v>38</v>
      </c>
      <c r="I9" s="34">
        <f t="shared" si="0"/>
        <v>0.97368421052631582</v>
      </c>
      <c r="J9">
        <f>VLOOKUP(B9,OPen!A8:D278,2,FALSE)</f>
        <v>0</v>
      </c>
      <c r="K9">
        <f>VLOOKUP(B9,OPen!A8:D278,3,FALSE)</f>
        <v>0</v>
      </c>
    </row>
    <row r="10" spans="2:11" x14ac:dyDescent="0.25">
      <c r="B10" t="str">
        <f>'PB Snaps'!A10</f>
        <v>Brian Bobek 67</v>
      </c>
      <c r="C10" t="str">
        <f>VLOOKUP(B10,Rosters!A:B,2,FALSE)</f>
        <v>MINN</v>
      </c>
      <c r="E10">
        <f>VLOOKUP(B10,OL!A3:D328,2,FALSE)</f>
        <v>0</v>
      </c>
      <c r="F10">
        <f>VLOOKUP(B10,OL!A3:D334,3,FALSE)</f>
        <v>0</v>
      </c>
      <c r="G10">
        <f>VLOOKUP(B10,OL!A9:D334,4,FALSE)</f>
        <v>1</v>
      </c>
      <c r="H10">
        <f>'PB Snaps'!B10</f>
        <v>38</v>
      </c>
      <c r="I10" s="34">
        <f t="shared" si="0"/>
        <v>0.97368421052631582</v>
      </c>
      <c r="J10">
        <f>VLOOKUP(B10,OPen!A9:D279,2,FALSE)</f>
        <v>0</v>
      </c>
      <c r="K10">
        <f>VLOOKUP(B10,OPen!A9:D279,3,FALSE)</f>
        <v>0</v>
      </c>
    </row>
    <row r="11" spans="2:11" x14ac:dyDescent="0.25">
      <c r="B11" t="str">
        <f>'PB Snaps'!A11</f>
        <v>Jonah Pirsig 79</v>
      </c>
      <c r="C11" t="str">
        <f>VLOOKUP(B11,Rosters!A:B,2,FALSE)</f>
        <v>MINN</v>
      </c>
      <c r="E11">
        <f>VLOOKUP(B11,OL!A3:D328,2,FALSE)</f>
        <v>2</v>
      </c>
      <c r="F11">
        <f>VLOOKUP(B11,OL!A3:D335,3,FALSE)</f>
        <v>2</v>
      </c>
      <c r="G11">
        <f>VLOOKUP(B11,OL!A10:D335,4,FALSE)</f>
        <v>0</v>
      </c>
      <c r="H11">
        <f>'PB Snaps'!B11</f>
        <v>38</v>
      </c>
      <c r="I11" s="34">
        <f t="shared" si="0"/>
        <v>0.89473684210526316</v>
      </c>
      <c r="J11">
        <f>VLOOKUP(B11,OPen!A10:D280,2,FALSE)</f>
        <v>0</v>
      </c>
      <c r="K11">
        <f>VLOOKUP(B11,OPen!A10:D280,3,FALSE)</f>
        <v>0</v>
      </c>
    </row>
    <row r="12" spans="2:11" x14ac:dyDescent="0.25">
      <c r="B12" t="str">
        <f>'PB Snaps'!A12</f>
        <v>Jon Christenson 63</v>
      </c>
      <c r="C12" t="str">
        <f>VLOOKUP(B12,Rosters!A:B,2,FALSE)</f>
        <v>MINN</v>
      </c>
      <c r="E12">
        <f>VLOOKUP(B12,OL!A3:D328,2,FALSE)</f>
        <v>0</v>
      </c>
      <c r="F12">
        <f>VLOOKUP(B12,OL!A3:D336,3,FALSE)</f>
        <v>0</v>
      </c>
      <c r="G12">
        <f>VLOOKUP(B12,OL!A11:D336,4,FALSE)</f>
        <v>0</v>
      </c>
      <c r="H12">
        <f>'PB Snaps'!B12</f>
        <v>24</v>
      </c>
      <c r="I12" s="34">
        <f t="shared" si="0"/>
        <v>1</v>
      </c>
      <c r="J12">
        <f>VLOOKUP(B12,OPen!A11:D281,2,FALSE)</f>
        <v>0</v>
      </c>
      <c r="K12">
        <f>VLOOKUP(B12,OPen!A11:D281,3,FALSE)</f>
        <v>0</v>
      </c>
    </row>
    <row r="13" spans="2:11" x14ac:dyDescent="0.25">
      <c r="B13" t="str">
        <f>'PB Snaps'!A13</f>
        <v>Foster Bush 77</v>
      </c>
      <c r="C13" t="str">
        <f>VLOOKUP(B13,Rosters!A:B,2,FALSE)</f>
        <v>MINN</v>
      </c>
      <c r="E13">
        <f>VLOOKUP(B13,OL!A3:D328,2,FALSE)</f>
        <v>0</v>
      </c>
      <c r="F13">
        <f>VLOOKUP(B13,OL!A3:D337,3,FALSE)</f>
        <v>0</v>
      </c>
      <c r="G13">
        <f>VLOOKUP(B13,OL!A12:D337,4,FALSE)</f>
        <v>1</v>
      </c>
      <c r="H13">
        <f>'PB Snaps'!B13</f>
        <v>22</v>
      </c>
      <c r="I13" s="34">
        <f t="shared" si="0"/>
        <v>0.95454545454545459</v>
      </c>
      <c r="J13">
        <f>VLOOKUP(B13,OPen!A12:D282,2,FALSE)</f>
        <v>1</v>
      </c>
      <c r="K13">
        <f>VLOOKUP(B13,OPen!A12:D282,3,FALSE)</f>
        <v>5</v>
      </c>
    </row>
    <row r="14" spans="2:11" x14ac:dyDescent="0.25">
      <c r="B14" t="str">
        <f>'PB Snaps'!A14</f>
        <v>Ben Lauer 78</v>
      </c>
      <c r="C14" t="str">
        <f>VLOOKUP(B14,Rosters!A:B,2,FALSE)</f>
        <v>MINN</v>
      </c>
      <c r="E14">
        <f>VLOOKUP(B14,OL!A3:D328,2,FALSE)</f>
        <v>1</v>
      </c>
      <c r="F14">
        <f>VLOOKUP(B14,OL!A3:D338,3,FALSE)</f>
        <v>1</v>
      </c>
      <c r="G14">
        <f>VLOOKUP(B14,OL!A13:D338,4,FALSE)</f>
        <v>1</v>
      </c>
      <c r="H14">
        <f>'PB Snaps'!B14</f>
        <v>16</v>
      </c>
      <c r="I14" s="34">
        <f t="shared" si="0"/>
        <v>0.8125</v>
      </c>
      <c r="J14">
        <f>VLOOKUP(B14,OPen!A13:D283,2,FALSE)</f>
        <v>0</v>
      </c>
      <c r="K14">
        <f>VLOOKUP(B14,OPen!A13:D283,3,FALSE)</f>
        <v>0</v>
      </c>
    </row>
    <row r="15" spans="2:11" x14ac:dyDescent="0.25">
      <c r="B15" t="str">
        <f>'PB Snaps'!A15</f>
        <v>Joe Bjorklund 73</v>
      </c>
      <c r="C15" t="str">
        <f>VLOOKUP(B15,Rosters!A:B,2,FALSE)</f>
        <v>MINN</v>
      </c>
      <c r="E15">
        <f>VLOOKUP(B15,OL!A3:D328,2,FALSE)</f>
        <v>0</v>
      </c>
      <c r="F15">
        <f>VLOOKUP(B15,OL!A3:D339,3,FALSE)</f>
        <v>0</v>
      </c>
      <c r="G15">
        <f>VLOOKUP(B15,OL!A14:D339,4,FALSE)</f>
        <v>0</v>
      </c>
      <c r="H15">
        <f>'PB Snaps'!B15</f>
        <v>14</v>
      </c>
      <c r="I15" s="34">
        <f t="shared" si="0"/>
        <v>1</v>
      </c>
      <c r="J15">
        <f>VLOOKUP(B15,OPen!A14:D284,2,FALSE)</f>
        <v>0</v>
      </c>
      <c r="K15">
        <f>VLOOKUP(B15,OPen!A14:D284,3,FALSE)</f>
        <v>0</v>
      </c>
    </row>
    <row r="16" spans="2:11" x14ac:dyDescent="0.25">
      <c r="B16" t="str">
        <f>'PB Snaps'!A16</f>
        <v>Aaron Green 22</v>
      </c>
      <c r="C16" t="str">
        <f>VLOOKUP(B16,Rosters!A:B,2,FALSE)</f>
        <v>TCU</v>
      </c>
      <c r="E16">
        <f>VLOOKUP(B16,OL!A3:D328,2,FALSE)</f>
        <v>0</v>
      </c>
      <c r="F16">
        <f>VLOOKUP(B16,OL!A3:D340,3,FALSE)</f>
        <v>0</v>
      </c>
      <c r="G16">
        <f>VLOOKUP(B16,OL!A15:D340,4,FALSE)</f>
        <v>0</v>
      </c>
      <c r="H16">
        <f>'PB Snaps'!B16</f>
        <v>6</v>
      </c>
      <c r="I16" s="34">
        <f t="shared" si="0"/>
        <v>1</v>
      </c>
      <c r="J16">
        <f>VLOOKUP(B16,OPen!A15:D285,2,FALSE)</f>
        <v>0</v>
      </c>
      <c r="K16">
        <f>VLOOKUP(B16,OPen!A15:D285,3,FALSE)</f>
        <v>0</v>
      </c>
    </row>
    <row r="17" spans="2:11" x14ac:dyDescent="0.25">
      <c r="B17" t="str">
        <f>'PB Snaps'!A17</f>
        <v>Rodrick Williams Jr. 35</v>
      </c>
      <c r="C17" t="str">
        <f>VLOOKUP(B17,Rosters!A:B,2,FALSE)</f>
        <v>MINN</v>
      </c>
      <c r="E17">
        <f>VLOOKUP(B17,OL!A3:D328,2,FALSE)</f>
        <v>0</v>
      </c>
      <c r="F17">
        <f>VLOOKUP(B17,OL!A3:D341,3,FALSE)</f>
        <v>0</v>
      </c>
      <c r="G17">
        <f>VLOOKUP(B17,OL!A16:D341,4,FALSE)</f>
        <v>0</v>
      </c>
      <c r="H17">
        <f>'PB Snaps'!B17</f>
        <v>6</v>
      </c>
      <c r="I17" s="34">
        <f t="shared" si="0"/>
        <v>1</v>
      </c>
      <c r="J17">
        <f>VLOOKUP(B17,OPen!A16:D286,2,FALSE)</f>
        <v>0</v>
      </c>
      <c r="K17">
        <f>VLOOKUP(B17,OPen!A16:D286,3,FALSE)</f>
        <v>0</v>
      </c>
    </row>
    <row r="18" spans="2:11" x14ac:dyDescent="0.25">
      <c r="B18" t="str">
        <f>'PB Snaps'!A18</f>
        <v>Miles Thomas 41</v>
      </c>
      <c r="C18" t="str">
        <f>VLOOKUP(B18,Rosters!A:B,2,FALSE)</f>
        <v>MINN</v>
      </c>
      <c r="E18">
        <f>VLOOKUP(B18,OL!A3:D328,2,FALSE)</f>
        <v>0</v>
      </c>
      <c r="F18">
        <f>VLOOKUP(B18,OL!A3:D342,3,FALSE)</f>
        <v>0</v>
      </c>
      <c r="G18">
        <f>VLOOKUP(B18,OL!A17:D342,4,FALSE)</f>
        <v>0</v>
      </c>
      <c r="H18">
        <f>'PB Snaps'!B18</f>
        <v>2</v>
      </c>
      <c r="I18" s="34">
        <f t="shared" si="0"/>
        <v>1</v>
      </c>
      <c r="J18">
        <f>VLOOKUP(B18,OPen!A17:D287,2,FALSE)</f>
        <v>0</v>
      </c>
      <c r="K18">
        <f>VLOOKUP(B18,OPen!A17:D287,3,FALSE)</f>
        <v>0</v>
      </c>
    </row>
    <row r="19" spans="2:11" x14ac:dyDescent="0.25">
      <c r="B19" t="str">
        <f>'PB Snaps'!A19</f>
        <v>Rodney Smith 24</v>
      </c>
      <c r="C19" t="str">
        <f>VLOOKUP(B19,Rosters!A:B,2,FALSE)</f>
        <v>MINN</v>
      </c>
      <c r="E19">
        <f>VLOOKUP(B19,OL!A3:D328,2,FALSE)</f>
        <v>0</v>
      </c>
      <c r="F19">
        <f>VLOOKUP(B19,OL!A3:D343,3,FALSE)</f>
        <v>0</v>
      </c>
      <c r="G19">
        <f>VLOOKUP(B19,OL!A18:D343,4,FALSE)</f>
        <v>0</v>
      </c>
      <c r="H19">
        <f>'PB Snaps'!B19</f>
        <v>1</v>
      </c>
      <c r="I19" s="34">
        <f t="shared" si="0"/>
        <v>1</v>
      </c>
      <c r="J19">
        <f>VLOOKUP(B19,OPen!A18:D288,2,FALSE)</f>
        <v>0</v>
      </c>
      <c r="K19">
        <f>VLOOKUP(B19,OPen!A18:D288,3,FALSE)</f>
        <v>0</v>
      </c>
    </row>
    <row r="20" spans="2:11" x14ac:dyDescent="0.25">
      <c r="B20" t="str">
        <f>'PB Snaps'!A20</f>
        <v>Trevorris Johnson 24</v>
      </c>
      <c r="C20" t="str">
        <f>VLOOKUP(B20,Rosters!A:B,2,FALSE)</f>
        <v>TCU</v>
      </c>
      <c r="E20">
        <f>VLOOKUP(B20,OL!A3:D328,2,FALSE)</f>
        <v>0</v>
      </c>
      <c r="F20">
        <f>VLOOKUP(B20,OL!A3:D344,3,FALSE)</f>
        <v>0</v>
      </c>
      <c r="G20">
        <f>VLOOKUP(B20,OL!A19:D344,4,FALSE)</f>
        <v>0</v>
      </c>
      <c r="H20">
        <f>'PB Snaps'!B20</f>
        <v>1</v>
      </c>
      <c r="I20" s="34">
        <f t="shared" si="0"/>
        <v>1</v>
      </c>
      <c r="J20">
        <f>VLOOKUP(B20,OPen!A19:D289,2,FALSE)</f>
        <v>0</v>
      </c>
      <c r="K20">
        <f>VLOOKUP(B20,OPen!A19:D289,3,FALSE)</f>
        <v>0</v>
      </c>
    </row>
    <row r="21" spans="2:11" x14ac:dyDescent="0.25">
      <c r="B21" t="str">
        <f>'PB Snaps'!A21</f>
        <v>Dominic Merka 84</v>
      </c>
      <c r="C21" t="str">
        <f>VLOOKUP(B21,Rosters!A:B,2,FALSE)</f>
        <v>TCU</v>
      </c>
      <c r="E21">
        <f>VLOOKUP(B21,OL!A3:D328,2,FALSE)</f>
        <v>0</v>
      </c>
      <c r="F21">
        <f>VLOOKUP(B21,OL!A3:D345,3,FALSE)</f>
        <v>0</v>
      </c>
      <c r="G21">
        <f>VLOOKUP(B21,OL!A20:D345,4,FALSE)</f>
        <v>0</v>
      </c>
      <c r="H21">
        <f>'PB Snaps'!B21</f>
        <v>1</v>
      </c>
      <c r="I21" s="34">
        <f t="shared" si="0"/>
        <v>1</v>
      </c>
      <c r="J21">
        <f>VLOOKUP(B21,OPen!A20:D290,2,FALSE)</f>
        <v>1</v>
      </c>
      <c r="K21">
        <f>VLOOKUP(B21,OPen!A20:D290,3,FALSE)</f>
        <v>5</v>
      </c>
    </row>
    <row r="22" spans="2:11" x14ac:dyDescent="0.25">
      <c r="B22" t="str">
        <f>'PB Snaps'!A22</f>
        <v>Buck Jones 80</v>
      </c>
      <c r="C22" t="str">
        <f>VLOOKUP(B22,Rosters!A:B,2,FALSE)</f>
        <v>TCU</v>
      </c>
      <c r="E22">
        <f>VLOOKUP(B22,OL!A3:D328,2,FALSE)</f>
        <v>0</v>
      </c>
      <c r="F22">
        <f>VLOOKUP(B22,OL!A3:D346,3,FALSE)</f>
        <v>0</v>
      </c>
      <c r="G22">
        <f>VLOOKUP(B22,OL!A21:D346,4,FALSE)</f>
        <v>0</v>
      </c>
      <c r="H22">
        <f>'PB Snaps'!B22</f>
        <v>1</v>
      </c>
      <c r="I22" s="34">
        <f t="shared" si="0"/>
        <v>1</v>
      </c>
      <c r="J22">
        <f>VLOOKUP(B22,OPen!A21:D291,2,FALSE)</f>
        <v>0</v>
      </c>
      <c r="K22">
        <f>VLOOKUP(B22,OPen!A21:D291,3,FALSE)</f>
        <v>0</v>
      </c>
    </row>
    <row r="23" spans="2:11" x14ac:dyDescent="0.25">
      <c r="B23" t="str">
        <f>'PB Snaps'!A23</f>
        <v>Kyle Hicks 21</v>
      </c>
      <c r="C23" t="str">
        <f>VLOOKUP(B23,Rosters!A:B,2,FALSE)</f>
        <v>TCU</v>
      </c>
      <c r="E23">
        <f>VLOOKUP(B23,OL!A3:D328,2,FALSE)</f>
        <v>0</v>
      </c>
      <c r="F23">
        <f>VLOOKUP(B23,OL!A3:D347,3,FALSE)</f>
        <v>0</v>
      </c>
      <c r="G23">
        <f>VLOOKUP(B23,OL!A22:D347,4,FALSE)</f>
        <v>0</v>
      </c>
      <c r="H23">
        <f>'PB Snaps'!B23</f>
        <v>1</v>
      </c>
      <c r="I23" s="34">
        <f t="shared" si="0"/>
        <v>1</v>
      </c>
      <c r="J23">
        <f>VLOOKUP(B23,OPen!A22:D292,2,FALSE)</f>
        <v>0</v>
      </c>
      <c r="K23">
        <f>VLOOKUP(B23,OPen!A22:D292,3,FALSE)</f>
        <v>0</v>
      </c>
    </row>
    <row r="24" spans="2:11" x14ac:dyDescent="0.25">
      <c r="B24" t="str">
        <f>'PB Snaps'!A24</f>
        <v>Brandon Lingen 86</v>
      </c>
      <c r="C24" t="str">
        <f>VLOOKUP(B24,Rosters!A:B,2,FALSE)</f>
        <v>MINN</v>
      </c>
      <c r="E24">
        <f>VLOOKUP(B24,OL!A3:D328,2,FALSE)</f>
        <v>0</v>
      </c>
      <c r="F24">
        <f>VLOOKUP(B24,OL!A3:D348,3,FALSE)</f>
        <v>0</v>
      </c>
      <c r="G24">
        <f>VLOOKUP(B24,OL!A23:D348,4,FALSE)</f>
        <v>0</v>
      </c>
      <c r="H24">
        <f>'PB Snaps'!B24</f>
        <v>1</v>
      </c>
      <c r="I24" s="34">
        <f t="shared" si="0"/>
        <v>1</v>
      </c>
      <c r="J24">
        <f>VLOOKUP(B24,OPen!A23:D293,2,FALSE)</f>
        <v>0</v>
      </c>
      <c r="K24">
        <f>VLOOKUP(B24,OPen!A23:D293,3,FALSE)</f>
        <v>0</v>
      </c>
    </row>
    <row r="25" spans="2:11" x14ac:dyDescent="0.25">
      <c r="B25" t="str">
        <f>'PB Snaps'!A25</f>
        <v>Nate Wozniak 80</v>
      </c>
      <c r="C25" t="str">
        <f>VLOOKUP(B25,Rosters!A:B,2,FALSE)</f>
        <v>MINN</v>
      </c>
      <c r="E25">
        <f>VLOOKUP(B25,OL!A3:D349,2,FALSE)</f>
        <v>0</v>
      </c>
      <c r="F25">
        <f>VLOOKUP(B25,OL!A3:D349,3,FALSE)</f>
        <v>0</v>
      </c>
      <c r="G25">
        <f>VLOOKUP(B25,OL!A24:D349,4,FALSE)</f>
        <v>0</v>
      </c>
      <c r="H25">
        <f>'PB Snaps'!B25</f>
        <v>1</v>
      </c>
      <c r="I25" s="34">
        <f t="shared" si="0"/>
        <v>1</v>
      </c>
      <c r="J25">
        <f>VLOOKUP(B25,OPen!A24:D294,2,FALSE)</f>
        <v>0</v>
      </c>
      <c r="K25">
        <f>VLOOKUP(B25,OPen!A24:D294,3,FALSE)</f>
        <v>0</v>
      </c>
    </row>
    <row r="26" spans="2:11" x14ac:dyDescent="0.25">
      <c r="B26" t="str">
        <f>'PB Snaps'!A26</f>
        <v>Gary Moore 19</v>
      </c>
      <c r="C26" t="str">
        <f>VLOOKUP(B26,Rosters!A:B,2,FALSE)</f>
        <v>MINN</v>
      </c>
      <c r="E26">
        <f>VLOOKUP(B26,OL!A3:D350,2,FALSE)</f>
        <v>0</v>
      </c>
      <c r="F26">
        <f>VLOOKUP(B26,OL!A3:D350,3,FALSE)</f>
        <v>0</v>
      </c>
      <c r="G26">
        <f>VLOOKUP(B26,OL!A25:D350,4,FALSE)</f>
        <v>0</v>
      </c>
      <c r="H26">
        <f>'PB Snaps'!B26</f>
        <v>0</v>
      </c>
      <c r="I26" s="34" t="e">
        <f t="shared" si="0"/>
        <v>#DIV/0!</v>
      </c>
      <c r="J26">
        <f>VLOOKUP(B26,OPen!A25:D295,2,FALSE)</f>
        <v>0</v>
      </c>
      <c r="K26">
        <f>VLOOKUP(B26,OPen!A25:D295,3,FALSE)</f>
        <v>0</v>
      </c>
    </row>
    <row r="27" spans="2:11" x14ac:dyDescent="0.25">
      <c r="B27" t="str">
        <f>'PB Snaps'!A27</f>
        <v>Jake Whittenburg 47</v>
      </c>
      <c r="C27" t="str">
        <f>VLOOKUP(B27,Rosters!A:B,2,FALSE)</f>
        <v>TCU</v>
      </c>
      <c r="E27">
        <f>VLOOKUP(B27,OL!A3:D351,2,FALSE)</f>
        <v>0</v>
      </c>
      <c r="F27">
        <f>VLOOKUP(B27,OL!A3:D351,3,FALSE)</f>
        <v>0</v>
      </c>
      <c r="G27">
        <f>VLOOKUP(B27,OL!A26:D351,4,FALSE)</f>
        <v>0</v>
      </c>
      <c r="H27">
        <f>'PB Snaps'!B27</f>
        <v>0</v>
      </c>
      <c r="I27" s="34" t="e">
        <f t="shared" si="0"/>
        <v>#DIV/0!</v>
      </c>
      <c r="J27">
        <f>VLOOKUP(B27,OPen!A26:D296,2,FALSE)</f>
        <v>0</v>
      </c>
      <c r="K27">
        <f>VLOOKUP(B27,OPen!A26:D296,3,FALSE)</f>
        <v>0</v>
      </c>
    </row>
    <row r="28" spans="2:11" x14ac:dyDescent="0.25">
      <c r="B28" t="str">
        <f>'PB Snaps'!A28</f>
        <v>Chase Samuels 40</v>
      </c>
      <c r="C28" t="str">
        <f>VLOOKUP(B28,Rosters!A:B,2,FALSE)</f>
        <v>MINN</v>
      </c>
      <c r="E28">
        <f>VLOOKUP(B28,OL!A3:D352,2,FALSE)</f>
        <v>0</v>
      </c>
      <c r="F28">
        <f>VLOOKUP(B28,OL!A3:D352,3,FALSE)</f>
        <v>0</v>
      </c>
      <c r="G28">
        <f>VLOOKUP(B28,OL!A27:D352,4,FALSE)</f>
        <v>0</v>
      </c>
      <c r="H28">
        <f>'PB Snaps'!B28</f>
        <v>0</v>
      </c>
      <c r="I28" s="34" t="e">
        <f t="shared" si="0"/>
        <v>#DIV/0!</v>
      </c>
      <c r="J28">
        <f>VLOOKUP(B28,OPen!A27:D297,2,FALSE)</f>
        <v>0</v>
      </c>
      <c r="K28">
        <f>VLOOKUP(B28,OPen!A27:D297,3,FALSE)</f>
        <v>0</v>
      </c>
    </row>
    <row r="29" spans="2:11" x14ac:dyDescent="0.25">
      <c r="B29" t="str">
        <f>'PB Snaps'!A29</f>
        <v>Keaton Duhon 83</v>
      </c>
      <c r="C29" t="str">
        <f>VLOOKUP(B29,Rosters!A:B,2,FALSE)</f>
        <v>TCU</v>
      </c>
      <c r="E29">
        <f>VLOOKUP(B29,OL!A3:D353,2,FALSE)</f>
        <v>0</v>
      </c>
      <c r="F29">
        <f>VLOOKUP(B29,OL!A3:D353,3,FALSE)</f>
        <v>0</v>
      </c>
      <c r="G29">
        <f>VLOOKUP(B29,OL!A28:D353,4,FALSE)</f>
        <v>0</v>
      </c>
      <c r="H29">
        <f>'PB Snaps'!B29</f>
        <v>0</v>
      </c>
      <c r="I29" s="34" t="e">
        <f t="shared" si="0"/>
        <v>#DIV/0!</v>
      </c>
      <c r="J29">
        <f>VLOOKUP(B29,OPen!A28:D298,2,FALSE)</f>
        <v>0</v>
      </c>
      <c r="K29">
        <f>VLOOKUP(B29,OPen!A28:D298,3,FALSE)</f>
        <v>0</v>
      </c>
    </row>
    <row r="30" spans="2:11" x14ac:dyDescent="0.25">
      <c r="B30" t="str">
        <f>'PB Snaps'!A30</f>
        <v>Eric Carter 9</v>
      </c>
      <c r="C30" t="str">
        <f>VLOOKUP(B30,Rosters!A:B,2,FALSE)</f>
        <v>MINN</v>
      </c>
      <c r="E30">
        <f>VLOOKUP(B30,OL!A3:D354,2,FALSE)</f>
        <v>0</v>
      </c>
      <c r="F30">
        <f>VLOOKUP(B30,OL!A3:D354,3,FALSE)</f>
        <v>0</v>
      </c>
      <c r="G30">
        <f>VLOOKUP(B30,OL!A29:D354,4,FALSE)</f>
        <v>0</v>
      </c>
      <c r="H30">
        <f>'PB Snaps'!B30</f>
        <v>0</v>
      </c>
      <c r="I30" s="34" t="e">
        <f t="shared" si="0"/>
        <v>#DIV/0!</v>
      </c>
      <c r="J30">
        <f>VLOOKUP(B30,OPen!A29:D299,2,FALSE)</f>
        <v>0</v>
      </c>
      <c r="K30">
        <f>VLOOKUP(B30,OPen!A29:D299,3,FALSE)</f>
        <v>0</v>
      </c>
    </row>
    <row r="31" spans="2:11" x14ac:dyDescent="0.25">
      <c r="B31" t="str">
        <f>'PB Snaps'!A31</f>
        <v>Corey McBride 85</v>
      </c>
      <c r="C31" t="str">
        <f>VLOOKUP(B31,Rosters!A:B,2,FALSE)</f>
        <v>TCU</v>
      </c>
      <c r="E31">
        <f>VLOOKUP(B31,OL!A3:D355,2,FALSE)</f>
        <v>0</v>
      </c>
      <c r="F31">
        <f>VLOOKUP(B31,OL!A3:D355,3,FALSE)</f>
        <v>0</v>
      </c>
      <c r="G31">
        <f>VLOOKUP(B31,OL!A30:D355,4,FALSE)</f>
        <v>0</v>
      </c>
      <c r="H31">
        <f>'PB Snaps'!B31</f>
        <v>0</v>
      </c>
      <c r="I31" s="34" t="e">
        <f t="shared" si="0"/>
        <v>#DIV/0!</v>
      </c>
      <c r="J31">
        <f>VLOOKUP(B31,OPen!A30:D300,2,FALSE)</f>
        <v>0</v>
      </c>
      <c r="K31">
        <f>VLOOKUP(B31,OPen!A30:D300,3,FALSE)</f>
        <v>0</v>
      </c>
    </row>
    <row r="32" spans="2:11" x14ac:dyDescent="0.25">
      <c r="B32" t="str">
        <f>'PB Snaps'!A32</f>
        <v>Briean Boddy-Calhoun 29</v>
      </c>
      <c r="C32" t="str">
        <f>VLOOKUP(B32,Rosters!A:B,2,FALSE)</f>
        <v>MINN</v>
      </c>
      <c r="E32">
        <f>VLOOKUP(B32,OL!A3:D356,2,FALSE)</f>
        <v>0</v>
      </c>
      <c r="F32">
        <f>VLOOKUP(B32,OL!A3:D356,3,FALSE)</f>
        <v>0</v>
      </c>
      <c r="G32">
        <f>VLOOKUP(B32,OL!A31:D356,4,FALSE)</f>
        <v>0</v>
      </c>
      <c r="H32">
        <f>'PB Snaps'!B32</f>
        <v>0</v>
      </c>
      <c r="I32" s="34" t="e">
        <f t="shared" si="0"/>
        <v>#DIV/0!</v>
      </c>
      <c r="J32">
        <f>VLOOKUP(B32,OPen!A31:D301,2,FALSE)</f>
        <v>0</v>
      </c>
      <c r="K32">
        <f>VLOOKUP(B32,OPen!A31:D301,3,FALSE)</f>
        <v>0</v>
      </c>
    </row>
    <row r="33" spans="2:11" x14ac:dyDescent="0.25">
      <c r="B33" t="str">
        <f>'PB Snaps'!A33</f>
        <v>TreVontae Hights 87</v>
      </c>
      <c r="C33" t="str">
        <f>VLOOKUP(B33,Rosters!A:B,2,FALSE)</f>
        <v>TCU</v>
      </c>
      <c r="E33" t="e">
        <f>VLOOKUP(B33,OL!A33:D357,2,FALSE)</f>
        <v>#N/A</v>
      </c>
      <c r="F33">
        <f>VLOOKUP(B33,OL!A3:D357,3,FALSE)</f>
        <v>0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Nick Rallis 56</v>
      </c>
      <c r="C34" t="str">
        <f>VLOOKUP(B34,Rosters!A:B,2,FALSE)</f>
        <v>MINN</v>
      </c>
      <c r="E34">
        <f>VLOOKUP(B34,OL!A33:D358,2,FALSE)</f>
        <v>0</v>
      </c>
      <c r="F34">
        <f>VLOOKUP(B34,OL!A3:D358,3,FALSE)</f>
        <v>0</v>
      </c>
      <c r="G34">
        <f>VLOOKUP(B34,OL!A33:D358,4,FALSE)</f>
        <v>0</v>
      </c>
      <c r="H34">
        <f>'PB Snaps'!B34</f>
        <v>0</v>
      </c>
      <c r="I34" s="34" t="e">
        <f t="shared" si="0"/>
        <v>#DIV/0!</v>
      </c>
      <c r="J34">
        <f>VLOOKUP(B34,OPen!A33:D303,2,FALSE)</f>
        <v>0</v>
      </c>
      <c r="K34">
        <f>VLOOKUP(B34,OPen!A33:D303,3,FALSE)</f>
        <v>0</v>
      </c>
    </row>
    <row r="35" spans="2:11" x14ac:dyDescent="0.25">
      <c r="B35" t="str">
        <f>'PB Snaps'!A35</f>
        <v>Nathan Hernandez 88</v>
      </c>
      <c r="C35" t="str">
        <f>VLOOKUP(B35,Rosters!A:B,2,FALSE)</f>
        <v>TCU</v>
      </c>
      <c r="E35" t="e">
        <f>VLOOKUP(B35,OL!A33:D359,2,FALSE)</f>
        <v>#N/A</v>
      </c>
      <c r="F35">
        <f>VLOOKUP(B35,OL!A3:D359,3,FALSE)</f>
        <v>0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Chris Streveler 5</v>
      </c>
      <c r="C36" t="str">
        <f>VLOOKUP(B36,Rosters!A:B,2,FALSE)</f>
        <v>MINN</v>
      </c>
      <c r="E36">
        <f>VLOOKUP(B36,OL!A33:D360,2,FALSE)</f>
        <v>0</v>
      </c>
      <c r="F36">
        <f>VLOOKUP(B36,OL!A3:D360,3,FALSE)</f>
        <v>0</v>
      </c>
      <c r="G36">
        <f>VLOOKUP(B36,OL!A35:D360,4,FALSE)</f>
        <v>0</v>
      </c>
      <c r="H36">
        <f>'PB Snaps'!B36</f>
        <v>0</v>
      </c>
      <c r="I36" s="34" t="e">
        <f t="shared" si="0"/>
        <v>#DIV/0!</v>
      </c>
      <c r="J36">
        <f>VLOOKUP(B36,OPen!A35:D305,2,FALSE)</f>
        <v>0</v>
      </c>
      <c r="K36">
        <f>VLOOKUP(B36,OPen!A35:D305,3,FALSE)</f>
        <v>0</v>
      </c>
    </row>
    <row r="37" spans="2:11" x14ac:dyDescent="0.25">
      <c r="B37" t="str">
        <f>'PB Snaps'!A37</f>
        <v>Andre Petties-Wilson 89</v>
      </c>
      <c r="C37" t="str">
        <f>VLOOKUP(B37,Rosters!A:B,2,FALSE)</f>
        <v>TCU</v>
      </c>
      <c r="E37">
        <f>VLOOKUP(B37,OL!A3:D361,2,FALSE)</f>
        <v>0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Conor Rhoda 15</v>
      </c>
      <c r="C38" t="str">
        <f>VLOOKUP(B38,Rosters!A:B,2,FALSE)</f>
        <v>MINN</v>
      </c>
      <c r="E38">
        <f>VLOOKUP(B38,OL!A3:D362,2,FALSE)</f>
        <v>0</v>
      </c>
      <c r="F38">
        <f>VLOOKUP(B38,OL!A37:D362,3,FALSE)</f>
        <v>0</v>
      </c>
      <c r="G38">
        <f>VLOOKUP(B38,OL!A37:D362,4,FALSE)</f>
        <v>0</v>
      </c>
      <c r="H38">
        <f>'PB Snaps'!B38</f>
        <v>0</v>
      </c>
      <c r="I38" s="34" t="e">
        <f t="shared" si="0"/>
        <v>#DIV/0!</v>
      </c>
      <c r="J38">
        <f>VLOOKUP(B38,OPen!A37:D307,2,FALSE)</f>
        <v>0</v>
      </c>
      <c r="K38">
        <f>VLOOKUP(B38,OPen!A37:D307,3,FALSE)</f>
        <v>0</v>
      </c>
    </row>
    <row r="39" spans="2:11" x14ac:dyDescent="0.25">
      <c r="B39" t="str">
        <f>'PB Snaps'!A39</f>
        <v>Deante’ Gray 20</v>
      </c>
      <c r="C39" t="str">
        <f>VLOOKUP(B39,Rosters!A:B,2,FALSE)</f>
        <v>TCU</v>
      </c>
      <c r="E39">
        <f>VLOOKUP(B39,OL!A3:D363,2,FALSE)</f>
        <v>0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Daniel Walsh 34</v>
      </c>
      <c r="C40" t="str">
        <f>VLOOKUP(B40,Rosters!A:B,2,FALSE)</f>
        <v>TCU</v>
      </c>
      <c r="E40">
        <f>VLOOKUP(B40,OL!A3:D364,2,FALSE)</f>
        <v>0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KaVontae Turpin 25</v>
      </c>
      <c r="C41" t="str">
        <f>VLOOKUP(B41,Rosters!A:B,2,FALSE)</f>
        <v>TCU</v>
      </c>
      <c r="E41">
        <f>VLOOKUP(B41,OL!A3:D365,2,FALSE)</f>
        <v>0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Antonio Shenault 34</v>
      </c>
      <c r="C42" t="str">
        <f>VLOOKUP(B42,Rosters!A:B,2,FALSE)</f>
        <v>MINN</v>
      </c>
      <c r="E42">
        <f>VLOOKUP(B42,OL!A41:D366,2,FALSE)</f>
        <v>0</v>
      </c>
      <c r="F42">
        <f>VLOOKUP(B42,OL!A41:D366,3,FALSE)</f>
        <v>0</v>
      </c>
      <c r="G42">
        <f>VLOOKUP(B42,OL!A41:D366,4,FALSE)</f>
        <v>0</v>
      </c>
      <c r="H42">
        <f>'PB Snaps'!B42</f>
        <v>0</v>
      </c>
      <c r="I42" s="34" t="e">
        <f t="shared" si="0"/>
        <v>#DIV/0!</v>
      </c>
      <c r="J42">
        <f>VLOOKUP(B42,OPen!A41:D311,2,FALSE)</f>
        <v>0</v>
      </c>
      <c r="K42">
        <f>VLOOKUP(B42,OPen!A41:D311,3,FALSE)</f>
        <v>0</v>
      </c>
    </row>
    <row r="43" spans="2:11" x14ac:dyDescent="0.25">
      <c r="B43" t="str">
        <f>'PB Snaps'!A43</f>
        <v>Bryson Burtnett 86</v>
      </c>
      <c r="C43" t="str">
        <f>VLOOKUP(B43,Rosters!A:B,2,FALSE)</f>
        <v>TCU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Jacob Herbers 47</v>
      </c>
      <c r="C44" t="str">
        <f>VLOOKUP(B44,Rosters!A:B,2,FALSE)</f>
        <v>MINN</v>
      </c>
      <c r="E44">
        <f>VLOOKUP(B44,OL!A43:D368,2,FALSE)</f>
        <v>0</v>
      </c>
      <c r="F44">
        <f>VLOOKUP(B44,OL!A43:D368,3,FALSE)</f>
        <v>0</v>
      </c>
      <c r="G44">
        <f>VLOOKUP(B44,OL!A43:D368,4,FALSE)</f>
        <v>0</v>
      </c>
      <c r="H44">
        <f>'PB Snaps'!B44</f>
        <v>0</v>
      </c>
      <c r="I44" s="34" t="e">
        <f t="shared" si="0"/>
        <v>#DIV/0!</v>
      </c>
      <c r="J44">
        <f>VLOOKUP(B44,OPen!A43:D313,2,FALSE)</f>
        <v>0</v>
      </c>
      <c r="K44">
        <f>VLOOKUP(B44,OPen!A43:D313,3,FALSE)</f>
        <v>0</v>
      </c>
    </row>
    <row r="45" spans="2:11" x14ac:dyDescent="0.25">
      <c r="B45" t="str">
        <f>'PB Snaps'!A45</f>
        <v>Cole Novak 88</v>
      </c>
      <c r="C45" t="str">
        <f>VLOOKUP(B45,Rosters!A:B,2,FALSE)</f>
        <v>TCU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Matt Oldenkamp 64</v>
      </c>
      <c r="C46" t="str">
        <f>VLOOKUP(B46,Rosters!A:B,2,FALSE)</f>
        <v>MINN</v>
      </c>
      <c r="E46">
        <f>VLOOKUP(B46,OL!A45:D370,2,FALSE)</f>
        <v>0</v>
      </c>
      <c r="F46">
        <f>VLOOKUP(B46,OL!A45:D370,3,FALSE)</f>
        <v>0</v>
      </c>
      <c r="G46">
        <f>VLOOKUP(B46,OL!A45:D370,4,FALSE)</f>
        <v>0</v>
      </c>
      <c r="H46">
        <f>'PB Snaps'!B46</f>
        <v>0</v>
      </c>
      <c r="I46" s="34" t="e">
        <f t="shared" si="0"/>
        <v>#DIV/0!</v>
      </c>
      <c r="J46">
        <f>VLOOKUP(B46,OPen!A45:D315,2,FALSE)</f>
        <v>0</v>
      </c>
      <c r="K46">
        <f>VLOOKUP(B46,OPen!A45:D315,3,FALSE)</f>
        <v>0</v>
      </c>
    </row>
    <row r="47" spans="2:11" x14ac:dyDescent="0.25">
      <c r="B47" t="str">
        <f>'PB Snaps'!A47</f>
        <v>Shaun Nixon 3</v>
      </c>
      <c r="C47" t="str">
        <f>VLOOKUP(B47,Rosters!A:B,2,FALSE)</f>
        <v>TCU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Isaiah Gentry 2</v>
      </c>
      <c r="C48" t="str">
        <f>VLOOKUP(B48,Rosters!A:B,2,FALSE)</f>
        <v>MINN</v>
      </c>
      <c r="E48">
        <f>VLOOKUP(B48,OL!A47:D372,2,FALSE)</f>
        <v>0</v>
      </c>
      <c r="F48">
        <f>VLOOKUP(B48,OL!A47:D372,3,FALSE)</f>
        <v>0</v>
      </c>
      <c r="G48">
        <f>VLOOKUP(B48,OL!A47:D372,4,FALSE)</f>
        <v>0</v>
      </c>
      <c r="H48">
        <f>'PB Snaps'!B48</f>
        <v>0</v>
      </c>
      <c r="I48" s="34" t="e">
        <f t="shared" si="0"/>
        <v>#DIV/0!</v>
      </c>
      <c r="J48">
        <f>VLOOKUP(B48,OPen!A47:D317,2,FALSE)</f>
        <v>0</v>
      </c>
      <c r="K48">
        <f>VLOOKUP(B48,OPen!A47:D317,3,FALSE)</f>
        <v>0</v>
      </c>
    </row>
    <row r="49" spans="2:11" x14ac:dyDescent="0.25">
      <c r="B49" t="str">
        <f>'PB Snaps'!A49</f>
        <v>Isaiah Alexander 28</v>
      </c>
      <c r="C49" t="str">
        <f>VLOOKUP(B49,Rosters!A:B,2,FALSE)</f>
        <v>TCU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Damarius Travis 7</v>
      </c>
      <c r="C50" t="str">
        <f>VLOOKUP(B50,Rosters!A:B,2,FALSE)</f>
        <v>MINN</v>
      </c>
      <c r="E50">
        <f>VLOOKUP(B50,OL!A49:D374,2,FALSE)</f>
        <v>0</v>
      </c>
      <c r="F50">
        <f>VLOOKUP(B50,OL!A49:D374,3,FALSE)</f>
        <v>0</v>
      </c>
      <c r="G50">
        <f>VLOOKUP(B50,OL!A49:D374,4,FALSE)</f>
        <v>0</v>
      </c>
      <c r="H50">
        <f>'PB Snaps'!B50</f>
        <v>0</v>
      </c>
      <c r="I50" s="34" t="e">
        <f t="shared" si="0"/>
        <v>#DIV/0!</v>
      </c>
      <c r="J50">
        <f>VLOOKUP(B50,OPen!A49:D319,2,FALSE)</f>
        <v>0</v>
      </c>
      <c r="K50">
        <f>VLOOKUP(B50,OPen!A49:D319,3,FALSE)</f>
        <v>0</v>
      </c>
    </row>
    <row r="51" spans="2:11" x14ac:dyDescent="0.25">
      <c r="B51" t="str">
        <f>'PB Snaps'!A51</f>
        <v>Tony James 28</v>
      </c>
      <c r="C51" t="str">
        <f>VLOOKUP(B51,Rosters!A:B,2,FALSE)</f>
        <v>TCU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Cody Poock 12</v>
      </c>
      <c r="C52" t="str">
        <f>VLOOKUP(B52,Rosters!A:B,2,FALSE)</f>
        <v>MINN</v>
      </c>
      <c r="E52">
        <f>VLOOKUP(B52,OL!A51:D376,2,FALSE)</f>
        <v>0</v>
      </c>
      <c r="F52">
        <f>VLOOKUP(B52,OL!A51:D376,3,FALSE)</f>
        <v>0</v>
      </c>
      <c r="G52">
        <f>VLOOKUP(B52,OL!A51:D376,4,FALSE)</f>
        <v>0</v>
      </c>
      <c r="H52">
        <f>'PB Snaps'!B52</f>
        <v>0</v>
      </c>
      <c r="I52" s="34" t="e">
        <f t="shared" si="0"/>
        <v>#DIV/0!</v>
      </c>
      <c r="J52">
        <f>VLOOKUP(B52,OPen!A51:D321,2,FALSE)</f>
        <v>0</v>
      </c>
      <c r="K52">
        <f>VLOOKUP(B52,OPen!A51:D321,3,FALSE)</f>
        <v>0</v>
      </c>
    </row>
    <row r="53" spans="2:11" x14ac:dyDescent="0.25">
      <c r="B53" t="str">
        <f>'PB Snaps'!A53</f>
        <v>Patrick Zeller 28</v>
      </c>
    </row>
    <row r="54" spans="2:11" x14ac:dyDescent="0.25">
      <c r="B54" t="str">
        <f>'PB Snaps'!A54</f>
        <v>Ryan Santoso 18</v>
      </c>
    </row>
    <row r="55" spans="2:11" x14ac:dyDescent="0.25">
      <c r="B55" t="str">
        <f>'PB Snaps'!A55</f>
        <v>Colten Christensen 26</v>
      </c>
    </row>
    <row r="56" spans="2:11" x14ac:dyDescent="0.25">
      <c r="B56" t="str">
        <f>'PB Snaps'!A56</f>
        <v>Melvin Holland Jr. 21</v>
      </c>
    </row>
    <row r="57" spans="2:11" x14ac:dyDescent="0.25">
      <c r="B57" t="str">
        <f>'PB Snaps'!A57</f>
        <v>Stacy Boyd 39</v>
      </c>
    </row>
    <row r="58" spans="2:11" x14ac:dyDescent="0.25">
      <c r="B58" t="str">
        <f>'PB Snaps'!A58</f>
        <v>De'Vondre Campbell 26</v>
      </c>
    </row>
    <row r="59" spans="2:11" x14ac:dyDescent="0.25">
      <c r="B59" t="str">
        <f>'PB Snaps'!A59</f>
        <v>Cole Graham 67</v>
      </c>
    </row>
    <row r="60" spans="2:11" x14ac:dyDescent="0.25">
      <c r="B60" t="str">
        <f>'PB Snaps'!A60</f>
        <v>Berkley Edwards 32</v>
      </c>
    </row>
    <row r="61" spans="2:11" x14ac:dyDescent="0.25">
      <c r="B61" t="str">
        <f>'PB Snaps'!A61</f>
        <v>Matt Boggs 71</v>
      </c>
    </row>
    <row r="62" spans="2:11" x14ac:dyDescent="0.25">
      <c r="B62" t="str">
        <f>'PB Snaps'!A62</f>
        <v>Peter Mortell 37</v>
      </c>
    </row>
    <row r="63" spans="2:11" x14ac:dyDescent="0.25">
      <c r="B63" t="str">
        <f>'PB Snaps'!A63</f>
        <v>Niko Small 4</v>
      </c>
    </row>
    <row r="64" spans="2:11" x14ac:dyDescent="0.25">
      <c r="B64" t="str">
        <f>'PB Snaps'!A64</f>
        <v>Colton Beebe 44</v>
      </c>
    </row>
    <row r="65" spans="2:2" x14ac:dyDescent="0.25">
      <c r="B65" t="str">
        <f>'PB Snaps'!A65</f>
        <v>Kenny Iloka 6</v>
      </c>
    </row>
    <row r="66" spans="2:2" x14ac:dyDescent="0.25">
      <c r="B66" t="str">
        <f>'PB Snaps'!A66</f>
        <v>Yoshoub Timms 52</v>
      </c>
    </row>
    <row r="67" spans="2:2" x14ac:dyDescent="0.25">
      <c r="B67" t="str">
        <f>'PB Snaps'!A67</f>
        <v>Arico Evans 7</v>
      </c>
    </row>
    <row r="68" spans="2:2" x14ac:dyDescent="0.25">
      <c r="B68" t="str">
        <f>'PB Snaps'!A68</f>
        <v>Matt Leidner 60</v>
      </c>
    </row>
    <row r="69" spans="2:2" x14ac:dyDescent="0.25">
      <c r="B69" t="str">
        <f>'PB Snaps'!A69</f>
        <v>Steve Wesley 15</v>
      </c>
    </row>
    <row r="70" spans="2:2" x14ac:dyDescent="0.25">
      <c r="B70" t="str">
        <f>'PB Snaps'!A70</f>
        <v>Isaac Hayes 68</v>
      </c>
    </row>
    <row r="71" spans="2:2" x14ac:dyDescent="0.25">
      <c r="B71" t="str">
        <f>'PB Snaps'!A71</f>
        <v>Nick Orr 18</v>
      </c>
    </row>
    <row r="72" spans="2:2" x14ac:dyDescent="0.25">
      <c r="B72" t="str">
        <f>'PB Snaps'!A72</f>
        <v>Ja’Juan Story 81</v>
      </c>
    </row>
    <row r="73" spans="2:2" x14ac:dyDescent="0.25">
      <c r="B73" t="str">
        <f>'PB Snaps'!A73</f>
        <v>Michael Downing 25</v>
      </c>
    </row>
    <row r="74" spans="2:2" x14ac:dyDescent="0.25">
      <c r="B74" t="str">
        <f>'PB Snaps'!A74</f>
        <v>Jerry Gibson 3</v>
      </c>
    </row>
    <row r="75" spans="2:2" x14ac:dyDescent="0.25">
      <c r="B75" t="str">
        <f>'PB Snaps'!A75</f>
        <v>Derrick Kindred 26</v>
      </c>
    </row>
    <row r="76" spans="2:2" x14ac:dyDescent="0.25">
      <c r="B76" t="str">
        <f>'PB Snaps'!A76</f>
        <v>Ace Rogers 6</v>
      </c>
    </row>
    <row r="77" spans="2:2" x14ac:dyDescent="0.25">
      <c r="B77" t="str">
        <f>'PB Snaps'!A77</f>
        <v>Denzel Johnson 30</v>
      </c>
    </row>
    <row r="78" spans="2:2" x14ac:dyDescent="0.25">
      <c r="B78" t="str">
        <f>'PB Snaps'!A78</f>
        <v>Shannon Brooks 8</v>
      </c>
    </row>
    <row r="79" spans="2:2" x14ac:dyDescent="0.25">
      <c r="B79" t="str">
        <f>'PB Snaps'!A79</f>
        <v>Ridwan Issahaku 31</v>
      </c>
    </row>
    <row r="80" spans="2:2" x14ac:dyDescent="0.25">
      <c r="B80" t="str">
        <f>'PB Snaps'!A80</f>
        <v>Antonio Johnson 11</v>
      </c>
    </row>
    <row r="81" spans="2:2" x14ac:dyDescent="0.25">
      <c r="B81" t="str">
        <f>'PB Snaps'!A81</f>
        <v>Travin Howard 32</v>
      </c>
    </row>
    <row r="82" spans="2:2" x14ac:dyDescent="0.25">
      <c r="B82" t="str">
        <f>'PB Snaps'!A82</f>
        <v>Jonathan Celestin 13</v>
      </c>
    </row>
    <row r="83" spans="2:2" x14ac:dyDescent="0.25">
      <c r="B83" t="str">
        <f>'PB Snaps'!A83</f>
        <v>Trevone Boykin 2</v>
      </c>
    </row>
    <row r="84" spans="2:2" x14ac:dyDescent="0.25">
      <c r="B84" t="str">
        <f>'PB Snaps'!A84</f>
        <v>Jeff Jones 16</v>
      </c>
    </row>
    <row r="85" spans="2:2" x14ac:dyDescent="0.25">
      <c r="B85" t="str">
        <f>'PB Snaps'!A85</f>
        <v>Bram Kohlhausen 6</v>
      </c>
    </row>
    <row r="86" spans="2:2" x14ac:dyDescent="0.25">
      <c r="B86" t="str">
        <f>'PB Snaps'!A86</f>
        <v>Peter Westerhaus 18</v>
      </c>
    </row>
    <row r="87" spans="2:2" x14ac:dyDescent="0.25">
      <c r="B87" t="str">
        <f>'PB Snaps'!A87</f>
        <v>Kenny Hill 7</v>
      </c>
    </row>
    <row r="88" spans="2:2" x14ac:dyDescent="0.25">
      <c r="B88" t="str">
        <f>'PB Snaps'!A88</f>
        <v>Adam Mayer 20</v>
      </c>
    </row>
    <row r="89" spans="2:2" x14ac:dyDescent="0.25">
      <c r="B89" t="str">
        <f>'PB Snaps'!A89</f>
        <v>Foster Sawyer 12</v>
      </c>
    </row>
    <row r="90" spans="2:2" x14ac:dyDescent="0.25">
      <c r="B90" t="str">
        <f>'PB Snaps'!A90</f>
        <v>Jeff Borchardt 22</v>
      </c>
    </row>
    <row r="91" spans="2:2" x14ac:dyDescent="0.25">
      <c r="B91" t="str">
        <f>'PB Snaps'!A91</f>
        <v>Grayson Muehlstein 17</v>
      </c>
    </row>
    <row r="92" spans="2:2" x14ac:dyDescent="0.25">
      <c r="B92" t="str">
        <f>'PB Snaps'!A92</f>
        <v>Ray Buford 25</v>
      </c>
    </row>
    <row r="93" spans="2:2" x14ac:dyDescent="0.25">
      <c r="B93" t="str">
        <f>'PB Snaps'!A93</f>
        <v>Brandon Hatfield 49</v>
      </c>
    </row>
    <row r="94" spans="2:2" x14ac:dyDescent="0.25">
      <c r="B94" t="str">
        <f>'PB Snaps'!A94</f>
        <v>James Johannesson 27</v>
      </c>
    </row>
    <row r="95" spans="2:2" x14ac:dyDescent="0.25">
      <c r="B95" t="str">
        <f>'PB Snaps'!A95</f>
        <v>Jaden Oberkrom 33</v>
      </c>
    </row>
    <row r="96" spans="2:2" x14ac:dyDescent="0.25">
      <c r="B96" t="str">
        <f>'PB Snaps'!A96</f>
        <v>Chris Wipson 30</v>
      </c>
    </row>
    <row r="97" spans="2:2" x14ac:dyDescent="0.25">
      <c r="B97" t="str">
        <f>'PB Snaps'!A97</f>
        <v>Ryan Graf 36</v>
      </c>
    </row>
    <row r="98" spans="2:2" x14ac:dyDescent="0.25">
      <c r="B98" t="str">
        <f>'PB Snaps'!A98</f>
        <v>John McKelvey 33</v>
      </c>
    </row>
    <row r="99" spans="2:2" x14ac:dyDescent="0.25">
      <c r="B99" t="str">
        <f>'PB Snaps'!A99</f>
        <v>Jonathan Song 46</v>
      </c>
    </row>
    <row r="100" spans="2:2" x14ac:dyDescent="0.25">
      <c r="B100" t="str">
        <f>'PB Snaps'!A100</f>
        <v>Connor Osborne 38</v>
      </c>
    </row>
    <row r="101" spans="2:2" x14ac:dyDescent="0.25">
      <c r="B101" t="str">
        <f>'PB Snaps'!A101</f>
        <v>Adam Nunez 29</v>
      </c>
    </row>
    <row r="102" spans="2:2" x14ac:dyDescent="0.25">
      <c r="B102" t="str">
        <f>'PB Snaps'!A102</f>
        <v>Trey Hansen 39</v>
      </c>
    </row>
    <row r="103" spans="2:2" x14ac:dyDescent="0.25">
      <c r="B103" t="str">
        <f>'PB Snaps'!A103</f>
        <v>Ethan Perry 37</v>
      </c>
    </row>
    <row r="104" spans="2:2" x14ac:dyDescent="0.25">
      <c r="B104" t="str">
        <f>'PB Snaps'!A104</f>
        <v>Justin Juenemann 42</v>
      </c>
    </row>
    <row r="105" spans="2:2" x14ac:dyDescent="0.25">
      <c r="B105" t="str">
        <f>'PB Snaps'!A105</f>
        <v>Trey Elliott 52</v>
      </c>
    </row>
    <row r="106" spans="2:2" x14ac:dyDescent="0.25">
      <c r="B106" t="str">
        <f>'PB Snaps'!A106</f>
        <v>Nick Hart 45</v>
      </c>
    </row>
    <row r="107" spans="2:2" x14ac:dyDescent="0.25">
      <c r="B107" t="str">
        <f>'PB Snaps'!A107</f>
        <v>David Bolisomi 62</v>
      </c>
    </row>
    <row r="108" spans="2:2" x14ac:dyDescent="0.25">
      <c r="B108" t="str">
        <f>'PB Snaps'!A108</f>
        <v>Bryce Witham 49</v>
      </c>
    </row>
    <row r="109" spans="2:2" x14ac:dyDescent="0.25">
      <c r="B109" t="str">
        <f>'PB Snaps'!A109</f>
        <v>Matt Pryor 64</v>
      </c>
    </row>
    <row r="110" spans="2:2" x14ac:dyDescent="0.25">
      <c r="B110" t="str">
        <f>'PB Snaps'!A110</f>
        <v>Theiren Cockran 55</v>
      </c>
    </row>
    <row r="111" spans="2:2" x14ac:dyDescent="0.25">
      <c r="B111" t="str">
        <f>'PB Snaps'!A111</f>
        <v>Kolby Listenbee 7</v>
      </c>
    </row>
    <row r="112" spans="2:2" x14ac:dyDescent="0.25">
      <c r="B112" t="str">
        <f>'PB Snaps'!A112</f>
        <v>Quinn Oseland 58</v>
      </c>
    </row>
    <row r="113" spans="2:2" x14ac:dyDescent="0.25">
      <c r="B113" t="str">
        <f>'PB Snaps'!A113</f>
        <v>Aviante Collins 69</v>
      </c>
    </row>
    <row r="114" spans="2:2" x14ac:dyDescent="0.25">
      <c r="B114" t="str">
        <f>'PB Snaps'!A114</f>
        <v>Jared Weyler 62</v>
      </c>
    </row>
    <row r="115" spans="2:2" x14ac:dyDescent="0.25">
      <c r="B115" t="str">
        <f>'PB Snaps'!A115</f>
        <v>Josh Doctson 9</v>
      </c>
    </row>
    <row r="116" spans="2:2" x14ac:dyDescent="0.25">
      <c r="B116" t="str">
        <f>'PB Snaps'!A116</f>
        <v>Ted Stieber 66</v>
      </c>
    </row>
    <row r="117" spans="2:2" x14ac:dyDescent="0.25">
      <c r="B117" t="str">
        <f>'PB Snaps'!A117</f>
        <v>Ryan Griswold 75</v>
      </c>
    </row>
    <row r="118" spans="2:2" x14ac:dyDescent="0.25">
      <c r="B118" t="str">
        <f>'PB Snaps'!A118</f>
        <v>Chad Fahning 70</v>
      </c>
    </row>
    <row r="119" spans="2:2" x14ac:dyDescent="0.25">
      <c r="B119" t="str">
        <f>'PB Snaps'!A119</f>
        <v>Sam Awolope 76</v>
      </c>
    </row>
    <row r="120" spans="2:2" x14ac:dyDescent="0.25">
      <c r="B120" t="str">
        <f>'PB Snaps'!A120</f>
        <v>Noah Kuehn 75</v>
      </c>
    </row>
    <row r="121" spans="2:2" x14ac:dyDescent="0.25">
      <c r="B121" t="str">
        <f>'PB Snaps'!A121</f>
        <v>Luke Benuska 79</v>
      </c>
    </row>
    <row r="122" spans="2:2" x14ac:dyDescent="0.25">
      <c r="B122" t="str">
        <f>'PB Snaps'!A122</f>
        <v>Ty Slanina 13</v>
      </c>
    </row>
    <row r="123" spans="2:2" x14ac:dyDescent="0.25">
      <c r="B123" t="str">
        <f>'PB Snaps'!A123</f>
        <v>Thomas Walsh 60</v>
      </c>
    </row>
    <row r="124" spans="2:2" x14ac:dyDescent="0.25">
      <c r="B124" t="str">
        <f>'PB Snaps'!A124</f>
        <v>Dior Johnson 2</v>
      </c>
    </row>
    <row r="125" spans="2:2" x14ac:dyDescent="0.25">
      <c r="B125" t="str">
        <f>'PB Snaps'!A125</f>
        <v>Ty Barrett 78</v>
      </c>
    </row>
    <row r="126" spans="2:2" x14ac:dyDescent="0.25">
      <c r="B126" t="str">
        <f>'PB Snaps'!A126</f>
        <v>Adekunle Ayinde 4</v>
      </c>
    </row>
    <row r="127" spans="2:2" x14ac:dyDescent="0.25">
      <c r="B127" t="str">
        <f>'PB Snaps'!A127</f>
        <v>Patrick Morris 58</v>
      </c>
    </row>
    <row r="128" spans="2:2" x14ac:dyDescent="0.25">
      <c r="B128" t="str">
        <f>'PB Snaps'!A128</f>
        <v>Jalen Myrick 5</v>
      </c>
    </row>
    <row r="129" spans="2:2" x14ac:dyDescent="0.25">
      <c r="B129" t="str">
        <f>'PB Snaps'!A129</f>
        <v>Michael MacCrory 61</v>
      </c>
    </row>
    <row r="130" spans="2:2" x14ac:dyDescent="0.25">
      <c r="B130" t="str">
        <f>'PB Snaps'!A130</f>
        <v>Mitch Leidner 7</v>
      </c>
    </row>
    <row r="131" spans="2:2" x14ac:dyDescent="0.25">
      <c r="B131" t="str">
        <f>'PB Snaps'!A131</f>
        <v>Desmon White 10</v>
      </c>
    </row>
    <row r="132" spans="2:2" x14ac:dyDescent="0.25">
      <c r="B132" t="str">
        <f>'PB Snaps'!A132</f>
        <v>Duke McGhee 8</v>
      </c>
    </row>
    <row r="133" spans="2:2" x14ac:dyDescent="0.25">
      <c r="B133" t="str">
        <f>'PB Snaps'!A133</f>
        <v>Cordel Iwuagwu 70</v>
      </c>
    </row>
    <row r="134" spans="2:2" x14ac:dyDescent="0.25">
      <c r="B134" t="str">
        <f>'PB Snaps'!A134</f>
        <v>Alex Keith 9</v>
      </c>
    </row>
    <row r="135" spans="2:2" x14ac:dyDescent="0.25">
      <c r="B135" t="str">
        <f>'PB Snaps'!A135</f>
        <v>Bobby Thompson 72</v>
      </c>
    </row>
    <row r="136" spans="2:2" x14ac:dyDescent="0.25">
      <c r="B136" t="str">
        <f>'PB Snaps'!A136</f>
        <v>Demry Croft 11</v>
      </c>
    </row>
    <row r="137" spans="2:2" x14ac:dyDescent="0.25">
      <c r="B137" t="str">
        <f>'PB Snaps'!A137</f>
        <v>Zach Allen 11</v>
      </c>
    </row>
    <row r="138" spans="2:2" x14ac:dyDescent="0.25">
      <c r="B138" t="str">
        <f>'PB Snaps'!A138</f>
        <v>Hunter Register 12</v>
      </c>
    </row>
    <row r="139" spans="2:2" x14ac:dyDescent="0.25">
      <c r="B139" t="str">
        <f>'PB Snaps'!A139</f>
        <v>Montrel Wilson 20</v>
      </c>
    </row>
    <row r="140" spans="2:2" x14ac:dyDescent="0.25">
      <c r="B140" t="str">
        <f>'PB Snaps'!A140</f>
        <v>Desmond Gant 13</v>
      </c>
    </row>
    <row r="141" spans="2:2" x14ac:dyDescent="0.25">
      <c r="B141" t="str">
        <f>'PB Snaps'!A141</f>
        <v>Alec Dunham 23</v>
      </c>
    </row>
    <row r="142" spans="2:2" x14ac:dyDescent="0.25">
      <c r="B142" t="str">
        <f>'PB Snaps'!A142</f>
        <v>Zo Craighton 14</v>
      </c>
    </row>
    <row r="143" spans="2:2" x14ac:dyDescent="0.25">
      <c r="B143" t="str">
        <f>'PB Snaps'!A143</f>
        <v>Mike Freeze 34</v>
      </c>
    </row>
    <row r="144" spans="2:2" x14ac:dyDescent="0.25">
      <c r="B144" t="str">
        <f>'PB Snaps'!A144</f>
        <v>Everett Williams 15</v>
      </c>
    </row>
    <row r="145" spans="2:2" x14ac:dyDescent="0.25">
      <c r="B145" t="str">
        <f>'PB Snaps'!A145</f>
        <v>Sammy Douglas 35</v>
      </c>
    </row>
    <row r="146" spans="2:2" x14ac:dyDescent="0.25">
      <c r="B146" t="str">
        <f>'PB Snaps'!A146</f>
        <v>Jacob Huff 17</v>
      </c>
    </row>
    <row r="147" spans="2:2" x14ac:dyDescent="0.25">
      <c r="B147" t="str">
        <f>'PB Snaps'!A147</f>
        <v>Ty Summers 42</v>
      </c>
    </row>
    <row r="148" spans="2:2" x14ac:dyDescent="0.25">
      <c r="B148" t="str">
        <f>'PB Snaps'!A148</f>
        <v>Jacques Perra 18</v>
      </c>
    </row>
    <row r="149" spans="2:2" x14ac:dyDescent="0.25">
      <c r="B149" t="str">
        <f>'PB Snaps'!A149</f>
        <v>Davis Devereaux 43</v>
      </c>
    </row>
    <row r="150" spans="2:2" x14ac:dyDescent="0.25">
      <c r="B150" t="str">
        <f>'PB Snaps'!A150</f>
        <v>Michael Conway 19</v>
      </c>
    </row>
    <row r="151" spans="2:2" x14ac:dyDescent="0.25">
      <c r="B151" t="str">
        <f>'PB Snaps'!A151</f>
        <v>Garrett Kaufman 49</v>
      </c>
    </row>
    <row r="152" spans="2:2" x14ac:dyDescent="0.25">
      <c r="B152" t="str">
        <f>'PB Snaps'!A152</f>
        <v>Cedric Dicke 19</v>
      </c>
    </row>
    <row r="153" spans="2:2" x14ac:dyDescent="0.25">
      <c r="B153" t="str">
        <f>'PB Snaps'!A153</f>
        <v>Semaj Thomas 49</v>
      </c>
    </row>
    <row r="154" spans="2:2" x14ac:dyDescent="0.25">
      <c r="B154" t="str">
        <f>'PB Snaps'!A154</f>
        <v>Julian Huff 20</v>
      </c>
    </row>
    <row r="155" spans="2:2" x14ac:dyDescent="0.25">
      <c r="B155" t="str">
        <f>'PB Snaps'!A155</f>
        <v>Harrison Gillaspy 50</v>
      </c>
    </row>
    <row r="156" spans="2:2" x14ac:dyDescent="0.25">
      <c r="B156" t="str">
        <f>'PB Snaps'!A156</f>
        <v>Craig James 22</v>
      </c>
    </row>
    <row r="157" spans="2:2" x14ac:dyDescent="0.25">
      <c r="B157" t="str">
        <f>'PB Snaps'!A157</f>
        <v>George Cullen 53</v>
      </c>
    </row>
    <row r="158" spans="2:2" x14ac:dyDescent="0.25">
      <c r="B158" t="str">
        <f>'PB Snaps'!A158</f>
        <v>EJ Sardinha 23</v>
      </c>
    </row>
    <row r="159" spans="2:2" x14ac:dyDescent="0.25">
      <c r="B159" t="str">
        <f>'PB Snaps'!A159</f>
        <v>Ryan Watkins 23</v>
      </c>
    </row>
    <row r="160" spans="2:2" x14ac:dyDescent="0.25">
      <c r="B160" t="str">
        <f>'PB Snaps'!A160</f>
        <v>KiAnte Hardin 24</v>
      </c>
    </row>
    <row r="161" spans="2:2" x14ac:dyDescent="0.25">
      <c r="B161" t="str">
        <f>'PB Snaps'!A161</f>
        <v>Paul Whitmill 44</v>
      </c>
    </row>
    <row r="162" spans="2:2" x14ac:dyDescent="0.25">
      <c r="B162" t="str">
        <f>'PB Snaps'!A162</f>
        <v>Payton Jordahl 25</v>
      </c>
    </row>
    <row r="163" spans="2:2" x14ac:dyDescent="0.25">
      <c r="B163" t="str">
        <f>'PB Snaps'!A163</f>
        <v>Joseph Broadnax 54</v>
      </c>
    </row>
    <row r="164" spans="2:2" x14ac:dyDescent="0.25">
      <c r="B164" t="str">
        <f>'PB Snaps'!A164</f>
        <v>Brian Smith 26</v>
      </c>
    </row>
    <row r="165" spans="2:2" x14ac:dyDescent="0.25">
      <c r="B165" t="str">
        <f>'PB Snaps'!A165</f>
        <v>Davion Pierson 57</v>
      </c>
    </row>
    <row r="166" spans="2:2" x14ac:dyDescent="0.25">
      <c r="B166" t="str">
        <f>'PB Snaps'!A166</f>
        <v>Jonathan Femi-Cole 28</v>
      </c>
    </row>
    <row r="167" spans="2:2" x14ac:dyDescent="0.25">
      <c r="B167" t="str">
        <f>'PB Snaps'!A167</f>
        <v>Aaron Curry 95</v>
      </c>
    </row>
    <row r="168" spans="2:2" x14ac:dyDescent="0.25">
      <c r="B168" t="str">
        <f>'PB Snaps'!A168</f>
        <v>Louis Tuszynski 29</v>
      </c>
    </row>
    <row r="169" spans="2:2" x14ac:dyDescent="0.25">
      <c r="B169" t="str">
        <f>'PB Snaps'!A169</f>
        <v>Chris Bradley 97</v>
      </c>
    </row>
    <row r="170" spans="2:2" x14ac:dyDescent="0.25">
      <c r="B170" t="str">
        <f>'PB Snaps'!A170</f>
        <v>Eric Murray 31</v>
      </c>
    </row>
    <row r="171" spans="2:2" x14ac:dyDescent="0.25">
      <c r="B171" t="str">
        <f>'PB Snaps'!A171</f>
        <v>Casey McDermott Vai 98</v>
      </c>
    </row>
    <row r="172" spans="2:2" x14ac:dyDescent="0.25">
      <c r="B172" t="str">
        <f>'PB Snaps'!A172</f>
        <v>Andrew Harte 33</v>
      </c>
    </row>
    <row r="173" spans="2:2" x14ac:dyDescent="0.25">
      <c r="B173" t="str">
        <f>'PB Snaps'!A173</f>
        <v>Tevin Lawson 99</v>
      </c>
    </row>
    <row r="174" spans="2:2" x14ac:dyDescent="0.25">
      <c r="B174" t="str">
        <f>'PB Snaps'!A174</f>
        <v>Logan McElfresh 34</v>
      </c>
    </row>
    <row r="175" spans="2:2" x14ac:dyDescent="0.25">
      <c r="B175" t="str">
        <f>'PB Snaps'!A175</f>
        <v>Pakamiaiaea Davis 66</v>
      </c>
    </row>
    <row r="176" spans="2:2" x14ac:dyDescent="0.25">
      <c r="B176" t="str">
        <f>'PB Snaps'!A176</f>
        <v>Jaylen Waters 35</v>
      </c>
    </row>
    <row r="177" spans="2:2" x14ac:dyDescent="0.25">
      <c r="B177" t="str">
        <f>'PB Snaps'!A177</f>
        <v>James McFarland 40</v>
      </c>
    </row>
    <row r="178" spans="2:2" x14ac:dyDescent="0.25">
      <c r="B178" t="str">
        <f>'PB Snaps'!A178</f>
        <v>Blake Cashman 36</v>
      </c>
    </row>
    <row r="179" spans="2:2" x14ac:dyDescent="0.25">
      <c r="B179" t="str">
        <f>'PB Snaps'!A179</f>
        <v>Tipa Galeai 47</v>
      </c>
    </row>
    <row r="180" spans="2:2" x14ac:dyDescent="0.25">
      <c r="B180" t="str">
        <f>'PB Snaps'!A180</f>
        <v>Emmit Carpenter 38</v>
      </c>
    </row>
    <row r="181" spans="2:2" x14ac:dyDescent="0.25">
      <c r="B181" t="str">
        <f>'PB Snaps'!A181</f>
        <v>Terrell Lathan 90</v>
      </c>
    </row>
    <row r="182" spans="2:2" x14ac:dyDescent="0.25">
      <c r="B182" t="str">
        <f>'PB Snaps'!A182</f>
        <v>Alexander Starks 40</v>
      </c>
    </row>
    <row r="183" spans="2:2" x14ac:dyDescent="0.25">
      <c r="B183" t="str">
        <f>'PB Snaps'!A183</f>
        <v>L.J. Collier 91</v>
      </c>
    </row>
    <row r="184" spans="2:2" x14ac:dyDescent="0.25">
      <c r="B184" t="str">
        <f>'PB Snaps'!A184</f>
        <v>Justus Canfield 39</v>
      </c>
    </row>
    <row r="185" spans="2:2" x14ac:dyDescent="0.25">
      <c r="B185" t="str">
        <f>'PB Snaps'!A185</f>
        <v>Bryson Henderson 92</v>
      </c>
    </row>
    <row r="186" spans="2:2" x14ac:dyDescent="0.25">
      <c r="B186" t="str">
        <f>'PB Snaps'!A186</f>
        <v>Tyler Hartmann 43</v>
      </c>
    </row>
    <row r="187" spans="2:2" x14ac:dyDescent="0.25">
      <c r="B187" t="str">
        <f>'PB Snaps'!A187</f>
        <v>Michael Mosharrafa 93</v>
      </c>
    </row>
    <row r="188" spans="2:2" x14ac:dyDescent="0.25">
      <c r="B188" t="str">
        <f>'PB Snaps'!A188</f>
        <v>Jacob Kirsch 44</v>
      </c>
    </row>
    <row r="189" spans="2:2" x14ac:dyDescent="0.25">
      <c r="B189" t="str">
        <f>'PB Snaps'!A189</f>
        <v>Mike Tuaua 93</v>
      </c>
    </row>
    <row r="190" spans="2:2" x14ac:dyDescent="0.25">
      <c r="B190" t="str">
        <f>'PB Snaps'!A190</f>
        <v>Winston DeLattiboudere 46</v>
      </c>
    </row>
    <row r="191" spans="2:2" x14ac:dyDescent="0.25">
      <c r="B191" t="str">
        <f>'PB Snaps'!A191</f>
        <v>Josh Carraway 94</v>
      </c>
    </row>
    <row r="192" spans="2:2" x14ac:dyDescent="0.25">
      <c r="B192" t="str">
        <f>'PB Snaps'!A192</f>
        <v>Blake Weber 48</v>
      </c>
    </row>
    <row r="193" spans="2:2" x14ac:dyDescent="0.25">
      <c r="B193" t="str">
        <f>'PB Snaps'!A193</f>
        <v>Breylin Mitchell 96</v>
      </c>
    </row>
    <row r="194" spans="2:2" x14ac:dyDescent="0.25">
      <c r="B194" t="str">
        <f>'PB Snaps'!A194</f>
        <v>Jack Lynn 50</v>
      </c>
    </row>
    <row r="195" spans="2:2" x14ac:dyDescent="0.25">
      <c r="B195" t="str">
        <f>'PB Snaps'!A195</f>
        <v>Corry O’Meally 2</v>
      </c>
    </row>
    <row r="196" spans="2:2" x14ac:dyDescent="0.25">
      <c r="B196" t="str">
        <f>'PB Snaps'!A196</f>
        <v>Luke Rasmussen 53</v>
      </c>
    </row>
    <row r="197" spans="2:2" x14ac:dyDescent="0.25">
      <c r="B197" t="str">
        <f>'PB Snaps'!A197</f>
        <v>Ranthony Texada 11</v>
      </c>
    </row>
    <row r="198" spans="2:2" x14ac:dyDescent="0.25">
      <c r="B198" t="str">
        <f>'PB Snaps'!A198</f>
        <v>Jarrison Stewart 14</v>
      </c>
    </row>
    <row r="199" spans="2:2" x14ac:dyDescent="0.25">
      <c r="B199" t="str">
        <f>'PB Snaps'!A199</f>
        <v>Jeff Gladney 14</v>
      </c>
    </row>
    <row r="200" spans="2:2" x14ac:dyDescent="0.25">
      <c r="B200" t="str">
        <f>'PB Snaps'!A200</f>
        <v>Joey Mydra 57</v>
      </c>
    </row>
    <row r="201" spans="2:2" x14ac:dyDescent="0.25">
      <c r="B201" t="str">
        <f>'PB Snaps'!A201</f>
        <v>Torrance Mosley 16</v>
      </c>
    </row>
    <row r="202" spans="2:2" x14ac:dyDescent="0.25">
      <c r="B202" t="str">
        <f>'PB Snaps'!A202</f>
        <v>Ray Dixon 59</v>
      </c>
    </row>
    <row r="203" spans="2:2" x14ac:dyDescent="0.25">
      <c r="B203" t="str">
        <f>'PB Snaps'!A203</f>
        <v>DeShawn Raymond 17</v>
      </c>
    </row>
    <row r="204" spans="2:2" x14ac:dyDescent="0.25">
      <c r="B204" t="str">
        <f>'PB Snaps'!A204</f>
        <v>Bronson Dovich 61</v>
      </c>
    </row>
    <row r="205" spans="2:2" x14ac:dyDescent="0.25">
      <c r="B205" t="str">
        <f>'PB Snaps'!A205</f>
        <v>Rocket Ismail 30</v>
      </c>
    </row>
    <row r="206" spans="2:2" x14ac:dyDescent="0.25">
      <c r="B206" t="str">
        <f>'PB Snaps'!A206</f>
        <v>Michael Carroll 43</v>
      </c>
    </row>
    <row r="207" spans="2:2" x14ac:dyDescent="0.25">
      <c r="B207" t="str">
        <f>'PB Snaps'!A207</f>
        <v>Travis Hanes 19</v>
      </c>
    </row>
    <row r="208" spans="2:2" x14ac:dyDescent="0.25">
      <c r="B208" t="str">
        <f>'PB Snaps'!A208</f>
        <v>Josh Campion 65</v>
      </c>
    </row>
    <row r="209" spans="2:2" x14ac:dyDescent="0.25">
      <c r="B209" t="str">
        <f>'PB Snaps'!A209</f>
        <v>Drew Wolitarsky 82</v>
      </c>
    </row>
    <row r="210" spans="2:2" x14ac:dyDescent="0.25">
      <c r="B210" t="str">
        <f>'PB Snaps'!A210</f>
        <v>Jaelan Austin 18</v>
      </c>
    </row>
    <row r="211" spans="2:2" x14ac:dyDescent="0.25">
      <c r="B211" t="str">
        <f>'PB Snaps'!A211</f>
        <v>Will Reger 84</v>
      </c>
    </row>
    <row r="212" spans="2:2" x14ac:dyDescent="0.25">
      <c r="B212" t="str">
        <f>'PB Snaps'!A212</f>
        <v>Justin Carr 69</v>
      </c>
    </row>
    <row r="213" spans="2:2" x14ac:dyDescent="0.25">
      <c r="B213" t="str">
        <f>'PB Snaps'!A213</f>
        <v>Preston Miller 34</v>
      </c>
    </row>
    <row r="214" spans="2:2" x14ac:dyDescent="0.25">
      <c r="B214" t="str">
        <f>'PB Snaps'!A214</f>
        <v>Tyler Moore 71</v>
      </c>
    </row>
    <row r="215" spans="2:2" x14ac:dyDescent="0.25">
      <c r="B215" t="str">
        <f>'PB Snaps'!A215</f>
        <v>Cavonte Johnson 87</v>
      </c>
    </row>
    <row r="216" spans="2:2" x14ac:dyDescent="0.25">
      <c r="B216" t="str">
        <f>'PB Snaps'!A216</f>
        <v>Nick Connelly 74</v>
      </c>
    </row>
    <row r="217" spans="2:2" x14ac:dyDescent="0.25">
      <c r="B217" t="str">
        <f>'PB Snaps'!A217</f>
        <v>Matt Morse 89</v>
      </c>
    </row>
    <row r="218" spans="2:2" x14ac:dyDescent="0.25">
      <c r="B218" t="str">
        <f>'PB Snaps'!A218</f>
        <v>Alex Mayes 76</v>
      </c>
    </row>
    <row r="219" spans="2:2" x14ac:dyDescent="0.25">
      <c r="B219" t="str">
        <f>'PB Snaps'!A219</f>
        <v>Julien Kafo 91</v>
      </c>
    </row>
    <row r="220" spans="2:2" x14ac:dyDescent="0.25">
      <c r="B220" t="str">
        <f>'PB Snaps'!A220</f>
        <v>Charlie Reid 82</v>
      </c>
    </row>
    <row r="221" spans="2:2" x14ac:dyDescent="0.25">
      <c r="B221" t="str">
        <f>'PB Snaps'!A221</f>
        <v>Mose Hall 94</v>
      </c>
    </row>
    <row r="222" spans="2:2" x14ac:dyDescent="0.25">
      <c r="B222" t="str">
        <f>'PB Snaps'!A222</f>
        <v>Cyd Calvin 19</v>
      </c>
    </row>
    <row r="223" spans="2:2" x14ac:dyDescent="0.25">
      <c r="B223" t="str">
        <f>'PB Snaps'!A223</f>
        <v>Duke Anyanwu 81</v>
      </c>
    </row>
    <row r="224" spans="2:2" x14ac:dyDescent="0.25">
      <c r="B224" t="str">
        <f>'PB Snaps'!A224</f>
        <v>Julius Lewis 24</v>
      </c>
    </row>
    <row r="225" spans="2:2" x14ac:dyDescent="0.25">
      <c r="B225" t="str">
        <f>'PB Snaps'!A225</f>
        <v>Noah Scarver 83</v>
      </c>
    </row>
    <row r="226" spans="2:2" x14ac:dyDescent="0.25">
      <c r="B226" t="str">
        <f>'PB Snaps'!A226</f>
        <v>Devin Killpatrick 31</v>
      </c>
    </row>
    <row r="227" spans="2:2" x14ac:dyDescent="0.25">
      <c r="B227" t="str">
        <f>'PB Snaps'!A227</f>
        <v>Lincoln Plsek 85</v>
      </c>
    </row>
    <row r="228" spans="2:2" x14ac:dyDescent="0.25">
      <c r="B228" t="str">
        <f>'PB Snaps'!A228</f>
        <v>Robert Lewis 33</v>
      </c>
    </row>
    <row r="229" spans="2:2" x14ac:dyDescent="0.25">
      <c r="B229" t="str">
        <f>'PB Snaps'!A229</f>
        <v>Gaelin Elmore 87</v>
      </c>
    </row>
    <row r="230" spans="2:2" x14ac:dyDescent="0.25">
      <c r="B230" t="str">
        <f>'PB Snaps'!A230</f>
        <v>Ricky Musgrove 33</v>
      </c>
    </row>
    <row r="231" spans="2:2" x14ac:dyDescent="0.25">
      <c r="B231" t="str">
        <f>'PB Snaps'!A231</f>
        <v>Rashad Still 88</v>
      </c>
    </row>
    <row r="232" spans="2:2" x14ac:dyDescent="0.25">
      <c r="B232" t="str">
        <f>'PB Snaps'!A232</f>
        <v>Austin Schlottman 51</v>
      </c>
    </row>
    <row r="233" spans="2:2" x14ac:dyDescent="0.25">
      <c r="B233" t="str">
        <f>'PB Snaps'!A233</f>
        <v>Sam Renner 90</v>
      </c>
    </row>
    <row r="234" spans="2:2" x14ac:dyDescent="0.25">
      <c r="B234" t="str">
        <f>'PB Snaps'!A234</f>
        <v>Steven Richardson 96</v>
      </c>
    </row>
    <row r="235" spans="2:2" x14ac:dyDescent="0.25">
      <c r="B235" t="str">
        <f>'PB Snaps'!A235</f>
        <v>Robert Ndondo Lay 92</v>
      </c>
    </row>
    <row r="236" spans="2:2" x14ac:dyDescent="0.25">
      <c r="B236" t="str">
        <f>'PB Snaps'!A236</f>
        <v>Scott Ekpe 97</v>
      </c>
    </row>
    <row r="237" spans="2:2" x14ac:dyDescent="0.25">
      <c r="B237" t="str">
        <f>'PB Snaps'!A237</f>
        <v>Hendrick Ekpe 95</v>
      </c>
    </row>
    <row r="238" spans="2:2" x14ac:dyDescent="0.25">
      <c r="B238" t="str">
        <f>'PB Snaps'!A238</f>
        <v xml:space="preserve"> </v>
      </c>
    </row>
    <row r="239" spans="2:2" x14ac:dyDescent="0.25">
      <c r="B239" t="str">
        <f>'PB Snaps'!A239</f>
        <v>KJ Maye 1</v>
      </c>
    </row>
    <row r="240" spans="2:2" x14ac:dyDescent="0.25">
      <c r="B240" t="str">
        <f>'PB Snaps'!A240</f>
        <v>Andrew Stelter 99</v>
      </c>
    </row>
    <row r="241" spans="2:2" x14ac:dyDescent="0.25">
      <c r="B241" t="str">
        <f>'PB Snaps'!A241</f>
        <v>Garrett Altman 63</v>
      </c>
    </row>
    <row r="242" spans="2:2" x14ac:dyDescent="0.25">
      <c r="B242" t="str">
        <f>'PB Snaps'!A242</f>
        <v>Emanuel Porter 1</v>
      </c>
    </row>
    <row r="243" spans="2:2" x14ac:dyDescent="0.25">
      <c r="B243" t="str">
        <f>'PB Snaps'!A243</f>
        <v>Jozie Milton 73</v>
      </c>
    </row>
    <row r="244" spans="2:2" x14ac:dyDescent="0.25">
      <c r="B244" t="str">
        <f>'PB Snaps'!A244</f>
        <v>Grand Total</v>
      </c>
    </row>
    <row r="245" spans="2:2" x14ac:dyDescent="0.25">
      <c r="B245">
        <f>'PB Snaps'!A245</f>
        <v>0</v>
      </c>
    </row>
    <row r="246" spans="2:2" x14ac:dyDescent="0.25">
      <c r="B246">
        <f>'PB Snaps'!A246</f>
        <v>0</v>
      </c>
    </row>
    <row r="247" spans="2:2" x14ac:dyDescent="0.25">
      <c r="B247">
        <f>'PB Snaps'!A247</f>
        <v>0</v>
      </c>
    </row>
    <row r="248" spans="2:2" x14ac:dyDescent="0.25">
      <c r="B248">
        <f>'PB Snaps'!A248</f>
        <v>0</v>
      </c>
    </row>
    <row r="249" spans="2:2" x14ac:dyDescent="0.25">
      <c r="B249">
        <f>'PB Snaps'!A249</f>
        <v>0</v>
      </c>
    </row>
    <row r="250" spans="2:2" x14ac:dyDescent="0.25">
      <c r="B250">
        <f>'PB Snaps'!A250</f>
        <v>0</v>
      </c>
    </row>
    <row r="251" spans="2:2" x14ac:dyDescent="0.25">
      <c r="B251">
        <f>'PB Snaps'!A251</f>
        <v>0</v>
      </c>
    </row>
    <row r="252" spans="2:2" x14ac:dyDescent="0.25">
      <c r="B252">
        <f>'PB Snaps'!A252</f>
        <v>0</v>
      </c>
    </row>
    <row r="253" spans="2:2" x14ac:dyDescent="0.25">
      <c r="B253">
        <f>'PB Snaps'!A253</f>
        <v>0</v>
      </c>
    </row>
    <row r="254" spans="2:2" x14ac:dyDescent="0.25">
      <c r="B254">
        <f>'PB Snaps'!A254</f>
        <v>0</v>
      </c>
    </row>
    <row r="255" spans="2:2" x14ac:dyDescent="0.25">
      <c r="B255">
        <f>'PB Snaps'!A255</f>
        <v>0</v>
      </c>
    </row>
    <row r="256" spans="2:2" x14ac:dyDescent="0.25">
      <c r="B256">
        <f>'PB Snaps'!A256</f>
        <v>0</v>
      </c>
    </row>
    <row r="257" spans="2:2" x14ac:dyDescent="0.25">
      <c r="B257">
        <f>'PB Snaps'!A257</f>
        <v>0</v>
      </c>
    </row>
    <row r="258" spans="2:2" x14ac:dyDescent="0.25">
      <c r="B258">
        <f>'PB Snaps'!A258</f>
        <v>0</v>
      </c>
    </row>
    <row r="259" spans="2:2" x14ac:dyDescent="0.25">
      <c r="B259">
        <f>'PB Snaps'!A259</f>
        <v>0</v>
      </c>
    </row>
    <row r="260" spans="2:2" x14ac:dyDescent="0.25">
      <c r="B260">
        <f>'PB Snaps'!A260</f>
        <v>0</v>
      </c>
    </row>
    <row r="261" spans="2:2" x14ac:dyDescent="0.25">
      <c r="B261">
        <f>'PB Snaps'!A261</f>
        <v>0</v>
      </c>
    </row>
    <row r="262" spans="2:2" x14ac:dyDescent="0.25">
      <c r="B262">
        <f>'PB Snaps'!A262</f>
        <v>0</v>
      </c>
    </row>
    <row r="263" spans="2:2" x14ac:dyDescent="0.25">
      <c r="B263">
        <f>'PB Snaps'!A263</f>
        <v>0</v>
      </c>
    </row>
    <row r="264" spans="2:2" x14ac:dyDescent="0.25">
      <c r="B264">
        <f>'PB Snaps'!A264</f>
        <v>0</v>
      </c>
    </row>
    <row r="265" spans="2:2" x14ac:dyDescent="0.25">
      <c r="B265">
        <f>'PB Snaps'!A265</f>
        <v>0</v>
      </c>
    </row>
    <row r="266" spans="2:2" x14ac:dyDescent="0.25">
      <c r="B266">
        <f>'PB Snaps'!A266</f>
        <v>0</v>
      </c>
    </row>
    <row r="267" spans="2:2" x14ac:dyDescent="0.25">
      <c r="B267">
        <f>'PB Snaps'!A267</f>
        <v>0</v>
      </c>
    </row>
    <row r="268" spans="2:2" x14ac:dyDescent="0.25">
      <c r="B268">
        <f>'PB Snaps'!A268</f>
        <v>0</v>
      </c>
    </row>
    <row r="269" spans="2:2" x14ac:dyDescent="0.25">
      <c r="B269">
        <f>'PB Snaps'!A269</f>
        <v>0</v>
      </c>
    </row>
    <row r="270" spans="2:2" x14ac:dyDescent="0.25">
      <c r="B270">
        <f>'PB Snaps'!A270</f>
        <v>0</v>
      </c>
    </row>
    <row r="271" spans="2:2" x14ac:dyDescent="0.25">
      <c r="B271">
        <f>'PB Snaps'!A271</f>
        <v>0</v>
      </c>
    </row>
    <row r="272" spans="2:2" x14ac:dyDescent="0.25">
      <c r="B272">
        <f>'PB Snaps'!A272</f>
        <v>0</v>
      </c>
    </row>
    <row r="273" spans="2:2" x14ac:dyDescent="0.25">
      <c r="B273">
        <f>'PB Snaps'!A273</f>
        <v>0</v>
      </c>
    </row>
    <row r="274" spans="2:2" x14ac:dyDescent="0.25">
      <c r="B274">
        <f>'PB Snaps'!A274</f>
        <v>0</v>
      </c>
    </row>
    <row r="275" spans="2:2" x14ac:dyDescent="0.25">
      <c r="B275">
        <f>'PB Snaps'!A275</f>
        <v>0</v>
      </c>
    </row>
    <row r="276" spans="2:2" x14ac:dyDescent="0.25">
      <c r="B276">
        <f>'PB Snaps'!A276</f>
        <v>0</v>
      </c>
    </row>
    <row r="277" spans="2:2" x14ac:dyDescent="0.25">
      <c r="B277">
        <f>'PB Snaps'!A277</f>
        <v>0</v>
      </c>
    </row>
    <row r="278" spans="2:2" x14ac:dyDescent="0.25">
      <c r="B278">
        <f>'PB Snaps'!A278</f>
        <v>0</v>
      </c>
    </row>
    <row r="279" spans="2:2" x14ac:dyDescent="0.25">
      <c r="B279">
        <f>'PB Snaps'!A279</f>
        <v>0</v>
      </c>
    </row>
    <row r="280" spans="2:2" x14ac:dyDescent="0.25">
      <c r="B280">
        <f>'PB Snaps'!A280</f>
        <v>0</v>
      </c>
    </row>
    <row r="281" spans="2:2" x14ac:dyDescent="0.25">
      <c r="B281">
        <f>'PB Snaps'!A281</f>
        <v>0</v>
      </c>
    </row>
    <row r="282" spans="2:2" x14ac:dyDescent="0.25">
      <c r="B282">
        <f>'PB Snaps'!A282</f>
        <v>0</v>
      </c>
    </row>
    <row r="283" spans="2:2" x14ac:dyDescent="0.25">
      <c r="B283">
        <f>'PB Snaps'!A283</f>
        <v>0</v>
      </c>
    </row>
    <row r="284" spans="2:2" x14ac:dyDescent="0.25">
      <c r="B284">
        <f>'PB Snaps'!A284</f>
        <v>0</v>
      </c>
    </row>
    <row r="285" spans="2:2" x14ac:dyDescent="0.25">
      <c r="B285">
        <f>'PB Snaps'!A285</f>
        <v>0</v>
      </c>
    </row>
    <row r="286" spans="2:2" x14ac:dyDescent="0.25">
      <c r="B286">
        <f>'PB Snaps'!A286</f>
        <v>0</v>
      </c>
    </row>
    <row r="287" spans="2:2" x14ac:dyDescent="0.25">
      <c r="B287">
        <f>'PB Snaps'!A287</f>
        <v>0</v>
      </c>
    </row>
    <row r="288" spans="2:2" x14ac:dyDescent="0.25">
      <c r="B288">
        <f>'PB Snaps'!A288</f>
        <v>0</v>
      </c>
    </row>
    <row r="289" spans="2:2" x14ac:dyDescent="0.25">
      <c r="B289">
        <f>'PB Snaps'!A289</f>
        <v>0</v>
      </c>
    </row>
    <row r="290" spans="2:2" x14ac:dyDescent="0.25">
      <c r="B290">
        <f>'PB Snaps'!A290</f>
        <v>0</v>
      </c>
    </row>
    <row r="291" spans="2:2" x14ac:dyDescent="0.25">
      <c r="B291">
        <f>'PB Snaps'!A291</f>
        <v>0</v>
      </c>
    </row>
    <row r="292" spans="2:2" x14ac:dyDescent="0.25">
      <c r="B292">
        <f>'PB Snaps'!A292</f>
        <v>0</v>
      </c>
    </row>
    <row r="293" spans="2:2" x14ac:dyDescent="0.25">
      <c r="B293">
        <f>'PB Snaps'!A293</f>
        <v>0</v>
      </c>
    </row>
    <row r="294" spans="2:2" x14ac:dyDescent="0.25">
      <c r="B294">
        <f>'PB Snaps'!A294</f>
        <v>0</v>
      </c>
    </row>
    <row r="295" spans="2:2" x14ac:dyDescent="0.25">
      <c r="B295">
        <f>'PB Snaps'!A295</f>
        <v>0</v>
      </c>
    </row>
    <row r="296" spans="2:2" x14ac:dyDescent="0.25">
      <c r="B296">
        <f>'PB Snaps'!A296</f>
        <v>0</v>
      </c>
    </row>
    <row r="297" spans="2:2" x14ac:dyDescent="0.25">
      <c r="B297">
        <f>'PB Snaps'!A297</f>
        <v>0</v>
      </c>
    </row>
    <row r="298" spans="2:2" x14ac:dyDescent="0.25">
      <c r="B298">
        <f>'PB Snaps'!A298</f>
        <v>0</v>
      </c>
    </row>
    <row r="299" spans="2:2" x14ac:dyDescent="0.25">
      <c r="B299">
        <f>'PB Snaps'!A299</f>
        <v>0</v>
      </c>
    </row>
    <row r="300" spans="2:2" x14ac:dyDescent="0.25">
      <c r="B300">
        <f>'PB Snaps'!A300</f>
        <v>0</v>
      </c>
    </row>
    <row r="301" spans="2:2" x14ac:dyDescent="0.25">
      <c r="B301">
        <f>'PB Snaps'!A301</f>
        <v>0</v>
      </c>
    </row>
    <row r="302" spans="2:2" x14ac:dyDescent="0.25">
      <c r="B302">
        <f>'PB Snaps'!A302</f>
        <v>0</v>
      </c>
    </row>
    <row r="303" spans="2:2" x14ac:dyDescent="0.25">
      <c r="B303">
        <f>'PB Snaps'!A303</f>
        <v>0</v>
      </c>
    </row>
    <row r="304" spans="2:2" x14ac:dyDescent="0.25">
      <c r="B304">
        <f>'PB Snaps'!A304</f>
        <v>0</v>
      </c>
    </row>
    <row r="305" spans="2:2" x14ac:dyDescent="0.25">
      <c r="B305">
        <f>'PB Snaps'!A305</f>
        <v>0</v>
      </c>
    </row>
    <row r="306" spans="2:2" x14ac:dyDescent="0.25">
      <c r="B306">
        <f>'PB Snaps'!A306</f>
        <v>0</v>
      </c>
    </row>
    <row r="307" spans="2:2" x14ac:dyDescent="0.25">
      <c r="B307">
        <f>'PB Snaps'!A307</f>
        <v>0</v>
      </c>
    </row>
    <row r="308" spans="2:2" x14ac:dyDescent="0.25">
      <c r="B308">
        <f>'PB Snaps'!A308</f>
        <v>0</v>
      </c>
    </row>
    <row r="309" spans="2:2" x14ac:dyDescent="0.25">
      <c r="B309">
        <f>'PB Snaps'!A309</f>
        <v>0</v>
      </c>
    </row>
    <row r="310" spans="2:2" x14ac:dyDescent="0.25">
      <c r="B310">
        <f>'PB Snaps'!A310</f>
        <v>0</v>
      </c>
    </row>
    <row r="311" spans="2:2" x14ac:dyDescent="0.25">
      <c r="B311">
        <f>'PB Snaps'!A311</f>
        <v>0</v>
      </c>
    </row>
    <row r="312" spans="2:2" x14ac:dyDescent="0.25">
      <c r="B312">
        <f>'PB Snaps'!A312</f>
        <v>0</v>
      </c>
    </row>
    <row r="313" spans="2:2" x14ac:dyDescent="0.25">
      <c r="B313">
        <f>'PB Snaps'!A313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L38" sqref="B3:L38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230</v>
      </c>
      <c r="J3" t="s">
        <v>55</v>
      </c>
      <c r="K3" t="s">
        <v>61</v>
      </c>
      <c r="L3" t="s">
        <v>231</v>
      </c>
    </row>
    <row r="4" spans="2:13" x14ac:dyDescent="0.25">
      <c r="B4" t="str">
        <f>Tak!A4</f>
        <v>Damarius Travis 7</v>
      </c>
      <c r="C4" t="str">
        <f>VLOOKUP(B4,Rosters!A:B,2,FALSE)</f>
        <v>MINN</v>
      </c>
      <c r="D4">
        <f>Tak!B4</f>
        <v>10</v>
      </c>
      <c r="E4">
        <f>Tak!C4</f>
        <v>1</v>
      </c>
      <c r="F4">
        <f>Tak!D4</f>
        <v>0</v>
      </c>
      <c r="G4">
        <f>Tak!E4</f>
        <v>0</v>
      </c>
      <c r="H4">
        <f>Tak!F4</f>
        <v>0</v>
      </c>
      <c r="I4">
        <f>Tak!G4</f>
        <v>0</v>
      </c>
      <c r="J4">
        <f>Tak!H4</f>
        <v>0</v>
      </c>
      <c r="K4">
        <f>Tak!I4</f>
        <v>0</v>
      </c>
      <c r="L4">
        <f>Tak!J4</f>
        <v>0</v>
      </c>
      <c r="M4">
        <f>SUM(D4:L4)</f>
        <v>11</v>
      </c>
    </row>
    <row r="5" spans="2:13" x14ac:dyDescent="0.25">
      <c r="B5" t="str">
        <f>Tak!A6</f>
        <v>Cody Poock 12</v>
      </c>
      <c r="C5" t="str">
        <f>VLOOKUP(B5,Rosters!A:B,2,FALSE)</f>
        <v>MINN</v>
      </c>
      <c r="D5">
        <f>Tak!B6</f>
        <v>8</v>
      </c>
      <c r="E5">
        <f>Tak!C6</f>
        <v>2</v>
      </c>
      <c r="F5">
        <f>Tak!D6</f>
        <v>1</v>
      </c>
      <c r="G5">
        <f>Tak!E6</f>
        <v>0</v>
      </c>
      <c r="H5">
        <f>Tak!F6</f>
        <v>0</v>
      </c>
      <c r="I5">
        <f>Tak!G6</f>
        <v>0</v>
      </c>
      <c r="J5">
        <f>Tak!H6</f>
        <v>0</v>
      </c>
      <c r="K5">
        <f>Tak!I6</f>
        <v>0</v>
      </c>
      <c r="L5">
        <f>Tak!J6</f>
        <v>0</v>
      </c>
      <c r="M5">
        <f>SUM(D5:L5)</f>
        <v>11</v>
      </c>
    </row>
    <row r="6" spans="2:13" x14ac:dyDescent="0.25">
      <c r="B6" t="str">
        <f>Tak!A7</f>
        <v>Derrick Kindred 26</v>
      </c>
      <c r="C6" t="str">
        <f>VLOOKUP(B6,Rosters!A:B,2,FALSE)</f>
        <v>TCU</v>
      </c>
      <c r="D6">
        <f>Tak!B7</f>
        <v>8</v>
      </c>
      <c r="E6">
        <f>Tak!C7</f>
        <v>1</v>
      </c>
      <c r="F6">
        <f>Tak!D7</f>
        <v>1</v>
      </c>
      <c r="G6">
        <f>Tak!E7</f>
        <v>0</v>
      </c>
      <c r="H6">
        <f>Tak!F7</f>
        <v>0</v>
      </c>
      <c r="I6">
        <f>Tak!G7</f>
        <v>0</v>
      </c>
      <c r="J6">
        <f>Tak!H7</f>
        <v>1</v>
      </c>
      <c r="K6">
        <f>Tak!I7</f>
        <v>0</v>
      </c>
      <c r="L6">
        <f>Tak!J7</f>
        <v>0</v>
      </c>
      <c r="M6">
        <f>SUM(D6:L6)</f>
        <v>11</v>
      </c>
    </row>
    <row r="7" spans="2:13" x14ac:dyDescent="0.25">
      <c r="B7" t="str">
        <f>Tak!A5</f>
        <v>Briean Boddy-Calhoun 29</v>
      </c>
      <c r="C7" t="str">
        <f>VLOOKUP(B7,Rosters!A:B,2,FALSE)</f>
        <v>MINN</v>
      </c>
      <c r="D7">
        <f>Tak!B5</f>
        <v>8</v>
      </c>
      <c r="E7">
        <f>Tak!C5</f>
        <v>2</v>
      </c>
      <c r="F7">
        <f>Tak!D5</f>
        <v>0</v>
      </c>
      <c r="G7">
        <f>Tak!E5</f>
        <v>0</v>
      </c>
      <c r="H7">
        <f>Tak!F5</f>
        <v>0</v>
      </c>
      <c r="I7">
        <f>Tak!G5</f>
        <v>0</v>
      </c>
      <c r="J7">
        <f>Tak!H5</f>
        <v>0</v>
      </c>
      <c r="K7">
        <f>Tak!I5</f>
        <v>0</v>
      </c>
      <c r="L7">
        <f>Tak!J5</f>
        <v>0</v>
      </c>
      <c r="M7">
        <f>SUM(D7:L7)</f>
        <v>10</v>
      </c>
    </row>
    <row r="8" spans="2:13" x14ac:dyDescent="0.25">
      <c r="B8" t="str">
        <f>Tak!A9</f>
        <v>Mike Freeze 34</v>
      </c>
      <c r="C8" t="str">
        <f>VLOOKUP(B8,Rosters!A:B,2,FALSE)</f>
        <v>TCU</v>
      </c>
      <c r="D8">
        <f>Tak!B9</f>
        <v>8</v>
      </c>
      <c r="E8">
        <f>Tak!C9</f>
        <v>1</v>
      </c>
      <c r="F8">
        <f>Tak!D9</f>
        <v>1</v>
      </c>
      <c r="G8">
        <f>Tak!E9</f>
        <v>0</v>
      </c>
      <c r="H8">
        <f>Tak!F9</f>
        <v>0</v>
      </c>
      <c r="I8">
        <f>Tak!G9</f>
        <v>0</v>
      </c>
      <c r="J8">
        <f>Tak!H9</f>
        <v>0</v>
      </c>
      <c r="K8">
        <f>Tak!I9</f>
        <v>0</v>
      </c>
      <c r="L8">
        <f>Tak!J9</f>
        <v>0</v>
      </c>
      <c r="M8">
        <f>SUM(D8:L8)</f>
        <v>10</v>
      </c>
    </row>
    <row r="9" spans="2:13" x14ac:dyDescent="0.25">
      <c r="B9" t="str">
        <f>Tak!A11</f>
        <v>Eric Murray 31</v>
      </c>
      <c r="C9" t="str">
        <f>VLOOKUP(B9,Rosters!A:B,2,FALSE)</f>
        <v>MINN</v>
      </c>
      <c r="D9">
        <f>Tak!B11</f>
        <v>8</v>
      </c>
      <c r="E9">
        <f>Tak!C11</f>
        <v>1</v>
      </c>
      <c r="F9">
        <f>Tak!D11</f>
        <v>0</v>
      </c>
      <c r="G9">
        <f>Tak!E11</f>
        <v>0</v>
      </c>
      <c r="H9">
        <f>Tak!F11</f>
        <v>0</v>
      </c>
      <c r="I9">
        <f>Tak!G11</f>
        <v>0</v>
      </c>
      <c r="J9">
        <f>Tak!H11</f>
        <v>1</v>
      </c>
      <c r="K9">
        <f>Tak!I11</f>
        <v>0</v>
      </c>
      <c r="L9">
        <f>Tak!J11</f>
        <v>0</v>
      </c>
      <c r="M9">
        <f>SUM(D9:L9)</f>
        <v>10</v>
      </c>
    </row>
    <row r="10" spans="2:13" x14ac:dyDescent="0.25">
      <c r="B10" t="str">
        <f>Tak!A8</f>
        <v>Jack Lynn 50</v>
      </c>
      <c r="C10" t="str">
        <f>VLOOKUP(B10,Rosters!A:B,2,FALSE)</f>
        <v>MINN</v>
      </c>
      <c r="D10">
        <f>Tak!B8</f>
        <v>8</v>
      </c>
      <c r="E10">
        <f>Tak!C8</f>
        <v>0</v>
      </c>
      <c r="F10">
        <f>Tak!D8</f>
        <v>1</v>
      </c>
      <c r="G10">
        <f>Tak!E8</f>
        <v>0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>SUM(D10:L10)</f>
        <v>9</v>
      </c>
    </row>
    <row r="11" spans="2:13" x14ac:dyDescent="0.25">
      <c r="B11" t="str">
        <f>Tak!A10</f>
        <v>Ty Summers 42</v>
      </c>
      <c r="C11" t="str">
        <f>VLOOKUP(B11,Rosters!A:B,2,FALSE)</f>
        <v>TCU</v>
      </c>
      <c r="D11">
        <f>Tak!B10</f>
        <v>8</v>
      </c>
      <c r="E11">
        <f>Tak!C10</f>
        <v>0</v>
      </c>
      <c r="F11">
        <f>Tak!D10</f>
        <v>0</v>
      </c>
      <c r="G11">
        <f>Tak!E10</f>
        <v>0</v>
      </c>
      <c r="H11">
        <f>Tak!F10</f>
        <v>0</v>
      </c>
      <c r="I11">
        <f>Tak!G10</f>
        <v>0</v>
      </c>
      <c r="J11">
        <f>Tak!H10</f>
        <v>0</v>
      </c>
      <c r="K11">
        <f>Tak!I10</f>
        <v>0</v>
      </c>
      <c r="L11">
        <f>Tak!J10</f>
        <v>0</v>
      </c>
      <c r="M11">
        <f>SUM(D11:L11)</f>
        <v>8</v>
      </c>
    </row>
    <row r="12" spans="2:13" x14ac:dyDescent="0.25">
      <c r="B12" t="str">
        <f>Tak!A12</f>
        <v>Julian Huff 20</v>
      </c>
      <c r="C12" t="str">
        <f>VLOOKUP(B12,Rosters!A:B,2,FALSE)</f>
        <v>MINN</v>
      </c>
      <c r="D12">
        <f>Tak!B12</f>
        <v>7</v>
      </c>
      <c r="E12">
        <f>Tak!C12</f>
        <v>0</v>
      </c>
      <c r="F12">
        <f>Tak!D12</f>
        <v>0</v>
      </c>
      <c r="G12">
        <f>Tak!E12</f>
        <v>0</v>
      </c>
      <c r="H12">
        <f>Tak!F12</f>
        <v>1</v>
      </c>
      <c r="I12">
        <f>Tak!G12</f>
        <v>1</v>
      </c>
      <c r="J12">
        <f>Tak!H12</f>
        <v>0</v>
      </c>
      <c r="K12">
        <f>Tak!I12</f>
        <v>0</v>
      </c>
      <c r="L12">
        <f>Tak!J12</f>
        <v>0</v>
      </c>
      <c r="M12">
        <f>SUM(D12:L12)</f>
        <v>9</v>
      </c>
    </row>
    <row r="13" spans="2:13" x14ac:dyDescent="0.25">
      <c r="B13" t="str">
        <f>Tak!A13</f>
        <v>Kenny Iloka 6</v>
      </c>
      <c r="C13" t="str">
        <f>VLOOKUP(B13,Rosters!A:B,2,FALSE)</f>
        <v>TCU</v>
      </c>
      <c r="D13">
        <f>Tak!B13</f>
        <v>7</v>
      </c>
      <c r="E13">
        <f>Tak!C13</f>
        <v>0</v>
      </c>
      <c r="F13">
        <f>Tak!D13</f>
        <v>0</v>
      </c>
      <c r="G13">
        <f>Tak!E13</f>
        <v>0</v>
      </c>
      <c r="H13">
        <f>Tak!F13</f>
        <v>0</v>
      </c>
      <c r="I13">
        <f>Tak!G13</f>
        <v>0</v>
      </c>
      <c r="J13">
        <f>Tak!H13</f>
        <v>0</v>
      </c>
      <c r="K13">
        <f>Tak!I13</f>
        <v>0</v>
      </c>
      <c r="L13">
        <f>Tak!J13</f>
        <v>0</v>
      </c>
      <c r="M13">
        <f>SUM(D13:L13)</f>
        <v>7</v>
      </c>
    </row>
    <row r="14" spans="2:13" x14ac:dyDescent="0.25">
      <c r="B14" t="str">
        <f>Tak!A17</f>
        <v>Antonio Johnson 11</v>
      </c>
      <c r="C14" t="str">
        <f>VLOOKUP(B14,Rosters!A:B,2,FALSE)</f>
        <v>MINN</v>
      </c>
      <c r="D14">
        <f>Tak!B17</f>
        <v>6</v>
      </c>
      <c r="E14">
        <f>Tak!C17</f>
        <v>2</v>
      </c>
      <c r="F14">
        <f>Tak!D17</f>
        <v>1</v>
      </c>
      <c r="G14">
        <f>Tak!E17</f>
        <v>0</v>
      </c>
      <c r="H14">
        <f>Tak!F17</f>
        <v>0</v>
      </c>
      <c r="I14">
        <f>Tak!G17</f>
        <v>0</v>
      </c>
      <c r="J14">
        <f>Tak!H17</f>
        <v>0</v>
      </c>
      <c r="K14">
        <f>Tak!I17</f>
        <v>1</v>
      </c>
      <c r="L14">
        <f>Tak!J17</f>
        <v>0</v>
      </c>
      <c r="M14">
        <f>SUM(D14:L14)</f>
        <v>10</v>
      </c>
    </row>
    <row r="15" spans="2:13" x14ac:dyDescent="0.25">
      <c r="B15" t="str">
        <f>Tak!A14</f>
        <v>De'Vondre Campbell 26</v>
      </c>
      <c r="C15" t="str">
        <f>VLOOKUP(B15,Rosters!A:B,2,FALSE)</f>
        <v>MINN</v>
      </c>
      <c r="D15">
        <f>Tak!B14</f>
        <v>6</v>
      </c>
      <c r="E15">
        <f>Tak!C14</f>
        <v>0</v>
      </c>
      <c r="F15">
        <f>Tak!D14</f>
        <v>0</v>
      </c>
      <c r="G15">
        <f>Tak!E14</f>
        <v>0</v>
      </c>
      <c r="H15">
        <f>Tak!F14</f>
        <v>0</v>
      </c>
      <c r="I15">
        <f>Tak!G14</f>
        <v>0</v>
      </c>
      <c r="J15">
        <f>Tak!H14</f>
        <v>0</v>
      </c>
      <c r="K15">
        <f>Tak!I14</f>
        <v>0</v>
      </c>
      <c r="L15">
        <f>Tak!J14</f>
        <v>1</v>
      </c>
      <c r="M15">
        <f>SUM(D15:L15)</f>
        <v>7</v>
      </c>
    </row>
    <row r="16" spans="2:13" x14ac:dyDescent="0.25">
      <c r="B16" t="str">
        <f>Tak!A15</f>
        <v>Nick Orr 18</v>
      </c>
      <c r="C16" t="str">
        <f>VLOOKUP(B16,Rosters!A:B,2,FALSE)</f>
        <v>TCU</v>
      </c>
      <c r="D16">
        <f>Tak!B15</f>
        <v>6</v>
      </c>
      <c r="E16">
        <f>Tak!C15</f>
        <v>0</v>
      </c>
      <c r="F16">
        <f>Tak!D15</f>
        <v>0</v>
      </c>
      <c r="G16">
        <f>Tak!E15</f>
        <v>0</v>
      </c>
      <c r="H16">
        <f>Tak!F15</f>
        <v>0</v>
      </c>
      <c r="I16">
        <f>Tak!G15</f>
        <v>0</v>
      </c>
      <c r="J16">
        <f>Tak!H15</f>
        <v>0</v>
      </c>
      <c r="K16">
        <f>Tak!I15</f>
        <v>1</v>
      </c>
      <c r="L16">
        <f>Tak!J15</f>
        <v>0</v>
      </c>
      <c r="M16">
        <f>SUM(D16:L16)</f>
        <v>7</v>
      </c>
    </row>
    <row r="17" spans="2:13" x14ac:dyDescent="0.25">
      <c r="B17" t="str">
        <f>Tak!A16</f>
        <v>Aaron Curry 95</v>
      </c>
      <c r="C17" t="str">
        <f>VLOOKUP(B17,Rosters!A:B,2,FALSE)</f>
        <v>TCU</v>
      </c>
      <c r="D17">
        <f>Tak!B16</f>
        <v>6</v>
      </c>
      <c r="E17">
        <f>Tak!C16</f>
        <v>0</v>
      </c>
      <c r="F17">
        <f>Tak!D16</f>
        <v>0</v>
      </c>
      <c r="G17">
        <f>Tak!E16</f>
        <v>0</v>
      </c>
      <c r="H17">
        <f>Tak!F16</f>
        <v>0</v>
      </c>
      <c r="I17">
        <f>Tak!G16</f>
        <v>0</v>
      </c>
      <c r="J17">
        <f>Tak!H16</f>
        <v>0</v>
      </c>
      <c r="K17">
        <f>Tak!I16</f>
        <v>0</v>
      </c>
      <c r="L17">
        <f>Tak!J16</f>
        <v>0</v>
      </c>
      <c r="M17">
        <f>SUM(D17:L17)</f>
        <v>6</v>
      </c>
    </row>
    <row r="18" spans="2:13" x14ac:dyDescent="0.25">
      <c r="B18" t="str">
        <f>Tak!A18</f>
        <v>Ace Rogers 6</v>
      </c>
      <c r="C18" t="str">
        <f>VLOOKUP(B18,Rosters!A:B,2,FALSE)</f>
        <v>MINN</v>
      </c>
      <c r="D18">
        <f>Tak!B18</f>
        <v>5</v>
      </c>
      <c r="E18">
        <f>Tak!C18</f>
        <v>1</v>
      </c>
      <c r="F18">
        <f>Tak!D18</f>
        <v>1</v>
      </c>
      <c r="G18">
        <f>Tak!E18</f>
        <v>0</v>
      </c>
      <c r="H18">
        <f>Tak!F18</f>
        <v>0</v>
      </c>
      <c r="I18">
        <f>Tak!G18</f>
        <v>0</v>
      </c>
      <c r="J18">
        <f>Tak!H18</f>
        <v>0</v>
      </c>
      <c r="K18">
        <f>Tak!I18</f>
        <v>0</v>
      </c>
      <c r="L18">
        <f>Tak!J18</f>
        <v>0</v>
      </c>
      <c r="M18">
        <f>SUM(D18:L18)</f>
        <v>7</v>
      </c>
    </row>
    <row r="19" spans="2:13" x14ac:dyDescent="0.25">
      <c r="B19" t="str">
        <f>Tak!A19</f>
        <v>Ranthony Texada 11</v>
      </c>
      <c r="C19" t="str">
        <f>VLOOKUP(B19,Rosters!A:B,2,FALSE)</f>
        <v>TCU</v>
      </c>
      <c r="D19">
        <f>Tak!B19</f>
        <v>5</v>
      </c>
      <c r="E19">
        <f>Tak!C19</f>
        <v>0</v>
      </c>
      <c r="F19">
        <f>Tak!D19</f>
        <v>0</v>
      </c>
      <c r="G19">
        <f>Tak!E19</f>
        <v>0</v>
      </c>
      <c r="H19">
        <f>Tak!F19</f>
        <v>0</v>
      </c>
      <c r="I19">
        <f>Tak!G19</f>
        <v>0</v>
      </c>
      <c r="J19">
        <f>Tak!H19</f>
        <v>0</v>
      </c>
      <c r="K19">
        <f>Tak!I19</f>
        <v>0</v>
      </c>
      <c r="L19">
        <f>Tak!J19</f>
        <v>0</v>
      </c>
      <c r="M19">
        <f>SUM(D19:L19)</f>
        <v>5</v>
      </c>
    </row>
    <row r="20" spans="2:13" x14ac:dyDescent="0.25">
      <c r="B20" t="str">
        <f>Tak!A21</f>
        <v>Terrell Lathan 90</v>
      </c>
      <c r="C20" t="str">
        <f>VLOOKUP(B20,Rosters!A:B,2,FALSE)</f>
        <v>TCU</v>
      </c>
      <c r="D20">
        <f>Tak!B21</f>
        <v>4</v>
      </c>
      <c r="E20">
        <f>Tak!C21</f>
        <v>0</v>
      </c>
      <c r="F20">
        <f>Tak!D21</f>
        <v>0</v>
      </c>
      <c r="G20">
        <f>Tak!E21</f>
        <v>1</v>
      </c>
      <c r="H20">
        <f>Tak!F21</f>
        <v>3</v>
      </c>
      <c r="I20">
        <f>Tak!G21</f>
        <v>3</v>
      </c>
      <c r="J20">
        <f>Tak!H21</f>
        <v>1</v>
      </c>
      <c r="K20">
        <f>Tak!I21</f>
        <v>0</v>
      </c>
      <c r="L20">
        <f>Tak!J21</f>
        <v>0</v>
      </c>
      <c r="M20">
        <f>SUM(D20:L20)</f>
        <v>12</v>
      </c>
    </row>
    <row r="21" spans="2:13" x14ac:dyDescent="0.25">
      <c r="B21" t="str">
        <f>Tak!A20</f>
        <v>Denzel Johnson 30</v>
      </c>
      <c r="C21" t="str">
        <f>VLOOKUP(B21,Rosters!A:B,2,FALSE)</f>
        <v>TCU</v>
      </c>
      <c r="D21">
        <f>Tak!B20</f>
        <v>4</v>
      </c>
      <c r="E21">
        <f>Tak!C20</f>
        <v>1</v>
      </c>
      <c r="F21">
        <f>Tak!D20</f>
        <v>0</v>
      </c>
      <c r="G21">
        <f>Tak!E20</f>
        <v>0</v>
      </c>
      <c r="H21">
        <f>Tak!F20</f>
        <v>0</v>
      </c>
      <c r="I21">
        <f>Tak!G20</f>
        <v>0</v>
      </c>
      <c r="J21">
        <f>Tak!H20</f>
        <v>0</v>
      </c>
      <c r="K21">
        <f>Tak!I20</f>
        <v>0</v>
      </c>
      <c r="L21">
        <f>Tak!J20</f>
        <v>0</v>
      </c>
      <c r="M21">
        <f>SUM(D21:L21)</f>
        <v>5</v>
      </c>
    </row>
    <row r="22" spans="2:13" x14ac:dyDescent="0.25">
      <c r="B22" t="str">
        <f>Tak!A24</f>
        <v>Theiren Cockran 55</v>
      </c>
      <c r="C22" t="str">
        <f>VLOOKUP(B22,Rosters!A:B,2,FALSE)</f>
        <v>MINN</v>
      </c>
      <c r="D22">
        <f>Tak!B24</f>
        <v>3</v>
      </c>
      <c r="E22">
        <f>Tak!C24</f>
        <v>1</v>
      </c>
      <c r="F22">
        <f>Tak!D24</f>
        <v>2</v>
      </c>
      <c r="G22">
        <f>Tak!E24</f>
        <v>0</v>
      </c>
      <c r="H22">
        <f>Tak!F24</f>
        <v>0</v>
      </c>
      <c r="I22">
        <f>Tak!G24</f>
        <v>1</v>
      </c>
      <c r="J22">
        <f>Tak!H24</f>
        <v>0</v>
      </c>
      <c r="K22">
        <f>Tak!I24</f>
        <v>0</v>
      </c>
      <c r="L22">
        <f>Tak!J24</f>
        <v>0</v>
      </c>
      <c r="M22">
        <f>SUM(D22:L22)</f>
        <v>7</v>
      </c>
    </row>
    <row r="23" spans="2:13" x14ac:dyDescent="0.25">
      <c r="B23" t="str">
        <f>Tak!A25</f>
        <v>Josh Carraway 94</v>
      </c>
      <c r="C23" t="str">
        <f>VLOOKUP(B23,Rosters!A:B,2,FALSE)</f>
        <v>TCU</v>
      </c>
      <c r="D23">
        <f>Tak!B25</f>
        <v>3</v>
      </c>
      <c r="E23">
        <f>Tak!C25</f>
        <v>0</v>
      </c>
      <c r="F23">
        <f>Tak!D25</f>
        <v>1</v>
      </c>
      <c r="G23">
        <f>Tak!E25</f>
        <v>0</v>
      </c>
      <c r="H23">
        <f>Tak!F25</f>
        <v>0</v>
      </c>
      <c r="I23">
        <f>Tak!G25</f>
        <v>1</v>
      </c>
      <c r="J23">
        <f>Tak!H25</f>
        <v>0</v>
      </c>
      <c r="K23">
        <f>Tak!I25</f>
        <v>1</v>
      </c>
      <c r="L23">
        <f>Tak!J25</f>
        <v>0</v>
      </c>
      <c r="M23">
        <f>SUM(D23:L23)</f>
        <v>6</v>
      </c>
    </row>
    <row r="24" spans="2:13" x14ac:dyDescent="0.25">
      <c r="B24" t="str">
        <f>Tak!A23</f>
        <v>Jalen Myrick 5</v>
      </c>
      <c r="C24" t="str">
        <f>VLOOKUP(B24,Rosters!A:B,2,FALSE)</f>
        <v>MINN</v>
      </c>
      <c r="D24">
        <f>Tak!B23</f>
        <v>3</v>
      </c>
      <c r="E24">
        <f>Tak!C23</f>
        <v>0</v>
      </c>
      <c r="F24">
        <f>Tak!D23</f>
        <v>0</v>
      </c>
      <c r="G24">
        <f>Tak!E23</f>
        <v>0</v>
      </c>
      <c r="H24">
        <f>Tak!F23</f>
        <v>0</v>
      </c>
      <c r="I24">
        <f>Tak!G23</f>
        <v>1</v>
      </c>
      <c r="J24">
        <f>Tak!H23</f>
        <v>0</v>
      </c>
      <c r="K24">
        <f>Tak!I23</f>
        <v>0</v>
      </c>
      <c r="L24">
        <f>Tak!J23</f>
        <v>0</v>
      </c>
      <c r="M24">
        <f>SUM(D24:L24)</f>
        <v>4</v>
      </c>
    </row>
    <row r="25" spans="2:13" x14ac:dyDescent="0.25">
      <c r="B25" t="str">
        <f>Tak!A22</f>
        <v>Sammy Douglas 35</v>
      </c>
      <c r="C25" t="str">
        <f>VLOOKUP(B25,Rosters!A:B,2,FALSE)</f>
        <v>TCU</v>
      </c>
      <c r="D25">
        <f>Tak!B22</f>
        <v>3</v>
      </c>
      <c r="E25">
        <f>Tak!C22</f>
        <v>0</v>
      </c>
      <c r="F25">
        <f>Tak!D22</f>
        <v>1</v>
      </c>
      <c r="G25">
        <f>Tak!E22</f>
        <v>0</v>
      </c>
      <c r="H25">
        <f>Tak!F22</f>
        <v>0</v>
      </c>
      <c r="I25">
        <f>Tak!G22</f>
        <v>0</v>
      </c>
      <c r="J25">
        <f>Tak!H22</f>
        <v>0</v>
      </c>
      <c r="K25">
        <f>Tak!I22</f>
        <v>0</v>
      </c>
      <c r="L25">
        <f>Tak!J22</f>
        <v>0</v>
      </c>
      <c r="M25">
        <f>SUM(D25:L25)</f>
        <v>4</v>
      </c>
    </row>
    <row r="26" spans="2:13" x14ac:dyDescent="0.25">
      <c r="B26" t="str">
        <f>Tak!A26</f>
        <v>Mike Tuaua 93</v>
      </c>
      <c r="C26" t="str">
        <f>VLOOKUP(B26,Rosters!A:B,2,FALSE)</f>
        <v>TCU</v>
      </c>
      <c r="D26">
        <f>Tak!B26</f>
        <v>2</v>
      </c>
      <c r="E26">
        <f>Tak!C26</f>
        <v>0</v>
      </c>
      <c r="F26">
        <f>Tak!D26</f>
        <v>1</v>
      </c>
      <c r="G26">
        <f>Tak!E26</f>
        <v>1</v>
      </c>
      <c r="H26">
        <f>Tak!F26</f>
        <v>0</v>
      </c>
      <c r="I26">
        <f>Tak!G26</f>
        <v>0</v>
      </c>
      <c r="J26">
        <f>Tak!H26</f>
        <v>1</v>
      </c>
      <c r="K26">
        <f>Tak!I26</f>
        <v>0</v>
      </c>
      <c r="L26">
        <f>Tak!J26</f>
        <v>0</v>
      </c>
      <c r="M26">
        <f>SUM(D26:L26)</f>
        <v>5</v>
      </c>
    </row>
    <row r="27" spans="2:13" x14ac:dyDescent="0.25">
      <c r="B27" t="str">
        <f>Tak!A29</f>
        <v>Hendrick Ekpe 95</v>
      </c>
      <c r="C27" t="str">
        <f>VLOOKUP(B27,Rosters!A:B,2,FALSE)</f>
        <v>MINN</v>
      </c>
      <c r="D27">
        <f>Tak!B29</f>
        <v>2</v>
      </c>
      <c r="E27">
        <f>Tak!C29</f>
        <v>0</v>
      </c>
      <c r="F27">
        <f>Tak!D29</f>
        <v>0</v>
      </c>
      <c r="G27">
        <f>Tak!E29</f>
        <v>0</v>
      </c>
      <c r="H27">
        <f>Tak!F29</f>
        <v>1</v>
      </c>
      <c r="I27">
        <f>Tak!G29</f>
        <v>1</v>
      </c>
      <c r="J27">
        <f>Tak!H29</f>
        <v>0</v>
      </c>
      <c r="K27">
        <f>Tak!I29</f>
        <v>0</v>
      </c>
      <c r="L27">
        <f>Tak!J29</f>
        <v>0</v>
      </c>
      <c r="M27">
        <f>SUM(D27:L27)</f>
        <v>4</v>
      </c>
    </row>
    <row r="28" spans="2:13" x14ac:dyDescent="0.25">
      <c r="B28" t="str">
        <f>Tak!A28</f>
        <v>Robert Ndondo Lay 92</v>
      </c>
      <c r="C28" t="str">
        <f>VLOOKUP(B28,Rosters!A:B,2,FALSE)</f>
        <v>MINN</v>
      </c>
      <c r="D28">
        <f>Tak!B28</f>
        <v>2</v>
      </c>
      <c r="E28">
        <f>Tak!C28</f>
        <v>0</v>
      </c>
      <c r="F28">
        <f>Tak!D28</f>
        <v>0</v>
      </c>
      <c r="G28">
        <f>Tak!E28</f>
        <v>1</v>
      </c>
      <c r="H28">
        <f>Tak!F28</f>
        <v>0</v>
      </c>
      <c r="I28">
        <f>Tak!G28</f>
        <v>0</v>
      </c>
      <c r="J28">
        <f>Tak!H28</f>
        <v>0</v>
      </c>
      <c r="K28">
        <f>Tak!I28</f>
        <v>0</v>
      </c>
      <c r="L28">
        <f>Tak!J28</f>
        <v>0</v>
      </c>
      <c r="M28">
        <f>SUM(D28:L28)</f>
        <v>3</v>
      </c>
    </row>
    <row r="29" spans="2:13" x14ac:dyDescent="0.25">
      <c r="B29" t="str">
        <f>Tak!A27</f>
        <v>Chris Bradley 97</v>
      </c>
      <c r="C29" t="str">
        <f>VLOOKUP(B29,Rosters!A:B,2,FALSE)</f>
        <v>TCU</v>
      </c>
      <c r="D29">
        <f>Tak!B27</f>
        <v>2</v>
      </c>
      <c r="E29">
        <f>Tak!C27</f>
        <v>0</v>
      </c>
      <c r="F29">
        <f>Tak!D27</f>
        <v>1</v>
      </c>
      <c r="G29">
        <f>Tak!E27</f>
        <v>0</v>
      </c>
      <c r="H29">
        <f>Tak!F27</f>
        <v>0</v>
      </c>
      <c r="I29">
        <f>Tak!G27</f>
        <v>0</v>
      </c>
      <c r="J29">
        <f>Tak!H27</f>
        <v>0</v>
      </c>
      <c r="K29">
        <f>Tak!I27</f>
        <v>0</v>
      </c>
      <c r="L29">
        <f>Tak!J27</f>
        <v>0</v>
      </c>
      <c r="M29">
        <f>SUM(D29:L29)</f>
        <v>3</v>
      </c>
    </row>
    <row r="30" spans="2:13" x14ac:dyDescent="0.25">
      <c r="B30" t="str">
        <f>Tak!A32</f>
        <v>Tevin Lawson 99</v>
      </c>
      <c r="C30" t="str">
        <f>VLOOKUP(B30,Rosters!A:B,2,FALSE)</f>
        <v>TCU</v>
      </c>
      <c r="D30">
        <f>Tak!B32</f>
        <v>1</v>
      </c>
      <c r="E30">
        <f>Tak!C32</f>
        <v>1</v>
      </c>
      <c r="F30">
        <f>Tak!D32</f>
        <v>0</v>
      </c>
      <c r="G30">
        <f>Tak!E32</f>
        <v>1</v>
      </c>
      <c r="H30">
        <f>Tak!F32</f>
        <v>0</v>
      </c>
      <c r="I30">
        <f>Tak!G32</f>
        <v>0</v>
      </c>
      <c r="J30">
        <f>Tak!H32</f>
        <v>0</v>
      </c>
      <c r="K30">
        <f>Tak!I32</f>
        <v>0</v>
      </c>
      <c r="L30">
        <f>Tak!J32</f>
        <v>0</v>
      </c>
      <c r="M30">
        <f>SUM(D30:L30)</f>
        <v>3</v>
      </c>
    </row>
    <row r="31" spans="2:13" x14ac:dyDescent="0.25">
      <c r="B31" t="str">
        <f>Tak!A36</f>
        <v>Steven Richardson 96</v>
      </c>
      <c r="C31" t="str">
        <f>VLOOKUP(B31,Rosters!A:B,2,FALSE)</f>
        <v>MINN</v>
      </c>
      <c r="D31">
        <f>Tak!B36</f>
        <v>1</v>
      </c>
      <c r="E31">
        <f>Tak!C36</f>
        <v>0</v>
      </c>
      <c r="F31">
        <f>Tak!D36</f>
        <v>0</v>
      </c>
      <c r="G31">
        <f>Tak!E36</f>
        <v>1</v>
      </c>
      <c r="H31">
        <f>Tak!F36</f>
        <v>0</v>
      </c>
      <c r="I31">
        <f>Tak!G36</f>
        <v>0</v>
      </c>
      <c r="J31">
        <f>Tak!H36</f>
        <v>0</v>
      </c>
      <c r="K31">
        <f>Tak!I36</f>
        <v>0</v>
      </c>
      <c r="L31">
        <f>Tak!J36</f>
        <v>0</v>
      </c>
      <c r="M31">
        <f>SUM(D31:L31)</f>
        <v>2</v>
      </c>
    </row>
    <row r="32" spans="2:13" x14ac:dyDescent="0.25">
      <c r="B32" t="str">
        <f>Tak!A33</f>
        <v>KiAnte Hardin 24</v>
      </c>
      <c r="C32" t="str">
        <f>VLOOKUP(B32,Rosters!A:B,2,FALSE)</f>
        <v>MINN</v>
      </c>
      <c r="D32">
        <f>Tak!B33</f>
        <v>1</v>
      </c>
      <c r="E32">
        <f>Tak!C33</f>
        <v>0</v>
      </c>
      <c r="F32">
        <f>Tak!D33</f>
        <v>0</v>
      </c>
      <c r="G32">
        <f>Tak!E33</f>
        <v>0</v>
      </c>
      <c r="H32">
        <f>Tak!F33</f>
        <v>0</v>
      </c>
      <c r="I32">
        <f>Tak!G33</f>
        <v>0</v>
      </c>
      <c r="J32">
        <f>Tak!H33</f>
        <v>0</v>
      </c>
      <c r="K32">
        <f>Tak!I33</f>
        <v>0</v>
      </c>
      <c r="L32">
        <f>Tak!J33</f>
        <v>0</v>
      </c>
      <c r="M32">
        <f>SUM(D32:L32)</f>
        <v>1</v>
      </c>
    </row>
    <row r="33" spans="2:13" x14ac:dyDescent="0.25">
      <c r="B33" t="str">
        <f>Tak!A30</f>
        <v>Payton Jordahl 25</v>
      </c>
      <c r="C33" t="str">
        <f>VLOOKUP(B33,Rosters!A:B,2,FALSE)</f>
        <v>MINN</v>
      </c>
      <c r="D33">
        <f>Tak!B30</f>
        <v>1</v>
      </c>
      <c r="E33">
        <f>Tak!C30</f>
        <v>0</v>
      </c>
      <c r="F33">
        <f>Tak!D30</f>
        <v>0</v>
      </c>
      <c r="G33">
        <f>Tak!E30</f>
        <v>0</v>
      </c>
      <c r="H33">
        <f>Tak!F30</f>
        <v>0</v>
      </c>
      <c r="I33">
        <f>Tak!G30</f>
        <v>0</v>
      </c>
      <c r="J33">
        <f>Tak!H30</f>
        <v>0</v>
      </c>
      <c r="K33">
        <f>Tak!I30</f>
        <v>0</v>
      </c>
      <c r="L33">
        <f>Tak!J30</f>
        <v>0</v>
      </c>
      <c r="M33">
        <f>SUM(D33:L33)</f>
        <v>1</v>
      </c>
    </row>
    <row r="34" spans="2:13" x14ac:dyDescent="0.25">
      <c r="B34" t="str">
        <f>Tak!A31</f>
        <v>Gaelin Elmore 87</v>
      </c>
      <c r="C34" t="str">
        <f>VLOOKUP(B34,Rosters!A:B,2,FALSE)</f>
        <v>MINN</v>
      </c>
      <c r="D34">
        <f>Tak!B31</f>
        <v>1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>SUM(D34:L34)</f>
        <v>1</v>
      </c>
    </row>
    <row r="35" spans="2:13" x14ac:dyDescent="0.25">
      <c r="B35" t="str">
        <f>Tak!A34</f>
        <v>Adekunle Ayinde 4</v>
      </c>
      <c r="C35" t="str">
        <f>VLOOKUP(B35,Rosters!A:B,2,FALSE)</f>
        <v>MINN</v>
      </c>
      <c r="D35">
        <f>Tak!B34</f>
        <v>1</v>
      </c>
      <c r="E35">
        <f>Tak!C34</f>
        <v>0</v>
      </c>
      <c r="F35">
        <f>Tak!D34</f>
        <v>0</v>
      </c>
      <c r="G35">
        <f>Tak!E34</f>
        <v>0</v>
      </c>
      <c r="H35">
        <f>Tak!F34</f>
        <v>0</v>
      </c>
      <c r="I35">
        <f>Tak!G34</f>
        <v>0</v>
      </c>
      <c r="J35">
        <f>Tak!H34</f>
        <v>0</v>
      </c>
      <c r="K35">
        <f>Tak!I34</f>
        <v>0</v>
      </c>
      <c r="L35">
        <f>Tak!J34</f>
        <v>0</v>
      </c>
      <c r="M35">
        <f>SUM(D35:L35)</f>
        <v>1</v>
      </c>
    </row>
    <row r="36" spans="2:13" x14ac:dyDescent="0.25">
      <c r="B36" t="str">
        <f>Tak!A35</f>
        <v>Blake Cashman 36</v>
      </c>
      <c r="C36" t="str">
        <f>VLOOKUP(B36,Rosters!A:B,2,FALSE)</f>
        <v>MINN</v>
      </c>
      <c r="D36">
        <f>Tak!B35</f>
        <v>1</v>
      </c>
      <c r="E36">
        <f>Tak!C35</f>
        <v>0</v>
      </c>
      <c r="F36">
        <f>Tak!D35</f>
        <v>0</v>
      </c>
      <c r="G36">
        <f>Tak!E35</f>
        <v>0</v>
      </c>
      <c r="H36">
        <f>Tak!F35</f>
        <v>0</v>
      </c>
      <c r="I36">
        <f>Tak!G35</f>
        <v>0</v>
      </c>
      <c r="J36">
        <f>Tak!H35</f>
        <v>0</v>
      </c>
      <c r="K36">
        <f>Tak!I35</f>
        <v>0</v>
      </c>
      <c r="L36">
        <f>Tak!J35</f>
        <v>0</v>
      </c>
      <c r="M36">
        <f>SUM(D36:L36)</f>
        <v>1</v>
      </c>
    </row>
    <row r="37" spans="2:13" x14ac:dyDescent="0.25">
      <c r="B37" t="str">
        <f>Tak!A65</f>
        <v>Craig James 22</v>
      </c>
      <c r="C37" t="str">
        <f>VLOOKUP(B37,Rosters!A:B,2,FALSE)</f>
        <v>MINN</v>
      </c>
      <c r="D37">
        <f>Tak!B65</f>
        <v>0</v>
      </c>
      <c r="E37">
        <f>Tak!C65</f>
        <v>1</v>
      </c>
      <c r="F37">
        <f>Tak!D65</f>
        <v>0</v>
      </c>
      <c r="G37">
        <f>Tak!E65</f>
        <v>0</v>
      </c>
      <c r="H37">
        <f>Tak!F65</f>
        <v>0</v>
      </c>
      <c r="I37">
        <f>Tak!G65</f>
        <v>0</v>
      </c>
      <c r="J37">
        <f>Tak!H65</f>
        <v>0</v>
      </c>
      <c r="K37">
        <f>Tak!I65</f>
        <v>0</v>
      </c>
      <c r="L37">
        <f>Tak!J65</f>
        <v>0</v>
      </c>
      <c r="M37">
        <f>SUM(D37:L37)</f>
        <v>1</v>
      </c>
    </row>
    <row r="38" spans="2:13" x14ac:dyDescent="0.25">
      <c r="B38" t="str">
        <f>Tak!A201</f>
        <v>Nick Rallis 56</v>
      </c>
      <c r="C38" t="str">
        <f>VLOOKUP(B38,Rosters!A:B,2,FALSE)</f>
        <v>MINN</v>
      </c>
      <c r="D38">
        <f>Tak!B201</f>
        <v>0</v>
      </c>
      <c r="E38">
        <f>Tak!C201</f>
        <v>1</v>
      </c>
      <c r="F38">
        <f>Tak!D201</f>
        <v>0</v>
      </c>
      <c r="G38">
        <f>Tak!E201</f>
        <v>0</v>
      </c>
      <c r="H38">
        <f>Tak!F201</f>
        <v>0</v>
      </c>
      <c r="I38">
        <f>Tak!G201</f>
        <v>0</v>
      </c>
      <c r="J38">
        <f>Tak!H201</f>
        <v>0</v>
      </c>
      <c r="K38">
        <f>Tak!I201</f>
        <v>0</v>
      </c>
      <c r="L38">
        <f>Tak!J201</f>
        <v>0</v>
      </c>
      <c r="M38">
        <f>SUM(D38:L38)</f>
        <v>1</v>
      </c>
    </row>
    <row r="39" spans="2:13" x14ac:dyDescent="0.25">
      <c r="B39" t="str">
        <f>Tak!A189</f>
        <v>Colton Beebe 44</v>
      </c>
      <c r="C39" t="str">
        <f>VLOOKUP(B39,Rosters!A:B,2,FALSE)</f>
        <v>MINN</v>
      </c>
      <c r="D39">
        <f>Tak!B189</f>
        <v>0</v>
      </c>
      <c r="E39">
        <f>Tak!C189</f>
        <v>0</v>
      </c>
      <c r="F39">
        <f>Tak!D189</f>
        <v>0</v>
      </c>
      <c r="G39">
        <f>Tak!E189</f>
        <v>0</v>
      </c>
      <c r="H39">
        <f>Tak!F189</f>
        <v>0</v>
      </c>
      <c r="I39">
        <f>Tak!G189</f>
        <v>0</v>
      </c>
      <c r="J39">
        <f>Tak!H189</f>
        <v>0</v>
      </c>
      <c r="K39">
        <f>Tak!I189</f>
        <v>0</v>
      </c>
      <c r="L39">
        <f>Tak!J189</f>
        <v>0</v>
      </c>
      <c r="M39">
        <f>SUM(D39:L39)</f>
        <v>0</v>
      </c>
    </row>
    <row r="40" spans="2:13" x14ac:dyDescent="0.25">
      <c r="B40" t="str">
        <f>Tak!A188</f>
        <v>Corry O’Meally 2</v>
      </c>
      <c r="C40" t="str">
        <f>VLOOKUP(B40,Rosters!A:B,2,FALSE)</f>
        <v>TCU</v>
      </c>
      <c r="D40">
        <f>Tak!B188</f>
        <v>0</v>
      </c>
      <c r="E40">
        <f>Tak!C188</f>
        <v>0</v>
      </c>
      <c r="F40">
        <f>Tak!D188</f>
        <v>0</v>
      </c>
      <c r="G40">
        <f>Tak!E188</f>
        <v>0</v>
      </c>
      <c r="H40">
        <f>Tak!F188</f>
        <v>0</v>
      </c>
      <c r="I40">
        <f>Tak!G188</f>
        <v>0</v>
      </c>
      <c r="J40">
        <f>Tak!H188</f>
        <v>0</v>
      </c>
      <c r="K40">
        <f>Tak!I188</f>
        <v>0</v>
      </c>
      <c r="L40">
        <f>Tak!J188</f>
        <v>0</v>
      </c>
      <c r="M40">
        <f>SUM(D40:L40)</f>
        <v>0</v>
      </c>
    </row>
    <row r="41" spans="2:13" x14ac:dyDescent="0.25">
      <c r="B41" t="str">
        <f>Tak!A173</f>
        <v>Berkley Edwards 32</v>
      </c>
      <c r="C41" t="str">
        <f>VLOOKUP(B41,Rosters!A:B,2,FALSE)</f>
        <v>MINN</v>
      </c>
      <c r="D41">
        <f>Tak!B173</f>
        <v>0</v>
      </c>
      <c r="E41">
        <f>Tak!C173</f>
        <v>0</v>
      </c>
      <c r="F41">
        <f>Tak!D173</f>
        <v>0</v>
      </c>
      <c r="G41">
        <f>Tak!E173</f>
        <v>0</v>
      </c>
      <c r="H41">
        <f>Tak!F173</f>
        <v>0</v>
      </c>
      <c r="I41">
        <f>Tak!G173</f>
        <v>0</v>
      </c>
      <c r="J41">
        <f>Tak!H173</f>
        <v>0</v>
      </c>
      <c r="K41">
        <f>Tak!I173</f>
        <v>0</v>
      </c>
      <c r="L41">
        <f>Tak!J173</f>
        <v>0</v>
      </c>
      <c r="M41">
        <f>SUM(D41:L41)</f>
        <v>0</v>
      </c>
    </row>
    <row r="42" spans="2:13" x14ac:dyDescent="0.25">
      <c r="B42" t="str">
        <f>Tak!A37</f>
        <v>Ja’Juan Story 81</v>
      </c>
      <c r="C42" t="str">
        <f>VLOOKUP(B42,Rosters!A:B,2,FALSE)</f>
        <v>TCU</v>
      </c>
      <c r="D42">
        <f>Tak!B37</f>
        <v>0</v>
      </c>
      <c r="E42">
        <f>Tak!C37</f>
        <v>0</v>
      </c>
      <c r="F42">
        <f>Tak!D37</f>
        <v>0</v>
      </c>
      <c r="G42">
        <f>Tak!E37</f>
        <v>0</v>
      </c>
      <c r="H42">
        <f>Tak!F37</f>
        <v>0</v>
      </c>
      <c r="I42">
        <f>Tak!G37</f>
        <v>0</v>
      </c>
      <c r="J42">
        <f>Tak!H37</f>
        <v>0</v>
      </c>
      <c r="K42">
        <f>Tak!I37</f>
        <v>0</v>
      </c>
      <c r="L42">
        <f>Tak!J37</f>
        <v>0</v>
      </c>
      <c r="M42">
        <f>SUM(D42:L42)</f>
        <v>0</v>
      </c>
    </row>
    <row r="43" spans="2:13" x14ac:dyDescent="0.25">
      <c r="B43" t="str">
        <f>Tak!A38</f>
        <v>Drew Wolitarsky 82</v>
      </c>
      <c r="C43" t="str">
        <f>VLOOKUP(B43,Rosters!A:B,2,FALSE)</f>
        <v>MINN</v>
      </c>
      <c r="D43">
        <f>Tak!B38</f>
        <v>0</v>
      </c>
      <c r="E43">
        <f>Tak!C38</f>
        <v>0</v>
      </c>
      <c r="F43">
        <f>Tak!D38</f>
        <v>0</v>
      </c>
      <c r="G43">
        <f>Tak!E38</f>
        <v>0</v>
      </c>
      <c r="H43">
        <f>Tak!F38</f>
        <v>0</v>
      </c>
      <c r="I43">
        <f>Tak!G38</f>
        <v>0</v>
      </c>
      <c r="J43">
        <f>Tak!H38</f>
        <v>0</v>
      </c>
      <c r="K43">
        <f>Tak!I38</f>
        <v>0</v>
      </c>
      <c r="L43">
        <f>Tak!J38</f>
        <v>0</v>
      </c>
      <c r="M43">
        <f>SUM(D43:L43)</f>
        <v>0</v>
      </c>
    </row>
    <row r="44" spans="2:13" x14ac:dyDescent="0.25">
      <c r="B44" t="str">
        <f>Tak!A39</f>
        <v>Blake Weber 48</v>
      </c>
      <c r="C44" t="str">
        <f>VLOOKUP(B44,Rosters!A:B,2,FALSE)</f>
        <v>MINN</v>
      </c>
      <c r="D44">
        <f>Tak!B39</f>
        <v>0</v>
      </c>
      <c r="E44">
        <f>Tak!C39</f>
        <v>0</v>
      </c>
      <c r="F44">
        <f>Tak!D39</f>
        <v>0</v>
      </c>
      <c r="G44">
        <f>Tak!E39</f>
        <v>0</v>
      </c>
      <c r="H44">
        <f>Tak!F39</f>
        <v>0</v>
      </c>
      <c r="I44">
        <f>Tak!G39</f>
        <v>0</v>
      </c>
      <c r="J44">
        <f>Tak!H39</f>
        <v>0</v>
      </c>
      <c r="K44">
        <f>Tak!I39</f>
        <v>0</v>
      </c>
      <c r="L44">
        <f>Tak!J39</f>
        <v>0</v>
      </c>
      <c r="M44">
        <f>SUM(D44:L44)</f>
        <v>0</v>
      </c>
    </row>
    <row r="45" spans="2:13" x14ac:dyDescent="0.25">
      <c r="B45" t="str">
        <f>Tak!A40</f>
        <v>Shaun Nixon 3</v>
      </c>
      <c r="C45" t="str">
        <f>VLOOKUP(B45,Rosters!A:B,2,FALSE)</f>
        <v>TCU</v>
      </c>
      <c r="D45">
        <f>Tak!B40</f>
        <v>0</v>
      </c>
      <c r="E45">
        <f>Tak!C40</f>
        <v>0</v>
      </c>
      <c r="F45">
        <f>Tak!D40</f>
        <v>0</v>
      </c>
      <c r="G45">
        <f>Tak!E40</f>
        <v>0</v>
      </c>
      <c r="H45">
        <f>Tak!F40</f>
        <v>0</v>
      </c>
      <c r="I45">
        <f>Tak!G40</f>
        <v>0</v>
      </c>
      <c r="J45">
        <f>Tak!H40</f>
        <v>0</v>
      </c>
      <c r="K45">
        <f>Tak!I40</f>
        <v>0</v>
      </c>
      <c r="L45">
        <f>Tak!J40</f>
        <v>0</v>
      </c>
      <c r="M45">
        <f>SUM(D45:L45)</f>
        <v>0</v>
      </c>
    </row>
    <row r="46" spans="2:13" x14ac:dyDescent="0.25">
      <c r="B46" t="str">
        <f>Tak!A41</f>
        <v>Everett Williams 15</v>
      </c>
      <c r="C46" t="str">
        <f>VLOOKUP(B46,Rosters!A:B,2,FALSE)</f>
        <v>MINN</v>
      </c>
      <c r="D46">
        <f>Tak!B41</f>
        <v>0</v>
      </c>
      <c r="E46">
        <f>Tak!C41</f>
        <v>0</v>
      </c>
      <c r="F46">
        <f>Tak!D41</f>
        <v>0</v>
      </c>
      <c r="G46">
        <f>Tak!E41</f>
        <v>0</v>
      </c>
      <c r="H46">
        <f>Tak!F41</f>
        <v>0</v>
      </c>
      <c r="I46">
        <f>Tak!G41</f>
        <v>0</v>
      </c>
      <c r="J46">
        <f>Tak!H41</f>
        <v>0</v>
      </c>
      <c r="K46">
        <f>Tak!I41</f>
        <v>0</v>
      </c>
      <c r="L46">
        <f>Tak!J41</f>
        <v>0</v>
      </c>
      <c r="M46">
        <f>SUM(D46:L46)</f>
        <v>0</v>
      </c>
    </row>
    <row r="47" spans="2:13" x14ac:dyDescent="0.25">
      <c r="B47" t="str">
        <f>Tak!A42</f>
        <v>Kyle Hicks 21</v>
      </c>
      <c r="C47" t="str">
        <f>VLOOKUP(B47,Rosters!A:B,2,FALSE)</f>
        <v>TCU</v>
      </c>
      <c r="D47">
        <f>Tak!B42</f>
        <v>0</v>
      </c>
      <c r="E47">
        <f>Tak!C42</f>
        <v>0</v>
      </c>
      <c r="F47">
        <f>Tak!D42</f>
        <v>0</v>
      </c>
      <c r="G47">
        <f>Tak!E42</f>
        <v>0</v>
      </c>
      <c r="H47">
        <f>Tak!F42</f>
        <v>0</v>
      </c>
      <c r="I47">
        <f>Tak!G42</f>
        <v>0</v>
      </c>
      <c r="J47">
        <f>Tak!H42</f>
        <v>0</v>
      </c>
      <c r="K47">
        <f>Tak!I42</f>
        <v>0</v>
      </c>
      <c r="L47">
        <f>Tak!J42</f>
        <v>0</v>
      </c>
      <c r="M47">
        <f>SUM(D47:L47)</f>
        <v>0</v>
      </c>
    </row>
    <row r="48" spans="2:13" x14ac:dyDescent="0.25">
      <c r="B48" t="str">
        <f>Tak!A43</f>
        <v>Jaylen Waters 35</v>
      </c>
      <c r="C48" t="str">
        <f>VLOOKUP(B48,Rosters!A:B,2,FALSE)</f>
        <v>MINN</v>
      </c>
      <c r="D48">
        <f>Tak!B43</f>
        <v>0</v>
      </c>
      <c r="E48">
        <f>Tak!C43</f>
        <v>0</v>
      </c>
      <c r="F48">
        <f>Tak!D43</f>
        <v>0</v>
      </c>
      <c r="G48">
        <f>Tak!E43</f>
        <v>0</v>
      </c>
      <c r="H48">
        <f>Tak!F43</f>
        <v>0</v>
      </c>
      <c r="I48">
        <f>Tak!G43</f>
        <v>0</v>
      </c>
      <c r="J48">
        <f>Tak!H43</f>
        <v>0</v>
      </c>
      <c r="K48">
        <f>Tak!I43</f>
        <v>0</v>
      </c>
      <c r="L48">
        <f>Tak!J43</f>
        <v>0</v>
      </c>
      <c r="M48">
        <f>SUM(D48:L48)</f>
        <v>0</v>
      </c>
    </row>
    <row r="49" spans="2:13" x14ac:dyDescent="0.25">
      <c r="B49" t="str">
        <f>Tak!A44</f>
        <v>Aaron Green 22</v>
      </c>
      <c r="C49" t="str">
        <f>VLOOKUP(B49,Rosters!A:B,2,FALSE)</f>
        <v>TCU</v>
      </c>
      <c r="D49">
        <f>Tak!B44</f>
        <v>0</v>
      </c>
      <c r="E49">
        <f>Tak!C44</f>
        <v>0</v>
      </c>
      <c r="F49">
        <f>Tak!D44</f>
        <v>0</v>
      </c>
      <c r="G49">
        <f>Tak!E44</f>
        <v>0</v>
      </c>
      <c r="H49">
        <f>Tak!F44</f>
        <v>0</v>
      </c>
      <c r="I49">
        <f>Tak!G44</f>
        <v>0</v>
      </c>
      <c r="J49">
        <f>Tak!H44</f>
        <v>0</v>
      </c>
      <c r="K49">
        <f>Tak!I44</f>
        <v>0</v>
      </c>
      <c r="L49">
        <f>Tak!J44</f>
        <v>0</v>
      </c>
      <c r="M49">
        <f>SUM(D49:L49)</f>
        <v>0</v>
      </c>
    </row>
    <row r="50" spans="2:13" x14ac:dyDescent="0.25">
      <c r="B50" t="str">
        <f>Tak!A45</f>
        <v>Josh Campion 65</v>
      </c>
      <c r="C50" t="str">
        <f>VLOOKUP(B50,Rosters!A:B,2,FALSE)</f>
        <v>MINN</v>
      </c>
      <c r="D50">
        <f>Tak!B45</f>
        <v>0</v>
      </c>
      <c r="E50">
        <f>Tak!C45</f>
        <v>0</v>
      </c>
      <c r="F50">
        <f>Tak!D45</f>
        <v>0</v>
      </c>
      <c r="G50">
        <f>Tak!E45</f>
        <v>0</v>
      </c>
      <c r="H50">
        <f>Tak!F45</f>
        <v>0</v>
      </c>
      <c r="I50">
        <f>Tak!G45</f>
        <v>0</v>
      </c>
      <c r="J50">
        <f>Tak!H45</f>
        <v>0</v>
      </c>
      <c r="K50">
        <f>Tak!I45</f>
        <v>0</v>
      </c>
      <c r="L50">
        <f>Tak!J45</f>
        <v>0</v>
      </c>
      <c r="M50">
        <f>SUM(D50:L50)</f>
        <v>0</v>
      </c>
    </row>
    <row r="51" spans="2:13" x14ac:dyDescent="0.25">
      <c r="B51" t="str">
        <f>Tak!A46</f>
        <v>Trevorris Johnson 24</v>
      </c>
      <c r="C51" t="str">
        <f>VLOOKUP(B51,Rosters!A:B,2,FALSE)</f>
        <v>TCU</v>
      </c>
      <c r="D51">
        <f>Tak!B46</f>
        <v>0</v>
      </c>
      <c r="E51">
        <f>Tak!C46</f>
        <v>0</v>
      </c>
      <c r="F51">
        <f>Tak!D46</f>
        <v>0</v>
      </c>
      <c r="G51">
        <f>Tak!E46</f>
        <v>0</v>
      </c>
      <c r="H51">
        <f>Tak!F46</f>
        <v>0</v>
      </c>
      <c r="I51">
        <f>Tak!G46</f>
        <v>0</v>
      </c>
      <c r="J51">
        <f>Tak!H46</f>
        <v>0</v>
      </c>
      <c r="K51">
        <f>Tak!I46</f>
        <v>0</v>
      </c>
      <c r="L51">
        <f>Tak!J46</f>
        <v>0</v>
      </c>
      <c r="M51">
        <f>SUM(D51:L51)</f>
        <v>0</v>
      </c>
    </row>
    <row r="52" spans="2:13" x14ac:dyDescent="0.25">
      <c r="B52" t="str">
        <f>Tak!A47</f>
        <v>Demry Croft 11</v>
      </c>
      <c r="C52" t="str">
        <f>VLOOKUP(B52,Rosters!A:B,2,FALSE)</f>
        <v>MINN</v>
      </c>
      <c r="D52">
        <f>Tak!B47</f>
        <v>0</v>
      </c>
      <c r="E52">
        <f>Tak!C47</f>
        <v>0</v>
      </c>
      <c r="F52">
        <f>Tak!D47</f>
        <v>0</v>
      </c>
      <c r="G52">
        <f>Tak!E47</f>
        <v>0</v>
      </c>
      <c r="H52">
        <f>Tak!F47</f>
        <v>0</v>
      </c>
      <c r="I52">
        <f>Tak!G47</f>
        <v>0</v>
      </c>
      <c r="J52">
        <f>Tak!H47</f>
        <v>0</v>
      </c>
      <c r="K52">
        <f>Tak!I47</f>
        <v>0</v>
      </c>
      <c r="L52">
        <f>Tak!J47</f>
        <v>0</v>
      </c>
      <c r="M52">
        <f>SUM(D52:L52)</f>
        <v>0</v>
      </c>
    </row>
    <row r="53" spans="2:13" x14ac:dyDescent="0.25">
      <c r="B53" t="str">
        <f>Tak!A48</f>
        <v>Colten Christensen 26</v>
      </c>
      <c r="C53" t="str">
        <f>VLOOKUP(B53,Rosters!A:B,2,FALSE)</f>
        <v>TCU</v>
      </c>
      <c r="D53">
        <f>Tak!B48</f>
        <v>0</v>
      </c>
      <c r="E53">
        <f>Tak!C48</f>
        <v>0</v>
      </c>
      <c r="F53">
        <f>Tak!D48</f>
        <v>0</v>
      </c>
      <c r="G53">
        <f>Tak!E48</f>
        <v>0</v>
      </c>
      <c r="H53">
        <f>Tak!F48</f>
        <v>0</v>
      </c>
      <c r="I53">
        <f>Tak!G48</f>
        <v>0</v>
      </c>
      <c r="J53">
        <f>Tak!H48</f>
        <v>0</v>
      </c>
      <c r="K53">
        <f>Tak!I48</f>
        <v>0</v>
      </c>
      <c r="L53">
        <f>Tak!J48</f>
        <v>0</v>
      </c>
      <c r="M53">
        <f>SUM(D53:L53)</f>
        <v>0</v>
      </c>
    </row>
    <row r="54" spans="2:13" x14ac:dyDescent="0.25">
      <c r="B54" t="str">
        <f>Tak!A49</f>
        <v>Cedric Dicke 19</v>
      </c>
      <c r="C54" t="str">
        <f>VLOOKUP(B54,Rosters!A:B,2,FALSE)</f>
        <v>MINN</v>
      </c>
      <c r="D54">
        <f>Tak!B49</f>
        <v>0</v>
      </c>
      <c r="E54">
        <f>Tak!C49</f>
        <v>0</v>
      </c>
      <c r="F54">
        <f>Tak!D49</f>
        <v>0</v>
      </c>
      <c r="G54">
        <f>Tak!E49</f>
        <v>0</v>
      </c>
      <c r="H54">
        <f>Tak!F49</f>
        <v>0</v>
      </c>
      <c r="I54">
        <f>Tak!G49</f>
        <v>0</v>
      </c>
      <c r="J54">
        <f>Tak!H49</f>
        <v>0</v>
      </c>
      <c r="K54">
        <f>Tak!I49</f>
        <v>0</v>
      </c>
      <c r="L54">
        <f>Tak!J49</f>
        <v>0</v>
      </c>
      <c r="M54">
        <f>SUM(D54:L54)</f>
        <v>0</v>
      </c>
    </row>
    <row r="55" spans="2:13" x14ac:dyDescent="0.25">
      <c r="B55" t="str">
        <f>Tak!A50</f>
        <v>Stacy Boyd 39</v>
      </c>
      <c r="C55" t="str">
        <f>VLOOKUP(B55,Rosters!A:B,2,FALSE)</f>
        <v>TCU</v>
      </c>
      <c r="D55">
        <f>Tak!B50</f>
        <v>0</v>
      </c>
      <c r="E55">
        <f>Tak!C50</f>
        <v>0</v>
      </c>
      <c r="F55">
        <f>Tak!D50</f>
        <v>0</v>
      </c>
      <c r="G55">
        <f>Tak!E50</f>
        <v>0</v>
      </c>
      <c r="H55">
        <f>Tak!F50</f>
        <v>0</v>
      </c>
      <c r="I55">
        <f>Tak!G50</f>
        <v>0</v>
      </c>
      <c r="J55">
        <f>Tak!H50</f>
        <v>0</v>
      </c>
      <c r="K55">
        <f>Tak!I50</f>
        <v>0</v>
      </c>
      <c r="L55">
        <f>Tak!J50</f>
        <v>0</v>
      </c>
      <c r="M55">
        <f>SUM(D55:L55)</f>
        <v>0</v>
      </c>
    </row>
    <row r="56" spans="2:13" x14ac:dyDescent="0.25">
      <c r="B56" t="str">
        <f>Tak!A51</f>
        <v>Louis Tuszynski 29</v>
      </c>
      <c r="C56" t="str">
        <f>VLOOKUP(B56,Rosters!A:B,2,FALSE)</f>
        <v>MINN</v>
      </c>
      <c r="D56">
        <f>Tak!B51</f>
        <v>0</v>
      </c>
      <c r="E56">
        <f>Tak!C51</f>
        <v>0</v>
      </c>
      <c r="F56">
        <f>Tak!D51</f>
        <v>0</v>
      </c>
      <c r="G56">
        <f>Tak!E51</f>
        <v>0</v>
      </c>
      <c r="H56">
        <f>Tak!F51</f>
        <v>0</v>
      </c>
      <c r="I56">
        <f>Tak!G51</f>
        <v>0</v>
      </c>
      <c r="J56">
        <f>Tak!H51</f>
        <v>0</v>
      </c>
      <c r="K56">
        <f>Tak!I51</f>
        <v>0</v>
      </c>
      <c r="L56">
        <f>Tak!J51</f>
        <v>0</v>
      </c>
      <c r="M56">
        <f>SUM(D56:L56)</f>
        <v>0</v>
      </c>
    </row>
    <row r="57" spans="2:13" x14ac:dyDescent="0.25">
      <c r="B57" t="str">
        <f>Tak!A52</f>
        <v>Cole Graham 67</v>
      </c>
      <c r="C57" t="str">
        <f>VLOOKUP(B57,Rosters!A:B,2,FALSE)</f>
        <v>TCU</v>
      </c>
      <c r="D57">
        <f>Tak!B52</f>
        <v>0</v>
      </c>
      <c r="E57">
        <f>Tak!C52</f>
        <v>0</v>
      </c>
      <c r="F57">
        <f>Tak!D52</f>
        <v>0</v>
      </c>
      <c r="G57">
        <f>Tak!E52</f>
        <v>0</v>
      </c>
      <c r="H57">
        <f>Tak!F52</f>
        <v>0</v>
      </c>
      <c r="I57">
        <f>Tak!G52</f>
        <v>0</v>
      </c>
      <c r="J57">
        <f>Tak!H52</f>
        <v>0</v>
      </c>
      <c r="K57">
        <f>Tak!I52</f>
        <v>0</v>
      </c>
      <c r="L57">
        <f>Tak!J52</f>
        <v>0</v>
      </c>
      <c r="M57">
        <f>SUM(D57:L57)</f>
        <v>0</v>
      </c>
    </row>
    <row r="58" spans="2:13" x14ac:dyDescent="0.25">
      <c r="B58" t="str">
        <f>Tak!A53</f>
        <v>Miles Thomas 41</v>
      </c>
      <c r="C58" t="str">
        <f>VLOOKUP(B58,Rosters!A:B,2,FALSE)</f>
        <v>MINN</v>
      </c>
      <c r="D58">
        <f>Tak!B53</f>
        <v>0</v>
      </c>
      <c r="E58">
        <f>Tak!C53</f>
        <v>0</v>
      </c>
      <c r="F58">
        <f>Tak!D53</f>
        <v>0</v>
      </c>
      <c r="G58">
        <f>Tak!E53</f>
        <v>0</v>
      </c>
      <c r="H58">
        <f>Tak!F53</f>
        <v>0</v>
      </c>
      <c r="I58">
        <f>Tak!G53</f>
        <v>0</v>
      </c>
      <c r="J58">
        <f>Tak!H53</f>
        <v>0</v>
      </c>
      <c r="K58">
        <f>Tak!I53</f>
        <v>0</v>
      </c>
      <c r="L58">
        <f>Tak!J53</f>
        <v>0</v>
      </c>
      <c r="M58">
        <f>SUM(D58:L58)</f>
        <v>0</v>
      </c>
    </row>
    <row r="59" spans="2:13" x14ac:dyDescent="0.25">
      <c r="B59" t="str">
        <f>Tak!A54</f>
        <v>Matt Boggs 71</v>
      </c>
      <c r="C59" t="str">
        <f>VLOOKUP(B59,Rosters!A:B,2,FALSE)</f>
        <v>TCU</v>
      </c>
      <c r="D59">
        <f>Tak!B54</f>
        <v>0</v>
      </c>
      <c r="E59">
        <f>Tak!C54</f>
        <v>0</v>
      </c>
      <c r="F59">
        <f>Tak!D54</f>
        <v>0</v>
      </c>
      <c r="G59">
        <f>Tak!E54</f>
        <v>0</v>
      </c>
      <c r="H59">
        <f>Tak!F54</f>
        <v>0</v>
      </c>
      <c r="I59">
        <f>Tak!G54</f>
        <v>0</v>
      </c>
      <c r="J59">
        <f>Tak!H54</f>
        <v>0</v>
      </c>
      <c r="K59">
        <f>Tak!I54</f>
        <v>0</v>
      </c>
      <c r="L59">
        <f>Tak!J54</f>
        <v>0</v>
      </c>
      <c r="M59">
        <f>SUM(D59:L59)</f>
        <v>0</v>
      </c>
    </row>
    <row r="60" spans="2:13" x14ac:dyDescent="0.25">
      <c r="B60" t="str">
        <f>Tak!A55</f>
        <v>Joey Mydra 57</v>
      </c>
      <c r="C60" t="str">
        <f>VLOOKUP(B60,Rosters!A:B,2,FALSE)</f>
        <v>MINN</v>
      </c>
      <c r="D60">
        <f>Tak!B55</f>
        <v>0</v>
      </c>
      <c r="E60">
        <f>Tak!C55</f>
        <v>0</v>
      </c>
      <c r="F60">
        <f>Tak!D55</f>
        <v>0</v>
      </c>
      <c r="G60">
        <f>Tak!E55</f>
        <v>0</v>
      </c>
      <c r="H60">
        <f>Tak!F55</f>
        <v>0</v>
      </c>
      <c r="I60">
        <f>Tak!G55</f>
        <v>0</v>
      </c>
      <c r="J60">
        <f>Tak!H55</f>
        <v>0</v>
      </c>
      <c r="K60">
        <f>Tak!I55</f>
        <v>0</v>
      </c>
      <c r="L60">
        <f>Tak!J55</f>
        <v>0</v>
      </c>
      <c r="M60">
        <f>SUM(D60:L60)</f>
        <v>0</v>
      </c>
    </row>
    <row r="61" spans="2:13" x14ac:dyDescent="0.25">
      <c r="B61" t="str">
        <f>Tak!A56</f>
        <v>Niko Small 4</v>
      </c>
      <c r="C61" t="str">
        <f>VLOOKUP(B61,Rosters!A:B,2,FALSE)</f>
        <v>TCU</v>
      </c>
      <c r="D61">
        <f>Tak!B56</f>
        <v>0</v>
      </c>
      <c r="E61">
        <f>Tak!C56</f>
        <v>0</v>
      </c>
      <c r="F61">
        <f>Tak!D56</f>
        <v>0</v>
      </c>
      <c r="G61">
        <f>Tak!E56</f>
        <v>0</v>
      </c>
      <c r="H61">
        <f>Tak!F56</f>
        <v>0</v>
      </c>
      <c r="I61">
        <f>Tak!G56</f>
        <v>0</v>
      </c>
      <c r="J61">
        <f>Tak!H56</f>
        <v>0</v>
      </c>
      <c r="K61">
        <f>Tak!I56</f>
        <v>0</v>
      </c>
      <c r="L61">
        <f>Tak!J56</f>
        <v>0</v>
      </c>
      <c r="M61">
        <f>SUM(D61:L61)</f>
        <v>0</v>
      </c>
    </row>
    <row r="62" spans="2:13" x14ac:dyDescent="0.25">
      <c r="B62" t="str">
        <f>Tak!A57</f>
        <v>Nick Connelly 74</v>
      </c>
      <c r="C62" t="str">
        <f>VLOOKUP(B62,Rosters!A:B,2,FALSE)</f>
        <v>MINN</v>
      </c>
      <c r="D62">
        <f>Tak!B57</f>
        <v>0</v>
      </c>
      <c r="E62">
        <f>Tak!C57</f>
        <v>0</v>
      </c>
      <c r="F62">
        <f>Tak!D57</f>
        <v>0</v>
      </c>
      <c r="G62">
        <f>Tak!E57</f>
        <v>0</v>
      </c>
      <c r="H62">
        <f>Tak!F57</f>
        <v>0</v>
      </c>
      <c r="I62">
        <f>Tak!G57</f>
        <v>0</v>
      </c>
      <c r="J62">
        <f>Tak!H57</f>
        <v>0</v>
      </c>
      <c r="K62">
        <f>Tak!I57</f>
        <v>0</v>
      </c>
      <c r="L62">
        <f>Tak!J57</f>
        <v>0</v>
      </c>
      <c r="M62">
        <f>SUM(D62:L62)</f>
        <v>0</v>
      </c>
    </row>
    <row r="63" spans="2:13" x14ac:dyDescent="0.25">
      <c r="B63" t="str">
        <f>Tak!A58</f>
        <v>(blank)</v>
      </c>
      <c r="C63" t="e">
        <f>VLOOKUP(B63,Rosters!A:B,2,FALSE)</f>
        <v>#N/A</v>
      </c>
      <c r="D63">
        <f>Tak!B58</f>
        <v>0</v>
      </c>
      <c r="E63">
        <f>Tak!C58</f>
        <v>0</v>
      </c>
      <c r="F63">
        <f>Tak!D58</f>
        <v>0</v>
      </c>
      <c r="G63">
        <f>Tak!E58</f>
        <v>0</v>
      </c>
      <c r="H63">
        <f>Tak!F58</f>
        <v>0</v>
      </c>
      <c r="I63">
        <f>Tak!G58</f>
        <v>0</v>
      </c>
      <c r="J63">
        <f>Tak!H58</f>
        <v>0</v>
      </c>
      <c r="K63">
        <f>Tak!I58</f>
        <v>0</v>
      </c>
      <c r="L63">
        <f>Tak!J58</f>
        <v>0</v>
      </c>
      <c r="M63">
        <f>SUM(D63:L63)</f>
        <v>0</v>
      </c>
    </row>
    <row r="64" spans="2:13" x14ac:dyDescent="0.25">
      <c r="B64" t="str">
        <f>Tak!A59</f>
        <v>Matt Morse 89</v>
      </c>
      <c r="C64" t="str">
        <f>VLOOKUP(B64,Rosters!A:B,2,FALSE)</f>
        <v>MINN</v>
      </c>
      <c r="D64">
        <f>Tak!B59</f>
        <v>0</v>
      </c>
      <c r="E64">
        <f>Tak!C59</f>
        <v>0</v>
      </c>
      <c r="F64">
        <f>Tak!D59</f>
        <v>0</v>
      </c>
      <c r="G64">
        <f>Tak!E59</f>
        <v>0</v>
      </c>
      <c r="H64">
        <f>Tak!F59</f>
        <v>0</v>
      </c>
      <c r="I64">
        <f>Tak!G59</f>
        <v>0</v>
      </c>
      <c r="J64">
        <f>Tak!H59</f>
        <v>0</v>
      </c>
      <c r="K64">
        <f>Tak!I59</f>
        <v>0</v>
      </c>
      <c r="L64">
        <f>Tak!J59</f>
        <v>0</v>
      </c>
      <c r="M64">
        <f>SUM(D64:L64)</f>
        <v>0</v>
      </c>
    </row>
    <row r="65" spans="2:13" x14ac:dyDescent="0.25">
      <c r="B65" t="str">
        <f>Tak!A60</f>
        <v>Arico Evans 7</v>
      </c>
      <c r="C65" t="str">
        <f>VLOOKUP(B65,Rosters!A:B,2,FALSE)</f>
        <v>TCU</v>
      </c>
      <c r="D65">
        <f>Tak!B60</f>
        <v>0</v>
      </c>
      <c r="E65">
        <f>Tak!C60</f>
        <v>0</v>
      </c>
      <c r="F65">
        <f>Tak!D60</f>
        <v>0</v>
      </c>
      <c r="G65">
        <f>Tak!E60</f>
        <v>0</v>
      </c>
      <c r="H65">
        <f>Tak!F60</f>
        <v>0</v>
      </c>
      <c r="I65">
        <f>Tak!G60</f>
        <v>0</v>
      </c>
      <c r="J65">
        <f>Tak!H60</f>
        <v>0</v>
      </c>
      <c r="K65">
        <f>Tak!I60</f>
        <v>0</v>
      </c>
      <c r="L65">
        <f>Tak!J60</f>
        <v>0</v>
      </c>
      <c r="M65">
        <f>SUM(D65:L65)</f>
        <v>0</v>
      </c>
    </row>
    <row r="66" spans="2:13" x14ac:dyDescent="0.25">
      <c r="B66" t="str">
        <f>Tak!A61</f>
        <v>Desmond Gant 13</v>
      </c>
      <c r="C66" t="str">
        <f>VLOOKUP(B66,Rosters!A:B,2,FALSE)</f>
        <v>MINN</v>
      </c>
      <c r="D66">
        <f>Tak!B61</f>
        <v>0</v>
      </c>
      <c r="E66">
        <f>Tak!C61</f>
        <v>0</v>
      </c>
      <c r="F66">
        <f>Tak!D61</f>
        <v>0</v>
      </c>
      <c r="G66">
        <f>Tak!E61</f>
        <v>0</v>
      </c>
      <c r="H66">
        <f>Tak!F61</f>
        <v>0</v>
      </c>
      <c r="I66">
        <f>Tak!G61</f>
        <v>0</v>
      </c>
      <c r="J66">
        <f>Tak!H61</f>
        <v>0</v>
      </c>
      <c r="K66">
        <f>Tak!I61</f>
        <v>0</v>
      </c>
      <c r="L66">
        <f>Tak!J61</f>
        <v>0</v>
      </c>
      <c r="M66">
        <f>SUM(D66:L66)</f>
        <v>0</v>
      </c>
    </row>
    <row r="67" spans="2:13" x14ac:dyDescent="0.25">
      <c r="B67" t="str">
        <f>Tak!A62</f>
        <v>Steve Wesley 15</v>
      </c>
      <c r="C67" t="str">
        <f>VLOOKUP(B67,Rosters!A:B,2,FALSE)</f>
        <v>TCU</v>
      </c>
      <c r="D67">
        <f>Tak!B62</f>
        <v>0</v>
      </c>
      <c r="E67">
        <f>Tak!C62</f>
        <v>0</v>
      </c>
      <c r="F67">
        <f>Tak!D62</f>
        <v>0</v>
      </c>
      <c r="G67">
        <f>Tak!E62</f>
        <v>0</v>
      </c>
      <c r="H67">
        <f>Tak!F62</f>
        <v>0</v>
      </c>
      <c r="I67">
        <f>Tak!G62</f>
        <v>0</v>
      </c>
      <c r="J67">
        <f>Tak!H62</f>
        <v>0</v>
      </c>
      <c r="K67">
        <f>Tak!I62</f>
        <v>0</v>
      </c>
      <c r="L67">
        <f>Tak!J62</f>
        <v>0</v>
      </c>
      <c r="M67">
        <f>SUM(D67:L67)</f>
        <v>0</v>
      </c>
    </row>
    <row r="68" spans="2:13" x14ac:dyDescent="0.25">
      <c r="B68" t="str">
        <f>Tak!A63</f>
        <v>Jacques Perra 18</v>
      </c>
      <c r="C68" t="str">
        <f>VLOOKUP(B68,Rosters!A:B,2,FALSE)</f>
        <v>MINN</v>
      </c>
      <c r="D68">
        <f>Tak!B63</f>
        <v>0</v>
      </c>
      <c r="E68">
        <f>Tak!C63</f>
        <v>0</v>
      </c>
      <c r="F68">
        <f>Tak!D63</f>
        <v>0</v>
      </c>
      <c r="G68">
        <f>Tak!E63</f>
        <v>0</v>
      </c>
      <c r="H68">
        <f>Tak!F63</f>
        <v>0</v>
      </c>
      <c r="I68">
        <f>Tak!G63</f>
        <v>0</v>
      </c>
      <c r="J68">
        <f>Tak!H63</f>
        <v>0</v>
      </c>
      <c r="K68">
        <f>Tak!I63</f>
        <v>0</v>
      </c>
      <c r="L68">
        <f>Tak!J63</f>
        <v>0</v>
      </c>
      <c r="M68">
        <f>SUM(D68:L68)</f>
        <v>0</v>
      </c>
    </row>
    <row r="69" spans="2:13" x14ac:dyDescent="0.25">
      <c r="B69" t="str">
        <f>Tak!A64</f>
        <v>Emanuel Porter 1</v>
      </c>
      <c r="C69" t="str">
        <f>VLOOKUP(B69,Rosters!A:B,2,FALSE)</f>
        <v>TCU</v>
      </c>
      <c r="D69">
        <f>Tak!B64</f>
        <v>0</v>
      </c>
      <c r="E69">
        <f>Tak!C64</f>
        <v>0</v>
      </c>
      <c r="F69">
        <f>Tak!D64</f>
        <v>0</v>
      </c>
      <c r="G69">
        <f>Tak!E64</f>
        <v>0</v>
      </c>
      <c r="H69">
        <f>Tak!F64</f>
        <v>0</v>
      </c>
      <c r="I69">
        <f>Tak!G64</f>
        <v>0</v>
      </c>
      <c r="J69">
        <f>Tak!H64</f>
        <v>0</v>
      </c>
      <c r="K69">
        <f>Tak!I64</f>
        <v>0</v>
      </c>
      <c r="L69">
        <f>Tak!J64</f>
        <v>0</v>
      </c>
      <c r="M69">
        <f>SUM(D69:L69)</f>
        <v>0</v>
      </c>
    </row>
    <row r="70" spans="2:13" x14ac:dyDescent="0.25">
      <c r="B70" t="str">
        <f>Tak!A66</f>
        <v>Michael Downing 25</v>
      </c>
      <c r="C70" t="str">
        <f>VLOOKUP(B70,Rosters!A:B,2,FALSE)</f>
        <v>TCU</v>
      </c>
      <c r="D70">
        <f>Tak!B66</f>
        <v>0</v>
      </c>
      <c r="E70">
        <f>Tak!C66</f>
        <v>0</v>
      </c>
      <c r="F70">
        <f>Tak!D66</f>
        <v>0</v>
      </c>
      <c r="G70">
        <f>Tak!E66</f>
        <v>0</v>
      </c>
      <c r="H70">
        <f>Tak!F66</f>
        <v>0</v>
      </c>
      <c r="I70">
        <f>Tak!G66</f>
        <v>0</v>
      </c>
      <c r="J70">
        <f>Tak!H66</f>
        <v>0</v>
      </c>
      <c r="K70">
        <f>Tak!I66</f>
        <v>0</v>
      </c>
      <c r="L70">
        <f>Tak!J66</f>
        <v>0</v>
      </c>
      <c r="M70">
        <f>SUM(D70:L70)</f>
        <v>0</v>
      </c>
    </row>
    <row r="71" spans="2:13" x14ac:dyDescent="0.25">
      <c r="B71" t="str">
        <f>Tak!A67</f>
        <v>Brian Smith 26</v>
      </c>
      <c r="C71" t="str">
        <f>VLOOKUP(B71,Rosters!A:B,2,FALSE)</f>
        <v>MINN</v>
      </c>
      <c r="D71">
        <f>Tak!B67</f>
        <v>0</v>
      </c>
      <c r="E71">
        <f>Tak!C67</f>
        <v>0</v>
      </c>
      <c r="F71">
        <f>Tak!D67</f>
        <v>0</v>
      </c>
      <c r="G71">
        <f>Tak!E67</f>
        <v>0</v>
      </c>
      <c r="H71">
        <f>Tak!F67</f>
        <v>0</v>
      </c>
      <c r="I71">
        <f>Tak!G67</f>
        <v>0</v>
      </c>
      <c r="J71">
        <f>Tak!H67</f>
        <v>0</v>
      </c>
      <c r="K71">
        <f>Tak!I67</f>
        <v>0</v>
      </c>
      <c r="L71">
        <f>Tak!J67</f>
        <v>0</v>
      </c>
      <c r="M71">
        <f>SUM(D71:L71)</f>
        <v>0</v>
      </c>
    </row>
    <row r="72" spans="2:13" x14ac:dyDescent="0.25">
      <c r="B72" t="str">
        <f>Tak!A68</f>
        <v>Kolby Listenbee 7</v>
      </c>
      <c r="C72" t="str">
        <f>VLOOKUP(B72,Rosters!A:B,2,FALSE)</f>
        <v>TCU</v>
      </c>
      <c r="D72">
        <f>Tak!B68</f>
        <v>0</v>
      </c>
      <c r="E72">
        <f>Tak!C68</f>
        <v>0</v>
      </c>
      <c r="F72">
        <f>Tak!D68</f>
        <v>0</v>
      </c>
      <c r="G72">
        <f>Tak!E68</f>
        <v>0</v>
      </c>
      <c r="H72">
        <f>Tak!F68</f>
        <v>0</v>
      </c>
      <c r="I72">
        <f>Tak!G68</f>
        <v>0</v>
      </c>
      <c r="J72">
        <f>Tak!H68</f>
        <v>0</v>
      </c>
      <c r="K72">
        <f>Tak!I68</f>
        <v>0</v>
      </c>
      <c r="L72">
        <f>Tak!J68</f>
        <v>0</v>
      </c>
      <c r="M72">
        <f>SUM(D72:L72)</f>
        <v>0</v>
      </c>
    </row>
    <row r="73" spans="2:13" x14ac:dyDescent="0.25">
      <c r="B73" t="str">
        <f>Tak!A69</f>
        <v>Andrew Harte 33</v>
      </c>
      <c r="C73" t="str">
        <f>VLOOKUP(B73,Rosters!A:B,2,FALSE)</f>
        <v>MINN</v>
      </c>
      <c r="D73">
        <f>Tak!B69</f>
        <v>0</v>
      </c>
      <c r="E73">
        <f>Tak!C69</f>
        <v>0</v>
      </c>
      <c r="F73">
        <f>Tak!D69</f>
        <v>0</v>
      </c>
      <c r="G73">
        <f>Tak!E69</f>
        <v>0</v>
      </c>
      <c r="H73">
        <f>Tak!F69</f>
        <v>0</v>
      </c>
      <c r="I73">
        <f>Tak!G69</f>
        <v>0</v>
      </c>
      <c r="J73">
        <f>Tak!H69</f>
        <v>0</v>
      </c>
      <c r="K73">
        <f>Tak!I69</f>
        <v>0</v>
      </c>
      <c r="L73">
        <f>Tak!J69</f>
        <v>0</v>
      </c>
      <c r="M73">
        <f>SUM(D73:L73)</f>
        <v>0</v>
      </c>
    </row>
    <row r="74" spans="2:13" x14ac:dyDescent="0.25">
      <c r="B74" t="str">
        <f>Tak!A70</f>
        <v>Josh Doctson 9</v>
      </c>
      <c r="C74" t="str">
        <f>VLOOKUP(B74,Rosters!A:B,2,FALSE)</f>
        <v>TCU</v>
      </c>
      <c r="D74">
        <f>Tak!B70</f>
        <v>0</v>
      </c>
      <c r="E74">
        <f>Tak!C70</f>
        <v>0</v>
      </c>
      <c r="F74">
        <f>Tak!D70</f>
        <v>0</v>
      </c>
      <c r="G74">
        <f>Tak!E70</f>
        <v>0</v>
      </c>
      <c r="H74">
        <f>Tak!F70</f>
        <v>0</v>
      </c>
      <c r="I74">
        <f>Tak!G70</f>
        <v>0</v>
      </c>
      <c r="J74">
        <f>Tak!H70</f>
        <v>0</v>
      </c>
      <c r="K74">
        <f>Tak!I70</f>
        <v>0</v>
      </c>
      <c r="L74">
        <f>Tak!J70</f>
        <v>0</v>
      </c>
      <c r="M74">
        <f>SUM(D74:L74)</f>
        <v>0</v>
      </c>
    </row>
    <row r="75" spans="2:13" x14ac:dyDescent="0.25">
      <c r="B75" t="str">
        <f>Tak!A71</f>
        <v>Emmit Carpenter 38</v>
      </c>
      <c r="C75" t="str">
        <f>VLOOKUP(B75,Rosters!A:B,2,FALSE)</f>
        <v>MINN</v>
      </c>
      <c r="D75">
        <f>Tak!B71</f>
        <v>0</v>
      </c>
      <c r="E75">
        <f>Tak!C71</f>
        <v>0</v>
      </c>
      <c r="F75">
        <f>Tak!D71</f>
        <v>0</v>
      </c>
      <c r="G75">
        <f>Tak!E71</f>
        <v>0</v>
      </c>
      <c r="H75">
        <f>Tak!F71</f>
        <v>0</v>
      </c>
      <c r="I75">
        <f>Tak!G71</f>
        <v>0</v>
      </c>
      <c r="J75">
        <f>Tak!H71</f>
        <v>0</v>
      </c>
      <c r="K75">
        <f>Tak!I71</f>
        <v>0</v>
      </c>
      <c r="L75">
        <f>Tak!J71</f>
        <v>0</v>
      </c>
      <c r="M75">
        <f>SUM(D75:L75)</f>
        <v>0</v>
      </c>
    </row>
    <row r="76" spans="2:13" x14ac:dyDescent="0.25">
      <c r="B76" t="str">
        <f>Tak!A72</f>
        <v>Ridwan Issahaku 31</v>
      </c>
      <c r="C76" t="str">
        <f>VLOOKUP(B76,Rosters!A:B,2,FALSE)</f>
        <v>TCU</v>
      </c>
      <c r="D76">
        <f>Tak!B72</f>
        <v>0</v>
      </c>
      <c r="E76">
        <f>Tak!C72</f>
        <v>0</v>
      </c>
      <c r="F76">
        <f>Tak!D72</f>
        <v>0</v>
      </c>
      <c r="G76">
        <f>Tak!E72</f>
        <v>0</v>
      </c>
      <c r="H76">
        <f>Tak!F72</f>
        <v>0</v>
      </c>
      <c r="I76">
        <f>Tak!G72</f>
        <v>0</v>
      </c>
      <c r="J76">
        <f>Tak!H72</f>
        <v>0</v>
      </c>
      <c r="K76">
        <f>Tak!I72</f>
        <v>0</v>
      </c>
      <c r="L76">
        <f>Tak!J72</f>
        <v>0</v>
      </c>
      <c r="M76">
        <f>SUM(D76:L76)</f>
        <v>0</v>
      </c>
    </row>
    <row r="77" spans="2:13" x14ac:dyDescent="0.25">
      <c r="B77" t="str">
        <f>Tak!A73</f>
        <v>Jacob Kirsch 44</v>
      </c>
      <c r="C77" t="str">
        <f>VLOOKUP(B77,Rosters!A:B,2,FALSE)</f>
        <v>MINN</v>
      </c>
      <c r="D77">
        <f>Tak!B73</f>
        <v>0</v>
      </c>
      <c r="E77">
        <f>Tak!C73</f>
        <v>0</v>
      </c>
      <c r="F77">
        <f>Tak!D73</f>
        <v>0</v>
      </c>
      <c r="G77">
        <f>Tak!E73</f>
        <v>0</v>
      </c>
      <c r="H77">
        <f>Tak!F73</f>
        <v>0</v>
      </c>
      <c r="I77">
        <f>Tak!G73</f>
        <v>0</v>
      </c>
      <c r="J77">
        <f>Tak!H73</f>
        <v>0</v>
      </c>
      <c r="K77">
        <f>Tak!I73</f>
        <v>0</v>
      </c>
      <c r="L77">
        <f>Tak!J73</f>
        <v>0</v>
      </c>
      <c r="M77">
        <f>SUM(D77:L77)</f>
        <v>0</v>
      </c>
    </row>
    <row r="78" spans="2:13" x14ac:dyDescent="0.25">
      <c r="B78" t="str">
        <f>Tak!A74</f>
        <v>Travin Howard 32</v>
      </c>
      <c r="C78" t="str">
        <f>VLOOKUP(B78,Rosters!A:B,2,FALSE)</f>
        <v>TCU</v>
      </c>
      <c r="D78">
        <f>Tak!B74</f>
        <v>0</v>
      </c>
      <c r="E78">
        <f>Tak!C74</f>
        <v>0</v>
      </c>
      <c r="F78">
        <f>Tak!D74</f>
        <v>0</v>
      </c>
      <c r="G78">
        <f>Tak!E74</f>
        <v>0</v>
      </c>
      <c r="H78">
        <f>Tak!F74</f>
        <v>0</v>
      </c>
      <c r="I78">
        <f>Tak!G74</f>
        <v>0</v>
      </c>
      <c r="J78">
        <f>Tak!H74</f>
        <v>0</v>
      </c>
      <c r="K78">
        <f>Tak!I74</f>
        <v>0</v>
      </c>
      <c r="L78">
        <f>Tak!J74</f>
        <v>0</v>
      </c>
      <c r="M78">
        <f>SUM(D78:L78)</f>
        <v>0</v>
      </c>
    </row>
    <row r="79" spans="2:13" x14ac:dyDescent="0.25">
      <c r="B79" t="str">
        <f>Tak!A75</f>
        <v>Luke Rasmussen 53</v>
      </c>
      <c r="C79" t="str">
        <f>VLOOKUP(B79,Rosters!A:B,2,FALSE)</f>
        <v>MINN</v>
      </c>
      <c r="D79">
        <f>Tak!B75</f>
        <v>0</v>
      </c>
      <c r="E79">
        <f>Tak!C75</f>
        <v>0</v>
      </c>
      <c r="F79">
        <f>Tak!D75</f>
        <v>0</v>
      </c>
      <c r="G79">
        <f>Tak!E75</f>
        <v>0</v>
      </c>
      <c r="H79">
        <f>Tak!F75</f>
        <v>0</v>
      </c>
      <c r="I79">
        <f>Tak!G75</f>
        <v>0</v>
      </c>
      <c r="J79">
        <f>Tak!H75</f>
        <v>0</v>
      </c>
      <c r="K79">
        <f>Tak!I75</f>
        <v>0</v>
      </c>
      <c r="L79">
        <f>Tak!J75</f>
        <v>0</v>
      </c>
      <c r="M79">
        <f>SUM(D79:L79)</f>
        <v>0</v>
      </c>
    </row>
    <row r="80" spans="2:13" x14ac:dyDescent="0.25">
      <c r="B80" t="str">
        <f>Tak!A76</f>
        <v>Trevone Boykin 2</v>
      </c>
      <c r="C80" t="str">
        <f>VLOOKUP(B80,Rosters!A:B,2,FALSE)</f>
        <v>TCU</v>
      </c>
      <c r="D80">
        <f>Tak!B76</f>
        <v>0</v>
      </c>
      <c r="E80">
        <f>Tak!C76</f>
        <v>0</v>
      </c>
      <c r="F80">
        <f>Tak!D76</f>
        <v>0</v>
      </c>
      <c r="G80">
        <f>Tak!E76</f>
        <v>0</v>
      </c>
      <c r="H80">
        <f>Tak!F76</f>
        <v>0</v>
      </c>
      <c r="I80">
        <f>Tak!G76</f>
        <v>0</v>
      </c>
      <c r="J80">
        <f>Tak!H76</f>
        <v>0</v>
      </c>
      <c r="K80">
        <f>Tak!I76</f>
        <v>0</v>
      </c>
      <c r="L80">
        <f>Tak!J76</f>
        <v>0</v>
      </c>
      <c r="M80">
        <f>SUM(D80:L80)</f>
        <v>0</v>
      </c>
    </row>
    <row r="81" spans="2:13" x14ac:dyDescent="0.25">
      <c r="B81" t="str">
        <f>Tak!A77</f>
        <v>Bronson Dovich 61</v>
      </c>
      <c r="C81" t="str">
        <f>VLOOKUP(B81,Rosters!A:B,2,FALSE)</f>
        <v>MINN</v>
      </c>
      <c r="D81">
        <f>Tak!B77</f>
        <v>0</v>
      </c>
      <c r="E81">
        <f>Tak!C77</f>
        <v>0</v>
      </c>
      <c r="F81">
        <f>Tak!D77</f>
        <v>0</v>
      </c>
      <c r="G81">
        <f>Tak!E77</f>
        <v>0</v>
      </c>
      <c r="H81">
        <f>Tak!F77</f>
        <v>0</v>
      </c>
      <c r="I81">
        <f>Tak!G77</f>
        <v>0</v>
      </c>
      <c r="J81">
        <f>Tak!H77</f>
        <v>0</v>
      </c>
      <c r="K81">
        <f>Tak!I77</f>
        <v>0</v>
      </c>
      <c r="L81">
        <f>Tak!J77</f>
        <v>0</v>
      </c>
      <c r="M81">
        <f>SUM(D81:L81)</f>
        <v>0</v>
      </c>
    </row>
    <row r="82" spans="2:13" x14ac:dyDescent="0.25">
      <c r="B82" t="str">
        <f>Tak!A78</f>
        <v>Bram Kohlhausen 6</v>
      </c>
      <c r="C82" t="str">
        <f>VLOOKUP(B82,Rosters!A:B,2,FALSE)</f>
        <v>TCU</v>
      </c>
      <c r="D82">
        <f>Tak!B78</f>
        <v>0</v>
      </c>
      <c r="E82">
        <f>Tak!C78</f>
        <v>0</v>
      </c>
      <c r="F82">
        <f>Tak!D78</f>
        <v>0</v>
      </c>
      <c r="G82">
        <f>Tak!E78</f>
        <v>0</v>
      </c>
      <c r="H82">
        <f>Tak!F78</f>
        <v>0</v>
      </c>
      <c r="I82">
        <f>Tak!G78</f>
        <v>0</v>
      </c>
      <c r="J82">
        <f>Tak!H78</f>
        <v>0</v>
      </c>
      <c r="K82">
        <f>Tak!I78</f>
        <v>0</v>
      </c>
      <c r="L82">
        <f>Tak!J78</f>
        <v>0</v>
      </c>
      <c r="M82">
        <f>SUM(D82:L82)</f>
        <v>0</v>
      </c>
    </row>
    <row r="83" spans="2:13" x14ac:dyDescent="0.25">
      <c r="B83" t="str">
        <f>Tak!A79</f>
        <v>Justin Carr 69</v>
      </c>
      <c r="C83" t="str">
        <f>VLOOKUP(B83,Rosters!A:B,2,FALSE)</f>
        <v>MINN</v>
      </c>
      <c r="D83">
        <f>Tak!B79</f>
        <v>0</v>
      </c>
      <c r="E83">
        <f>Tak!C79</f>
        <v>0</v>
      </c>
      <c r="F83">
        <f>Tak!D79</f>
        <v>0</v>
      </c>
      <c r="G83">
        <f>Tak!E79</f>
        <v>0</v>
      </c>
      <c r="H83">
        <f>Tak!F79</f>
        <v>0</v>
      </c>
      <c r="I83">
        <f>Tak!G79</f>
        <v>0</v>
      </c>
      <c r="J83">
        <f>Tak!H79</f>
        <v>0</v>
      </c>
      <c r="K83">
        <f>Tak!I79</f>
        <v>0</v>
      </c>
      <c r="L83">
        <f>Tak!J79</f>
        <v>0</v>
      </c>
      <c r="M83">
        <f>SUM(D83:L83)</f>
        <v>0</v>
      </c>
    </row>
    <row r="84" spans="2:13" x14ac:dyDescent="0.25">
      <c r="B84" t="str">
        <f>Tak!A80</f>
        <v>Kenny Hill 7</v>
      </c>
      <c r="C84" t="str">
        <f>VLOOKUP(B84,Rosters!A:B,2,FALSE)</f>
        <v>TCU</v>
      </c>
      <c r="D84">
        <f>Tak!B80</f>
        <v>0</v>
      </c>
      <c r="E84">
        <f>Tak!C80</f>
        <v>0</v>
      </c>
      <c r="F84">
        <f>Tak!D80</f>
        <v>0</v>
      </c>
      <c r="G84">
        <f>Tak!E80</f>
        <v>0</v>
      </c>
      <c r="H84">
        <f>Tak!F80</f>
        <v>0</v>
      </c>
      <c r="I84">
        <f>Tak!G80</f>
        <v>0</v>
      </c>
      <c r="J84">
        <f>Tak!H80</f>
        <v>0</v>
      </c>
      <c r="K84">
        <f>Tak!I80</f>
        <v>0</v>
      </c>
      <c r="L84">
        <f>Tak!J80</f>
        <v>0</v>
      </c>
      <c r="M84">
        <f>SUM(D84:L84)</f>
        <v>0</v>
      </c>
    </row>
    <row r="85" spans="2:13" x14ac:dyDescent="0.25">
      <c r="B85" t="str">
        <f>Tak!A81</f>
        <v>Ben Lauer 78</v>
      </c>
      <c r="C85" t="str">
        <f>VLOOKUP(B85,Rosters!A:B,2,FALSE)</f>
        <v>MINN</v>
      </c>
      <c r="D85">
        <f>Tak!B81</f>
        <v>0</v>
      </c>
      <c r="E85">
        <f>Tak!C81</f>
        <v>0</v>
      </c>
      <c r="F85">
        <f>Tak!D81</f>
        <v>0</v>
      </c>
      <c r="G85">
        <f>Tak!E81</f>
        <v>0</v>
      </c>
      <c r="H85">
        <f>Tak!F81</f>
        <v>0</v>
      </c>
      <c r="I85">
        <f>Tak!G81</f>
        <v>0</v>
      </c>
      <c r="J85">
        <f>Tak!H81</f>
        <v>0</v>
      </c>
      <c r="K85">
        <f>Tak!I81</f>
        <v>0</v>
      </c>
      <c r="L85">
        <f>Tak!J81</f>
        <v>0</v>
      </c>
      <c r="M85">
        <f>SUM(D85:L85)</f>
        <v>0</v>
      </c>
    </row>
    <row r="86" spans="2:13" x14ac:dyDescent="0.25">
      <c r="B86" t="str">
        <f>Tak!A82</f>
        <v>Foster Sawyer 12</v>
      </c>
      <c r="C86" t="str">
        <f>VLOOKUP(B86,Rosters!A:B,2,FALSE)</f>
        <v>TCU</v>
      </c>
      <c r="D86">
        <f>Tak!B82</f>
        <v>0</v>
      </c>
      <c r="E86">
        <f>Tak!C82</f>
        <v>0</v>
      </c>
      <c r="F86">
        <f>Tak!D82</f>
        <v>0</v>
      </c>
      <c r="G86">
        <f>Tak!E82</f>
        <v>0</v>
      </c>
      <c r="H86">
        <f>Tak!F82</f>
        <v>0</v>
      </c>
      <c r="I86">
        <f>Tak!G82</f>
        <v>0</v>
      </c>
      <c r="J86">
        <f>Tak!H82</f>
        <v>0</v>
      </c>
      <c r="K86">
        <f>Tak!I82</f>
        <v>0</v>
      </c>
      <c r="L86">
        <f>Tak!J82</f>
        <v>0</v>
      </c>
      <c r="M86">
        <f>SUM(D86:L86)</f>
        <v>0</v>
      </c>
    </row>
    <row r="87" spans="2:13" x14ac:dyDescent="0.25">
      <c r="B87" t="str">
        <f>Tak!A83</f>
        <v>Brandon Lingen 86</v>
      </c>
      <c r="C87" t="str">
        <f>VLOOKUP(B87,Rosters!A:B,2,FALSE)</f>
        <v>MINN</v>
      </c>
      <c r="D87">
        <f>Tak!B83</f>
        <v>0</v>
      </c>
      <c r="E87">
        <f>Tak!C83</f>
        <v>0</v>
      </c>
      <c r="F87">
        <f>Tak!D83</f>
        <v>0</v>
      </c>
      <c r="G87">
        <f>Tak!E83</f>
        <v>0</v>
      </c>
      <c r="H87">
        <f>Tak!F83</f>
        <v>0</v>
      </c>
      <c r="I87">
        <f>Tak!G83</f>
        <v>0</v>
      </c>
      <c r="J87">
        <f>Tak!H83</f>
        <v>0</v>
      </c>
      <c r="K87">
        <f>Tak!I83</f>
        <v>0</v>
      </c>
      <c r="L87">
        <f>Tak!J83</f>
        <v>0</v>
      </c>
      <c r="M87">
        <f>SUM(D87:L87)</f>
        <v>0</v>
      </c>
    </row>
    <row r="88" spans="2:13" x14ac:dyDescent="0.25">
      <c r="B88" t="str">
        <f>Tak!A84</f>
        <v>Grayson Muehlstein 17</v>
      </c>
      <c r="C88" t="str">
        <f>VLOOKUP(B88,Rosters!A:B,2,FALSE)</f>
        <v>TCU</v>
      </c>
      <c r="D88">
        <f>Tak!B84</f>
        <v>0</v>
      </c>
      <c r="E88">
        <f>Tak!C84</f>
        <v>0</v>
      </c>
      <c r="F88">
        <f>Tak!D84</f>
        <v>0</v>
      </c>
      <c r="G88">
        <f>Tak!E84</f>
        <v>0</v>
      </c>
      <c r="H88">
        <f>Tak!F84</f>
        <v>0</v>
      </c>
      <c r="I88">
        <f>Tak!G84</f>
        <v>0</v>
      </c>
      <c r="J88">
        <f>Tak!H84</f>
        <v>0</v>
      </c>
      <c r="K88">
        <f>Tak!I84</f>
        <v>0</v>
      </c>
      <c r="L88">
        <f>Tak!J84</f>
        <v>0</v>
      </c>
      <c r="M88">
        <f>SUM(D88:L88)</f>
        <v>0</v>
      </c>
    </row>
    <row r="89" spans="2:13" x14ac:dyDescent="0.25">
      <c r="B89" t="str">
        <f>Tak!A85</f>
        <v>Mose Hall 94</v>
      </c>
      <c r="C89" t="str">
        <f>VLOOKUP(B89,Rosters!A:B,2,FALSE)</f>
        <v>MINN</v>
      </c>
      <c r="D89">
        <f>Tak!B85</f>
        <v>0</v>
      </c>
      <c r="E89">
        <f>Tak!C85</f>
        <v>0</v>
      </c>
      <c r="F89">
        <f>Tak!D85</f>
        <v>0</v>
      </c>
      <c r="G89">
        <f>Tak!E85</f>
        <v>0</v>
      </c>
      <c r="H89">
        <f>Tak!F85</f>
        <v>0</v>
      </c>
      <c r="I89">
        <f>Tak!G85</f>
        <v>0</v>
      </c>
      <c r="J89">
        <f>Tak!H85</f>
        <v>0</v>
      </c>
      <c r="K89">
        <f>Tak!I85</f>
        <v>0</v>
      </c>
      <c r="L89">
        <f>Tak!J85</f>
        <v>0</v>
      </c>
      <c r="M89">
        <f>SUM(D89:L89)</f>
        <v>0</v>
      </c>
    </row>
    <row r="90" spans="2:13" x14ac:dyDescent="0.25">
      <c r="B90" t="str">
        <f>Tak!A86</f>
        <v>Brandon Hatfield 49</v>
      </c>
      <c r="C90" t="str">
        <f>VLOOKUP(B90,Rosters!A:B,2,FALSE)</f>
        <v>TCU</v>
      </c>
      <c r="D90">
        <f>Tak!B86</f>
        <v>0</v>
      </c>
      <c r="E90">
        <f>Tak!C86</f>
        <v>0</v>
      </c>
      <c r="F90">
        <f>Tak!D86</f>
        <v>0</v>
      </c>
      <c r="G90">
        <f>Tak!E86</f>
        <v>0</v>
      </c>
      <c r="H90">
        <f>Tak!F86</f>
        <v>0</v>
      </c>
      <c r="I90">
        <f>Tak!G86</f>
        <v>0</v>
      </c>
      <c r="J90">
        <f>Tak!H86</f>
        <v>0</v>
      </c>
      <c r="K90">
        <f>Tak!I86</f>
        <v>0</v>
      </c>
      <c r="L90">
        <f>Tak!J86</f>
        <v>0</v>
      </c>
      <c r="M90">
        <f>SUM(D90:L90)</f>
        <v>0</v>
      </c>
    </row>
    <row r="91" spans="2:13" x14ac:dyDescent="0.25">
      <c r="B91" t="str">
        <f>Tak!A87</f>
        <v>Hunter Register 12</v>
      </c>
      <c r="C91" t="str">
        <f>VLOOKUP(B91,Rosters!A:B,2,FALSE)</f>
        <v>MINN</v>
      </c>
      <c r="D91">
        <f>Tak!B87</f>
        <v>0</v>
      </c>
      <c r="E91">
        <f>Tak!C87</f>
        <v>0</v>
      </c>
      <c r="F91">
        <f>Tak!D87</f>
        <v>0</v>
      </c>
      <c r="G91">
        <f>Tak!E87</f>
        <v>0</v>
      </c>
      <c r="H91">
        <f>Tak!F87</f>
        <v>0</v>
      </c>
      <c r="I91">
        <f>Tak!G87</f>
        <v>0</v>
      </c>
      <c r="J91">
        <f>Tak!H87</f>
        <v>0</v>
      </c>
      <c r="K91">
        <f>Tak!I87</f>
        <v>0</v>
      </c>
      <c r="L91">
        <f>Tak!J87</f>
        <v>0</v>
      </c>
      <c r="M91">
        <f>SUM(D91:L91)</f>
        <v>0</v>
      </c>
    </row>
    <row r="92" spans="2:13" x14ac:dyDescent="0.25">
      <c r="B92" t="str">
        <f>Tak!A88</f>
        <v>Jaden Oberkrom 33</v>
      </c>
      <c r="C92" t="str">
        <f>VLOOKUP(B92,Rosters!A:B,2,FALSE)</f>
        <v>TCU</v>
      </c>
      <c r="D92">
        <f>Tak!B88</f>
        <v>0</v>
      </c>
      <c r="E92">
        <f>Tak!C88</f>
        <v>0</v>
      </c>
      <c r="F92">
        <f>Tak!D88</f>
        <v>0</v>
      </c>
      <c r="G92">
        <f>Tak!E88</f>
        <v>0</v>
      </c>
      <c r="H92">
        <f>Tak!F88</f>
        <v>0</v>
      </c>
      <c r="I92">
        <f>Tak!G88</f>
        <v>0</v>
      </c>
      <c r="J92">
        <f>Tak!H88</f>
        <v>0</v>
      </c>
      <c r="K92">
        <f>Tak!I88</f>
        <v>0</v>
      </c>
      <c r="L92">
        <f>Tak!J88</f>
        <v>0</v>
      </c>
      <c r="M92">
        <f>SUM(D92:L92)</f>
        <v>0</v>
      </c>
    </row>
    <row r="93" spans="2:13" x14ac:dyDescent="0.25">
      <c r="B93" t="str">
        <f>Tak!A89</f>
        <v>Zo Craighton 14</v>
      </c>
      <c r="C93" t="str">
        <f>VLOOKUP(B93,Rosters!A:B,2,FALSE)</f>
        <v>MINN</v>
      </c>
      <c r="D93">
        <f>Tak!B89</f>
        <v>0</v>
      </c>
      <c r="E93">
        <f>Tak!C89</f>
        <v>0</v>
      </c>
      <c r="F93">
        <f>Tak!D89</f>
        <v>0</v>
      </c>
      <c r="G93">
        <f>Tak!E89</f>
        <v>0</v>
      </c>
      <c r="H93">
        <f>Tak!F89</f>
        <v>0</v>
      </c>
      <c r="I93">
        <f>Tak!G89</f>
        <v>0</v>
      </c>
      <c r="J93">
        <f>Tak!H89</f>
        <v>0</v>
      </c>
      <c r="K93">
        <f>Tak!I89</f>
        <v>0</v>
      </c>
      <c r="L93">
        <f>Tak!J89</f>
        <v>0</v>
      </c>
      <c r="M93">
        <f>SUM(D93:L93)</f>
        <v>0</v>
      </c>
    </row>
    <row r="94" spans="2:13" x14ac:dyDescent="0.25">
      <c r="B94" t="str">
        <f>Tak!A90</f>
        <v>Ryan Graf 36</v>
      </c>
      <c r="C94" t="str">
        <f>VLOOKUP(B94,Rosters!A:B,2,FALSE)</f>
        <v>TCU</v>
      </c>
      <c r="D94">
        <f>Tak!B90</f>
        <v>0</v>
      </c>
      <c r="E94">
        <f>Tak!C90</f>
        <v>0</v>
      </c>
      <c r="F94">
        <f>Tak!D90</f>
        <v>0</v>
      </c>
      <c r="G94">
        <f>Tak!E90</f>
        <v>0</v>
      </c>
      <c r="H94">
        <f>Tak!F90</f>
        <v>0</v>
      </c>
      <c r="I94">
        <f>Tak!G90</f>
        <v>0</v>
      </c>
      <c r="J94">
        <f>Tak!H90</f>
        <v>0</v>
      </c>
      <c r="K94">
        <f>Tak!I90</f>
        <v>0</v>
      </c>
      <c r="L94">
        <f>Tak!J90</f>
        <v>0</v>
      </c>
      <c r="M94">
        <f>SUM(D94:L94)</f>
        <v>0</v>
      </c>
    </row>
    <row r="95" spans="2:13" x14ac:dyDescent="0.25">
      <c r="B95" t="str">
        <f>Tak!A91</f>
        <v>Jacob Huff 17</v>
      </c>
      <c r="C95" t="str">
        <f>VLOOKUP(B95,Rosters!A:B,2,FALSE)</f>
        <v>MINN</v>
      </c>
      <c r="D95">
        <f>Tak!B91</f>
        <v>0</v>
      </c>
      <c r="E95">
        <f>Tak!C91</f>
        <v>0</v>
      </c>
      <c r="F95">
        <f>Tak!D91</f>
        <v>0</v>
      </c>
      <c r="G95">
        <f>Tak!E91</f>
        <v>0</v>
      </c>
      <c r="H95">
        <f>Tak!F91</f>
        <v>0</v>
      </c>
      <c r="I95">
        <f>Tak!G91</f>
        <v>0</v>
      </c>
      <c r="J95">
        <f>Tak!H91</f>
        <v>0</v>
      </c>
      <c r="K95">
        <f>Tak!I91</f>
        <v>0</v>
      </c>
      <c r="L95">
        <f>Tak!J91</f>
        <v>0</v>
      </c>
      <c r="M95">
        <f>SUM(D95:L95)</f>
        <v>0</v>
      </c>
    </row>
    <row r="96" spans="2:13" x14ac:dyDescent="0.25">
      <c r="B96" t="str">
        <f>Tak!A92</f>
        <v>Jonathan Song 46</v>
      </c>
      <c r="C96" t="str">
        <f>VLOOKUP(B96,Rosters!A:B,2,FALSE)</f>
        <v>TCU</v>
      </c>
      <c r="D96">
        <f>Tak!B92</f>
        <v>0</v>
      </c>
      <c r="E96">
        <f>Tak!C92</f>
        <v>0</v>
      </c>
      <c r="F96">
        <f>Tak!D92</f>
        <v>0</v>
      </c>
      <c r="G96">
        <f>Tak!E92</f>
        <v>0</v>
      </c>
      <c r="H96">
        <f>Tak!F92</f>
        <v>0</v>
      </c>
      <c r="I96">
        <f>Tak!G92</f>
        <v>0</v>
      </c>
      <c r="J96">
        <f>Tak!H92</f>
        <v>0</v>
      </c>
      <c r="K96">
        <f>Tak!I92</f>
        <v>0</v>
      </c>
      <c r="L96">
        <f>Tak!J92</f>
        <v>0</v>
      </c>
      <c r="M96">
        <f>SUM(D96:L96)</f>
        <v>0</v>
      </c>
    </row>
    <row r="97" spans="2:13" x14ac:dyDescent="0.25">
      <c r="B97" t="str">
        <f>Tak!A93</f>
        <v>Michael Conway 19</v>
      </c>
      <c r="C97" t="str">
        <f>VLOOKUP(B97,Rosters!A:B,2,FALSE)</f>
        <v>MINN</v>
      </c>
      <c r="D97">
        <f>Tak!B93</f>
        <v>0</v>
      </c>
      <c r="E97">
        <f>Tak!C93</f>
        <v>0</v>
      </c>
      <c r="F97">
        <f>Tak!D93</f>
        <v>0</v>
      </c>
      <c r="G97">
        <f>Tak!E93</f>
        <v>0</v>
      </c>
      <c r="H97">
        <f>Tak!F93</f>
        <v>0</v>
      </c>
      <c r="I97">
        <f>Tak!G93</f>
        <v>0</v>
      </c>
      <c r="J97">
        <f>Tak!H93</f>
        <v>0</v>
      </c>
      <c r="K97">
        <f>Tak!I93</f>
        <v>0</v>
      </c>
      <c r="L97">
        <f>Tak!J93</f>
        <v>0</v>
      </c>
      <c r="M97">
        <f>SUM(D97:L97)</f>
        <v>0</v>
      </c>
    </row>
    <row r="98" spans="2:13" x14ac:dyDescent="0.25">
      <c r="B98" t="str">
        <f>Tak!A94</f>
        <v>Adam Nunez 29</v>
      </c>
      <c r="C98" t="str">
        <f>VLOOKUP(B98,Rosters!A:B,2,FALSE)</f>
        <v>TCU</v>
      </c>
      <c r="D98">
        <f>Tak!B94</f>
        <v>0</v>
      </c>
      <c r="E98">
        <f>Tak!C94</f>
        <v>0</v>
      </c>
      <c r="F98">
        <f>Tak!D94</f>
        <v>0</v>
      </c>
      <c r="G98">
        <f>Tak!E94</f>
        <v>0</v>
      </c>
      <c r="H98">
        <f>Tak!F94</f>
        <v>0</v>
      </c>
      <c r="I98">
        <f>Tak!G94</f>
        <v>0</v>
      </c>
      <c r="J98">
        <f>Tak!H94</f>
        <v>0</v>
      </c>
      <c r="K98">
        <f>Tak!I94</f>
        <v>0</v>
      </c>
      <c r="L98">
        <f>Tak!J94</f>
        <v>0</v>
      </c>
      <c r="M98">
        <f>SUM(D98:L98)</f>
        <v>0</v>
      </c>
    </row>
    <row r="99" spans="2:13" x14ac:dyDescent="0.25">
      <c r="B99" t="str">
        <f>Tak!A95</f>
        <v>Jake Whittenburg 47</v>
      </c>
      <c r="C99" t="str">
        <f>VLOOKUP(B99,Rosters!A:B,2,FALSE)</f>
        <v>TCU</v>
      </c>
      <c r="D99">
        <f>Tak!B95</f>
        <v>0</v>
      </c>
      <c r="E99">
        <f>Tak!C95</f>
        <v>0</v>
      </c>
      <c r="F99">
        <f>Tak!D95</f>
        <v>0</v>
      </c>
      <c r="G99">
        <f>Tak!E95</f>
        <v>0</v>
      </c>
      <c r="H99">
        <f>Tak!F95</f>
        <v>0</v>
      </c>
      <c r="I99">
        <f>Tak!G95</f>
        <v>0</v>
      </c>
      <c r="J99">
        <f>Tak!H95</f>
        <v>0</v>
      </c>
      <c r="K99">
        <f>Tak!I95</f>
        <v>0</v>
      </c>
      <c r="L99">
        <f>Tak!J95</f>
        <v>0</v>
      </c>
      <c r="M99">
        <f>SUM(D99:L99)</f>
        <v>0</v>
      </c>
    </row>
    <row r="100" spans="2:13" x14ac:dyDescent="0.25">
      <c r="B100" t="str">
        <f>Tak!A96</f>
        <v>Ethan Perry 37</v>
      </c>
      <c r="C100" t="str">
        <f>VLOOKUP(B100,Rosters!A:B,2,FALSE)</f>
        <v>TCU</v>
      </c>
      <c r="D100">
        <f>Tak!B96</f>
        <v>0</v>
      </c>
      <c r="E100">
        <f>Tak!C96</f>
        <v>0</v>
      </c>
      <c r="F100">
        <f>Tak!D96</f>
        <v>0</v>
      </c>
      <c r="G100">
        <f>Tak!E96</f>
        <v>0</v>
      </c>
      <c r="H100">
        <f>Tak!F96</f>
        <v>0</v>
      </c>
      <c r="I100">
        <f>Tak!G96</f>
        <v>0</v>
      </c>
      <c r="J100">
        <f>Tak!H96</f>
        <v>0</v>
      </c>
      <c r="K100">
        <f>Tak!I96</f>
        <v>0</v>
      </c>
      <c r="L100">
        <f>Tak!J96</f>
        <v>0</v>
      </c>
      <c r="M100">
        <f>SUM(D100:L100)</f>
        <v>0</v>
      </c>
    </row>
    <row r="101" spans="2:13" x14ac:dyDescent="0.25">
      <c r="B101" t="str">
        <f>Tak!A97</f>
        <v>EJ Sardinha 23</v>
      </c>
      <c r="C101" t="str">
        <f>VLOOKUP(B101,Rosters!A:B,2,FALSE)</f>
        <v>MINN</v>
      </c>
      <c r="D101">
        <f>Tak!B97</f>
        <v>0</v>
      </c>
      <c r="E101">
        <f>Tak!C97</f>
        <v>0</v>
      </c>
      <c r="F101">
        <f>Tak!D97</f>
        <v>0</v>
      </c>
      <c r="G101">
        <f>Tak!E97</f>
        <v>0</v>
      </c>
      <c r="H101">
        <f>Tak!F97</f>
        <v>0</v>
      </c>
      <c r="I101">
        <f>Tak!G97</f>
        <v>0</v>
      </c>
      <c r="J101">
        <f>Tak!H97</f>
        <v>0</v>
      </c>
      <c r="K101">
        <f>Tak!I97</f>
        <v>0</v>
      </c>
      <c r="L101">
        <f>Tak!J97</f>
        <v>0</v>
      </c>
      <c r="M101">
        <f>SUM(D101:L101)</f>
        <v>0</v>
      </c>
    </row>
    <row r="102" spans="2:13" x14ac:dyDescent="0.25">
      <c r="B102" t="str">
        <f>Tak!A98</f>
        <v>Trey Elliott 52</v>
      </c>
      <c r="C102" t="str">
        <f>VLOOKUP(B102,Rosters!A:B,2,FALSE)</f>
        <v>TCU</v>
      </c>
      <c r="D102">
        <f>Tak!B98</f>
        <v>0</v>
      </c>
      <c r="E102">
        <f>Tak!C98</f>
        <v>0</v>
      </c>
      <c r="F102">
        <f>Tak!D98</f>
        <v>0</v>
      </c>
      <c r="G102">
        <f>Tak!E98</f>
        <v>0</v>
      </c>
      <c r="H102">
        <f>Tak!F98</f>
        <v>0</v>
      </c>
      <c r="I102">
        <f>Tak!G98</f>
        <v>0</v>
      </c>
      <c r="J102">
        <f>Tak!H98</f>
        <v>0</v>
      </c>
      <c r="K102">
        <f>Tak!I98</f>
        <v>0</v>
      </c>
      <c r="L102">
        <f>Tak!J98</f>
        <v>0</v>
      </c>
      <c r="M102">
        <f>SUM(D102:L102)</f>
        <v>0</v>
      </c>
    </row>
    <row r="103" spans="2:13" x14ac:dyDescent="0.25">
      <c r="B103" t="str">
        <f>Tak!A99</f>
        <v>Charlie Reid 82</v>
      </c>
      <c r="C103" t="str">
        <f>VLOOKUP(B103,Rosters!A:B,2,FALSE)</f>
        <v>TCU</v>
      </c>
      <c r="D103">
        <f>Tak!B99</f>
        <v>0</v>
      </c>
      <c r="E103">
        <f>Tak!C99</f>
        <v>0</v>
      </c>
      <c r="F103">
        <f>Tak!D99</f>
        <v>0</v>
      </c>
      <c r="G103">
        <f>Tak!E99</f>
        <v>0</v>
      </c>
      <c r="H103">
        <f>Tak!F99</f>
        <v>0</v>
      </c>
      <c r="I103">
        <f>Tak!G99</f>
        <v>0</v>
      </c>
      <c r="J103">
        <f>Tak!H99</f>
        <v>0</v>
      </c>
      <c r="K103">
        <f>Tak!I99</f>
        <v>0</v>
      </c>
      <c r="L103">
        <f>Tak!J99</f>
        <v>0</v>
      </c>
      <c r="M103">
        <f>SUM(D103:L103)</f>
        <v>0</v>
      </c>
    </row>
    <row r="104" spans="2:13" x14ac:dyDescent="0.25">
      <c r="B104" t="str">
        <f>Tak!A100</f>
        <v>David Bolisomi 62</v>
      </c>
      <c r="C104" t="str">
        <f>VLOOKUP(B104,Rosters!A:B,2,FALSE)</f>
        <v>TCU</v>
      </c>
      <c r="D104">
        <f>Tak!B100</f>
        <v>0</v>
      </c>
      <c r="E104">
        <f>Tak!C100</f>
        <v>0</v>
      </c>
      <c r="F104">
        <f>Tak!D100</f>
        <v>0</v>
      </c>
      <c r="G104">
        <f>Tak!E100</f>
        <v>0</v>
      </c>
      <c r="H104">
        <f>Tak!F100</f>
        <v>0</v>
      </c>
      <c r="I104">
        <f>Tak!G100</f>
        <v>0</v>
      </c>
      <c r="J104">
        <f>Tak!H100</f>
        <v>0</v>
      </c>
      <c r="K104">
        <f>Tak!I100</f>
        <v>0</v>
      </c>
      <c r="L104">
        <f>Tak!J100</f>
        <v>0</v>
      </c>
      <c r="M104">
        <f>SUM(D104:L104)</f>
        <v>0</v>
      </c>
    </row>
    <row r="105" spans="2:13" x14ac:dyDescent="0.25">
      <c r="B105" t="str">
        <f>Tak!A101</f>
        <v>Jonathan Femi-Cole 28</v>
      </c>
      <c r="C105" t="str">
        <f>VLOOKUP(B105,Rosters!A:B,2,FALSE)</f>
        <v>MINN</v>
      </c>
      <c r="D105">
        <f>Tak!B101</f>
        <v>0</v>
      </c>
      <c r="E105">
        <f>Tak!C101</f>
        <v>0</v>
      </c>
      <c r="F105">
        <f>Tak!D101</f>
        <v>0</v>
      </c>
      <c r="G105">
        <f>Tak!E101</f>
        <v>0</v>
      </c>
      <c r="H105">
        <f>Tak!F101</f>
        <v>0</v>
      </c>
      <c r="I105">
        <f>Tak!G101</f>
        <v>0</v>
      </c>
      <c r="J105">
        <f>Tak!H101</f>
        <v>0</v>
      </c>
      <c r="K105">
        <f>Tak!I101</f>
        <v>0</v>
      </c>
      <c r="L105">
        <f>Tak!J101</f>
        <v>0</v>
      </c>
      <c r="M105">
        <f>SUM(D105:L105)</f>
        <v>0</v>
      </c>
    </row>
    <row r="106" spans="2:13" x14ac:dyDescent="0.25">
      <c r="B106" t="str">
        <f>Tak!A102</f>
        <v>Matt Pryor 64</v>
      </c>
      <c r="C106" t="str">
        <f>VLOOKUP(B106,Rosters!A:B,2,FALSE)</f>
        <v>TCU</v>
      </c>
      <c r="D106">
        <f>Tak!B102</f>
        <v>0</v>
      </c>
      <c r="E106">
        <f>Tak!C102</f>
        <v>0</v>
      </c>
      <c r="F106">
        <f>Tak!D102</f>
        <v>0</v>
      </c>
      <c r="G106">
        <f>Tak!E102</f>
        <v>0</v>
      </c>
      <c r="H106">
        <f>Tak!F102</f>
        <v>0</v>
      </c>
      <c r="I106">
        <f>Tak!G102</f>
        <v>0</v>
      </c>
      <c r="J106">
        <f>Tak!H102</f>
        <v>0</v>
      </c>
      <c r="K106">
        <f>Tak!I102</f>
        <v>0</v>
      </c>
      <c r="L106">
        <f>Tak!J102</f>
        <v>0</v>
      </c>
      <c r="M106">
        <f>SUM(D106:L106)</f>
        <v>0</v>
      </c>
    </row>
    <row r="107" spans="2:13" x14ac:dyDescent="0.25">
      <c r="B107" t="str">
        <f>Tak!A103</f>
        <v>TreVontae Hights 87</v>
      </c>
      <c r="C107" t="str">
        <f>VLOOKUP(B107,Rosters!A:B,2,FALSE)</f>
        <v>TCU</v>
      </c>
      <c r="D107">
        <f>Tak!B103</f>
        <v>0</v>
      </c>
      <c r="E107">
        <f>Tak!C103</f>
        <v>0</v>
      </c>
      <c r="F107">
        <f>Tak!D103</f>
        <v>0</v>
      </c>
      <c r="G107">
        <f>Tak!E103</f>
        <v>0</v>
      </c>
      <c r="H107">
        <f>Tak!F103</f>
        <v>0</v>
      </c>
      <c r="I107">
        <f>Tak!G103</f>
        <v>0</v>
      </c>
      <c r="J107">
        <f>Tak!H103</f>
        <v>0</v>
      </c>
      <c r="K107">
        <f>Tak!I103</f>
        <v>0</v>
      </c>
      <c r="L107">
        <f>Tak!J103</f>
        <v>0</v>
      </c>
      <c r="M107">
        <f>SUM(D107:L107)</f>
        <v>0</v>
      </c>
    </row>
    <row r="108" spans="2:13" x14ac:dyDescent="0.25">
      <c r="B108" t="str">
        <f>Tak!A104</f>
        <v>Joseph Noteboom 68</v>
      </c>
      <c r="C108" t="str">
        <f>VLOOKUP(B108,Rosters!A:B,2,FALSE)</f>
        <v>TCU</v>
      </c>
      <c r="D108">
        <f>Tak!B104</f>
        <v>0</v>
      </c>
      <c r="E108">
        <f>Tak!C104</f>
        <v>0</v>
      </c>
      <c r="F108">
        <f>Tak!D104</f>
        <v>0</v>
      </c>
      <c r="G108">
        <f>Tak!E104</f>
        <v>0</v>
      </c>
      <c r="H108">
        <f>Tak!F104</f>
        <v>0</v>
      </c>
      <c r="I108">
        <f>Tak!G104</f>
        <v>0</v>
      </c>
      <c r="J108">
        <f>Tak!H104</f>
        <v>0</v>
      </c>
      <c r="K108">
        <f>Tak!I104</f>
        <v>0</v>
      </c>
      <c r="L108">
        <f>Tak!J104</f>
        <v>0</v>
      </c>
      <c r="M108">
        <f>SUM(D108:L108)</f>
        <v>0</v>
      </c>
    </row>
    <row r="109" spans="2:13" x14ac:dyDescent="0.25">
      <c r="B109" t="str">
        <f>Tak!A105</f>
        <v>Logan McElfresh 34</v>
      </c>
      <c r="C109" t="str">
        <f>VLOOKUP(B109,Rosters!A:B,2,FALSE)</f>
        <v>MINN</v>
      </c>
      <c r="D109">
        <f>Tak!B105</f>
        <v>0</v>
      </c>
      <c r="E109">
        <f>Tak!C105</f>
        <v>0</v>
      </c>
      <c r="F109">
        <f>Tak!D105</f>
        <v>0</v>
      </c>
      <c r="G109">
        <f>Tak!E105</f>
        <v>0</v>
      </c>
      <c r="H109">
        <f>Tak!F105</f>
        <v>0</v>
      </c>
      <c r="I109">
        <f>Tak!G105</f>
        <v>0</v>
      </c>
      <c r="J109">
        <f>Tak!H105</f>
        <v>0</v>
      </c>
      <c r="K109">
        <f>Tak!I105</f>
        <v>0</v>
      </c>
      <c r="L109">
        <f>Tak!J105</f>
        <v>0</v>
      </c>
      <c r="M109">
        <f>SUM(D109:L109)</f>
        <v>0</v>
      </c>
    </row>
    <row r="110" spans="2:13" x14ac:dyDescent="0.25">
      <c r="B110" t="str">
        <f>Tak!A106</f>
        <v>Aviante Collins 69</v>
      </c>
      <c r="C110" t="str">
        <f>VLOOKUP(B110,Rosters!A:B,2,FALSE)</f>
        <v>TCU</v>
      </c>
      <c r="D110">
        <f>Tak!B106</f>
        <v>0</v>
      </c>
      <c r="E110">
        <f>Tak!C106</f>
        <v>0</v>
      </c>
      <c r="F110">
        <f>Tak!D106</f>
        <v>0</v>
      </c>
      <c r="G110">
        <f>Tak!E106</f>
        <v>0</v>
      </c>
      <c r="H110">
        <f>Tak!F106</f>
        <v>0</v>
      </c>
      <c r="I110">
        <f>Tak!G106</f>
        <v>0</v>
      </c>
      <c r="J110">
        <f>Tak!H106</f>
        <v>0</v>
      </c>
      <c r="K110">
        <f>Tak!I106</f>
        <v>0</v>
      </c>
      <c r="L110">
        <f>Tak!J106</f>
        <v>0</v>
      </c>
      <c r="M110">
        <f>SUM(D110:L110)</f>
        <v>0</v>
      </c>
    </row>
    <row r="111" spans="2:13" x14ac:dyDescent="0.25">
      <c r="B111" t="str">
        <f>Tak!A107</f>
        <v>Nathan Hernandez 88</v>
      </c>
      <c r="C111" t="str">
        <f>VLOOKUP(B111,Rosters!A:B,2,FALSE)</f>
        <v>TCU</v>
      </c>
      <c r="D111">
        <f>Tak!B107</f>
        <v>0</v>
      </c>
      <c r="E111">
        <f>Tak!C107</f>
        <v>0</v>
      </c>
      <c r="F111">
        <f>Tak!D107</f>
        <v>0</v>
      </c>
      <c r="G111">
        <f>Tak!E107</f>
        <v>0</v>
      </c>
      <c r="H111">
        <f>Tak!F107</f>
        <v>0</v>
      </c>
      <c r="I111">
        <f>Tak!G107</f>
        <v>0</v>
      </c>
      <c r="J111">
        <f>Tak!H107</f>
        <v>0</v>
      </c>
      <c r="K111">
        <f>Tak!I107</f>
        <v>0</v>
      </c>
      <c r="L111">
        <f>Tak!J107</f>
        <v>0</v>
      </c>
      <c r="M111">
        <f>SUM(D111:L111)</f>
        <v>0</v>
      </c>
    </row>
    <row r="112" spans="2:13" x14ac:dyDescent="0.25">
      <c r="B112" t="str">
        <f>Tak!A108</f>
        <v>Halapoulivaati Vaitai 74</v>
      </c>
      <c r="C112" t="str">
        <f>VLOOKUP(B112,Rosters!A:B,2,FALSE)</f>
        <v>TCU</v>
      </c>
      <c r="D112">
        <f>Tak!B108</f>
        <v>0</v>
      </c>
      <c r="E112">
        <f>Tak!C108</f>
        <v>0</v>
      </c>
      <c r="F112">
        <f>Tak!D108</f>
        <v>0</v>
      </c>
      <c r="G112">
        <f>Tak!E108</f>
        <v>0</v>
      </c>
      <c r="H112">
        <f>Tak!F108</f>
        <v>0</v>
      </c>
      <c r="I112">
        <f>Tak!G108</f>
        <v>0</v>
      </c>
      <c r="J112">
        <f>Tak!H108</f>
        <v>0</v>
      </c>
      <c r="K112">
        <f>Tak!I108</f>
        <v>0</v>
      </c>
      <c r="L112">
        <f>Tak!J108</f>
        <v>0</v>
      </c>
      <c r="M112">
        <f>SUM(D112:L112)</f>
        <v>0</v>
      </c>
    </row>
    <row r="113" spans="2:13" x14ac:dyDescent="0.25">
      <c r="B113" t="str">
        <f>Tak!A109</f>
        <v>Alexander Starks 40</v>
      </c>
      <c r="C113" t="str">
        <f>VLOOKUP(B113,Rosters!A:B,2,FALSE)</f>
        <v>MINN</v>
      </c>
      <c r="D113">
        <f>Tak!B109</f>
        <v>0</v>
      </c>
      <c r="E113">
        <f>Tak!C109</f>
        <v>0</v>
      </c>
      <c r="F113">
        <f>Tak!D109</f>
        <v>0</v>
      </c>
      <c r="G113">
        <f>Tak!E109</f>
        <v>0</v>
      </c>
      <c r="H113">
        <f>Tak!F109</f>
        <v>0</v>
      </c>
      <c r="I113">
        <f>Tak!G109</f>
        <v>0</v>
      </c>
      <c r="J113">
        <f>Tak!H109</f>
        <v>0</v>
      </c>
      <c r="K113">
        <f>Tak!I109</f>
        <v>0</v>
      </c>
      <c r="L113">
        <f>Tak!J109</f>
        <v>0</v>
      </c>
      <c r="M113">
        <f>SUM(D113:L113)</f>
        <v>0</v>
      </c>
    </row>
    <row r="114" spans="2:13" x14ac:dyDescent="0.25">
      <c r="B114" t="str">
        <f>Tak!A110</f>
        <v>Ryan Griswold 75</v>
      </c>
      <c r="C114" t="str">
        <f>VLOOKUP(B114,Rosters!A:B,2,FALSE)</f>
        <v>TCU</v>
      </c>
      <c r="D114">
        <f>Tak!B110</f>
        <v>0</v>
      </c>
      <c r="E114">
        <f>Tak!C110</f>
        <v>0</v>
      </c>
      <c r="F114">
        <f>Tak!D110</f>
        <v>0</v>
      </c>
      <c r="G114">
        <f>Tak!E110</f>
        <v>0</v>
      </c>
      <c r="H114">
        <f>Tak!F110</f>
        <v>0</v>
      </c>
      <c r="I114">
        <f>Tak!G110</f>
        <v>0</v>
      </c>
      <c r="J114">
        <f>Tak!H110</f>
        <v>0</v>
      </c>
      <c r="K114">
        <f>Tak!I110</f>
        <v>0</v>
      </c>
      <c r="L114">
        <f>Tak!J110</f>
        <v>0</v>
      </c>
      <c r="M114">
        <f>SUM(D114:L114)</f>
        <v>0</v>
      </c>
    </row>
    <row r="115" spans="2:13" x14ac:dyDescent="0.25">
      <c r="B115" t="str">
        <f>Tak!A111</f>
        <v>Tyler Hartmann 43</v>
      </c>
      <c r="C115" t="str">
        <f>VLOOKUP(B115,Rosters!A:B,2,FALSE)</f>
        <v>MINN</v>
      </c>
      <c r="D115">
        <f>Tak!B111</f>
        <v>0</v>
      </c>
      <c r="E115">
        <f>Tak!C111</f>
        <v>0</v>
      </c>
      <c r="F115">
        <f>Tak!D111</f>
        <v>0</v>
      </c>
      <c r="G115">
        <f>Tak!E111</f>
        <v>0</v>
      </c>
      <c r="H115">
        <f>Tak!F111</f>
        <v>0</v>
      </c>
      <c r="I115">
        <f>Tak!G111</f>
        <v>0</v>
      </c>
      <c r="J115">
        <f>Tak!H111</f>
        <v>0</v>
      </c>
      <c r="K115">
        <f>Tak!I111</f>
        <v>0</v>
      </c>
      <c r="L115">
        <f>Tak!J111</f>
        <v>0</v>
      </c>
      <c r="M115">
        <f>SUM(D115:L115)</f>
        <v>0</v>
      </c>
    </row>
    <row r="116" spans="2:13" x14ac:dyDescent="0.25">
      <c r="B116" t="str">
        <f>Tak!A112</f>
        <v>Sam Awolope 76</v>
      </c>
      <c r="C116" t="str">
        <f>VLOOKUP(B116,Rosters!A:B,2,FALSE)</f>
        <v>TCU</v>
      </c>
      <c r="D116">
        <f>Tak!B112</f>
        <v>0</v>
      </c>
      <c r="E116">
        <f>Tak!C112</f>
        <v>0</v>
      </c>
      <c r="F116">
        <f>Tak!D112</f>
        <v>0</v>
      </c>
      <c r="G116">
        <f>Tak!E112</f>
        <v>0</v>
      </c>
      <c r="H116">
        <f>Tak!F112</f>
        <v>0</v>
      </c>
      <c r="I116">
        <f>Tak!G112</f>
        <v>0</v>
      </c>
      <c r="J116">
        <f>Tak!H112</f>
        <v>0</v>
      </c>
      <c r="K116">
        <f>Tak!I112</f>
        <v>0</v>
      </c>
      <c r="L116">
        <f>Tak!J112</f>
        <v>0</v>
      </c>
      <c r="M116">
        <f>SUM(D116:L116)</f>
        <v>0</v>
      </c>
    </row>
    <row r="117" spans="2:13" x14ac:dyDescent="0.25">
      <c r="B117" t="str">
        <f>Tak!A113</f>
        <v>Winston DeLattiboudere 46</v>
      </c>
      <c r="C117" t="str">
        <f>VLOOKUP(B117,Rosters!A:B,2,FALSE)</f>
        <v>MINN</v>
      </c>
      <c r="D117">
        <f>Tak!B113</f>
        <v>0</v>
      </c>
      <c r="E117">
        <f>Tak!C113</f>
        <v>0</v>
      </c>
      <c r="F117">
        <f>Tak!D113</f>
        <v>0</v>
      </c>
      <c r="G117">
        <f>Tak!E113</f>
        <v>0</v>
      </c>
      <c r="H117">
        <f>Tak!F113</f>
        <v>0</v>
      </c>
      <c r="I117">
        <f>Tak!G113</f>
        <v>0</v>
      </c>
      <c r="J117">
        <f>Tak!H113</f>
        <v>0</v>
      </c>
      <c r="K117">
        <f>Tak!I113</f>
        <v>0</v>
      </c>
      <c r="L117">
        <f>Tak!J113</f>
        <v>0</v>
      </c>
      <c r="M117">
        <f>SUM(D117:L117)</f>
        <v>0</v>
      </c>
    </row>
    <row r="118" spans="2:13" x14ac:dyDescent="0.25">
      <c r="B118" t="str">
        <f>Tak!A114</f>
        <v>Luke Benuska 79</v>
      </c>
      <c r="C118" t="str">
        <f>VLOOKUP(B118,Rosters!A:B,2,FALSE)</f>
        <v>TCU</v>
      </c>
      <c r="D118">
        <f>Tak!B114</f>
        <v>0</v>
      </c>
      <c r="E118">
        <f>Tak!C114</f>
        <v>0</v>
      </c>
      <c r="F118">
        <f>Tak!D114</f>
        <v>0</v>
      </c>
      <c r="G118">
        <f>Tak!E114</f>
        <v>0</v>
      </c>
      <c r="H118">
        <f>Tak!F114</f>
        <v>0</v>
      </c>
      <c r="I118">
        <f>Tak!G114</f>
        <v>0</v>
      </c>
      <c r="J118">
        <f>Tak!H114</f>
        <v>0</v>
      </c>
      <c r="K118">
        <f>Tak!I114</f>
        <v>0</v>
      </c>
      <c r="L118">
        <f>Tak!J114</f>
        <v>0</v>
      </c>
      <c r="M118">
        <f>SUM(D118:L118)</f>
        <v>0</v>
      </c>
    </row>
    <row r="119" spans="2:13" x14ac:dyDescent="0.25">
      <c r="B119" t="str">
        <f>Tak!A115</f>
        <v>Andre Petties-Wilson 89</v>
      </c>
      <c r="C119" t="str">
        <f>VLOOKUP(B119,Rosters!A:B,2,FALSE)</f>
        <v>TCU</v>
      </c>
      <c r="D119">
        <f>Tak!B115</f>
        <v>0</v>
      </c>
      <c r="E119">
        <f>Tak!C115</f>
        <v>0</v>
      </c>
      <c r="F119">
        <f>Tak!D115</f>
        <v>0</v>
      </c>
      <c r="G119">
        <f>Tak!E115</f>
        <v>0</v>
      </c>
      <c r="H119">
        <f>Tak!F115</f>
        <v>0</v>
      </c>
      <c r="I119">
        <f>Tak!G115</f>
        <v>0</v>
      </c>
      <c r="J119">
        <f>Tak!H115</f>
        <v>0</v>
      </c>
      <c r="K119">
        <f>Tak!I115</f>
        <v>0</v>
      </c>
      <c r="L119">
        <f>Tak!J115</f>
        <v>0</v>
      </c>
      <c r="M119">
        <f>SUM(D119:L119)</f>
        <v>0</v>
      </c>
    </row>
    <row r="120" spans="2:13" x14ac:dyDescent="0.25">
      <c r="B120" t="str">
        <f>Tak!A116</f>
        <v>Thomas Walsh 60</v>
      </c>
      <c r="C120" t="str">
        <f>VLOOKUP(B120,Rosters!A:B,2,FALSE)</f>
        <v>TCU</v>
      </c>
      <c r="D120">
        <f>Tak!B116</f>
        <v>0</v>
      </c>
      <c r="E120">
        <f>Tak!C116</f>
        <v>0</v>
      </c>
      <c r="F120">
        <f>Tak!D116</f>
        <v>0</v>
      </c>
      <c r="G120">
        <f>Tak!E116</f>
        <v>0</v>
      </c>
      <c r="H120">
        <f>Tak!F116</f>
        <v>0</v>
      </c>
      <c r="I120">
        <f>Tak!G116</f>
        <v>0</v>
      </c>
      <c r="J120">
        <f>Tak!H116</f>
        <v>0</v>
      </c>
      <c r="K120">
        <f>Tak!I116</f>
        <v>0</v>
      </c>
      <c r="L120">
        <f>Tak!J116</f>
        <v>0</v>
      </c>
      <c r="M120">
        <f>SUM(D120:L120)</f>
        <v>0</v>
      </c>
    </row>
    <row r="121" spans="2:13" x14ac:dyDescent="0.25">
      <c r="B121" t="str">
        <f>Tak!A117</f>
        <v>Connor Mayes 55</v>
      </c>
      <c r="C121" t="str">
        <f>VLOOKUP(B121,Rosters!A:B,2,FALSE)</f>
        <v>MINN</v>
      </c>
      <c r="D121">
        <f>Tak!B117</f>
        <v>0</v>
      </c>
      <c r="E121">
        <f>Tak!C117</f>
        <v>0</v>
      </c>
      <c r="F121">
        <f>Tak!D117</f>
        <v>0</v>
      </c>
      <c r="G121">
        <f>Tak!E117</f>
        <v>0</v>
      </c>
      <c r="H121">
        <f>Tak!F117</f>
        <v>0</v>
      </c>
      <c r="I121">
        <f>Tak!G117</f>
        <v>0</v>
      </c>
      <c r="J121">
        <f>Tak!H117</f>
        <v>0</v>
      </c>
      <c r="K121">
        <f>Tak!I117</f>
        <v>0</v>
      </c>
      <c r="L121">
        <f>Tak!J117</f>
        <v>0</v>
      </c>
      <c r="M121">
        <f>SUM(D121:L121)</f>
        <v>0</v>
      </c>
    </row>
    <row r="122" spans="2:13" x14ac:dyDescent="0.25">
      <c r="B122" t="str">
        <f>Tak!A118</f>
        <v>Ty Barrett 78</v>
      </c>
      <c r="C122" t="str">
        <f>VLOOKUP(B122,Rosters!A:B,2,FALSE)</f>
        <v>TCU</v>
      </c>
      <c r="D122">
        <f>Tak!B118</f>
        <v>0</v>
      </c>
      <c r="E122">
        <f>Tak!C118</f>
        <v>0</v>
      </c>
      <c r="F122">
        <f>Tak!D118</f>
        <v>0</v>
      </c>
      <c r="G122">
        <f>Tak!E118</f>
        <v>0</v>
      </c>
      <c r="H122">
        <f>Tak!F118</f>
        <v>0</v>
      </c>
      <c r="I122">
        <f>Tak!G118</f>
        <v>0</v>
      </c>
      <c r="J122">
        <f>Tak!H118</f>
        <v>0</v>
      </c>
      <c r="K122">
        <f>Tak!I118</f>
        <v>0</v>
      </c>
      <c r="L122">
        <f>Tak!J118</f>
        <v>0</v>
      </c>
      <c r="M122">
        <f>SUM(D122:L122)</f>
        <v>0</v>
      </c>
    </row>
    <row r="123" spans="2:13" x14ac:dyDescent="0.25">
      <c r="B123" t="str">
        <f>Tak!A119</f>
        <v>Ray Dixon 59</v>
      </c>
      <c r="C123" t="str">
        <f>VLOOKUP(B123,Rosters!A:B,2,FALSE)</f>
        <v>MINN</v>
      </c>
      <c r="D123">
        <f>Tak!B119</f>
        <v>0</v>
      </c>
      <c r="E123">
        <f>Tak!C119</f>
        <v>0</v>
      </c>
      <c r="F123">
        <f>Tak!D119</f>
        <v>0</v>
      </c>
      <c r="G123">
        <f>Tak!E119</f>
        <v>0</v>
      </c>
      <c r="H123">
        <f>Tak!F119</f>
        <v>0</v>
      </c>
      <c r="I123">
        <f>Tak!G119</f>
        <v>0</v>
      </c>
      <c r="J123">
        <f>Tak!H119</f>
        <v>0</v>
      </c>
      <c r="K123">
        <f>Tak!I119</f>
        <v>0</v>
      </c>
      <c r="L123">
        <f>Tak!J119</f>
        <v>0</v>
      </c>
      <c r="M123">
        <f>SUM(D123:L123)</f>
        <v>0</v>
      </c>
    </row>
    <row r="124" spans="2:13" x14ac:dyDescent="0.25">
      <c r="B124" t="str">
        <f>Tak!A120</f>
        <v>Patrick Morris 58</v>
      </c>
      <c r="C124" t="str">
        <f>VLOOKUP(B124,Rosters!A:B,2,FALSE)</f>
        <v>TCU</v>
      </c>
      <c r="D124">
        <f>Tak!B120</f>
        <v>0</v>
      </c>
      <c r="E124">
        <f>Tak!C120</f>
        <v>0</v>
      </c>
      <c r="F124">
        <f>Tak!D120</f>
        <v>0</v>
      </c>
      <c r="G124">
        <f>Tak!E120</f>
        <v>0</v>
      </c>
      <c r="H124">
        <f>Tak!F120</f>
        <v>0</v>
      </c>
      <c r="I124">
        <f>Tak!G120</f>
        <v>0</v>
      </c>
      <c r="J124">
        <f>Tak!H120</f>
        <v>0</v>
      </c>
      <c r="K124">
        <f>Tak!I120</f>
        <v>0</v>
      </c>
      <c r="L124">
        <f>Tak!J120</f>
        <v>0</v>
      </c>
      <c r="M124">
        <f>SUM(D124:L124)</f>
        <v>0</v>
      </c>
    </row>
    <row r="125" spans="2:13" x14ac:dyDescent="0.25">
      <c r="B125" t="str">
        <f>Tak!A121</f>
        <v>Jon Christenson 63</v>
      </c>
      <c r="C125" t="str">
        <f>VLOOKUP(B125,Rosters!A:B,2,FALSE)</f>
        <v>MINN</v>
      </c>
      <c r="D125">
        <f>Tak!B121</f>
        <v>0</v>
      </c>
      <c r="E125">
        <f>Tak!C121</f>
        <v>0</v>
      </c>
      <c r="F125">
        <f>Tak!D121</f>
        <v>0</v>
      </c>
      <c r="G125">
        <f>Tak!E121</f>
        <v>0</v>
      </c>
      <c r="H125">
        <f>Tak!F121</f>
        <v>0</v>
      </c>
      <c r="I125">
        <f>Tak!G121</f>
        <v>0</v>
      </c>
      <c r="J125">
        <f>Tak!H121</f>
        <v>0</v>
      </c>
      <c r="K125">
        <f>Tak!I121</f>
        <v>0</v>
      </c>
      <c r="L125">
        <f>Tak!J121</f>
        <v>0</v>
      </c>
      <c r="M125">
        <f>SUM(D125:L125)</f>
        <v>0</v>
      </c>
    </row>
    <row r="126" spans="2:13" x14ac:dyDescent="0.25">
      <c r="B126" t="str">
        <f>Tak!A122</f>
        <v>Michael MacCrory 61</v>
      </c>
      <c r="C126" t="str">
        <f>VLOOKUP(B126,Rosters!A:B,2,FALSE)</f>
        <v>TCU</v>
      </c>
      <c r="D126">
        <f>Tak!B122</f>
        <v>0</v>
      </c>
      <c r="E126">
        <f>Tak!C122</f>
        <v>0</v>
      </c>
      <c r="F126">
        <f>Tak!D122</f>
        <v>0</v>
      </c>
      <c r="G126">
        <f>Tak!E122</f>
        <v>0</v>
      </c>
      <c r="H126">
        <f>Tak!F122</f>
        <v>0</v>
      </c>
      <c r="I126">
        <f>Tak!G122</f>
        <v>0</v>
      </c>
      <c r="J126">
        <f>Tak!H122</f>
        <v>0</v>
      </c>
      <c r="K126">
        <f>Tak!I122</f>
        <v>0</v>
      </c>
      <c r="L126">
        <f>Tak!J122</f>
        <v>0</v>
      </c>
      <c r="M126">
        <f>SUM(D126:L126)</f>
        <v>0</v>
      </c>
    </row>
    <row r="127" spans="2:13" x14ac:dyDescent="0.25">
      <c r="B127" t="str">
        <f>Tak!A123</f>
        <v>Brian Bobek 67</v>
      </c>
      <c r="C127" t="str">
        <f>VLOOKUP(B127,Rosters!A:B,2,FALSE)</f>
        <v>MINN</v>
      </c>
      <c r="D127">
        <f>Tak!B123</f>
        <v>0</v>
      </c>
      <c r="E127">
        <f>Tak!C123</f>
        <v>0</v>
      </c>
      <c r="F127">
        <f>Tak!D123</f>
        <v>0</v>
      </c>
      <c r="G127">
        <f>Tak!E123</f>
        <v>0</v>
      </c>
      <c r="H127">
        <f>Tak!F123</f>
        <v>0</v>
      </c>
      <c r="I127">
        <f>Tak!G123</f>
        <v>0</v>
      </c>
      <c r="J127">
        <f>Tak!H123</f>
        <v>0</v>
      </c>
      <c r="K127">
        <f>Tak!I123</f>
        <v>0</v>
      </c>
      <c r="L127">
        <f>Tak!J123</f>
        <v>0</v>
      </c>
      <c r="M127">
        <f>SUM(D127:L127)</f>
        <v>0</v>
      </c>
    </row>
    <row r="128" spans="2:13" x14ac:dyDescent="0.25">
      <c r="B128" t="str">
        <f>Tak!A124</f>
        <v>Brady Foltz 65</v>
      </c>
      <c r="C128" t="str">
        <f>VLOOKUP(B128,Rosters!A:B,2,FALSE)</f>
        <v>TCU</v>
      </c>
      <c r="D128">
        <f>Tak!B124</f>
        <v>0</v>
      </c>
      <c r="E128">
        <f>Tak!C124</f>
        <v>0</v>
      </c>
      <c r="F128">
        <f>Tak!D124</f>
        <v>0</v>
      </c>
      <c r="G128">
        <f>Tak!E124</f>
        <v>0</v>
      </c>
      <c r="H128">
        <f>Tak!F124</f>
        <v>0</v>
      </c>
      <c r="I128">
        <f>Tak!G124</f>
        <v>0</v>
      </c>
      <c r="J128">
        <f>Tak!H124</f>
        <v>0</v>
      </c>
      <c r="K128">
        <f>Tak!I124</f>
        <v>0</v>
      </c>
      <c r="L128">
        <f>Tak!J124</f>
        <v>0</v>
      </c>
      <c r="M128">
        <f>SUM(D128:L128)</f>
        <v>0</v>
      </c>
    </row>
    <row r="129" spans="2:13" x14ac:dyDescent="0.25">
      <c r="B129" t="str">
        <f>Tak!A125</f>
        <v>Tyler Moore 71</v>
      </c>
      <c r="C129" t="str">
        <f>VLOOKUP(B129,Rosters!A:B,2,FALSE)</f>
        <v>MINN</v>
      </c>
      <c r="D129">
        <f>Tak!B125</f>
        <v>0</v>
      </c>
      <c r="E129">
        <f>Tak!C125</f>
        <v>0</v>
      </c>
      <c r="F129">
        <f>Tak!D125</f>
        <v>0</v>
      </c>
      <c r="G129">
        <f>Tak!E125</f>
        <v>0</v>
      </c>
      <c r="H129">
        <f>Tak!F125</f>
        <v>0</v>
      </c>
      <c r="I129">
        <f>Tak!G125</f>
        <v>0</v>
      </c>
      <c r="J129">
        <f>Tak!H125</f>
        <v>0</v>
      </c>
      <c r="K129">
        <f>Tak!I125</f>
        <v>0</v>
      </c>
      <c r="L129">
        <f>Tak!J125</f>
        <v>0</v>
      </c>
      <c r="M129">
        <f>SUM(D129:L129)</f>
        <v>0</v>
      </c>
    </row>
    <row r="130" spans="2:13" x14ac:dyDescent="0.25">
      <c r="B130" t="str">
        <f>Tak!A126</f>
        <v>Cordel Iwuagwu 70</v>
      </c>
      <c r="C130" t="str">
        <f>VLOOKUP(B130,Rosters!A:B,2,FALSE)</f>
        <v>TCU</v>
      </c>
      <c r="D130">
        <f>Tak!B126</f>
        <v>0</v>
      </c>
      <c r="E130">
        <f>Tak!C126</f>
        <v>0</v>
      </c>
      <c r="F130">
        <f>Tak!D126</f>
        <v>0</v>
      </c>
      <c r="G130">
        <f>Tak!E126</f>
        <v>0</v>
      </c>
      <c r="H130">
        <f>Tak!F126</f>
        <v>0</v>
      </c>
      <c r="I130">
        <f>Tak!G126</f>
        <v>0</v>
      </c>
      <c r="J130">
        <f>Tak!H126</f>
        <v>0</v>
      </c>
      <c r="K130">
        <f>Tak!I126</f>
        <v>0</v>
      </c>
      <c r="L130">
        <f>Tak!J126</f>
        <v>0</v>
      </c>
      <c r="M130">
        <f>SUM(D130:L130)</f>
        <v>0</v>
      </c>
    </row>
    <row r="131" spans="2:13" x14ac:dyDescent="0.25">
      <c r="B131" t="str">
        <f>Tak!A127</f>
        <v>Alex Mayes 76</v>
      </c>
      <c r="C131" t="str">
        <f>VLOOKUP(B131,Rosters!A:B,2,FALSE)</f>
        <v>MINN</v>
      </c>
      <c r="D131">
        <f>Tak!B127</f>
        <v>0</v>
      </c>
      <c r="E131">
        <f>Tak!C127</f>
        <v>0</v>
      </c>
      <c r="F131">
        <f>Tak!D127</f>
        <v>0</v>
      </c>
      <c r="G131">
        <f>Tak!E127</f>
        <v>0</v>
      </c>
      <c r="H131">
        <f>Tak!F127</f>
        <v>0</v>
      </c>
      <c r="I131">
        <f>Tak!G127</f>
        <v>0</v>
      </c>
      <c r="J131">
        <f>Tak!H127</f>
        <v>0</v>
      </c>
      <c r="K131">
        <f>Tak!I127</f>
        <v>0</v>
      </c>
      <c r="L131">
        <f>Tak!J127</f>
        <v>0</v>
      </c>
      <c r="M131">
        <f>SUM(D131:L131)</f>
        <v>0</v>
      </c>
    </row>
    <row r="132" spans="2:13" x14ac:dyDescent="0.25">
      <c r="B132" t="str">
        <f>Tak!A128</f>
        <v>Bobby Thompson 72</v>
      </c>
      <c r="C132" t="str">
        <f>VLOOKUP(B132,Rosters!A:B,2,FALSE)</f>
        <v>TCU</v>
      </c>
      <c r="D132">
        <f>Tak!B128</f>
        <v>0</v>
      </c>
      <c r="E132">
        <f>Tak!C128</f>
        <v>0</v>
      </c>
      <c r="F132">
        <f>Tak!D128</f>
        <v>0</v>
      </c>
      <c r="G132">
        <f>Tak!E128</f>
        <v>0</v>
      </c>
      <c r="H132">
        <f>Tak!F128</f>
        <v>0</v>
      </c>
      <c r="I132">
        <f>Tak!G128</f>
        <v>0</v>
      </c>
      <c r="J132">
        <f>Tak!H128</f>
        <v>0</v>
      </c>
      <c r="K132">
        <f>Tak!I128</f>
        <v>0</v>
      </c>
      <c r="L132">
        <f>Tak!J128</f>
        <v>0</v>
      </c>
      <c r="M132">
        <f>SUM(D132:L132)</f>
        <v>0</v>
      </c>
    </row>
    <row r="133" spans="2:13" x14ac:dyDescent="0.25">
      <c r="B133" t="str">
        <f>Tak!A129</f>
        <v>Nate Wozniak 80</v>
      </c>
      <c r="C133" t="str">
        <f>VLOOKUP(B133,Rosters!A:B,2,FALSE)</f>
        <v>MINN</v>
      </c>
      <c r="D133">
        <f>Tak!B129</f>
        <v>0</v>
      </c>
      <c r="E133">
        <f>Tak!C129</f>
        <v>0</v>
      </c>
      <c r="F133">
        <f>Tak!D129</f>
        <v>0</v>
      </c>
      <c r="G133">
        <f>Tak!E129</f>
        <v>0</v>
      </c>
      <c r="H133">
        <f>Tak!F129</f>
        <v>0</v>
      </c>
      <c r="I133">
        <f>Tak!G129</f>
        <v>0</v>
      </c>
      <c r="J133">
        <f>Tak!H129</f>
        <v>0</v>
      </c>
      <c r="K133">
        <f>Tak!I129</f>
        <v>0</v>
      </c>
      <c r="L133">
        <f>Tak!J129</f>
        <v>0</v>
      </c>
      <c r="M133">
        <f>SUM(D133:L133)</f>
        <v>0</v>
      </c>
    </row>
    <row r="134" spans="2:13" x14ac:dyDescent="0.25">
      <c r="B134" t="str">
        <f>Tak!A130</f>
        <v>Jamelle Naff 77</v>
      </c>
      <c r="C134" t="str">
        <f>VLOOKUP(B134,Rosters!A:B,2,FALSE)</f>
        <v>TCU</v>
      </c>
      <c r="D134">
        <f>Tak!B130</f>
        <v>0</v>
      </c>
      <c r="E134">
        <f>Tak!C130</f>
        <v>0</v>
      </c>
      <c r="F134">
        <f>Tak!D130</f>
        <v>0</v>
      </c>
      <c r="G134">
        <f>Tak!E130</f>
        <v>0</v>
      </c>
      <c r="H134">
        <f>Tak!F130</f>
        <v>0</v>
      </c>
      <c r="I134">
        <f>Tak!G130</f>
        <v>0</v>
      </c>
      <c r="J134">
        <f>Tak!H130</f>
        <v>0</v>
      </c>
      <c r="K134">
        <f>Tak!I130</f>
        <v>0</v>
      </c>
      <c r="L134">
        <f>Tak!J130</f>
        <v>0</v>
      </c>
      <c r="M134">
        <f>SUM(D134:L134)</f>
        <v>0</v>
      </c>
    </row>
    <row r="135" spans="2:13" x14ac:dyDescent="0.25">
      <c r="B135" t="str">
        <f>Tak!A131</f>
        <v>Will Reger 84</v>
      </c>
      <c r="C135" t="str">
        <f>VLOOKUP(B135,Rosters!A:B,2,FALSE)</f>
        <v>MINN</v>
      </c>
      <c r="D135">
        <f>Tak!B131</f>
        <v>0</v>
      </c>
      <c r="E135">
        <f>Tak!C131</f>
        <v>0</v>
      </c>
      <c r="F135">
        <f>Tak!D131</f>
        <v>0</v>
      </c>
      <c r="G135">
        <f>Tak!E131</f>
        <v>0</v>
      </c>
      <c r="H135">
        <f>Tak!F131</f>
        <v>0</v>
      </c>
      <c r="I135">
        <f>Tak!G131</f>
        <v>0</v>
      </c>
      <c r="J135">
        <f>Tak!H131</f>
        <v>0</v>
      </c>
      <c r="K135">
        <f>Tak!I131</f>
        <v>0</v>
      </c>
      <c r="L135">
        <f>Tak!J131</f>
        <v>0</v>
      </c>
      <c r="M135">
        <f>SUM(D135:L135)</f>
        <v>0</v>
      </c>
    </row>
    <row r="136" spans="2:13" x14ac:dyDescent="0.25">
      <c r="B136" t="str">
        <f>Tak!A132</f>
        <v>Montrel Wilson 20</v>
      </c>
      <c r="C136" t="str">
        <f>VLOOKUP(B136,Rosters!A:B,2,FALSE)</f>
        <v>TCU</v>
      </c>
      <c r="D136">
        <f>Tak!B132</f>
        <v>0</v>
      </c>
      <c r="E136">
        <f>Tak!C132</f>
        <v>0</v>
      </c>
      <c r="F136">
        <f>Tak!D132</f>
        <v>0</v>
      </c>
      <c r="G136">
        <f>Tak!E132</f>
        <v>0</v>
      </c>
      <c r="H136">
        <f>Tak!F132</f>
        <v>0</v>
      </c>
      <c r="I136">
        <f>Tak!G132</f>
        <v>0</v>
      </c>
      <c r="J136">
        <f>Tak!H132</f>
        <v>0</v>
      </c>
      <c r="K136">
        <f>Tak!I132</f>
        <v>0</v>
      </c>
      <c r="L136">
        <f>Tak!J132</f>
        <v>0</v>
      </c>
      <c r="M136">
        <f>SUM(D136:L136)</f>
        <v>0</v>
      </c>
    </row>
    <row r="137" spans="2:13" x14ac:dyDescent="0.25">
      <c r="B137" t="str">
        <f>Tak!A133</f>
        <v>Cavonte Johnson 87</v>
      </c>
      <c r="C137" t="str">
        <f>VLOOKUP(B137,Rosters!A:B,2,FALSE)</f>
        <v>MINN</v>
      </c>
      <c r="D137">
        <f>Tak!B133</f>
        <v>0</v>
      </c>
      <c r="E137">
        <f>Tak!C133</f>
        <v>0</v>
      </c>
      <c r="F137">
        <f>Tak!D133</f>
        <v>0</v>
      </c>
      <c r="G137">
        <f>Tak!E133</f>
        <v>0</v>
      </c>
      <c r="H137">
        <f>Tak!F133</f>
        <v>0</v>
      </c>
      <c r="I137">
        <f>Tak!G133</f>
        <v>0</v>
      </c>
      <c r="J137">
        <f>Tak!H133</f>
        <v>0</v>
      </c>
      <c r="K137">
        <f>Tak!I133</f>
        <v>0</v>
      </c>
      <c r="L137">
        <f>Tak!J133</f>
        <v>0</v>
      </c>
      <c r="M137">
        <f>SUM(D137:L137)</f>
        <v>0</v>
      </c>
    </row>
    <row r="138" spans="2:13" x14ac:dyDescent="0.25">
      <c r="B138" t="str">
        <f>Tak!A134</f>
        <v>Alec Dunham 23</v>
      </c>
      <c r="C138" t="str">
        <f>VLOOKUP(B138,Rosters!A:B,2,FALSE)</f>
        <v>TCU</v>
      </c>
      <c r="D138">
        <f>Tak!B134</f>
        <v>0</v>
      </c>
      <c r="E138">
        <f>Tak!C134</f>
        <v>0</v>
      </c>
      <c r="F138">
        <f>Tak!D134</f>
        <v>0</v>
      </c>
      <c r="G138">
        <f>Tak!E134</f>
        <v>0</v>
      </c>
      <c r="H138">
        <f>Tak!F134</f>
        <v>0</v>
      </c>
      <c r="I138">
        <f>Tak!G134</f>
        <v>0</v>
      </c>
      <c r="J138">
        <f>Tak!H134</f>
        <v>0</v>
      </c>
      <c r="K138">
        <f>Tak!I134</f>
        <v>0</v>
      </c>
      <c r="L138">
        <f>Tak!J134</f>
        <v>0</v>
      </c>
      <c r="M138">
        <f>SUM(D138:L138)</f>
        <v>0</v>
      </c>
    </row>
    <row r="139" spans="2:13" x14ac:dyDescent="0.25">
      <c r="B139" t="str">
        <f>Tak!A135</f>
        <v>Julien Kafo 91</v>
      </c>
      <c r="C139" t="str">
        <f>VLOOKUP(B139,Rosters!A:B,2,FALSE)</f>
        <v>MINN</v>
      </c>
      <c r="D139">
        <f>Tak!B135</f>
        <v>0</v>
      </c>
      <c r="E139">
        <f>Tak!C135</f>
        <v>0</v>
      </c>
      <c r="F139">
        <f>Tak!D135</f>
        <v>0</v>
      </c>
      <c r="G139">
        <f>Tak!E135</f>
        <v>0</v>
      </c>
      <c r="H139">
        <f>Tak!F135</f>
        <v>0</v>
      </c>
      <c r="I139">
        <f>Tak!G135</f>
        <v>0</v>
      </c>
      <c r="J139">
        <f>Tak!H135</f>
        <v>0</v>
      </c>
      <c r="K139">
        <f>Tak!I135</f>
        <v>0</v>
      </c>
      <c r="L139">
        <f>Tak!J135</f>
        <v>0</v>
      </c>
      <c r="M139">
        <f>SUM(D139:L139)</f>
        <v>0</v>
      </c>
    </row>
    <row r="140" spans="2:13" x14ac:dyDescent="0.25">
      <c r="B140" t="str">
        <f>Tak!A136</f>
        <v>Desmon White 10</v>
      </c>
      <c r="C140" t="str">
        <f>VLOOKUP(B140,Rosters!A:B,2,FALSE)</f>
        <v>TCU</v>
      </c>
      <c r="D140">
        <f>Tak!B136</f>
        <v>0</v>
      </c>
      <c r="E140">
        <f>Tak!C136</f>
        <v>0</v>
      </c>
      <c r="F140">
        <f>Tak!D136</f>
        <v>0</v>
      </c>
      <c r="G140">
        <f>Tak!E136</f>
        <v>0</v>
      </c>
      <c r="H140">
        <f>Tak!F136</f>
        <v>0</v>
      </c>
      <c r="I140">
        <f>Tak!G136</f>
        <v>0</v>
      </c>
      <c r="J140">
        <f>Tak!H136</f>
        <v>0</v>
      </c>
      <c r="K140">
        <f>Tak!I136</f>
        <v>0</v>
      </c>
      <c r="L140">
        <f>Tak!J136</f>
        <v>0</v>
      </c>
      <c r="M140">
        <f>SUM(D140:L140)</f>
        <v>0</v>
      </c>
    </row>
    <row r="141" spans="2:13" x14ac:dyDescent="0.25">
      <c r="B141" t="str">
        <f>Tak!A137</f>
        <v>Eric Carter 9</v>
      </c>
      <c r="C141" t="str">
        <f>VLOOKUP(B141,Rosters!A:B,2,FALSE)</f>
        <v>MINN</v>
      </c>
      <c r="D141">
        <f>Tak!B137</f>
        <v>0</v>
      </c>
      <c r="E141">
        <f>Tak!C137</f>
        <v>0</v>
      </c>
      <c r="F141">
        <f>Tak!D137</f>
        <v>0</v>
      </c>
      <c r="G141">
        <f>Tak!E137</f>
        <v>0</v>
      </c>
      <c r="H141">
        <f>Tak!F137</f>
        <v>0</v>
      </c>
      <c r="I141">
        <f>Tak!G137</f>
        <v>0</v>
      </c>
      <c r="J141">
        <f>Tak!H137</f>
        <v>0</v>
      </c>
      <c r="K141">
        <f>Tak!I137</f>
        <v>0</v>
      </c>
      <c r="L141">
        <f>Tak!J137</f>
        <v>0</v>
      </c>
      <c r="M141">
        <f>SUM(D141:L141)</f>
        <v>0</v>
      </c>
    </row>
    <row r="142" spans="2:13" x14ac:dyDescent="0.25">
      <c r="B142" t="str">
        <f>Tak!A138</f>
        <v>Zach Allen 11</v>
      </c>
      <c r="C142" t="str">
        <f>VLOOKUP(B142,Rosters!A:B,2,FALSE)</f>
        <v>TCU</v>
      </c>
      <c r="D142">
        <f>Tak!B138</f>
        <v>0</v>
      </c>
      <c r="E142">
        <f>Tak!C138</f>
        <v>0</v>
      </c>
      <c r="F142">
        <f>Tak!D138</f>
        <v>0</v>
      </c>
      <c r="G142">
        <f>Tak!E138</f>
        <v>0</v>
      </c>
      <c r="H142">
        <f>Tak!F138</f>
        <v>0</v>
      </c>
      <c r="I142">
        <f>Tak!G138</f>
        <v>0</v>
      </c>
      <c r="J142">
        <f>Tak!H138</f>
        <v>0</v>
      </c>
      <c r="K142">
        <f>Tak!I138</f>
        <v>0</v>
      </c>
      <c r="L142">
        <f>Tak!J138</f>
        <v>0</v>
      </c>
      <c r="M142">
        <f>SUM(D142:L142)</f>
        <v>0</v>
      </c>
    </row>
    <row r="143" spans="2:13" x14ac:dyDescent="0.25">
      <c r="B143" t="str">
        <f>Tak!A139</f>
        <v>Justus Canfield 39</v>
      </c>
      <c r="C143" t="str">
        <f>VLOOKUP(B143,Rosters!A:B,2,FALSE)</f>
        <v>TCU</v>
      </c>
      <c r="D143">
        <f>Tak!B139</f>
        <v>0</v>
      </c>
      <c r="E143">
        <f>Tak!C139</f>
        <v>0</v>
      </c>
      <c r="F143">
        <f>Tak!D139</f>
        <v>0</v>
      </c>
      <c r="G143">
        <f>Tak!E139</f>
        <v>0</v>
      </c>
      <c r="H143">
        <f>Tak!F139</f>
        <v>0</v>
      </c>
      <c r="I143">
        <f>Tak!G139</f>
        <v>0</v>
      </c>
      <c r="J143">
        <f>Tak!H139</f>
        <v>0</v>
      </c>
      <c r="K143">
        <f>Tak!I139</f>
        <v>0</v>
      </c>
      <c r="L143">
        <f>Tak!J139</f>
        <v>0</v>
      </c>
      <c r="M143">
        <f>SUM(D143:L143)</f>
        <v>0</v>
      </c>
    </row>
    <row r="144" spans="2:13" x14ac:dyDescent="0.25">
      <c r="B144" t="str">
        <f>Tak!A140</f>
        <v>Ty Slanina 13</v>
      </c>
      <c r="C144" t="str">
        <f>VLOOKUP(B144,Rosters!A:B,2,FALSE)</f>
        <v>TCU</v>
      </c>
      <c r="D144">
        <f>Tak!B140</f>
        <v>0</v>
      </c>
      <c r="E144">
        <f>Tak!C140</f>
        <v>0</v>
      </c>
      <c r="F144">
        <f>Tak!D140</f>
        <v>0</v>
      </c>
      <c r="G144">
        <f>Tak!E140</f>
        <v>0</v>
      </c>
      <c r="H144">
        <f>Tak!F140</f>
        <v>0</v>
      </c>
      <c r="I144">
        <f>Tak!G140</f>
        <v>0</v>
      </c>
      <c r="J144">
        <f>Tak!H140</f>
        <v>0</v>
      </c>
      <c r="K144">
        <f>Tak!I140</f>
        <v>0</v>
      </c>
      <c r="L144">
        <f>Tak!J140</f>
        <v>0</v>
      </c>
      <c r="M144">
        <f>SUM(D144:L144)</f>
        <v>0</v>
      </c>
    </row>
    <row r="145" spans="2:13" x14ac:dyDescent="0.25">
      <c r="B145" t="str">
        <f>Tak!A141</f>
        <v>Michael Carroll 43</v>
      </c>
      <c r="C145" t="str">
        <f>VLOOKUP(B145,Rosters!A:B,2,FALSE)</f>
        <v>TCU</v>
      </c>
      <c r="D145">
        <f>Tak!B141</f>
        <v>0</v>
      </c>
      <c r="E145">
        <f>Tak!C141</f>
        <v>0</v>
      </c>
      <c r="F145">
        <f>Tak!D141</f>
        <v>0</v>
      </c>
      <c r="G145">
        <f>Tak!E141</f>
        <v>0</v>
      </c>
      <c r="H145">
        <f>Tak!F141</f>
        <v>0</v>
      </c>
      <c r="I145">
        <f>Tak!G141</f>
        <v>0</v>
      </c>
      <c r="J145">
        <f>Tak!H141</f>
        <v>0</v>
      </c>
      <c r="K145">
        <f>Tak!I141</f>
        <v>0</v>
      </c>
      <c r="L145">
        <f>Tak!J141</f>
        <v>0</v>
      </c>
      <c r="M145">
        <f>SUM(D145:L145)</f>
        <v>0</v>
      </c>
    </row>
    <row r="146" spans="2:13" x14ac:dyDescent="0.25">
      <c r="B146" t="str">
        <f>Tak!A142</f>
        <v>Davis Devereaux 43</v>
      </c>
      <c r="C146" t="str">
        <f>VLOOKUP(B146,Rosters!A:B,2,FALSE)</f>
        <v>TCU</v>
      </c>
      <c r="D146">
        <f>Tak!B142</f>
        <v>0</v>
      </c>
      <c r="E146">
        <f>Tak!C142</f>
        <v>0</v>
      </c>
      <c r="F146">
        <f>Tak!D142</f>
        <v>0</v>
      </c>
      <c r="G146">
        <f>Tak!E142</f>
        <v>0</v>
      </c>
      <c r="H146">
        <f>Tak!F142</f>
        <v>0</v>
      </c>
      <c r="I146">
        <f>Tak!G142</f>
        <v>0</v>
      </c>
      <c r="J146">
        <f>Tak!H142</f>
        <v>0</v>
      </c>
      <c r="K146">
        <f>Tak!I142</f>
        <v>0</v>
      </c>
      <c r="L146">
        <f>Tak!J142</f>
        <v>0</v>
      </c>
      <c r="M146">
        <f>SUM(D146:L146)</f>
        <v>0</v>
      </c>
    </row>
    <row r="147" spans="2:13" x14ac:dyDescent="0.25">
      <c r="B147" t="str">
        <f>Tak!A143</f>
        <v>Jonathan Celestin 13</v>
      </c>
      <c r="C147" t="str">
        <f>VLOOKUP(B147,Rosters!A:B,2,FALSE)</f>
        <v>MINN</v>
      </c>
      <c r="D147">
        <f>Tak!B143</f>
        <v>0</v>
      </c>
      <c r="E147">
        <f>Tak!C143</f>
        <v>0</v>
      </c>
      <c r="F147">
        <f>Tak!D143</f>
        <v>0</v>
      </c>
      <c r="G147">
        <f>Tak!E143</f>
        <v>0</v>
      </c>
      <c r="H147">
        <f>Tak!F143</f>
        <v>0</v>
      </c>
      <c r="I147">
        <f>Tak!G143</f>
        <v>0</v>
      </c>
      <c r="J147">
        <f>Tak!H143</f>
        <v>0</v>
      </c>
      <c r="K147">
        <f>Tak!I143</f>
        <v>0</v>
      </c>
      <c r="L147">
        <f>Tak!J143</f>
        <v>0</v>
      </c>
      <c r="M147">
        <f>SUM(D147:L147)</f>
        <v>0</v>
      </c>
    </row>
    <row r="148" spans="2:13" x14ac:dyDescent="0.25">
      <c r="B148" t="str">
        <f>Tak!A144</f>
        <v>Garrett Kaufman 49</v>
      </c>
      <c r="C148" t="str">
        <f>VLOOKUP(B148,Rosters!A:B,2,FALSE)</f>
        <v>TCU</v>
      </c>
      <c r="D148">
        <f>Tak!B144</f>
        <v>0</v>
      </c>
      <c r="E148">
        <f>Tak!C144</f>
        <v>0</v>
      </c>
      <c r="F148">
        <f>Tak!D144</f>
        <v>0</v>
      </c>
      <c r="G148">
        <f>Tak!E144</f>
        <v>0</v>
      </c>
      <c r="H148">
        <f>Tak!F144</f>
        <v>0</v>
      </c>
      <c r="I148">
        <f>Tak!G144</f>
        <v>0</v>
      </c>
      <c r="J148">
        <f>Tak!H144</f>
        <v>0</v>
      </c>
      <c r="K148">
        <f>Tak!I144</f>
        <v>0</v>
      </c>
      <c r="L148">
        <f>Tak!J144</f>
        <v>0</v>
      </c>
      <c r="M148">
        <f>SUM(D148:L148)</f>
        <v>0</v>
      </c>
    </row>
    <row r="149" spans="2:13" x14ac:dyDescent="0.25">
      <c r="B149" t="str">
        <f>Tak!A145</f>
        <v>Conor Rhoda 15</v>
      </c>
      <c r="C149" t="str">
        <f>VLOOKUP(B149,Rosters!A:B,2,FALSE)</f>
        <v>MINN</v>
      </c>
      <c r="D149">
        <f>Tak!B145</f>
        <v>0</v>
      </c>
      <c r="E149">
        <f>Tak!C145</f>
        <v>0</v>
      </c>
      <c r="F149">
        <f>Tak!D145</f>
        <v>0</v>
      </c>
      <c r="G149">
        <f>Tak!E145</f>
        <v>0</v>
      </c>
      <c r="H149">
        <f>Tak!F145</f>
        <v>0</v>
      </c>
      <c r="I149">
        <f>Tak!G145</f>
        <v>0</v>
      </c>
      <c r="J149">
        <f>Tak!H145</f>
        <v>0</v>
      </c>
      <c r="K149">
        <f>Tak!I145</f>
        <v>0</v>
      </c>
      <c r="L149">
        <f>Tak!J145</f>
        <v>0</v>
      </c>
      <c r="M149">
        <f>SUM(D149:L149)</f>
        <v>0</v>
      </c>
    </row>
    <row r="150" spans="2:13" x14ac:dyDescent="0.25">
      <c r="B150" t="str">
        <f>Tak!A146</f>
        <v>Semaj Thomas 49</v>
      </c>
      <c r="C150" t="str">
        <f>VLOOKUP(B150,Rosters!A:B,2,FALSE)</f>
        <v>TCU</v>
      </c>
      <c r="D150">
        <f>Tak!B146</f>
        <v>0</v>
      </c>
      <c r="E150">
        <f>Tak!C146</f>
        <v>0</v>
      </c>
      <c r="F150">
        <f>Tak!D146</f>
        <v>0</v>
      </c>
      <c r="G150">
        <f>Tak!E146</f>
        <v>0</v>
      </c>
      <c r="H150">
        <f>Tak!F146</f>
        <v>0</v>
      </c>
      <c r="I150">
        <f>Tak!G146</f>
        <v>0</v>
      </c>
      <c r="J150">
        <f>Tak!H146</f>
        <v>0</v>
      </c>
      <c r="K150">
        <f>Tak!I146</f>
        <v>0</v>
      </c>
      <c r="L150">
        <f>Tak!J146</f>
        <v>0</v>
      </c>
      <c r="M150">
        <f>SUM(D150:L150)</f>
        <v>0</v>
      </c>
    </row>
    <row r="151" spans="2:13" x14ac:dyDescent="0.25">
      <c r="B151" t="str">
        <f>Tak!A147</f>
        <v>Jeff Jones 16</v>
      </c>
      <c r="C151" t="str">
        <f>VLOOKUP(B151,Rosters!A:B,2,FALSE)</f>
        <v>MINN</v>
      </c>
      <c r="D151">
        <f>Tak!B147</f>
        <v>0</v>
      </c>
      <c r="E151">
        <f>Tak!C147</f>
        <v>0</v>
      </c>
      <c r="F151">
        <f>Tak!D147</f>
        <v>0</v>
      </c>
      <c r="G151">
        <f>Tak!E147</f>
        <v>0</v>
      </c>
      <c r="H151">
        <f>Tak!F147</f>
        <v>0</v>
      </c>
      <c r="I151">
        <f>Tak!G147</f>
        <v>0</v>
      </c>
      <c r="J151">
        <f>Tak!H147</f>
        <v>0</v>
      </c>
      <c r="K151">
        <f>Tak!I147</f>
        <v>0</v>
      </c>
      <c r="L151">
        <f>Tak!J147</f>
        <v>0</v>
      </c>
      <c r="M151">
        <f>SUM(D151:L151)</f>
        <v>0</v>
      </c>
    </row>
    <row r="152" spans="2:13" x14ac:dyDescent="0.25">
      <c r="B152" t="str">
        <f>Tak!A148</f>
        <v>Harrison Gillaspy 50</v>
      </c>
      <c r="C152" t="str">
        <f>VLOOKUP(B152,Rosters!A:B,2,FALSE)</f>
        <v>TCU</v>
      </c>
      <c r="D152">
        <f>Tak!B148</f>
        <v>0</v>
      </c>
      <c r="E152">
        <f>Tak!C148</f>
        <v>0</v>
      </c>
      <c r="F152">
        <f>Tak!D148</f>
        <v>0</v>
      </c>
      <c r="G152">
        <f>Tak!E148</f>
        <v>0</v>
      </c>
      <c r="H152">
        <f>Tak!F148</f>
        <v>0</v>
      </c>
      <c r="I152">
        <f>Tak!G148</f>
        <v>0</v>
      </c>
      <c r="J152">
        <f>Tak!H148</f>
        <v>0</v>
      </c>
      <c r="K152">
        <f>Tak!I148</f>
        <v>0</v>
      </c>
      <c r="L152">
        <f>Tak!J148</f>
        <v>0</v>
      </c>
      <c r="M152">
        <f>SUM(D152:L152)</f>
        <v>0</v>
      </c>
    </row>
    <row r="153" spans="2:13" x14ac:dyDescent="0.25">
      <c r="B153" t="str">
        <f>Tak!A149</f>
        <v>Ryan Santoso 18</v>
      </c>
      <c r="C153" t="str">
        <f>VLOOKUP(B153,Rosters!A:B,2,FALSE)</f>
        <v>MINN</v>
      </c>
      <c r="D153">
        <f>Tak!B149</f>
        <v>0</v>
      </c>
      <c r="E153">
        <f>Tak!C149</f>
        <v>0</v>
      </c>
      <c r="F153">
        <f>Tak!D149</f>
        <v>0</v>
      </c>
      <c r="G153">
        <f>Tak!E149</f>
        <v>0</v>
      </c>
      <c r="H153">
        <f>Tak!F149</f>
        <v>0</v>
      </c>
      <c r="I153">
        <f>Tak!G149</f>
        <v>0</v>
      </c>
      <c r="J153">
        <f>Tak!H149</f>
        <v>0</v>
      </c>
      <c r="K153">
        <f>Tak!I149</f>
        <v>0</v>
      </c>
      <c r="L153">
        <f>Tak!J149</f>
        <v>0</v>
      </c>
      <c r="M153">
        <f>SUM(D153:L153)</f>
        <v>0</v>
      </c>
    </row>
    <row r="154" spans="2:13" x14ac:dyDescent="0.25">
      <c r="B154" t="str">
        <f>Tak!A150</f>
        <v>George Cullen 53</v>
      </c>
      <c r="C154" t="str">
        <f>VLOOKUP(B154,Rosters!A:B,2,FALSE)</f>
        <v>TCU</v>
      </c>
      <c r="D154">
        <f>Tak!B150</f>
        <v>0</v>
      </c>
      <c r="E154">
        <f>Tak!C150</f>
        <v>0</v>
      </c>
      <c r="F154">
        <f>Tak!D150</f>
        <v>0</v>
      </c>
      <c r="G154">
        <f>Tak!E150</f>
        <v>0</v>
      </c>
      <c r="H154">
        <f>Tak!F150</f>
        <v>0</v>
      </c>
      <c r="I154">
        <f>Tak!G150</f>
        <v>0</v>
      </c>
      <c r="J154">
        <f>Tak!H150</f>
        <v>0</v>
      </c>
      <c r="K154">
        <f>Tak!I150</f>
        <v>0</v>
      </c>
      <c r="L154">
        <f>Tak!J150</f>
        <v>0</v>
      </c>
      <c r="M154">
        <f>SUM(D154:L154)</f>
        <v>0</v>
      </c>
    </row>
    <row r="155" spans="2:13" x14ac:dyDescent="0.25">
      <c r="B155" t="str">
        <f>Tak!A151</f>
        <v>Peter Westerhaus 18</v>
      </c>
      <c r="C155" t="str">
        <f>VLOOKUP(B155,Rosters!A:B,2,FALSE)</f>
        <v>MINN</v>
      </c>
      <c r="D155">
        <f>Tak!B151</f>
        <v>0</v>
      </c>
      <c r="E155">
        <f>Tak!C151</f>
        <v>0</v>
      </c>
      <c r="F155">
        <f>Tak!D151</f>
        <v>0</v>
      </c>
      <c r="G155">
        <f>Tak!E151</f>
        <v>0</v>
      </c>
      <c r="H155">
        <f>Tak!F151</f>
        <v>0</v>
      </c>
      <c r="I155">
        <f>Tak!G151</f>
        <v>0</v>
      </c>
      <c r="J155">
        <f>Tak!H151</f>
        <v>0</v>
      </c>
      <c r="K155">
        <f>Tak!I151</f>
        <v>0</v>
      </c>
      <c r="L155">
        <f>Tak!J151</f>
        <v>0</v>
      </c>
      <c r="M155">
        <f>SUM(D155:L155)</f>
        <v>0</v>
      </c>
    </row>
    <row r="156" spans="2:13" x14ac:dyDescent="0.25">
      <c r="B156" t="str">
        <f>Tak!A152</f>
        <v>Ryan Watkins 23</v>
      </c>
      <c r="C156" t="str">
        <f>VLOOKUP(B156,Rosters!A:B,2,FALSE)</f>
        <v>TCU</v>
      </c>
      <c r="D156">
        <f>Tak!B152</f>
        <v>0</v>
      </c>
      <c r="E156">
        <f>Tak!C152</f>
        <v>0</v>
      </c>
      <c r="F156">
        <f>Tak!D152</f>
        <v>0</v>
      </c>
      <c r="G156">
        <f>Tak!E152</f>
        <v>0</v>
      </c>
      <c r="H156">
        <f>Tak!F152</f>
        <v>0</v>
      </c>
      <c r="I156">
        <f>Tak!G152</f>
        <v>0</v>
      </c>
      <c r="J156">
        <f>Tak!H152</f>
        <v>0</v>
      </c>
      <c r="K156">
        <f>Tak!I152</f>
        <v>0</v>
      </c>
      <c r="L156">
        <f>Tak!J152</f>
        <v>0</v>
      </c>
      <c r="M156">
        <f>SUM(D156:L156)</f>
        <v>0</v>
      </c>
    </row>
    <row r="157" spans="2:13" x14ac:dyDescent="0.25">
      <c r="B157" t="str">
        <f>Tak!A153</f>
        <v>Gary Moore 19</v>
      </c>
      <c r="C157" t="str">
        <f>VLOOKUP(B157,Rosters!A:B,2,FALSE)</f>
        <v>MINN</v>
      </c>
      <c r="D157">
        <f>Tak!B153</f>
        <v>0</v>
      </c>
      <c r="E157">
        <f>Tak!C153</f>
        <v>0</v>
      </c>
      <c r="F157">
        <f>Tak!D153</f>
        <v>0</v>
      </c>
      <c r="G157">
        <f>Tak!E153</f>
        <v>0</v>
      </c>
      <c r="H157">
        <f>Tak!F153</f>
        <v>0</v>
      </c>
      <c r="I157">
        <f>Tak!G153</f>
        <v>0</v>
      </c>
      <c r="J157">
        <f>Tak!H153</f>
        <v>0</v>
      </c>
      <c r="K157">
        <f>Tak!I153</f>
        <v>0</v>
      </c>
      <c r="L157">
        <f>Tak!J153</f>
        <v>0</v>
      </c>
      <c r="M157">
        <f>SUM(D157:L157)</f>
        <v>0</v>
      </c>
    </row>
    <row r="158" spans="2:13" x14ac:dyDescent="0.25">
      <c r="B158" t="str">
        <f>Tak!A154</f>
        <v>Paul Whitmill 44</v>
      </c>
      <c r="C158" t="str">
        <f>VLOOKUP(B158,Rosters!A:B,2,FALSE)</f>
        <v>TCU</v>
      </c>
      <c r="D158">
        <f>Tak!B154</f>
        <v>0</v>
      </c>
      <c r="E158">
        <f>Tak!C154</f>
        <v>0</v>
      </c>
      <c r="F158">
        <f>Tak!D154</f>
        <v>0</v>
      </c>
      <c r="G158">
        <f>Tak!E154</f>
        <v>0</v>
      </c>
      <c r="H158">
        <f>Tak!F154</f>
        <v>0</v>
      </c>
      <c r="I158">
        <f>Tak!G154</f>
        <v>0</v>
      </c>
      <c r="J158">
        <f>Tak!H154</f>
        <v>0</v>
      </c>
      <c r="K158">
        <f>Tak!I154</f>
        <v>0</v>
      </c>
      <c r="L158">
        <f>Tak!J154</f>
        <v>0</v>
      </c>
      <c r="M158">
        <f>SUM(D158:L158)</f>
        <v>0</v>
      </c>
    </row>
    <row r="159" spans="2:13" x14ac:dyDescent="0.25">
      <c r="B159" t="str">
        <f>Tak!A155</f>
        <v>Adam Mayer 20</v>
      </c>
      <c r="C159" t="str">
        <f>VLOOKUP(B159,Rosters!A:B,2,FALSE)</f>
        <v>MINN</v>
      </c>
      <c r="D159">
        <f>Tak!B155</f>
        <v>0</v>
      </c>
      <c r="E159">
        <f>Tak!C155</f>
        <v>0</v>
      </c>
      <c r="F159">
        <f>Tak!D155</f>
        <v>0</v>
      </c>
      <c r="G159">
        <f>Tak!E155</f>
        <v>0</v>
      </c>
      <c r="H159">
        <f>Tak!F155</f>
        <v>0</v>
      </c>
      <c r="I159">
        <f>Tak!G155</f>
        <v>0</v>
      </c>
      <c r="J159">
        <f>Tak!H155</f>
        <v>0</v>
      </c>
      <c r="K159">
        <f>Tak!I155</f>
        <v>0</v>
      </c>
      <c r="L159">
        <f>Tak!J155</f>
        <v>0</v>
      </c>
      <c r="M159">
        <f>SUM(D159:L159)</f>
        <v>0</v>
      </c>
    </row>
    <row r="160" spans="2:13" x14ac:dyDescent="0.25">
      <c r="B160" t="str">
        <f>Tak!A156</f>
        <v>Joseph Broadnax 54</v>
      </c>
      <c r="C160" t="str">
        <f>VLOOKUP(B160,Rosters!A:B,2,FALSE)</f>
        <v>TCU</v>
      </c>
      <c r="D160">
        <f>Tak!B156</f>
        <v>0</v>
      </c>
      <c r="E160">
        <f>Tak!C156</f>
        <v>0</v>
      </c>
      <c r="F160">
        <f>Tak!D156</f>
        <v>0</v>
      </c>
      <c r="G160">
        <f>Tak!E156</f>
        <v>0</v>
      </c>
      <c r="H160">
        <f>Tak!F156</f>
        <v>0</v>
      </c>
      <c r="I160">
        <f>Tak!G156</f>
        <v>0</v>
      </c>
      <c r="J160">
        <f>Tak!H156</f>
        <v>0</v>
      </c>
      <c r="K160">
        <f>Tak!I156</f>
        <v>0</v>
      </c>
      <c r="L160">
        <f>Tak!J156</f>
        <v>0</v>
      </c>
      <c r="M160">
        <f>SUM(D160:L160)</f>
        <v>0</v>
      </c>
    </row>
    <row r="161" spans="2:13" x14ac:dyDescent="0.25">
      <c r="B161" t="str">
        <f>Tak!A157</f>
        <v>Melvin Holland Jr. 21</v>
      </c>
      <c r="C161" t="str">
        <f>VLOOKUP(B161,Rosters!A:B,2,FALSE)</f>
        <v>MINN</v>
      </c>
      <c r="D161">
        <f>Tak!B157</f>
        <v>0</v>
      </c>
      <c r="E161">
        <f>Tak!C157</f>
        <v>0</v>
      </c>
      <c r="F161">
        <f>Tak!D157</f>
        <v>0</v>
      </c>
      <c r="G161">
        <f>Tak!E157</f>
        <v>0</v>
      </c>
      <c r="H161">
        <f>Tak!F157</f>
        <v>0</v>
      </c>
      <c r="I161">
        <f>Tak!G157</f>
        <v>0</v>
      </c>
      <c r="J161">
        <f>Tak!H157</f>
        <v>0</v>
      </c>
      <c r="K161">
        <f>Tak!I157</f>
        <v>0</v>
      </c>
      <c r="L161">
        <f>Tak!J157</f>
        <v>0</v>
      </c>
      <c r="M161">
        <f>SUM(D161:L161)</f>
        <v>0</v>
      </c>
    </row>
    <row r="162" spans="2:13" x14ac:dyDescent="0.25">
      <c r="B162" t="str">
        <f>Tak!A158</f>
        <v>Davion Pierson 57</v>
      </c>
      <c r="C162" t="str">
        <f>VLOOKUP(B162,Rosters!A:B,2,FALSE)</f>
        <v>TCU</v>
      </c>
      <c r="D162">
        <f>Tak!B158</f>
        <v>0</v>
      </c>
      <c r="E162">
        <f>Tak!C158</f>
        <v>0</v>
      </c>
      <c r="F162">
        <f>Tak!D158</f>
        <v>0</v>
      </c>
      <c r="G162">
        <f>Tak!E158</f>
        <v>0</v>
      </c>
      <c r="H162">
        <f>Tak!F158</f>
        <v>0</v>
      </c>
      <c r="I162">
        <f>Tak!G158</f>
        <v>0</v>
      </c>
      <c r="J162">
        <f>Tak!H158</f>
        <v>0</v>
      </c>
      <c r="K162">
        <f>Tak!I158</f>
        <v>0</v>
      </c>
      <c r="L162">
        <f>Tak!J158</f>
        <v>0</v>
      </c>
      <c r="M162">
        <f>SUM(D162:L162)</f>
        <v>0</v>
      </c>
    </row>
    <row r="163" spans="2:13" x14ac:dyDescent="0.25">
      <c r="B163" t="str">
        <f>Tak!A159</f>
        <v>Jeff Borchardt 22</v>
      </c>
      <c r="C163" t="str">
        <f>VLOOKUP(B163,Rosters!A:B,2,FALSE)</f>
        <v>MINN</v>
      </c>
      <c r="D163">
        <f>Tak!B159</f>
        <v>0</v>
      </c>
      <c r="E163">
        <f>Tak!C159</f>
        <v>0</v>
      </c>
      <c r="F163">
        <f>Tak!D159</f>
        <v>0</v>
      </c>
      <c r="G163">
        <f>Tak!E159</f>
        <v>0</v>
      </c>
      <c r="H163">
        <f>Tak!F159</f>
        <v>0</v>
      </c>
      <c r="I163">
        <f>Tak!G159</f>
        <v>0</v>
      </c>
      <c r="J163">
        <f>Tak!H159</f>
        <v>0</v>
      </c>
      <c r="K163">
        <f>Tak!I159</f>
        <v>0</v>
      </c>
      <c r="L163">
        <f>Tak!J159</f>
        <v>0</v>
      </c>
      <c r="M163">
        <f>SUM(D163:L163)</f>
        <v>0</v>
      </c>
    </row>
    <row r="164" spans="2:13" x14ac:dyDescent="0.25">
      <c r="B164" t="str">
        <f>Tak!A160</f>
        <v>Jarrison Stewart 14</v>
      </c>
      <c r="C164" t="str">
        <f>VLOOKUP(B164,Rosters!A:B,2,FALSE)</f>
        <v>TCU</v>
      </c>
      <c r="D164">
        <f>Tak!B160</f>
        <v>0</v>
      </c>
      <c r="E164">
        <f>Tak!C160</f>
        <v>0</v>
      </c>
      <c r="F164">
        <f>Tak!D160</f>
        <v>0</v>
      </c>
      <c r="G164">
        <f>Tak!E160</f>
        <v>0</v>
      </c>
      <c r="H164">
        <f>Tak!F160</f>
        <v>0</v>
      </c>
      <c r="I164">
        <f>Tak!G160</f>
        <v>0</v>
      </c>
      <c r="J164">
        <f>Tak!H160</f>
        <v>0</v>
      </c>
      <c r="K164">
        <f>Tak!I160</f>
        <v>0</v>
      </c>
      <c r="L164">
        <f>Tak!J160</f>
        <v>0</v>
      </c>
      <c r="M164">
        <f>SUM(D164:L164)</f>
        <v>0</v>
      </c>
    </row>
    <row r="165" spans="2:13" x14ac:dyDescent="0.25">
      <c r="B165" t="str">
        <f>Tak!A161</f>
        <v>Rodney Smith 24</v>
      </c>
      <c r="C165" t="str">
        <f>VLOOKUP(B165,Rosters!A:B,2,FALSE)</f>
        <v>MINN</v>
      </c>
      <c r="D165">
        <f>Tak!B161</f>
        <v>0</v>
      </c>
      <c r="E165">
        <f>Tak!C161</f>
        <v>0</v>
      </c>
      <c r="F165">
        <f>Tak!D161</f>
        <v>0</v>
      </c>
      <c r="G165">
        <f>Tak!E161</f>
        <v>0</v>
      </c>
      <c r="H165">
        <f>Tak!F161</f>
        <v>0</v>
      </c>
      <c r="I165">
        <f>Tak!G161</f>
        <v>0</v>
      </c>
      <c r="J165">
        <f>Tak!H161</f>
        <v>0</v>
      </c>
      <c r="K165">
        <f>Tak!I161</f>
        <v>0</v>
      </c>
      <c r="L165">
        <f>Tak!J161</f>
        <v>0</v>
      </c>
      <c r="M165">
        <f>SUM(D165:L165)</f>
        <v>0</v>
      </c>
    </row>
    <row r="166" spans="2:13" x14ac:dyDescent="0.25">
      <c r="B166" t="str">
        <f>Tak!A162</f>
        <v>Jaelan Austin 18</v>
      </c>
      <c r="C166" t="str">
        <f>VLOOKUP(B166,Rosters!A:B,2,FALSE)</f>
        <v>TCU</v>
      </c>
      <c r="D166">
        <f>Tak!B162</f>
        <v>0</v>
      </c>
      <c r="E166">
        <f>Tak!C162</f>
        <v>0</v>
      </c>
      <c r="F166">
        <f>Tak!D162</f>
        <v>0</v>
      </c>
      <c r="G166">
        <f>Tak!E162</f>
        <v>0</v>
      </c>
      <c r="H166">
        <f>Tak!F162</f>
        <v>0</v>
      </c>
      <c r="I166">
        <f>Tak!G162</f>
        <v>0</v>
      </c>
      <c r="J166">
        <f>Tak!H162</f>
        <v>0</v>
      </c>
      <c r="K166">
        <f>Tak!I162</f>
        <v>0</v>
      </c>
      <c r="L166">
        <f>Tak!J162</f>
        <v>0</v>
      </c>
      <c r="M166">
        <f>SUM(D166:L166)</f>
        <v>0</v>
      </c>
    </row>
    <row r="167" spans="2:13" x14ac:dyDescent="0.25">
      <c r="B167" t="str">
        <f>Tak!A163</f>
        <v>Ray Buford 25</v>
      </c>
      <c r="C167" t="str">
        <f>VLOOKUP(B167,Rosters!A:B,2,FALSE)</f>
        <v>MINN</v>
      </c>
      <c r="D167">
        <f>Tak!B163</f>
        <v>0</v>
      </c>
      <c r="E167">
        <f>Tak!C163</f>
        <v>0</v>
      </c>
      <c r="F167">
        <f>Tak!D163</f>
        <v>0</v>
      </c>
      <c r="G167">
        <f>Tak!E163</f>
        <v>0</v>
      </c>
      <c r="H167">
        <f>Tak!F163</f>
        <v>0</v>
      </c>
      <c r="I167">
        <f>Tak!G163</f>
        <v>0</v>
      </c>
      <c r="J167">
        <f>Tak!H163</f>
        <v>0</v>
      </c>
      <c r="K167">
        <f>Tak!I163</f>
        <v>0</v>
      </c>
      <c r="L167">
        <f>Tak!J163</f>
        <v>0</v>
      </c>
      <c r="M167">
        <f>SUM(D167:L167)</f>
        <v>0</v>
      </c>
    </row>
    <row r="168" spans="2:13" x14ac:dyDescent="0.25">
      <c r="B168" t="str">
        <f>Tak!A164</f>
        <v>Casey McDermott Vai 98</v>
      </c>
      <c r="C168" t="str">
        <f>VLOOKUP(B168,Rosters!A:B,2,FALSE)</f>
        <v>TCU</v>
      </c>
      <c r="D168">
        <f>Tak!B164</f>
        <v>0</v>
      </c>
      <c r="E168">
        <f>Tak!C164</f>
        <v>0</v>
      </c>
      <c r="F168">
        <f>Tak!D164</f>
        <v>0</v>
      </c>
      <c r="G168">
        <f>Tak!E164</f>
        <v>0</v>
      </c>
      <c r="H168">
        <f>Tak!F164</f>
        <v>0</v>
      </c>
      <c r="I168">
        <f>Tak!G164</f>
        <v>0</v>
      </c>
      <c r="J168">
        <f>Tak!H164</f>
        <v>0</v>
      </c>
      <c r="K168">
        <f>Tak!I164</f>
        <v>0</v>
      </c>
      <c r="L168">
        <f>Tak!J164</f>
        <v>0</v>
      </c>
      <c r="M168">
        <f>SUM(D168:L168)</f>
        <v>0</v>
      </c>
    </row>
    <row r="169" spans="2:13" x14ac:dyDescent="0.25">
      <c r="B169" t="str">
        <f>Tak!A165</f>
        <v>Keaton Duhon 83</v>
      </c>
      <c r="C169" t="str">
        <f>VLOOKUP(B169,Rosters!A:B,2,FALSE)</f>
        <v>TCU</v>
      </c>
      <c r="D169">
        <f>Tak!B165</f>
        <v>0</v>
      </c>
      <c r="E169">
        <f>Tak!C165</f>
        <v>0</v>
      </c>
      <c r="F169">
        <f>Tak!D165</f>
        <v>0</v>
      </c>
      <c r="G169">
        <f>Tak!E165</f>
        <v>0</v>
      </c>
      <c r="H169">
        <f>Tak!F165</f>
        <v>0</v>
      </c>
      <c r="I169">
        <f>Tak!G165</f>
        <v>0</v>
      </c>
      <c r="J169">
        <f>Tak!H165</f>
        <v>0</v>
      </c>
      <c r="K169">
        <f>Tak!I165</f>
        <v>0</v>
      </c>
      <c r="L169">
        <f>Tak!J165</f>
        <v>0</v>
      </c>
      <c r="M169">
        <f>SUM(D169:L169)</f>
        <v>0</v>
      </c>
    </row>
    <row r="170" spans="2:13" x14ac:dyDescent="0.25">
      <c r="B170" t="str">
        <f>Tak!A166</f>
        <v>Travis Hanes 19</v>
      </c>
      <c r="C170" t="str">
        <f>VLOOKUP(B170,Rosters!A:B,2,FALSE)</f>
        <v>TCU</v>
      </c>
      <c r="D170">
        <f>Tak!B166</f>
        <v>0</v>
      </c>
      <c r="E170">
        <f>Tak!C166</f>
        <v>0</v>
      </c>
      <c r="F170">
        <f>Tak!D166</f>
        <v>0</v>
      </c>
      <c r="G170">
        <f>Tak!E166</f>
        <v>0</v>
      </c>
      <c r="H170">
        <f>Tak!F166</f>
        <v>0</v>
      </c>
      <c r="I170">
        <f>Tak!G166</f>
        <v>0</v>
      </c>
      <c r="J170">
        <f>Tak!H166</f>
        <v>0</v>
      </c>
      <c r="K170">
        <f>Tak!I166</f>
        <v>0</v>
      </c>
      <c r="L170">
        <f>Tak!J166</f>
        <v>0</v>
      </c>
      <c r="M170">
        <f>SUM(D170:L170)</f>
        <v>0</v>
      </c>
    </row>
    <row r="171" spans="2:13" x14ac:dyDescent="0.25">
      <c r="B171" t="str">
        <f>Tak!A167</f>
        <v>James Johannesson 27</v>
      </c>
      <c r="C171" t="str">
        <f>VLOOKUP(B171,Rosters!A:B,2,FALSE)</f>
        <v>MINN</v>
      </c>
      <c r="D171">
        <f>Tak!B167</f>
        <v>0</v>
      </c>
      <c r="E171">
        <f>Tak!C167</f>
        <v>0</v>
      </c>
      <c r="F171">
        <f>Tak!D167</f>
        <v>0</v>
      </c>
      <c r="G171">
        <f>Tak!E167</f>
        <v>0</v>
      </c>
      <c r="H171">
        <f>Tak!F167</f>
        <v>0</v>
      </c>
      <c r="I171">
        <f>Tak!G167</f>
        <v>0</v>
      </c>
      <c r="J171">
        <f>Tak!H167</f>
        <v>0</v>
      </c>
      <c r="K171">
        <f>Tak!I167</f>
        <v>0</v>
      </c>
      <c r="L171">
        <f>Tak!J167</f>
        <v>0</v>
      </c>
      <c r="M171">
        <f>SUM(D171:L171)</f>
        <v>0</v>
      </c>
    </row>
    <row r="172" spans="2:13" x14ac:dyDescent="0.25">
      <c r="B172" t="str">
        <f>Tak!A168</f>
        <v>Pakamiaiaea Davis 66</v>
      </c>
      <c r="C172" t="str">
        <f>VLOOKUP(B172,Rosters!A:B,2,FALSE)</f>
        <v>TCU</v>
      </c>
      <c r="D172">
        <f>Tak!B168</f>
        <v>0</v>
      </c>
      <c r="E172">
        <f>Tak!C168</f>
        <v>0</v>
      </c>
      <c r="F172">
        <f>Tak!D168</f>
        <v>0</v>
      </c>
      <c r="G172">
        <f>Tak!E168</f>
        <v>0</v>
      </c>
      <c r="H172">
        <f>Tak!F168</f>
        <v>0</v>
      </c>
      <c r="I172">
        <f>Tak!G168</f>
        <v>0</v>
      </c>
      <c r="J172">
        <f>Tak!H168</f>
        <v>0</v>
      </c>
      <c r="K172">
        <f>Tak!I168</f>
        <v>0</v>
      </c>
      <c r="L172">
        <f>Tak!J168</f>
        <v>0</v>
      </c>
      <c r="M172">
        <f>SUM(D172:L172)</f>
        <v>0</v>
      </c>
    </row>
    <row r="173" spans="2:13" x14ac:dyDescent="0.25">
      <c r="B173" t="str">
        <f>Tak!A169</f>
        <v>Corey McBride 85</v>
      </c>
      <c r="C173" t="str">
        <f>VLOOKUP(B173,Rosters!A:B,2,FALSE)</f>
        <v>TCU</v>
      </c>
      <c r="D173">
        <f>Tak!B169</f>
        <v>0</v>
      </c>
      <c r="E173">
        <f>Tak!C169</f>
        <v>0</v>
      </c>
      <c r="F173">
        <f>Tak!D169</f>
        <v>0</v>
      </c>
      <c r="G173">
        <f>Tak!E169</f>
        <v>0</v>
      </c>
      <c r="H173">
        <f>Tak!F169</f>
        <v>0</v>
      </c>
      <c r="I173">
        <f>Tak!G169</f>
        <v>0</v>
      </c>
      <c r="J173">
        <f>Tak!H169</f>
        <v>0</v>
      </c>
      <c r="K173">
        <f>Tak!I169</f>
        <v>0</v>
      </c>
      <c r="L173">
        <f>Tak!J169</f>
        <v>0</v>
      </c>
      <c r="M173">
        <f>SUM(D173:L173)</f>
        <v>0</v>
      </c>
    </row>
    <row r="174" spans="2:13" x14ac:dyDescent="0.25">
      <c r="B174" t="str">
        <f>Tak!A170</f>
        <v>James McFarland 40</v>
      </c>
      <c r="C174" t="str">
        <f>VLOOKUP(B174,Rosters!A:B,2,FALSE)</f>
        <v>TCU</v>
      </c>
      <c r="D174">
        <f>Tak!B170</f>
        <v>0</v>
      </c>
      <c r="E174">
        <f>Tak!C170</f>
        <v>0</v>
      </c>
      <c r="F174">
        <f>Tak!D170</f>
        <v>0</v>
      </c>
      <c r="G174">
        <f>Tak!E170</f>
        <v>0</v>
      </c>
      <c r="H174">
        <f>Tak!F170</f>
        <v>0</v>
      </c>
      <c r="I174">
        <f>Tak!G170</f>
        <v>0</v>
      </c>
      <c r="J174">
        <f>Tak!H170</f>
        <v>0</v>
      </c>
      <c r="K174">
        <f>Tak!I170</f>
        <v>0</v>
      </c>
      <c r="L174">
        <f>Tak!J170</f>
        <v>0</v>
      </c>
      <c r="M174">
        <f>SUM(D174:L174)</f>
        <v>0</v>
      </c>
    </row>
    <row r="175" spans="2:13" x14ac:dyDescent="0.25">
      <c r="B175" t="str">
        <f>Tak!A171</f>
        <v>Chris Wipson 30</v>
      </c>
      <c r="C175" t="str">
        <f>VLOOKUP(B175,Rosters!A:B,2,FALSE)</f>
        <v>MINN</v>
      </c>
      <c r="D175">
        <f>Tak!B171</f>
        <v>0</v>
      </c>
      <c r="E175">
        <f>Tak!C171</f>
        <v>0</v>
      </c>
      <c r="F175">
        <f>Tak!D171</f>
        <v>0</v>
      </c>
      <c r="G175">
        <f>Tak!E171</f>
        <v>0</v>
      </c>
      <c r="H175">
        <f>Tak!F171</f>
        <v>0</v>
      </c>
      <c r="I175">
        <f>Tak!G171</f>
        <v>0</v>
      </c>
      <c r="J175">
        <f>Tak!H171</f>
        <v>0</v>
      </c>
      <c r="K175">
        <f>Tak!I171</f>
        <v>0</v>
      </c>
      <c r="L175">
        <f>Tak!J171</f>
        <v>0</v>
      </c>
      <c r="M175">
        <f>SUM(D175:L175)</f>
        <v>0</v>
      </c>
    </row>
    <row r="176" spans="2:13" x14ac:dyDescent="0.25">
      <c r="B176" t="str">
        <f>Tak!A172</f>
        <v>Tipa Galeai 47</v>
      </c>
      <c r="C176" t="str">
        <f>VLOOKUP(B176,Rosters!A:B,2,FALSE)</f>
        <v>TCU</v>
      </c>
      <c r="D176">
        <f>Tak!B172</f>
        <v>0</v>
      </c>
      <c r="E176">
        <f>Tak!C172</f>
        <v>0</v>
      </c>
      <c r="F176">
        <f>Tak!D172</f>
        <v>0</v>
      </c>
      <c r="G176">
        <f>Tak!E172</f>
        <v>0</v>
      </c>
      <c r="H176">
        <f>Tak!F172</f>
        <v>0</v>
      </c>
      <c r="I176">
        <f>Tak!G172</f>
        <v>0</v>
      </c>
      <c r="J176">
        <f>Tak!H172</f>
        <v>0</v>
      </c>
      <c r="K176">
        <f>Tak!I172</f>
        <v>0</v>
      </c>
      <c r="L176">
        <f>Tak!J172</f>
        <v>0</v>
      </c>
      <c r="M176">
        <f>SUM(D176:L176)</f>
        <v>0</v>
      </c>
    </row>
    <row r="177" spans="2:13" x14ac:dyDescent="0.25">
      <c r="B177" t="str">
        <f>Tak!A174</f>
        <v>Deante’ Gray 20</v>
      </c>
      <c r="C177" t="str">
        <f>VLOOKUP(B177,Rosters!A:B,2,FALSE)</f>
        <v>TCU</v>
      </c>
      <c r="D177">
        <f>Tak!B174</f>
        <v>0</v>
      </c>
      <c r="E177">
        <f>Tak!C174</f>
        <v>0</v>
      </c>
      <c r="F177">
        <f>Tak!D174</f>
        <v>0</v>
      </c>
      <c r="G177">
        <f>Tak!E174</f>
        <v>0</v>
      </c>
      <c r="H177">
        <f>Tak!F174</f>
        <v>0</v>
      </c>
      <c r="I177">
        <f>Tak!G174</f>
        <v>0</v>
      </c>
      <c r="J177">
        <f>Tak!H174</f>
        <v>0</v>
      </c>
      <c r="K177">
        <f>Tak!I174</f>
        <v>0</v>
      </c>
      <c r="L177">
        <f>Tak!J174</f>
        <v>0</v>
      </c>
      <c r="M177">
        <f>SUM(D177:L177)</f>
        <v>0</v>
      </c>
    </row>
    <row r="178" spans="2:13" x14ac:dyDescent="0.25">
      <c r="B178" t="str">
        <f>Tak!A175</f>
        <v>John McKelvey 33</v>
      </c>
      <c r="C178" t="str">
        <f>VLOOKUP(B178,Rosters!A:B,2,FALSE)</f>
        <v>MINN</v>
      </c>
      <c r="D178">
        <f>Tak!B175</f>
        <v>0</v>
      </c>
      <c r="E178">
        <f>Tak!C175</f>
        <v>0</v>
      </c>
      <c r="F178">
        <f>Tak!D175</f>
        <v>0</v>
      </c>
      <c r="G178">
        <f>Tak!E175</f>
        <v>0</v>
      </c>
      <c r="H178">
        <f>Tak!F175</f>
        <v>0</v>
      </c>
      <c r="I178">
        <f>Tak!G175</f>
        <v>0</v>
      </c>
      <c r="J178">
        <f>Tak!H175</f>
        <v>0</v>
      </c>
      <c r="K178">
        <f>Tak!I175</f>
        <v>0</v>
      </c>
      <c r="L178">
        <f>Tak!J175</f>
        <v>0</v>
      </c>
      <c r="M178">
        <f>SUM(D178:L178)</f>
        <v>0</v>
      </c>
    </row>
    <row r="179" spans="2:13" x14ac:dyDescent="0.25">
      <c r="B179" t="str">
        <f>Tak!A176</f>
        <v>L.J. Collier 91</v>
      </c>
      <c r="C179" t="str">
        <f>VLOOKUP(B179,Rosters!A:B,2,FALSE)</f>
        <v>TCU</v>
      </c>
      <c r="D179">
        <f>Tak!B176</f>
        <v>0</v>
      </c>
      <c r="E179">
        <f>Tak!C176</f>
        <v>0</v>
      </c>
      <c r="F179">
        <f>Tak!D176</f>
        <v>0</v>
      </c>
      <c r="G179">
        <f>Tak!E176</f>
        <v>0</v>
      </c>
      <c r="H179">
        <f>Tak!F176</f>
        <v>0</v>
      </c>
      <c r="I179">
        <f>Tak!G176</f>
        <v>0</v>
      </c>
      <c r="J179">
        <f>Tak!H176</f>
        <v>0</v>
      </c>
      <c r="K179">
        <f>Tak!I176</f>
        <v>0</v>
      </c>
      <c r="L179">
        <f>Tak!J176</f>
        <v>0</v>
      </c>
      <c r="M179">
        <f>SUM(D179:L179)</f>
        <v>0</v>
      </c>
    </row>
    <row r="180" spans="2:13" x14ac:dyDescent="0.25">
      <c r="B180" t="str">
        <f>Tak!A177</f>
        <v>Antonio Shenault 34</v>
      </c>
      <c r="C180" t="str">
        <f>VLOOKUP(B180,Rosters!A:B,2,FALSE)</f>
        <v>MINN</v>
      </c>
      <c r="D180">
        <f>Tak!B177</f>
        <v>0</v>
      </c>
      <c r="E180">
        <f>Tak!C177</f>
        <v>0</v>
      </c>
      <c r="F180">
        <f>Tak!D177</f>
        <v>0</v>
      </c>
      <c r="G180">
        <f>Tak!E177</f>
        <v>0</v>
      </c>
      <c r="H180">
        <f>Tak!F177</f>
        <v>0</v>
      </c>
      <c r="I180">
        <f>Tak!G177</f>
        <v>0</v>
      </c>
      <c r="J180">
        <f>Tak!H177</f>
        <v>0</v>
      </c>
      <c r="K180">
        <f>Tak!I177</f>
        <v>0</v>
      </c>
      <c r="L180">
        <f>Tak!J177</f>
        <v>0</v>
      </c>
      <c r="M180">
        <f>SUM(D180:L180)</f>
        <v>0</v>
      </c>
    </row>
    <row r="181" spans="2:13" x14ac:dyDescent="0.25">
      <c r="B181" t="str">
        <f>Tak!A178</f>
        <v>Bryson Henderson 92</v>
      </c>
      <c r="C181" t="str">
        <f>VLOOKUP(B181,Rosters!A:B,2,FALSE)</f>
        <v>TCU</v>
      </c>
      <c r="D181">
        <f>Tak!B178</f>
        <v>0</v>
      </c>
      <c r="E181">
        <f>Tak!C178</f>
        <v>0</v>
      </c>
      <c r="F181">
        <f>Tak!D178</f>
        <v>0</v>
      </c>
      <c r="G181">
        <f>Tak!E178</f>
        <v>0</v>
      </c>
      <c r="H181">
        <f>Tak!F178</f>
        <v>0</v>
      </c>
      <c r="I181">
        <f>Tak!G178</f>
        <v>0</v>
      </c>
      <c r="J181">
        <f>Tak!H178</f>
        <v>0</v>
      </c>
      <c r="K181">
        <f>Tak!I178</f>
        <v>0</v>
      </c>
      <c r="L181">
        <f>Tak!J178</f>
        <v>0</v>
      </c>
      <c r="M181">
        <f>SUM(D181:L181)</f>
        <v>0</v>
      </c>
    </row>
    <row r="182" spans="2:13" x14ac:dyDescent="0.25">
      <c r="B182" t="str">
        <f>Tak!A179</f>
        <v>Rodrick Williams Jr. 35</v>
      </c>
      <c r="C182" t="str">
        <f>VLOOKUP(B182,Rosters!A:B,2,FALSE)</f>
        <v>MINN</v>
      </c>
      <c r="D182">
        <f>Tak!B179</f>
        <v>0</v>
      </c>
      <c r="E182">
        <f>Tak!C179</f>
        <v>0</v>
      </c>
      <c r="F182">
        <f>Tak!D179</f>
        <v>0</v>
      </c>
      <c r="G182">
        <f>Tak!E179</f>
        <v>0</v>
      </c>
      <c r="H182">
        <f>Tak!F179</f>
        <v>0</v>
      </c>
      <c r="I182">
        <f>Tak!G179</f>
        <v>0</v>
      </c>
      <c r="J182">
        <f>Tak!H179</f>
        <v>0</v>
      </c>
      <c r="K182">
        <f>Tak!I179</f>
        <v>0</v>
      </c>
      <c r="L182">
        <f>Tak!J179</f>
        <v>0</v>
      </c>
      <c r="M182">
        <f>SUM(D182:L182)</f>
        <v>0</v>
      </c>
    </row>
    <row r="183" spans="2:13" x14ac:dyDescent="0.25">
      <c r="B183" t="str">
        <f>Tak!A180</f>
        <v>Michael Mosharrafa 93</v>
      </c>
      <c r="C183" t="str">
        <f>VLOOKUP(B183,Rosters!A:B,2,FALSE)</f>
        <v>TCU</v>
      </c>
      <c r="D183">
        <f>Tak!B180</f>
        <v>0</v>
      </c>
      <c r="E183">
        <f>Tak!C180</f>
        <v>0</v>
      </c>
      <c r="F183">
        <f>Tak!D180</f>
        <v>0</v>
      </c>
      <c r="G183">
        <f>Tak!E180</f>
        <v>0</v>
      </c>
      <c r="H183">
        <f>Tak!F180</f>
        <v>0</v>
      </c>
      <c r="I183">
        <f>Tak!G180</f>
        <v>0</v>
      </c>
      <c r="J183">
        <f>Tak!H180</f>
        <v>0</v>
      </c>
      <c r="K183">
        <f>Tak!I180</f>
        <v>0</v>
      </c>
      <c r="L183">
        <f>Tak!J180</f>
        <v>0</v>
      </c>
      <c r="M183">
        <f>SUM(D183:L183)</f>
        <v>0</v>
      </c>
    </row>
    <row r="184" spans="2:13" x14ac:dyDescent="0.25">
      <c r="B184" t="str">
        <f>Tak!A181</f>
        <v>Peter Mortell 37</v>
      </c>
      <c r="C184" t="str">
        <f>VLOOKUP(B184,Rosters!A:B,2,FALSE)</f>
        <v>MINN</v>
      </c>
      <c r="D184">
        <f>Tak!B181</f>
        <v>0</v>
      </c>
      <c r="E184">
        <f>Tak!C181</f>
        <v>0</v>
      </c>
      <c r="F184">
        <f>Tak!D181</f>
        <v>0</v>
      </c>
      <c r="G184">
        <f>Tak!E181</f>
        <v>0</v>
      </c>
      <c r="H184">
        <f>Tak!F181</f>
        <v>0</v>
      </c>
      <c r="I184">
        <f>Tak!G181</f>
        <v>0</v>
      </c>
      <c r="J184">
        <f>Tak!H181</f>
        <v>0</v>
      </c>
      <c r="K184">
        <f>Tak!I181</f>
        <v>0</v>
      </c>
      <c r="L184">
        <f>Tak!J181</f>
        <v>0</v>
      </c>
      <c r="M184">
        <f>SUM(D184:L184)</f>
        <v>0</v>
      </c>
    </row>
    <row r="185" spans="2:13" x14ac:dyDescent="0.25">
      <c r="B185" t="str">
        <f>Tak!A182</f>
        <v>KaVontae Turpin 25</v>
      </c>
      <c r="C185" t="str">
        <f>VLOOKUP(B185,Rosters!A:B,2,FALSE)</f>
        <v>TCU</v>
      </c>
      <c r="D185">
        <f>Tak!B182</f>
        <v>0</v>
      </c>
      <c r="E185">
        <f>Tak!C182</f>
        <v>0</v>
      </c>
      <c r="F185">
        <f>Tak!D182</f>
        <v>0</v>
      </c>
      <c r="G185">
        <f>Tak!E182</f>
        <v>0</v>
      </c>
      <c r="H185">
        <f>Tak!F182</f>
        <v>0</v>
      </c>
      <c r="I185">
        <f>Tak!G182</f>
        <v>0</v>
      </c>
      <c r="J185">
        <f>Tak!H182</f>
        <v>0</v>
      </c>
      <c r="K185">
        <f>Tak!I182</f>
        <v>0</v>
      </c>
      <c r="L185">
        <f>Tak!J182</f>
        <v>0</v>
      </c>
      <c r="M185">
        <f>SUM(D185:L185)</f>
        <v>0</v>
      </c>
    </row>
    <row r="186" spans="2:13" x14ac:dyDescent="0.25">
      <c r="B186" t="str">
        <f>Tak!A183</f>
        <v>Trey Hansen 39</v>
      </c>
      <c r="C186" t="str">
        <f>VLOOKUP(B186,Rosters!A:B,2,FALSE)</f>
        <v>MINN</v>
      </c>
      <c r="D186">
        <f>Tak!B183</f>
        <v>0</v>
      </c>
      <c r="E186">
        <f>Tak!C183</f>
        <v>0</v>
      </c>
      <c r="F186">
        <f>Tak!D183</f>
        <v>0</v>
      </c>
      <c r="G186">
        <f>Tak!E183</f>
        <v>0</v>
      </c>
      <c r="H186">
        <f>Tak!F183</f>
        <v>0</v>
      </c>
      <c r="I186">
        <f>Tak!G183</f>
        <v>0</v>
      </c>
      <c r="J186">
        <f>Tak!H183</f>
        <v>0</v>
      </c>
      <c r="K186">
        <f>Tak!I183</f>
        <v>0</v>
      </c>
      <c r="L186">
        <f>Tak!J183</f>
        <v>0</v>
      </c>
      <c r="M186">
        <f>SUM(D186:L186)</f>
        <v>0</v>
      </c>
    </row>
    <row r="187" spans="2:13" x14ac:dyDescent="0.25">
      <c r="B187" t="str">
        <f>Tak!A184</f>
        <v>Isaiah Alexander 28</v>
      </c>
      <c r="C187" t="str">
        <f>VLOOKUP(B187,Rosters!A:B,2,FALSE)</f>
        <v>TCU</v>
      </c>
      <c r="D187">
        <f>Tak!B184</f>
        <v>0</v>
      </c>
      <c r="E187">
        <f>Tak!C184</f>
        <v>0</v>
      </c>
      <c r="F187">
        <f>Tak!D184</f>
        <v>0</v>
      </c>
      <c r="G187">
        <f>Tak!E184</f>
        <v>0</v>
      </c>
      <c r="H187">
        <f>Tak!F184</f>
        <v>0</v>
      </c>
      <c r="I187">
        <f>Tak!G184</f>
        <v>0</v>
      </c>
      <c r="J187">
        <f>Tak!H184</f>
        <v>0</v>
      </c>
      <c r="K187">
        <f>Tak!I184</f>
        <v>0</v>
      </c>
      <c r="L187">
        <f>Tak!J184</f>
        <v>0</v>
      </c>
      <c r="M187">
        <f>SUM(D187:L187)</f>
        <v>0</v>
      </c>
    </row>
    <row r="188" spans="2:13" x14ac:dyDescent="0.25">
      <c r="B188" t="str">
        <f>Tak!A185</f>
        <v>Chase Samuels 40</v>
      </c>
      <c r="C188" t="str">
        <f>VLOOKUP(B188,Rosters!A:B,2,FALSE)</f>
        <v>MINN</v>
      </c>
      <c r="D188">
        <f>Tak!B185</f>
        <v>0</v>
      </c>
      <c r="E188">
        <f>Tak!C185</f>
        <v>0</v>
      </c>
      <c r="F188">
        <f>Tak!D185</f>
        <v>0</v>
      </c>
      <c r="G188">
        <f>Tak!E185</f>
        <v>0</v>
      </c>
      <c r="H188">
        <f>Tak!F185</f>
        <v>0</v>
      </c>
      <c r="I188">
        <f>Tak!G185</f>
        <v>0</v>
      </c>
      <c r="J188">
        <f>Tak!H185</f>
        <v>0</v>
      </c>
      <c r="K188">
        <f>Tak!I185</f>
        <v>0</v>
      </c>
      <c r="L188">
        <f>Tak!J185</f>
        <v>0</v>
      </c>
      <c r="M188">
        <f>SUM(D188:L188)</f>
        <v>0</v>
      </c>
    </row>
    <row r="189" spans="2:13" x14ac:dyDescent="0.25">
      <c r="B189" t="str">
        <f>Tak!A186</f>
        <v>Breylin Mitchell 96</v>
      </c>
      <c r="C189" t="str">
        <f>VLOOKUP(B189,Rosters!A:B,2,FALSE)</f>
        <v>TCU</v>
      </c>
      <c r="D189">
        <f>Tak!B186</f>
        <v>0</v>
      </c>
      <c r="E189">
        <f>Tak!C186</f>
        <v>0</v>
      </c>
      <c r="F189">
        <f>Tak!D186</f>
        <v>0</v>
      </c>
      <c r="G189">
        <f>Tak!E186</f>
        <v>0</v>
      </c>
      <c r="H189">
        <f>Tak!F186</f>
        <v>0</v>
      </c>
      <c r="I189">
        <f>Tak!G186</f>
        <v>0</v>
      </c>
      <c r="J189">
        <f>Tak!H186</f>
        <v>0</v>
      </c>
      <c r="K189">
        <f>Tak!I186</f>
        <v>0</v>
      </c>
      <c r="L189">
        <f>Tak!J186</f>
        <v>0</v>
      </c>
      <c r="M189">
        <f>SUM(D189:L189)</f>
        <v>0</v>
      </c>
    </row>
    <row r="190" spans="2:13" x14ac:dyDescent="0.25">
      <c r="B190" t="str">
        <f>Tak!A187</f>
        <v>Justin Juenemann 42</v>
      </c>
      <c r="C190" t="str">
        <f>VLOOKUP(B190,Rosters!A:B,2,FALSE)</f>
        <v>MINN</v>
      </c>
      <c r="D190">
        <f>Tak!B187</f>
        <v>0</v>
      </c>
      <c r="E190">
        <f>Tak!C187</f>
        <v>0</v>
      </c>
      <c r="F190">
        <f>Tak!D187</f>
        <v>0</v>
      </c>
      <c r="G190">
        <f>Tak!E187</f>
        <v>0</v>
      </c>
      <c r="H190">
        <f>Tak!F187</f>
        <v>0</v>
      </c>
      <c r="I190">
        <f>Tak!G187</f>
        <v>0</v>
      </c>
      <c r="J190">
        <f>Tak!H187</f>
        <v>0</v>
      </c>
      <c r="K190">
        <f>Tak!I187</f>
        <v>0</v>
      </c>
      <c r="L190">
        <f>Tak!J187</f>
        <v>0</v>
      </c>
      <c r="M190">
        <f>SUM(D190:L190)</f>
        <v>0</v>
      </c>
    </row>
    <row r="191" spans="2:13" x14ac:dyDescent="0.25">
      <c r="B191" t="str">
        <f>Tak!A190</f>
        <v>Tony James 28</v>
      </c>
      <c r="C191" t="str">
        <f>VLOOKUP(B191,Rosters!A:B,2,FALSE)</f>
        <v>TCU</v>
      </c>
      <c r="D191">
        <f>Tak!B190</f>
        <v>0</v>
      </c>
      <c r="E191">
        <f>Tak!C190</f>
        <v>0</v>
      </c>
      <c r="F191">
        <f>Tak!D190</f>
        <v>0</v>
      </c>
      <c r="G191">
        <f>Tak!E190</f>
        <v>0</v>
      </c>
      <c r="H191">
        <f>Tak!F190</f>
        <v>0</v>
      </c>
      <c r="I191">
        <f>Tak!G190</f>
        <v>0</v>
      </c>
      <c r="J191">
        <f>Tak!H190</f>
        <v>0</v>
      </c>
      <c r="K191">
        <f>Tak!I190</f>
        <v>0</v>
      </c>
      <c r="L191">
        <f>Tak!J190</f>
        <v>0</v>
      </c>
      <c r="M191">
        <f>SUM(D191:L191)</f>
        <v>0</v>
      </c>
    </row>
    <row r="192" spans="2:13" x14ac:dyDescent="0.25">
      <c r="B192" t="str">
        <f>Tak!A191</f>
        <v>Nick Hart 45</v>
      </c>
      <c r="C192" t="str">
        <f>VLOOKUP(B192,Rosters!A:B,2,FALSE)</f>
        <v>MINN</v>
      </c>
      <c r="D192">
        <f>Tak!B191</f>
        <v>0</v>
      </c>
      <c r="E192">
        <f>Tak!C191</f>
        <v>0</v>
      </c>
      <c r="F192">
        <f>Tak!D191</f>
        <v>0</v>
      </c>
      <c r="G192">
        <f>Tak!E191</f>
        <v>0</v>
      </c>
      <c r="H192">
        <f>Tak!F191</f>
        <v>0</v>
      </c>
      <c r="I192">
        <f>Tak!G191</f>
        <v>0</v>
      </c>
      <c r="J192">
        <f>Tak!H191</f>
        <v>0</v>
      </c>
      <c r="K192">
        <f>Tak!I191</f>
        <v>0</v>
      </c>
      <c r="L192">
        <f>Tak!J191</f>
        <v>0</v>
      </c>
      <c r="M192">
        <f>SUM(D192:L192)</f>
        <v>0</v>
      </c>
    </row>
    <row r="193" spans="2:13" x14ac:dyDescent="0.25">
      <c r="B193" t="str">
        <f>Tak!A192</f>
        <v>Jeff Gladney 14</v>
      </c>
      <c r="C193" t="str">
        <f>VLOOKUP(B193,Rosters!A:B,2,FALSE)</f>
        <v>TCU</v>
      </c>
      <c r="D193">
        <f>Tak!B192</f>
        <v>0</v>
      </c>
      <c r="E193">
        <f>Tak!C192</f>
        <v>0</v>
      </c>
      <c r="F193">
        <f>Tak!D192</f>
        <v>0</v>
      </c>
      <c r="G193">
        <f>Tak!E192</f>
        <v>0</v>
      </c>
      <c r="H193">
        <f>Tak!F192</f>
        <v>0</v>
      </c>
      <c r="I193">
        <f>Tak!G192</f>
        <v>0</v>
      </c>
      <c r="J193">
        <f>Tak!H192</f>
        <v>0</v>
      </c>
      <c r="K193">
        <f>Tak!I192</f>
        <v>0</v>
      </c>
      <c r="L193">
        <f>Tak!J192</f>
        <v>0</v>
      </c>
      <c r="M193">
        <f>SUM(D193:L193)</f>
        <v>0</v>
      </c>
    </row>
    <row r="194" spans="2:13" x14ac:dyDescent="0.25">
      <c r="B194" t="str">
        <f>Tak!A193</f>
        <v>Jacob Herbers 47</v>
      </c>
      <c r="C194" t="str">
        <f>VLOOKUP(B194,Rosters!A:B,2,FALSE)</f>
        <v>MINN</v>
      </c>
      <c r="D194">
        <f>Tak!B193</f>
        <v>0</v>
      </c>
      <c r="E194">
        <f>Tak!C193</f>
        <v>0</v>
      </c>
      <c r="F194">
        <f>Tak!D193</f>
        <v>0</v>
      </c>
      <c r="G194">
        <f>Tak!E193</f>
        <v>0</v>
      </c>
      <c r="H194">
        <f>Tak!F193</f>
        <v>0</v>
      </c>
      <c r="I194">
        <f>Tak!G193</f>
        <v>0</v>
      </c>
      <c r="J194">
        <f>Tak!H193</f>
        <v>0</v>
      </c>
      <c r="K194">
        <f>Tak!I193</f>
        <v>0</v>
      </c>
      <c r="L194">
        <f>Tak!J193</f>
        <v>0</v>
      </c>
      <c r="M194">
        <f>SUM(D194:L194)</f>
        <v>0</v>
      </c>
    </row>
    <row r="195" spans="2:13" x14ac:dyDescent="0.25">
      <c r="B195" t="str">
        <f>Tak!A194</f>
        <v>Torrance Mosley 16</v>
      </c>
      <c r="C195" t="str">
        <f>VLOOKUP(B195,Rosters!A:B,2,FALSE)</f>
        <v>TCU</v>
      </c>
      <c r="D195">
        <f>Tak!B194</f>
        <v>0</v>
      </c>
      <c r="E195">
        <f>Tak!C194</f>
        <v>0</v>
      </c>
      <c r="F195">
        <f>Tak!D194</f>
        <v>0</v>
      </c>
      <c r="G195">
        <f>Tak!E194</f>
        <v>0</v>
      </c>
      <c r="H195">
        <f>Tak!F194</f>
        <v>0</v>
      </c>
      <c r="I195">
        <f>Tak!G194</f>
        <v>0</v>
      </c>
      <c r="J195">
        <f>Tak!H194</f>
        <v>0</v>
      </c>
      <c r="K195">
        <f>Tak!I194</f>
        <v>0</v>
      </c>
      <c r="L195">
        <f>Tak!J194</f>
        <v>0</v>
      </c>
      <c r="M195">
        <f>SUM(D195:L195)</f>
        <v>0</v>
      </c>
    </row>
    <row r="196" spans="2:13" x14ac:dyDescent="0.25">
      <c r="B196" t="str">
        <f>Tak!A195</f>
        <v>Bryce Witham 49</v>
      </c>
      <c r="C196" t="str">
        <f>VLOOKUP(B196,Rosters!A:B,2,FALSE)</f>
        <v>MINN</v>
      </c>
      <c r="D196">
        <f>Tak!B195</f>
        <v>0</v>
      </c>
      <c r="E196">
        <f>Tak!C195</f>
        <v>0</v>
      </c>
      <c r="F196">
        <f>Tak!D195</f>
        <v>0</v>
      </c>
      <c r="G196">
        <f>Tak!E195</f>
        <v>0</v>
      </c>
      <c r="H196">
        <f>Tak!F195</f>
        <v>0</v>
      </c>
      <c r="I196">
        <f>Tak!G195</f>
        <v>0</v>
      </c>
      <c r="J196">
        <f>Tak!H195</f>
        <v>0</v>
      </c>
      <c r="K196">
        <f>Tak!I195</f>
        <v>0</v>
      </c>
      <c r="L196">
        <f>Tak!J195</f>
        <v>0</v>
      </c>
      <c r="M196">
        <f>SUM(D196:L196)</f>
        <v>0</v>
      </c>
    </row>
    <row r="197" spans="2:13" x14ac:dyDescent="0.25">
      <c r="B197" t="str">
        <f>Tak!A196</f>
        <v>DeShawn Raymond 17</v>
      </c>
      <c r="C197" t="str">
        <f>VLOOKUP(B197,Rosters!A:B,2,FALSE)</f>
        <v>TCU</v>
      </c>
      <c r="D197">
        <f>Tak!B196</f>
        <v>0</v>
      </c>
      <c r="E197">
        <f>Tak!C196</f>
        <v>0</v>
      </c>
      <c r="F197">
        <f>Tak!D196</f>
        <v>0</v>
      </c>
      <c r="G197">
        <f>Tak!E196</f>
        <v>0</v>
      </c>
      <c r="H197">
        <f>Tak!F196</f>
        <v>0</v>
      </c>
      <c r="I197">
        <f>Tak!G196</f>
        <v>0</v>
      </c>
      <c r="J197">
        <f>Tak!H196</f>
        <v>0</v>
      </c>
      <c r="K197">
        <f>Tak!I196</f>
        <v>0</v>
      </c>
      <c r="L197">
        <f>Tak!J196</f>
        <v>0</v>
      </c>
      <c r="M197">
        <f>SUM(D197:L197)</f>
        <v>0</v>
      </c>
    </row>
    <row r="198" spans="2:13" x14ac:dyDescent="0.25">
      <c r="B198" t="str">
        <f>Tak!A197</f>
        <v>Yoshoub Timms 52</v>
      </c>
      <c r="C198" t="str">
        <f>VLOOKUP(B198,Rosters!A:B,2,FALSE)</f>
        <v>MINN</v>
      </c>
      <c r="D198">
        <f>Tak!B197</f>
        <v>0</v>
      </c>
      <c r="E198">
        <f>Tak!C197</f>
        <v>0</v>
      </c>
      <c r="F198">
        <f>Tak!D197</f>
        <v>0</v>
      </c>
      <c r="G198">
        <f>Tak!E197</f>
        <v>0</v>
      </c>
      <c r="H198">
        <f>Tak!F197</f>
        <v>0</v>
      </c>
      <c r="I198">
        <f>Tak!G197</f>
        <v>0</v>
      </c>
      <c r="J198">
        <f>Tak!H197</f>
        <v>0</v>
      </c>
      <c r="K198">
        <f>Tak!I197</f>
        <v>0</v>
      </c>
      <c r="L198">
        <f>Tak!J197</f>
        <v>0</v>
      </c>
      <c r="M198">
        <f>SUM(D198:L198)</f>
        <v>0</v>
      </c>
    </row>
    <row r="199" spans="2:13" x14ac:dyDescent="0.25">
      <c r="B199" t="str">
        <f>Tak!A198</f>
        <v>Cyd Calvin 19</v>
      </c>
      <c r="C199" t="str">
        <f>VLOOKUP(B199,Rosters!A:B,2,FALSE)</f>
        <v>TCU</v>
      </c>
      <c r="D199">
        <f>Tak!B198</f>
        <v>0</v>
      </c>
      <c r="E199">
        <f>Tak!C198</f>
        <v>0</v>
      </c>
      <c r="F199">
        <f>Tak!D198</f>
        <v>0</v>
      </c>
      <c r="G199">
        <f>Tak!E198</f>
        <v>0</v>
      </c>
      <c r="H199">
        <f>Tak!F198</f>
        <v>0</v>
      </c>
      <c r="I199">
        <f>Tak!G198</f>
        <v>0</v>
      </c>
      <c r="J199">
        <f>Tak!H198</f>
        <v>0</v>
      </c>
      <c r="K199">
        <f>Tak!I198</f>
        <v>0</v>
      </c>
      <c r="L199">
        <f>Tak!J198</f>
        <v>0</v>
      </c>
      <c r="M199">
        <f>SUM(D199:L199)</f>
        <v>0</v>
      </c>
    </row>
    <row r="200" spans="2:13" x14ac:dyDescent="0.25">
      <c r="B200" t="str">
        <f>Tak!A199</f>
        <v>Buck Jones 80</v>
      </c>
      <c r="C200" t="str">
        <f>VLOOKUP(B200,Rosters!A:B,2,FALSE)</f>
        <v>TCU</v>
      </c>
      <c r="D200">
        <f>Tak!B199</f>
        <v>0</v>
      </c>
      <c r="E200">
        <f>Tak!C199</f>
        <v>0</v>
      </c>
      <c r="F200">
        <f>Tak!D199</f>
        <v>0</v>
      </c>
      <c r="G200">
        <f>Tak!E199</f>
        <v>0</v>
      </c>
      <c r="H200">
        <f>Tak!F199</f>
        <v>0</v>
      </c>
      <c r="I200">
        <f>Tak!G199</f>
        <v>0</v>
      </c>
      <c r="J200">
        <f>Tak!H199</f>
        <v>0</v>
      </c>
      <c r="K200">
        <f>Tak!I199</f>
        <v>0</v>
      </c>
      <c r="L200">
        <f>Tak!J199</f>
        <v>0</v>
      </c>
      <c r="M200">
        <f>SUM(D200:L200)</f>
        <v>0</v>
      </c>
    </row>
    <row r="201" spans="2:13" x14ac:dyDescent="0.25">
      <c r="B201" t="str">
        <f>Tak!A200</f>
        <v>Julius Lewis 24</v>
      </c>
      <c r="C201" t="str">
        <f>VLOOKUP(B201,Rosters!A:B,2,FALSE)</f>
        <v>TCU</v>
      </c>
      <c r="D201">
        <f>Tak!B200</f>
        <v>0</v>
      </c>
      <c r="E201">
        <f>Tak!C200</f>
        <v>0</v>
      </c>
      <c r="F201">
        <f>Tak!D200</f>
        <v>0</v>
      </c>
      <c r="G201">
        <f>Tak!E200</f>
        <v>0</v>
      </c>
      <c r="H201">
        <f>Tak!F200</f>
        <v>0</v>
      </c>
      <c r="I201">
        <f>Tak!G200</f>
        <v>0</v>
      </c>
      <c r="J201">
        <f>Tak!H200</f>
        <v>0</v>
      </c>
      <c r="K201">
        <f>Tak!I200</f>
        <v>0</v>
      </c>
      <c r="L201">
        <f>Tak!J200</f>
        <v>0</v>
      </c>
      <c r="M201">
        <f>SUM(D201:L201)</f>
        <v>0</v>
      </c>
    </row>
    <row r="202" spans="2:13" x14ac:dyDescent="0.25">
      <c r="B202" t="str">
        <f>Tak!A202</f>
        <v>Devin Killpatrick 31</v>
      </c>
      <c r="C202" t="str">
        <f>VLOOKUP(B202,Rosters!A:B,2,FALSE)</f>
        <v>TCU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>SUM(D202:L202)</f>
        <v>0</v>
      </c>
    </row>
    <row r="203" spans="2:13" x14ac:dyDescent="0.25">
      <c r="B203" t="str">
        <f>Tak!A203</f>
        <v>Quinn Oseland 58</v>
      </c>
      <c r="C203" t="str">
        <f>VLOOKUP(B203,Rosters!A:B,2,FALSE)</f>
        <v>MINN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>SUM(D203:L203)</f>
        <v>0</v>
      </c>
    </row>
    <row r="204" spans="2:13" x14ac:dyDescent="0.25">
      <c r="B204" t="str">
        <f>Tak!A204</f>
        <v>Robert Lewis 33</v>
      </c>
      <c r="C204" t="str">
        <f>VLOOKUP(B204,Rosters!A:B,2,FALSE)</f>
        <v>TCU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>SUM(D204:L204)</f>
        <v>0</v>
      </c>
    </row>
    <row r="205" spans="2:13" x14ac:dyDescent="0.25">
      <c r="B205" t="str">
        <f>Tak!A205</f>
        <v>Matt Leidner 60</v>
      </c>
      <c r="C205" t="str">
        <f>VLOOKUP(B205,Rosters!A:B,2,FALSE)</f>
        <v>MINN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>SUM(D205:L205)</f>
        <v>0</v>
      </c>
    </row>
    <row r="206" spans="2:13" x14ac:dyDescent="0.25">
      <c r="B206" t="str">
        <f>Tak!A206</f>
        <v>Ricky Musgrove 33</v>
      </c>
      <c r="C206" t="str">
        <f>VLOOKUP(B206,Rosters!A:B,2,FALSE)</f>
        <v>TCU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>SUM(D206:L206)</f>
        <v>0</v>
      </c>
    </row>
    <row r="207" spans="2:13" x14ac:dyDescent="0.25">
      <c r="B207" t="str">
        <f>Tak!A207</f>
        <v>Jared Weyler 62</v>
      </c>
      <c r="C207" t="str">
        <f>VLOOKUP(B207,Rosters!A:B,2,FALSE)</f>
        <v>MINN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>SUM(D207:L207)</f>
        <v>0</v>
      </c>
    </row>
    <row r="208" spans="2:13" x14ac:dyDescent="0.25">
      <c r="B208" t="str">
        <f>Tak!A208</f>
        <v>Patrick Zeller 28</v>
      </c>
      <c r="C208" t="str">
        <f>VLOOKUP(B208,Rosters!A:B,2,FALSE)</f>
        <v>TCU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>SUM(D208:L208)</f>
        <v>0</v>
      </c>
    </row>
    <row r="209" spans="2:13" x14ac:dyDescent="0.25">
      <c r="B209" t="str">
        <f>Tak!A209</f>
        <v>Matt Oldenkamp 64</v>
      </c>
      <c r="C209" t="str">
        <f>VLOOKUP(B209,Rosters!A:B,2,FALSE)</f>
        <v>MINN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>SUM(D209:L209)</f>
        <v>0</v>
      </c>
    </row>
    <row r="210" spans="2:13" x14ac:dyDescent="0.25">
      <c r="B210" t="str">
        <f>Tak!A210</f>
        <v>Scott Ekpe 97</v>
      </c>
      <c r="C210" t="str">
        <f>VLOOKUP(B210,Rosters!A:B,2,FALSE)</f>
        <v>MINN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>SUM(D210:L210)</f>
        <v>0</v>
      </c>
    </row>
    <row r="211" spans="2:13" x14ac:dyDescent="0.25">
      <c r="B211" t="str">
        <f>Tak!A211</f>
        <v>Ted Stieber 66</v>
      </c>
      <c r="C211" t="str">
        <f>VLOOKUP(B211,Rosters!A:B,2,FALSE)</f>
        <v>MINN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>SUM(D211:L211)</f>
        <v>0</v>
      </c>
    </row>
    <row r="212" spans="2:13" x14ac:dyDescent="0.25">
      <c r="B212" t="str">
        <f>Tak!A212</f>
        <v xml:space="preserve"> </v>
      </c>
      <c r="C212">
        <f>VLOOKUP(B212,Rosters!A:B,2,FALSE)</f>
        <v>0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>SUM(D212:L212)</f>
        <v>0</v>
      </c>
    </row>
    <row r="213" spans="2:13" x14ac:dyDescent="0.25">
      <c r="B213" t="str">
        <f>Tak!A213</f>
        <v>Isaac Hayes 68</v>
      </c>
      <c r="C213" t="str">
        <f>VLOOKUP(B213,Rosters!A:B,2,FALSE)</f>
        <v>MINN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>SUM(D213:L213)</f>
        <v>0</v>
      </c>
    </row>
    <row r="214" spans="2:13" x14ac:dyDescent="0.25">
      <c r="B214" t="str">
        <f>Tak!A214</f>
        <v>Jozie Milton 73</v>
      </c>
      <c r="C214" t="str">
        <f>VLOOKUP(B214,Rosters!A:B,2,FALSE)</f>
        <v>TCU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>SUM(D214:L214)</f>
        <v>0</v>
      </c>
    </row>
    <row r="215" spans="2:13" x14ac:dyDescent="0.25">
      <c r="B215" t="str">
        <f>Tak!A215</f>
        <v>Chad Fahning 70</v>
      </c>
      <c r="C215" t="str">
        <f>VLOOKUP(B215,Rosters!A:B,2,FALSE)</f>
        <v>MINN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>SUM(D215:L215)</f>
        <v>0</v>
      </c>
    </row>
    <row r="216" spans="2:13" x14ac:dyDescent="0.25">
      <c r="B216" t="str">
        <f>Tak!A216</f>
        <v>KJ Maye 1</v>
      </c>
      <c r="C216" t="str">
        <f>VLOOKUP(B216,Rosters!A:B,2,FALSE)</f>
        <v>MINN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>SUM(D216:L216)</f>
        <v>0</v>
      </c>
    </row>
    <row r="217" spans="2:13" x14ac:dyDescent="0.25">
      <c r="B217" t="str">
        <f>Tak!A217</f>
        <v>Joe Bjorklund 73</v>
      </c>
      <c r="C217" t="str">
        <f>VLOOKUP(B217,Rosters!A:B,2,FALSE)</f>
        <v>MINN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>SUM(D217:L217)</f>
        <v>0</v>
      </c>
    </row>
  </sheetData>
  <sortState ref="B4:M38">
    <sortCondition descending="1" ref="D4:D38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tabSelected="1" workbookViewId="0">
      <selection activeCell="B3" sqref="B3:N18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218</v>
      </c>
      <c r="G3" t="s">
        <v>232</v>
      </c>
      <c r="H3" t="s">
        <v>54</v>
      </c>
      <c r="I3" t="s">
        <v>22</v>
      </c>
      <c r="J3" t="s">
        <v>23</v>
      </c>
      <c r="K3" s="35" t="s">
        <v>220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Eric Murray 31</v>
      </c>
      <c r="C4" t="str">
        <f>VLOOKUP(B4,Rosters!A:B,2,FALSE)</f>
        <v>MINN</v>
      </c>
      <c r="D4">
        <f>Cov!B7</f>
        <v>10</v>
      </c>
      <c r="E4">
        <f>Cov!C7</f>
        <v>8</v>
      </c>
      <c r="F4">
        <f>Cov!D7</f>
        <v>3</v>
      </c>
      <c r="G4">
        <f>VLOOKUP(B4,CovCnt!A1:B116,2,FALSE)</f>
        <v>3</v>
      </c>
      <c r="H4">
        <f>Cov!E7</f>
        <v>0</v>
      </c>
      <c r="I4">
        <f>Cov!F7</f>
        <v>1</v>
      </c>
      <c r="J4">
        <f>Cov!G7</f>
        <v>0</v>
      </c>
      <c r="K4" s="35">
        <f>(VLOOKUP(B4,CovTgt!A3:D168,2,FALSE))/D4</f>
        <v>10</v>
      </c>
      <c r="L4" s="39">
        <f>VLOOKUP(B4,CovTgt!A3:D168,3,FALSE)</f>
        <v>56</v>
      </c>
      <c r="M4" s="39">
        <f>VLOOKUP(B4,CovTgt!A3:D168,4,FALSE)</f>
        <v>3</v>
      </c>
      <c r="N4">
        <f>Cov!K7</f>
        <v>2</v>
      </c>
    </row>
    <row r="5" spans="2:14" x14ac:dyDescent="0.25">
      <c r="B5" t="str">
        <f>Cov!A8</f>
        <v>Ranthony Texada 11</v>
      </c>
      <c r="C5" t="str">
        <f>VLOOKUP(B5,Rosters!A:B,2,FALSE)</f>
        <v>TCU</v>
      </c>
      <c r="D5">
        <f>Cov!B8</f>
        <v>10</v>
      </c>
      <c r="E5">
        <f>Cov!C8</f>
        <v>6</v>
      </c>
      <c r="F5">
        <f>Cov!D8</f>
        <v>4</v>
      </c>
      <c r="G5">
        <f>VLOOKUP(B5,CovCnt!A1:B117,2,FALSE)</f>
        <v>4</v>
      </c>
      <c r="H5">
        <f>Cov!E8</f>
        <v>1</v>
      </c>
      <c r="I5">
        <f>Cov!F8</f>
        <v>0</v>
      </c>
      <c r="J5">
        <f>Cov!G8</f>
        <v>0</v>
      </c>
      <c r="K5" s="35">
        <f>(VLOOKUP(B5,CovTgt!A4:D169,2,FALSE))/D5</f>
        <v>8.3000000000000007</v>
      </c>
      <c r="L5" s="39">
        <f>VLOOKUP(B5,CovTgt!A4:D169,3,FALSE)</f>
        <v>35</v>
      </c>
      <c r="M5" s="39">
        <f>VLOOKUP(B5,CovTgt!A4:D169,4,FALSE)</f>
        <v>4</v>
      </c>
      <c r="N5">
        <f>Cov!K8</f>
        <v>0</v>
      </c>
    </row>
    <row r="6" spans="2:14" x14ac:dyDescent="0.25">
      <c r="B6" t="str">
        <f>Cov!A9</f>
        <v>Nick Orr 18</v>
      </c>
      <c r="C6" t="str">
        <f>VLOOKUP(B6,Rosters!A:B,2,FALSE)</f>
        <v>TCU</v>
      </c>
      <c r="D6">
        <f>Cov!B9</f>
        <v>8</v>
      </c>
      <c r="E6">
        <f>Cov!C9</f>
        <v>3</v>
      </c>
      <c r="F6">
        <f>Cov!D9</f>
        <v>3</v>
      </c>
      <c r="G6">
        <f>VLOOKUP(B6,CovCnt!A1:B118,2,FALSE)</f>
        <v>3</v>
      </c>
      <c r="H6">
        <f>Cov!E9</f>
        <v>0</v>
      </c>
      <c r="I6">
        <f>Cov!F9</f>
        <v>0</v>
      </c>
      <c r="J6">
        <f>Cov!G9</f>
        <v>0</v>
      </c>
      <c r="K6" s="35">
        <f>(VLOOKUP(B6,CovTgt!A5:D170,2,FALSE))/D6</f>
        <v>10.25</v>
      </c>
      <c r="L6" s="39">
        <f>VLOOKUP(B6,CovTgt!A5:D170,3,FALSE)</f>
        <v>34</v>
      </c>
      <c r="M6" s="39">
        <f>VLOOKUP(B6,CovTgt!A5:D170,4,FALSE)</f>
        <v>3</v>
      </c>
      <c r="N6">
        <f>Cov!K9</f>
        <v>0</v>
      </c>
    </row>
    <row r="7" spans="2:14" x14ac:dyDescent="0.25">
      <c r="B7" t="str">
        <f>Cov!A10</f>
        <v>Jalen Myrick 5</v>
      </c>
      <c r="C7" t="str">
        <f>VLOOKUP(B7,Rosters!A:B,2,FALSE)</f>
        <v>MINN</v>
      </c>
      <c r="D7">
        <f>Cov!B10</f>
        <v>7</v>
      </c>
      <c r="E7">
        <f>Cov!C10</f>
        <v>4</v>
      </c>
      <c r="F7">
        <f>Cov!D10</f>
        <v>4</v>
      </c>
      <c r="G7">
        <f>VLOOKUP(B7,CovCnt!A1:B119,2,FALSE)</f>
        <v>4</v>
      </c>
      <c r="H7">
        <f>Cov!E10</f>
        <v>0</v>
      </c>
      <c r="I7">
        <f>Cov!F10</f>
        <v>0</v>
      </c>
      <c r="J7">
        <f>Cov!G10</f>
        <v>0</v>
      </c>
      <c r="K7" s="35">
        <f>(VLOOKUP(B7,CovTgt!A1:D171,2,FALSE))/D7</f>
        <v>13.714285714285714</v>
      </c>
      <c r="L7" s="39">
        <f>VLOOKUP(B7,CovTgt!A1:D171,3,FALSE)</f>
        <v>44</v>
      </c>
      <c r="M7" s="39">
        <f>VLOOKUP(B7,CovTgt!A1:D171,4,FALSE)</f>
        <v>2</v>
      </c>
      <c r="N7">
        <f>Cov!K10</f>
        <v>0</v>
      </c>
    </row>
    <row r="8" spans="2:14" x14ac:dyDescent="0.25">
      <c r="B8" t="str">
        <f>Cov!A11</f>
        <v>Briean Boddy-Calhoun 29</v>
      </c>
      <c r="C8" t="str">
        <f>VLOOKUP(B8,Rosters!A:B,2,FALSE)</f>
        <v>MINN</v>
      </c>
      <c r="D8">
        <f>Cov!B11</f>
        <v>6</v>
      </c>
      <c r="E8">
        <f>Cov!C11</f>
        <v>6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1</v>
      </c>
      <c r="K8" s="35">
        <f>(VLOOKUP(B8,CovTgt!A1:D172,2,FALSE))/D8</f>
        <v>8.1666666666666661</v>
      </c>
      <c r="L8" s="39">
        <f>VLOOKUP(B8,CovTgt!A1:D172,3,FALSE)</f>
        <v>72</v>
      </c>
      <c r="M8" s="39">
        <f>VLOOKUP(B8,CovTgt!A1:D172,4,FALSE)</f>
        <v>4</v>
      </c>
      <c r="N8">
        <f>Cov!K11</f>
        <v>0</v>
      </c>
    </row>
    <row r="9" spans="2:14" x14ac:dyDescent="0.25">
      <c r="B9" t="str">
        <f>Cov!A12</f>
        <v>Kenny Iloka 6</v>
      </c>
      <c r="C9" t="str">
        <f>VLOOKUP(B9,Rosters!A:B,2,FALSE)</f>
        <v>TCU</v>
      </c>
      <c r="D9">
        <f>Cov!B12</f>
        <v>3</v>
      </c>
      <c r="E9">
        <f>Cov!C12</f>
        <v>3</v>
      </c>
      <c r="F9">
        <f>Cov!D12</f>
        <v>1</v>
      </c>
      <c r="G9">
        <f>VLOOKUP(B9,CovCnt!A1:B121,2,FALSE)</f>
        <v>1</v>
      </c>
      <c r="H9">
        <f>Cov!E12</f>
        <v>0</v>
      </c>
      <c r="I9">
        <f>Cov!F12</f>
        <v>0</v>
      </c>
      <c r="J9">
        <f>Cov!G12</f>
        <v>0</v>
      </c>
      <c r="K9" s="35">
        <f>(VLOOKUP(B9,CovTgt!A1:D173,2,FALSE))/D9</f>
        <v>18.666666666666668</v>
      </c>
      <c r="L9" s="39">
        <f>VLOOKUP(B9,CovTgt!A8:D173,3,FALSE)</f>
        <v>52</v>
      </c>
      <c r="M9" s="39">
        <f>VLOOKUP(B9,CovTgt!A8:D173,4,FALSE)</f>
        <v>2</v>
      </c>
      <c r="N9">
        <f>Cov!K12</f>
        <v>0</v>
      </c>
    </row>
    <row r="10" spans="2:14" x14ac:dyDescent="0.25">
      <c r="B10" t="str">
        <f>Cov!A13</f>
        <v>Damarius Travis 7</v>
      </c>
      <c r="C10" t="str">
        <f>VLOOKUP(B10,Rosters!A:B,2,FALSE)</f>
        <v>MINN</v>
      </c>
      <c r="D10">
        <f>Cov!B13</f>
        <v>3</v>
      </c>
      <c r="E10">
        <f>Cov!C13</f>
        <v>1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>
        <f>(VLOOKUP(B10,CovTgt!A1:D174,2,FALSE))/D10</f>
        <v>18.666666666666668</v>
      </c>
      <c r="L10" s="39">
        <f>VLOOKUP(B10,CovTgt!A1:D174,3,FALSE)</f>
        <v>7</v>
      </c>
      <c r="M10" s="39">
        <f>VLOOKUP(B10,CovTgt!A1:D174,4,FALSE)</f>
        <v>0</v>
      </c>
      <c r="N10">
        <f>Cov!K13</f>
        <v>0</v>
      </c>
    </row>
    <row r="11" spans="2:14" x14ac:dyDescent="0.25">
      <c r="B11" t="str">
        <f>Cov!A14</f>
        <v>Antonio Johnson 11</v>
      </c>
      <c r="C11" t="str">
        <f>VLOOKUP(B11,Rosters!A:B,2,FALSE)</f>
        <v>MINN</v>
      </c>
      <c r="D11">
        <f>Cov!B14</f>
        <v>3</v>
      </c>
      <c r="E11">
        <f>Cov!C14</f>
        <v>1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>
        <f>(VLOOKUP(B11,CovTgt!A1:D175,2,FALSE))/D11</f>
        <v>10.666666666666666</v>
      </c>
      <c r="L11" s="39">
        <f>VLOOKUP(B11,CovTgt!A10:D175,3,FALSE)</f>
        <v>10</v>
      </c>
      <c r="M11" s="39">
        <f>VLOOKUP(B11,CovTgt!A10:D175,4,FALSE)</f>
        <v>1</v>
      </c>
      <c r="N11">
        <f>Cov!K14</f>
        <v>0</v>
      </c>
    </row>
    <row r="12" spans="2:14" x14ac:dyDescent="0.25">
      <c r="B12" t="str">
        <f>Cov!A15</f>
        <v>Derrick Kindred 26</v>
      </c>
      <c r="C12" t="str">
        <f>VLOOKUP(B12,Rosters!A:B,2,FALSE)</f>
        <v>TCU</v>
      </c>
      <c r="D12">
        <f>Cov!B15</f>
        <v>3</v>
      </c>
      <c r="E12">
        <f>Cov!C15</f>
        <v>2</v>
      </c>
      <c r="F12">
        <f>Cov!D15</f>
        <v>2</v>
      </c>
      <c r="G12">
        <f>VLOOKUP(B12,CovCnt!A1:B124,2,FALSE)</f>
        <v>2</v>
      </c>
      <c r="H12">
        <f>Cov!E15</f>
        <v>0</v>
      </c>
      <c r="I12">
        <f>Cov!F15</f>
        <v>0</v>
      </c>
      <c r="J12">
        <f>Cov!G15</f>
        <v>0</v>
      </c>
      <c r="K12" s="35">
        <f>(VLOOKUP(B12,CovTgt!A1:D176,2,FALSE))/D12</f>
        <v>10.333333333333334</v>
      </c>
      <c r="L12" s="39">
        <f>VLOOKUP(B12,CovTgt!A11:D176,3,FALSE)</f>
        <v>4</v>
      </c>
      <c r="M12" s="39">
        <f>VLOOKUP(B12,CovTgt!A11:D176,4,FALSE)</f>
        <v>0</v>
      </c>
      <c r="N12">
        <f>Cov!K15</f>
        <v>0</v>
      </c>
    </row>
    <row r="13" spans="2:14" x14ac:dyDescent="0.25">
      <c r="B13" t="str">
        <f>Cov!A16</f>
        <v>Denzel Johnson 30</v>
      </c>
      <c r="C13" t="str">
        <f>VLOOKUP(B13,Rosters!A:B,2,FALSE)</f>
        <v>TCU</v>
      </c>
      <c r="D13">
        <f>Cov!B16</f>
        <v>3</v>
      </c>
      <c r="E13">
        <f>Cov!C16</f>
        <v>1</v>
      </c>
      <c r="F13">
        <f>Cov!D16</f>
        <v>1</v>
      </c>
      <c r="G13">
        <f>VLOOKUP(B13,CovCnt!A1:B125,2,FALSE)</f>
        <v>1</v>
      </c>
      <c r="H13">
        <f>Cov!E16</f>
        <v>0</v>
      </c>
      <c r="I13">
        <f>Cov!F16</f>
        <v>0</v>
      </c>
      <c r="J13">
        <f>Cov!G16</f>
        <v>0</v>
      </c>
      <c r="K13" s="35">
        <f>(VLOOKUP(B13,CovTgt!A3:D177,2,FALSE))/D13</f>
        <v>8.3333333333333339</v>
      </c>
      <c r="L13" s="39">
        <f>VLOOKUP(B13,CovTgt!A1:D177,3,FALSE)</f>
        <v>3</v>
      </c>
      <c r="M13" s="39">
        <f>VLOOKUP(B13,CovTgt!A1:D177,4,FALSE)</f>
        <v>0</v>
      </c>
      <c r="N13">
        <f>Cov!K16</f>
        <v>0</v>
      </c>
    </row>
    <row r="14" spans="2:14" x14ac:dyDescent="0.25">
      <c r="B14" t="str">
        <f>Cov!A17</f>
        <v>Ace Rogers 6</v>
      </c>
      <c r="C14" t="str">
        <f>VLOOKUP(B14,Rosters!A:B,2,FALSE)</f>
        <v>MINN</v>
      </c>
      <c r="D14">
        <f>Cov!B17</f>
        <v>2</v>
      </c>
      <c r="E14">
        <f>Cov!C17</f>
        <v>1</v>
      </c>
      <c r="F14">
        <f>Cov!D17</f>
        <v>1</v>
      </c>
      <c r="G14">
        <f>VLOOKUP(B14,CovCnt!A1:B126,2,FALSE)</f>
        <v>1</v>
      </c>
      <c r="H14">
        <f>Cov!E17</f>
        <v>0</v>
      </c>
      <c r="I14">
        <f>Cov!F17</f>
        <v>0</v>
      </c>
      <c r="J14">
        <f>Cov!G17</f>
        <v>0</v>
      </c>
      <c r="K14" s="35">
        <f>(VLOOKUP(B14,CovTgt!A13:D178,2,FALSE))/D14</f>
        <v>0</v>
      </c>
      <c r="L14" s="39">
        <f>VLOOKUP(B14,CovTgt!A13:D178,3,FALSE)</f>
        <v>0</v>
      </c>
      <c r="M14" s="39">
        <f>VLOOKUP(B14,CovTgt!A13:D178,4,FALSE)</f>
        <v>0</v>
      </c>
      <c r="N14">
        <f>Cov!K17</f>
        <v>0</v>
      </c>
    </row>
    <row r="15" spans="2:14" x14ac:dyDescent="0.25">
      <c r="B15" t="str">
        <f>Cov!A18</f>
        <v>Cody Poock 12</v>
      </c>
      <c r="C15" t="str">
        <f>VLOOKUP(B15,Rosters!A:B,2,FALSE)</f>
        <v>MINN</v>
      </c>
      <c r="D15">
        <f>Cov!B18</f>
        <v>2</v>
      </c>
      <c r="E15">
        <f>Cov!C18</f>
        <v>2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>
        <f>(VLOOKUP(B15,CovTgt!A1:D179,2,FALSE))/D15</f>
        <v>13</v>
      </c>
      <c r="L15" s="39">
        <f>VLOOKUP(B15,CovTgt!A11:D179,3,FALSE)</f>
        <v>44</v>
      </c>
      <c r="M15" s="39">
        <f>VLOOKUP(B15,CovTgt!A1:D179,4,FALSE)</f>
        <v>2</v>
      </c>
      <c r="N15">
        <f>Cov!K18</f>
        <v>0</v>
      </c>
    </row>
    <row r="16" spans="2:14" x14ac:dyDescent="0.25">
      <c r="B16" t="str">
        <f>Cov!A19</f>
        <v>Adekunle Ayinde 4</v>
      </c>
      <c r="C16" t="str">
        <f>VLOOKUP(B16,Rosters!A:B,2,FALSE)</f>
        <v>MINN</v>
      </c>
      <c r="D16">
        <f>Cov!B19</f>
        <v>2</v>
      </c>
      <c r="E16">
        <f>Cov!C19</f>
        <v>1</v>
      </c>
      <c r="F16">
        <f>Cov!D19</f>
        <v>1</v>
      </c>
      <c r="G16">
        <f>VLOOKUP(B16,CovCnt!A1:B128,2,FALSE)</f>
        <v>1</v>
      </c>
      <c r="H16">
        <f>Cov!E19</f>
        <v>0</v>
      </c>
      <c r="I16">
        <f>Cov!F19</f>
        <v>0</v>
      </c>
      <c r="J16">
        <f>Cov!G19</f>
        <v>0</v>
      </c>
      <c r="K16" s="35">
        <f>(VLOOKUP(B16,CovTgt!A15:D180,2,FALSE))/D16</f>
        <v>4.5</v>
      </c>
      <c r="L16" s="39">
        <f>VLOOKUP(B16,CovTgt!A15:D180,3,FALSE)</f>
        <v>8</v>
      </c>
      <c r="M16" s="39">
        <f>VLOOKUP(B16,CovTgt!A15:D180,4,FALSE)</f>
        <v>0</v>
      </c>
      <c r="N16">
        <f>Cov!K19</f>
        <v>0</v>
      </c>
    </row>
    <row r="17" spans="2:14" x14ac:dyDescent="0.25">
      <c r="B17" t="str">
        <f>Cov!A20</f>
        <v>De'Vondre Campbell 26</v>
      </c>
      <c r="C17" t="str">
        <f>VLOOKUP(B17,Rosters!A:B,2,FALSE)</f>
        <v>MINN</v>
      </c>
      <c r="D17">
        <f>Cov!B20</f>
        <v>1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>
        <f>(VLOOKUP(B17,CovTgt!A3:D181,2,FALSE))/D17</f>
        <v>0</v>
      </c>
      <c r="L17" s="39">
        <f>VLOOKUP(B17,CovTgt!A1:D181,3,FALSE)</f>
        <v>0</v>
      </c>
      <c r="M17" s="39">
        <f>VLOOKUP(B17,CovTgt!A1:D181,4,FALSE)</f>
        <v>0</v>
      </c>
      <c r="N17">
        <f>Cov!K20</f>
        <v>0</v>
      </c>
    </row>
    <row r="18" spans="2:14" x14ac:dyDescent="0.25">
      <c r="B18" t="str">
        <f>Cov!A21</f>
        <v>Jack Lynn 50</v>
      </c>
      <c r="C18" t="str">
        <f>VLOOKUP(B18,Rosters!A:B,2,FALSE)</f>
        <v>MINN</v>
      </c>
      <c r="D18">
        <f>Cov!B21</f>
        <v>1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>
        <f>(VLOOKUP(B18,CovTgt!A1:D182,2,FALSE))/D18</f>
        <v>25</v>
      </c>
      <c r="L18" s="39">
        <f>VLOOKUP(B18,CovTgt!A1:D182,3,FALSE)</f>
        <v>0</v>
      </c>
      <c r="M18" s="39">
        <f>VLOOKUP(B18,CovTgt!A1:D182,4,FALSE)</f>
        <v>0</v>
      </c>
      <c r="N18">
        <f>Cov!K21</f>
        <v>0</v>
      </c>
    </row>
    <row r="19" spans="2:14" x14ac:dyDescent="0.25">
      <c r="B19" t="str">
        <f>Cov!A22</f>
        <v>Zo Craighton 14</v>
      </c>
      <c r="C19" t="str">
        <f>VLOOKUP(B19,Rosters!A:B,2,FALSE)</f>
        <v>MINN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Foster Bush 77</v>
      </c>
      <c r="C20" t="str">
        <f>VLOOKUP(B20,Rosters!A:B,2,FALSE)</f>
        <v>MINN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Logan McElfresh 34</v>
      </c>
      <c r="C21" t="str">
        <f>VLOOKUP(B21,Rosters!A:B,2,FALSE)</f>
        <v>MINN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Rocket Ismail 30</v>
      </c>
      <c r="C22" t="str">
        <f>VLOOKUP(B22,Rosters!A:B,2,FALSE)</f>
        <v>TCU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Ty Slanina 13</v>
      </c>
      <c r="C23" t="str">
        <f>VLOOKUP(B23,Rosters!A:B,2,FALSE)</f>
        <v>TCU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Preston Miller 34</v>
      </c>
      <c r="C24" t="str">
        <f>VLOOKUP(B24,Rosters!A:B,2,FALSE)</f>
        <v>TCU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EJ Sardinha 23</v>
      </c>
      <c r="C25" t="str">
        <f>VLOOKUP(B25,Rosters!A:B,2,FALSE)</f>
        <v>MINN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Daniel Walsh 34</v>
      </c>
      <c r="C26" t="str">
        <f>VLOOKUP(B26,Rosters!A:B,2,FALSE)</f>
        <v>TCU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Winston DeLattiboudere 46</v>
      </c>
      <c r="C27" t="str">
        <f>VLOOKUP(B27,Rosters!A:B,2,FALSE)</f>
        <v>MINN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Connor Osborne 38</v>
      </c>
      <c r="C28" t="str">
        <f>VLOOKUP(B28,Rosters!A:B,2,FALSE)</f>
        <v>TCU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Hendrick Ekpe 95</v>
      </c>
      <c r="C29" t="str">
        <f>VLOOKUP(B29,Rosters!A:B,2,FALSE)</f>
        <v>MINN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Justus Canfield 39</v>
      </c>
      <c r="C30" t="str">
        <f>VLOOKUP(B30,Rosters!A:B,2,FALSE)</f>
        <v>TCU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Alex Keith 9</v>
      </c>
      <c r="C31" t="str">
        <f>VLOOKUP(B31,Rosters!A:B,2,FALSE)</f>
        <v>MINN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Michael Carroll 43</v>
      </c>
      <c r="C32" t="str">
        <f>VLOOKUP(B32,Rosters!A:B,2,FALSE)</f>
        <v>TCU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Michael Conway 19</v>
      </c>
      <c r="C33" t="str">
        <f>VLOOKUP(B33,Rosters!A:B,2,FALSE)</f>
        <v>MINN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Jake Whittenburg 47</v>
      </c>
      <c r="C34" t="str">
        <f>VLOOKUP(B34,Rosters!A:B,2,FALSE)</f>
        <v>TCU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Jonathan Femi-Cole 28</v>
      </c>
      <c r="C35" t="str">
        <f>VLOOKUP(B35,Rosters!A:B,2,FALSE)</f>
        <v>MINN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Ja’Juan Story 81</v>
      </c>
      <c r="C36" t="str">
        <f>VLOOKUP(B36,Rosters!A:B,2,FALSE)</f>
        <v>TCU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Alexander Starks 40</v>
      </c>
      <c r="C37" t="str">
        <f>VLOOKUP(B37,Rosters!A:B,2,FALSE)</f>
        <v>MINN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Charlie Reid 82</v>
      </c>
      <c r="C38" t="str">
        <f>VLOOKUP(B38,Rosters!A:B,2,FALSE)</f>
        <v>TCU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Isaac Hayes 68</v>
      </c>
      <c r="C39" t="str">
        <f>VLOOKUP(B39,Rosters!A:B,2,FALSE)</f>
        <v>MINN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Keaton Duhon 83</v>
      </c>
      <c r="C40" t="str">
        <f>VLOOKUP(B40,Rosters!A:B,2,FALSE)</f>
        <v>TCU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Gaelin Elmore 87</v>
      </c>
      <c r="C41" t="str">
        <f>VLOOKUP(B41,Rosters!A:B,2,FALSE)</f>
        <v>MINN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Corey McBride 85</v>
      </c>
      <c r="C42" t="str">
        <f>VLOOKUP(B42,Rosters!A:B,2,FALSE)</f>
        <v>TCU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KJ Maye 1</v>
      </c>
      <c r="C43" t="str">
        <f>VLOOKUP(B43,Rosters!A:B,2,FALSE)</f>
        <v>MINN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TreVontae Hights 87</v>
      </c>
      <c r="C44" t="str">
        <f>VLOOKUP(B44,Rosters!A:B,2,FALSE)</f>
        <v>TCU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Mitch Leidner 7</v>
      </c>
      <c r="C45" t="str">
        <f>VLOOKUP(B45,Rosters!A:B,2,FALSE)</f>
        <v>MINN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Nathan Hernandez 88</v>
      </c>
      <c r="C46" t="str">
        <f>VLOOKUP(B46,Rosters!A:B,2,FALSE)</f>
        <v>TCU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Hunter Register 12</v>
      </c>
      <c r="C47" t="str">
        <f>VLOOKUP(B47,Rosters!A:B,2,FALSE)</f>
        <v>MINN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Andre Petties-Wilson 89</v>
      </c>
      <c r="C48" t="str">
        <f>VLOOKUP(B48,Rosters!A:B,2,FALSE)</f>
        <v>TCU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Jacob Huff 17</v>
      </c>
      <c r="C49" t="str">
        <f>VLOOKUP(B49,Rosters!A:B,2,FALSE)</f>
        <v>MINN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Buck Jones 80</v>
      </c>
      <c r="C50" t="str">
        <f>VLOOKUP(B50,Rosters!A:B,2,FALSE)</f>
        <v>TCU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Julian Huff 20</v>
      </c>
      <c r="C51" t="str">
        <f>VLOOKUP(B51,Rosters!A:B,2,FALSE)</f>
        <v>MINN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Dominic Merka 84</v>
      </c>
      <c r="C52" t="str">
        <f>VLOOKUP(B52,Rosters!A:B,2,FALSE)</f>
        <v>TCU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Payton Jordahl 25</v>
      </c>
      <c r="C53" t="str">
        <f>VLOOKUP(B53,Rosters!A:B,2,FALSE)</f>
        <v>MINN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Bryson Burtnett 86</v>
      </c>
      <c r="C54" t="str">
        <f>VLOOKUP(B54,Rosters!A:B,2,FALSE)</f>
        <v>TCU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(blank)</v>
      </c>
      <c r="C55" t="e">
        <f>VLOOKUP(B55,Rosters!A:B,2,FALSE)</f>
        <v>#N/A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Cole Novak 88</v>
      </c>
      <c r="C56" t="str">
        <f>VLOOKUP(B56,Rosters!A:B,2,FALSE)</f>
        <v>TCU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Blake Cashman 36</v>
      </c>
      <c r="C57" t="str">
        <f>VLOOKUP(B57,Rosters!A:B,2,FALSE)</f>
        <v>MINN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Shaun Nixon 3</v>
      </c>
      <c r="C58" t="str">
        <f>VLOOKUP(B58,Rosters!A:B,2,FALSE)</f>
        <v>TCU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Tyler Hartmann 43</v>
      </c>
      <c r="C59" t="str">
        <f>VLOOKUP(B59,Rosters!A:B,2,FALSE)</f>
        <v>MINN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Kyle Hicks 21</v>
      </c>
      <c r="C60" t="str">
        <f>VLOOKUP(B60,Rosters!A:B,2,FALSE)</f>
        <v>TCU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Matt Oldenkamp 64</v>
      </c>
      <c r="C61" t="str">
        <f>VLOOKUP(B61,Rosters!A:B,2,FALSE)</f>
        <v>MINN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Aaron Green 22</v>
      </c>
      <c r="C62" t="str">
        <f>VLOOKUP(B62,Rosters!A:B,2,FALSE)</f>
        <v>TCU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Joe Bjorklund 73</v>
      </c>
      <c r="C63" t="str">
        <f>VLOOKUP(B63,Rosters!A:B,2,FALSE)</f>
        <v>MINN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Trevorris Johnson 24</v>
      </c>
      <c r="C64" t="str">
        <f>VLOOKUP(B64,Rosters!A:B,2,FALSE)</f>
        <v>TCU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Noah Scarver 83</v>
      </c>
      <c r="C65" t="str">
        <f>VLOOKUP(B65,Rosters!A:B,2,FALSE)</f>
        <v>MINN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Colten Christensen 26</v>
      </c>
      <c r="C66" t="str">
        <f>VLOOKUP(B66,Rosters!A:B,2,FALSE)</f>
        <v>TCU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Sam Renner 90</v>
      </c>
      <c r="C67" t="str">
        <f>VLOOKUP(B67,Rosters!A:B,2,FALSE)</f>
        <v>MINN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Stacy Boyd 39</v>
      </c>
      <c r="C68" t="str">
        <f>VLOOKUP(B68,Rosters!A:B,2,FALSE)</f>
        <v>TCU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 xml:space="preserve"> </v>
      </c>
      <c r="C69">
        <f>VLOOKUP(B69,Rosters!A:B,2,FALSE)</f>
        <v>0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Cole Graham 67</v>
      </c>
      <c r="C70" t="str">
        <f>VLOOKUP(B70,Rosters!A:B,2,FALSE)</f>
        <v>TCU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Dior Johnson 2</v>
      </c>
      <c r="C71" t="str">
        <f>VLOOKUP(B71,Rosters!A:B,2,FALSE)</f>
        <v>MINN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Matt Boggs 71</v>
      </c>
      <c r="C72" t="str">
        <f>VLOOKUP(B72,Rosters!A:B,2,FALSE)</f>
        <v>TCU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Jarrison Stewart 14</v>
      </c>
      <c r="C73" t="str">
        <f>VLOOKUP(B73,Rosters!A:B,2,FALSE)</f>
        <v>TCU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Niko Small 4</v>
      </c>
      <c r="C74" t="str">
        <f>VLOOKUP(B74,Rosters!A:B,2,FALSE)</f>
        <v>TCU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Duke McGhee 8</v>
      </c>
      <c r="C75" t="str">
        <f>VLOOKUP(B75,Rosters!A:B,2,FALSE)</f>
        <v>MINN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Kolby Listenbee 7</v>
      </c>
      <c r="C76" t="str">
        <f>VLOOKUP(B76,Rosters!A:B,2,FALSE)</f>
        <v>TCU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Demry Croft 11</v>
      </c>
      <c r="C77" t="str">
        <f>VLOOKUP(B77,Rosters!A:B,2,FALSE)</f>
        <v>MINN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Arico Evans 7</v>
      </c>
      <c r="C78" t="str">
        <f>VLOOKUP(B78,Rosters!A:B,2,FALSE)</f>
        <v>TCU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Desmond Gant 13</v>
      </c>
      <c r="C79" t="str">
        <f>VLOOKUP(B79,Rosters!A:B,2,FALSE)</f>
        <v>MINN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Steve Wesley 15</v>
      </c>
      <c r="C80" t="str">
        <f>VLOOKUP(B80,Rosters!A:B,2,FALSE)</f>
        <v>TCU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Everett Williams 15</v>
      </c>
      <c r="C81" t="str">
        <f>VLOOKUP(B81,Rosters!A:B,2,FALSE)</f>
        <v>MINN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Josh Doctson 9</v>
      </c>
      <c r="C82" t="str">
        <f>VLOOKUP(B82,Rosters!A:B,2,FALSE)</f>
        <v>TCU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Jacques Perra 18</v>
      </c>
      <c r="C83" t="str">
        <f>VLOOKUP(B83,Rosters!A:B,2,FALSE)</f>
        <v>MINN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Michael Downing 25</v>
      </c>
      <c r="C84" t="str">
        <f>VLOOKUP(B84,Rosters!A:B,2,FALSE)</f>
        <v>TCU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Cedric Dicke 19</v>
      </c>
      <c r="C85" t="str">
        <f>VLOOKUP(B85,Rosters!A:B,2,FALSE)</f>
        <v>MINN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Desmon White 10</v>
      </c>
      <c r="C86" t="str">
        <f>VLOOKUP(B86,Rosters!A:B,2,FALSE)</f>
        <v>TCU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Craig James 22</v>
      </c>
      <c r="C87" t="str">
        <f>VLOOKUP(B87,Rosters!A:B,2,FALSE)</f>
        <v>MINN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Zach Allen 11</v>
      </c>
      <c r="C88" t="str">
        <f>VLOOKUP(B88,Rosters!A:B,2,FALSE)</f>
        <v>TCU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KiAnte Hardin 24</v>
      </c>
      <c r="C89" t="str">
        <f>VLOOKUP(B89,Rosters!A:B,2,FALSE)</f>
        <v>MINN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Ridwan Issahaku 31</v>
      </c>
      <c r="C90" t="str">
        <f>VLOOKUP(B90,Rosters!A:B,2,FALSE)</f>
        <v>TCU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Brian Smith 26</v>
      </c>
      <c r="C91" t="str">
        <f>VLOOKUP(B91,Rosters!A:B,2,FALSE)</f>
        <v>MINN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Travin Howard 32</v>
      </c>
      <c r="C92" t="str">
        <f>VLOOKUP(B92,Rosters!A:B,2,FALSE)</f>
        <v>TCU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Louis Tuszynski 29</v>
      </c>
      <c r="C93" t="str">
        <f>VLOOKUP(B93,Rosters!A:B,2,FALSE)</f>
        <v>MINN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Trevone Boykin 2</v>
      </c>
      <c r="C94" t="str">
        <f>VLOOKUP(B94,Rosters!A:B,2,FALSE)</f>
        <v>TCU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Andrew Harte 33</v>
      </c>
      <c r="C95" t="str">
        <f>VLOOKUP(B95,Rosters!A:B,2,FALSE)</f>
        <v>MINN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Bram Kohlhausen 6</v>
      </c>
      <c r="C96" t="str">
        <f>VLOOKUP(B96,Rosters!A:B,2,FALSE)</f>
        <v>TCU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Jaylen Waters 35</v>
      </c>
      <c r="C97" t="str">
        <f>VLOOKUP(B97,Rosters!A:B,2,FALSE)</f>
        <v>MINN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Kenny Hill 7</v>
      </c>
      <c r="C98" t="str">
        <f>VLOOKUP(B98,Rosters!A:B,2,FALSE)</f>
        <v>TCU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Emmit Carpenter 38</v>
      </c>
      <c r="C99" t="str">
        <f>VLOOKUP(B99,Rosters!A:B,2,FALSE)</f>
        <v>MINN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Foster Sawyer 12</v>
      </c>
      <c r="C100" t="str">
        <f>VLOOKUP(B100,Rosters!A:B,2,FALSE)</f>
        <v>TCU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Miles Thomas 41</v>
      </c>
      <c r="C101" t="str">
        <f>VLOOKUP(B101,Rosters!A:B,2,FALSE)</f>
        <v>MINN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Grayson Muehlstein 17</v>
      </c>
      <c r="C102" t="str">
        <f>VLOOKUP(B102,Rosters!A:B,2,FALSE)</f>
        <v>TCU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Jacob Kirsch 44</v>
      </c>
      <c r="C103" t="str">
        <f>VLOOKUP(B103,Rosters!A:B,2,FALSE)</f>
        <v>MINN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Brandon Hatfield 49</v>
      </c>
      <c r="C104" t="str">
        <f>VLOOKUP(B104,Rosters!A:B,2,FALSE)</f>
        <v>TCU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Blake Weber 48</v>
      </c>
      <c r="C105" t="str">
        <f>VLOOKUP(B105,Rosters!A:B,2,FALSE)</f>
        <v>MINN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Jaden Oberkrom 33</v>
      </c>
      <c r="C106" t="str">
        <f>VLOOKUP(B106,Rosters!A:B,2,FALSE)</f>
        <v>TCU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Ted Stieber 66</v>
      </c>
      <c r="C107" t="str">
        <f>VLOOKUP(B107,Rosters!A:B,2,FALSE)</f>
        <v>MINN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Ryan Graf 36</v>
      </c>
      <c r="C108" t="str">
        <f>VLOOKUP(B108,Rosters!A:B,2,FALSE)</f>
        <v>TCU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Chad Fahning 70</v>
      </c>
      <c r="C109" t="str">
        <f>VLOOKUP(B109,Rosters!A:B,2,FALSE)</f>
        <v>MINN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Jonathan Song 46</v>
      </c>
      <c r="C110" t="str">
        <f>VLOOKUP(B110,Rosters!A:B,2,FALSE)</f>
        <v>TCU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Noah Kuehn 75</v>
      </c>
      <c r="C111" t="str">
        <f>VLOOKUP(B111,Rosters!A:B,2,FALSE)</f>
        <v>MINN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Adam Nunez 29</v>
      </c>
      <c r="C112" t="str">
        <f>VLOOKUP(B112,Rosters!A:B,2,FALSE)</f>
        <v>TCU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Duke Anyanwu 81</v>
      </c>
      <c r="C113" t="str">
        <f>VLOOKUP(B113,Rosters!A:B,2,FALSE)</f>
        <v>MINN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Ethan Perry 37</v>
      </c>
      <c r="C114" t="str">
        <f>VLOOKUP(B114,Rosters!A:B,2,FALSE)</f>
        <v>TCU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Lincoln Plsek 85</v>
      </c>
      <c r="C115" t="str">
        <f>VLOOKUP(B115,Rosters!A:B,2,FALSE)</f>
        <v>MINN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Trey Elliott 52</v>
      </c>
      <c r="C116" t="str">
        <f>VLOOKUP(B116,Rosters!A:B,2,FALSE)</f>
        <v>TCU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Rashad Still 88</v>
      </c>
      <c r="C117" t="str">
        <f>VLOOKUP(B117,Rosters!A:B,2,FALSE)</f>
        <v>MINN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David Bolisomi 62</v>
      </c>
      <c r="C118" t="str">
        <f>VLOOKUP(B118,Rosters!A:B,2,FALSE)</f>
        <v>TCU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Robert Ndondo Lay 92</v>
      </c>
      <c r="C119" t="str">
        <f>VLOOKUP(B119,Rosters!A:B,2,FALSE)</f>
        <v>MINN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Matt Pryor 64</v>
      </c>
      <c r="C120" t="str">
        <f>VLOOKUP(B120,Rosters!A:B,2,FALSE)</f>
        <v>TCU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Scott Ekpe 97</v>
      </c>
      <c r="C121" t="str">
        <f>VLOOKUP(B121,Rosters!A:B,2,FALSE)</f>
        <v>MINN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Joseph Noteboom 68</v>
      </c>
      <c r="C122" t="str">
        <f>VLOOKUP(B122,Rosters!A:B,2,FALSE)</f>
        <v>TCU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Jozie Milton 73</v>
      </c>
      <c r="C123" t="str">
        <f>VLOOKUP(B123,Rosters!A:B,2,FALSE)</f>
        <v>TCU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>Aviante Collins 69</v>
      </c>
      <c r="C124" t="str">
        <f>VLOOKUP(B124,Rosters!A:B,2,FALSE)</f>
        <v>TCU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Isaiah Gentry 2</v>
      </c>
      <c r="C125" t="str">
        <f>VLOOKUP(B125,Rosters!A:B,2,FALSE)</f>
        <v>MINN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Halapoulivaati Vaitai 74</v>
      </c>
      <c r="C126" t="str">
        <f>VLOOKUP(B126,Rosters!A:B,2,FALSE)</f>
        <v>TCU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 t="str">
        <f>Cov!A130</f>
        <v>Jerry Gibson 3</v>
      </c>
      <c r="C127" t="str">
        <f>VLOOKUP(B127,Rosters!A:B,2,FALSE)</f>
        <v>MINN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 t="str">
        <f>Cov!A131</f>
        <v>Ryan Griswold 75</v>
      </c>
      <c r="C128" t="str">
        <f>VLOOKUP(B128,Rosters!A:B,2,FALSE)</f>
        <v>TCU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 t="str">
        <f>Cov!A132</f>
        <v>Chris Streveler 5</v>
      </c>
      <c r="C129" t="str">
        <f>VLOOKUP(B129,Rosters!A:B,2,FALSE)</f>
        <v>MINN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 t="str">
        <f>Cov!A133</f>
        <v>Sam Awolope 76</v>
      </c>
      <c r="C130" t="str">
        <f>VLOOKUP(B130,Rosters!A:B,2,FALSE)</f>
        <v>TCU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 t="str">
        <f>Cov!A134</f>
        <v>Jaelan Austin 18</v>
      </c>
      <c r="C131" t="str">
        <f>VLOOKUP(B131,Rosters!A:B,2,FALSE)</f>
        <v>TCU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 t="str">
        <f>Cov!A135</f>
        <v>Luke Benuska 79</v>
      </c>
      <c r="C132" t="str">
        <f>VLOOKUP(B132,Rosters!A:B,2,FALSE)</f>
        <v>TCU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 t="str">
        <f>Cov!A136</f>
        <v>Travis Hanes 19</v>
      </c>
      <c r="C133" t="str">
        <f>VLOOKUP(B133,Rosters!A:B,2,FALSE)</f>
        <v>TCU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 t="str">
        <f>Cov!A137</f>
        <v>Thomas Walsh 60</v>
      </c>
      <c r="C134" t="str">
        <f>VLOOKUP(B134,Rosters!A:B,2,FALSE)</f>
        <v>TCU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 t="str">
        <f>Cov!A138</f>
        <v>Shannon Brooks 8</v>
      </c>
      <c r="C135" t="str">
        <f>VLOOKUP(B135,Rosters!A:B,2,FALSE)</f>
        <v>MINN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 t="str">
        <f>Cov!A139</f>
        <v>Ty Barrett 78</v>
      </c>
      <c r="C136" t="str">
        <f>VLOOKUP(B136,Rosters!A:B,2,FALSE)</f>
        <v>TCU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 t="str">
        <f>Cov!A140</f>
        <v>Eric Carter 9</v>
      </c>
      <c r="C137" t="str">
        <f>VLOOKUP(B137,Rosters!A:B,2,FALSE)</f>
        <v>MINN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 t="str">
        <f>Cov!A141</f>
        <v>Patrick Morris 58</v>
      </c>
      <c r="C138" t="str">
        <f>VLOOKUP(B138,Rosters!A:B,2,FALSE)</f>
        <v>TCU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 t="str">
        <f>Cov!A142</f>
        <v>Deante’ Gray 20</v>
      </c>
      <c r="C139" t="str">
        <f>VLOOKUP(B139,Rosters!A:B,2,FALSE)</f>
        <v>TCU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 t="str">
        <f>Cov!A143</f>
        <v>Michael MacCrory 61</v>
      </c>
      <c r="C140" t="str">
        <f>VLOOKUP(B140,Rosters!A:B,2,FALSE)</f>
        <v>TCU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 t="str">
        <f>Cov!A144</f>
        <v>KaVontae Turpin 25</v>
      </c>
      <c r="C141" t="str">
        <f>VLOOKUP(B141,Rosters!A:B,2,FALSE)</f>
        <v>TCU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 t="str">
        <f>Cov!A145</f>
        <v>Brady Foltz 65</v>
      </c>
      <c r="C142" t="str">
        <f>VLOOKUP(B142,Rosters!A:B,2,FALSE)</f>
        <v>TCU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 t="str">
        <f>Cov!A146</f>
        <v>Jonathan Celestin 13</v>
      </c>
      <c r="C143" t="str">
        <f>VLOOKUP(B143,Rosters!A:B,2,FALSE)</f>
        <v>MINN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 t="str">
        <f>Cov!A147</f>
        <v>Cordel Iwuagwu 70</v>
      </c>
      <c r="C144" t="str">
        <f>VLOOKUP(B144,Rosters!A:B,2,FALSE)</f>
        <v>TCU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 t="str">
        <f>Cov!A148</f>
        <v>Conor Rhoda 15</v>
      </c>
      <c r="C145" t="str">
        <f>VLOOKUP(B145,Rosters!A:B,2,FALSE)</f>
        <v>MINN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 t="str">
        <f>Cov!A149</f>
        <v>Bobby Thompson 72</v>
      </c>
      <c r="C146" t="str">
        <f>VLOOKUP(B146,Rosters!A:B,2,FALSE)</f>
        <v>TCU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 t="str">
        <f>Cov!A150</f>
        <v>Jeff Jones 16</v>
      </c>
      <c r="C147" t="str">
        <f>VLOOKUP(B147,Rosters!A:B,2,FALSE)</f>
        <v>MINN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 t="str">
        <f>Cov!A151</f>
        <v>Jamelle Naff 77</v>
      </c>
      <c r="C148" t="str">
        <f>VLOOKUP(B148,Rosters!A:B,2,FALSE)</f>
        <v>TCU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 t="str">
        <f>Cov!A152</f>
        <v>Ryan Santoso 18</v>
      </c>
      <c r="C149" t="str">
        <f>VLOOKUP(B149,Rosters!A:B,2,FALSE)</f>
        <v>MINN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 t="str">
        <f>Cov!A153</f>
        <v>Montrel Wilson 20</v>
      </c>
      <c r="C150" t="str">
        <f>VLOOKUP(B150,Rosters!A:B,2,FALSE)</f>
        <v>TCU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 t="str">
        <f>Cov!A154</f>
        <v>Peter Westerhaus 18</v>
      </c>
      <c r="C151" t="str">
        <f>VLOOKUP(B151,Rosters!A:B,2,FALSE)</f>
        <v>MINN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 t="str">
        <f>Cov!A155</f>
        <v>Alec Dunham 23</v>
      </c>
      <c r="C152" t="str">
        <f>VLOOKUP(B152,Rosters!A:B,2,FALSE)</f>
        <v>TCU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 t="str">
        <f>Cov!A156</f>
        <v>Gary Moore 19</v>
      </c>
      <c r="C153" t="str">
        <f>VLOOKUP(B153,Rosters!A:B,2,FALSE)</f>
        <v>MINN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 t="str">
        <f>Cov!A157</f>
        <v>Mike Freeze 34</v>
      </c>
      <c r="C154" t="str">
        <f>VLOOKUP(B154,Rosters!A:B,2,FALSE)</f>
        <v>TCU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 t="str">
        <f>Cov!A158</f>
        <v>Adam Mayer 20</v>
      </c>
      <c r="C155" t="str">
        <f>VLOOKUP(B155,Rosters!A:B,2,FALSE)</f>
        <v>MINN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 t="str">
        <f>Cov!A159</f>
        <v>Sammy Douglas 35</v>
      </c>
      <c r="C156" t="str">
        <f>VLOOKUP(B156,Rosters!A:B,2,FALSE)</f>
        <v>TCU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 t="str">
        <f>Cov!A160</f>
        <v>Melvin Holland Jr. 21</v>
      </c>
      <c r="C157" t="str">
        <f>VLOOKUP(B157,Rosters!A:B,2,FALSE)</f>
        <v>MINN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 t="str">
        <f>Cov!A161</f>
        <v>Ty Summers 42</v>
      </c>
      <c r="C158" t="str">
        <f>VLOOKUP(B158,Rosters!A:B,2,FALSE)</f>
        <v>TCU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 t="str">
        <f>Cov!A162</f>
        <v>Jeff Borchardt 22</v>
      </c>
      <c r="C159" t="str">
        <f>VLOOKUP(B159,Rosters!A:B,2,FALSE)</f>
        <v>MINN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 t="str">
        <f>Cov!A163</f>
        <v>Davis Devereaux 43</v>
      </c>
      <c r="C160" t="str">
        <f>VLOOKUP(B160,Rosters!A:B,2,FALSE)</f>
        <v>TCU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 t="str">
        <f>Cov!A164</f>
        <v>Rodney Smith 24</v>
      </c>
      <c r="C161" t="str">
        <f>VLOOKUP(B161,Rosters!A:B,2,FALSE)</f>
        <v>MINN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 t="str">
        <f>Cov!A165</f>
        <v>Garrett Kaufman 49</v>
      </c>
      <c r="C162" t="str">
        <f>VLOOKUP(B162,Rosters!A:B,2,FALSE)</f>
        <v>TCU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 t="str">
        <f>Cov!A166</f>
        <v>Ray Buford 25</v>
      </c>
      <c r="C163" t="str">
        <f>VLOOKUP(B163,Rosters!A:B,2,FALSE)</f>
        <v>MINN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 t="str">
        <f>Cov!A167</f>
        <v>Semaj Thomas 49</v>
      </c>
      <c r="C164" t="str">
        <f>VLOOKUP(B164,Rosters!A:B,2,FALSE)</f>
        <v>TCU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 t="str">
        <f>Cov!A168</f>
        <v>Isaiah Alexander 28</v>
      </c>
      <c r="C165" t="str">
        <f>VLOOKUP(B165,Rosters!A:B,2,FALSE)</f>
        <v>TCU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 t="str">
        <f>Cov!A169</f>
        <v>Harrison Gillaspy 50</v>
      </c>
      <c r="C166" t="str">
        <f>VLOOKUP(B166,Rosters!A:B,2,FALSE)</f>
        <v>TCU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 t="str">
        <f>Cov!A170</f>
        <v>James Johannesson 27</v>
      </c>
      <c r="C167" t="str">
        <f>VLOOKUP(B167,Rosters!A:B,2,FALSE)</f>
        <v>MINN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 t="str">
        <f>Cov!A171</f>
        <v>George Cullen 53</v>
      </c>
      <c r="C168" t="str">
        <f>VLOOKUP(B168,Rosters!A:B,2,FALSE)</f>
        <v>TCU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 t="str">
        <f>Cov!A172</f>
        <v>Tony James 28</v>
      </c>
      <c r="C169" t="str">
        <f>VLOOKUP(B169,Rosters!A:B,2,FALSE)</f>
        <v>TCU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 t="str">
        <f>Cov!A173</f>
        <v>Ryan Watkins 23</v>
      </c>
      <c r="C170" t="str">
        <f>VLOOKUP(B170,Rosters!A:B,2,FALSE)</f>
        <v>TCU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 t="str">
        <f>Cov!A174</f>
        <v>Chris Wipson 30</v>
      </c>
      <c r="C171" t="str">
        <f>VLOOKUP(B171,Rosters!A:B,2,FALSE)</f>
        <v>MINN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 t="str">
        <f>Cov!A175</f>
        <v>Paul Whitmill 44</v>
      </c>
      <c r="C172" t="str">
        <f>VLOOKUP(B172,Rosters!A:B,2,FALSE)</f>
        <v>TCU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 t="str">
        <f>Cov!A176</f>
        <v>Berkley Edwards 32</v>
      </c>
      <c r="C173" t="str">
        <f>VLOOKUP(B173,Rosters!A:B,2,FALSE)</f>
        <v>MINN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 t="str">
        <f>Cov!A177</f>
        <v>Joseph Broadnax 54</v>
      </c>
      <c r="C174" t="str">
        <f>VLOOKUP(B174,Rosters!A:B,2,FALSE)</f>
        <v>TCU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 t="str">
        <f>Cov!A178</f>
        <v>John McKelvey 33</v>
      </c>
      <c r="C175" t="str">
        <f>VLOOKUP(B175,Rosters!A:B,2,FALSE)</f>
        <v>MINN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 t="str">
        <f>Cov!A179</f>
        <v>Davion Pierson 57</v>
      </c>
      <c r="C176" t="str">
        <f>VLOOKUP(B176,Rosters!A:B,2,FALSE)</f>
        <v>TCU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 t="str">
        <f>Cov!A180</f>
        <v>Antonio Shenault 34</v>
      </c>
      <c r="C177" t="str">
        <f>VLOOKUP(B177,Rosters!A:B,2,FALSE)</f>
        <v>MINN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 t="str">
        <f>Cov!A181</f>
        <v>Aaron Curry 95</v>
      </c>
      <c r="C178" t="str">
        <f>VLOOKUP(B178,Rosters!A:B,2,FALSE)</f>
        <v>TCU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 t="str">
        <f>Cov!A182</f>
        <v>Rodrick Williams Jr. 35</v>
      </c>
      <c r="C179" t="str">
        <f>VLOOKUP(B179,Rosters!A:B,2,FALSE)</f>
        <v>MINN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 t="str">
        <f>Cov!A183</f>
        <v>Chris Bradley 97</v>
      </c>
      <c r="C180" t="str">
        <f>VLOOKUP(B180,Rosters!A:B,2,FALSE)</f>
        <v>TCU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1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 t="str">
        <f>Cov!A184</f>
        <v>Peter Mortell 37</v>
      </c>
      <c r="C181" t="str">
        <f>VLOOKUP(B181,Rosters!A:B,2,FALSE)</f>
        <v>MINN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 t="str">
        <f>Cov!A185</f>
        <v>Casey McDermott Vai 98</v>
      </c>
      <c r="C182" t="str">
        <f>VLOOKUP(B182,Rosters!A:B,2,FALSE)</f>
        <v>TCU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 t="str">
        <f>Cov!A186</f>
        <v>Trey Hansen 39</v>
      </c>
      <c r="C183" t="str">
        <f>VLOOKUP(B183,Rosters!A:B,2,FALSE)</f>
        <v>MINN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 t="str">
        <f>Cov!A187</f>
        <v>Bryce Witham 49</v>
      </c>
      <c r="C184" t="str">
        <f>VLOOKUP(B184,Rosters!A:B,2,FALSE)</f>
        <v>MINN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 t="str">
        <f>Cov!A188</f>
        <v>Chase Samuels 40</v>
      </c>
      <c r="C185" t="str">
        <f>VLOOKUP(B185,Rosters!A:B,2,FALSE)</f>
        <v>MINN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 t="str">
        <f>Cov!A189</f>
        <v>Yoshoub Timms 52</v>
      </c>
      <c r="C186" t="str">
        <f>VLOOKUP(B186,Rosters!A:B,2,FALSE)</f>
        <v>MINN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 t="str">
        <f>Cov!A190</f>
        <v>Justin Juenemann 42</v>
      </c>
      <c r="C187" t="str">
        <f>VLOOKUP(B187,Rosters!A:B,2,FALSE)</f>
        <v>MINN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 t="str">
        <f>Cov!A191</f>
        <v>Theiren Cockran 55</v>
      </c>
      <c r="C188" t="str">
        <f>VLOOKUP(B188,Rosters!A:B,2,FALSE)</f>
        <v>MINN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 t="str">
        <f>Cov!A192</f>
        <v>Colton Beebe 44</v>
      </c>
      <c r="C189" t="str">
        <f>VLOOKUP(B189,Rosters!A:B,2,FALSE)</f>
        <v>MINN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 t="str">
        <f>Cov!A193</f>
        <v>Nick Rallis 56</v>
      </c>
      <c r="C190" t="str">
        <f>VLOOKUP(B190,Rosters!A:B,2,FALSE)</f>
        <v>MINN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 t="str">
        <f>Cov!A194</f>
        <v>Nick Hart 45</v>
      </c>
      <c r="C191" t="str">
        <f>VLOOKUP(B191,Rosters!A:B,2,FALSE)</f>
        <v>MINN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 t="str">
        <f>Cov!A195</f>
        <v>Quinn Oseland 58</v>
      </c>
      <c r="C192" t="str">
        <f>VLOOKUP(B192,Rosters!A:B,2,FALSE)</f>
        <v>MINN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 t="str">
        <f>Cov!A196</f>
        <v>Jacob Herbers 47</v>
      </c>
      <c r="C193" t="str">
        <f>VLOOKUP(B193,Rosters!A:B,2,FALSE)</f>
        <v>MINN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 t="str">
        <f>Cov!A197</f>
        <v>Matt Leidner 60</v>
      </c>
      <c r="C194" t="str">
        <f>VLOOKUP(B194,Rosters!A:B,2,FALSE)</f>
        <v>MINN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 t="str">
        <f>Cov!A198</f>
        <v>Patrick Zeller 28</v>
      </c>
      <c r="C195" t="str">
        <f>VLOOKUP(B195,Rosters!A:B,2,FALSE)</f>
        <v>TCU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 t="str">
        <f>Cov!A199</f>
        <v>Jared Weyler 62</v>
      </c>
      <c r="C196" t="str">
        <f>VLOOKUP(B196,Rosters!A:B,2,FALSE)</f>
        <v>MINN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 t="str">
        <f>Cov!A200</f>
        <v>Tevin Lawson 99</v>
      </c>
      <c r="C197" t="str">
        <f>VLOOKUP(B197,Rosters!A:B,2,FALSE)</f>
        <v>TCU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 t="str">
        <f>Cov!A201</f>
        <v>Luke Rasmussen 53</v>
      </c>
      <c r="C198" t="str">
        <f>VLOOKUP(B198,Rosters!A:B,2,FALSE)</f>
        <v>MINN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 t="str">
        <f>Cov!A202</f>
        <v>Pakamiaiaea Davis 66</v>
      </c>
      <c r="C199" t="str">
        <f>VLOOKUP(B199,Rosters!A:B,2,FALSE)</f>
        <v>TCU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 t="str">
        <f>Cov!A203</f>
        <v>Connor Mayes 55</v>
      </c>
      <c r="C200" t="str">
        <f>VLOOKUP(B200,Rosters!A:B,2,FALSE)</f>
        <v>MINN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 t="str">
        <f>Cov!A204</f>
        <v>James McFarland 40</v>
      </c>
      <c r="C201" t="str">
        <f>VLOOKUP(B201,Rosters!A:B,2,FALSE)</f>
        <v>TCU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 t="str">
        <f>Cov!A205</f>
        <v>Joey Mydra 57</v>
      </c>
      <c r="C202" t="str">
        <f>VLOOKUP(B202,Rosters!A:B,2,FALSE)</f>
        <v>MINN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 t="str">
        <f>Cov!A206</f>
        <v>Tipa Galeai 47</v>
      </c>
      <c r="C203" t="str">
        <f>VLOOKUP(B203,Rosters!A:B,2,FALSE)</f>
        <v>TCU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 t="str">
        <f>Cov!A207</f>
        <v>Ray Dixon 59</v>
      </c>
      <c r="C204" t="str">
        <f>VLOOKUP(B204,Rosters!A:B,2,FALSE)</f>
        <v>MINN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 t="str">
        <f>Cov!A208</f>
        <v>Terrell Lathan 90</v>
      </c>
      <c r="C205" t="str">
        <f>VLOOKUP(B205,Rosters!A:B,2,FALSE)</f>
        <v>TCU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 t="str">
        <f>Cov!A209</f>
        <v>Bronson Dovich 61</v>
      </c>
      <c r="C206" t="str">
        <f>VLOOKUP(B206,Rosters!A:B,2,FALSE)</f>
        <v>MINN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 t="str">
        <f>Cov!A210</f>
        <v>L.J. Collier 91</v>
      </c>
      <c r="C207" t="str">
        <f>VLOOKUP(B207,Rosters!A:B,2,FALSE)</f>
        <v>TCU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 t="str">
        <f>Cov!A211</f>
        <v>Jon Christenson 63</v>
      </c>
      <c r="C208" t="str">
        <f>VLOOKUP(B208,Rosters!A:B,2,FALSE)</f>
        <v>MINN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 t="str">
        <f>Cov!A212</f>
        <v>Bryson Henderson 92</v>
      </c>
      <c r="C209" t="str">
        <f>VLOOKUP(B209,Rosters!A:B,2,FALSE)</f>
        <v>TCU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 t="str">
        <f>Cov!A213</f>
        <v>Josh Campion 65</v>
      </c>
      <c r="C210" t="str">
        <f>VLOOKUP(B210,Rosters!A:B,2,FALSE)</f>
        <v>MINN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 t="str">
        <f>Cov!A214</f>
        <v>Michael Mosharrafa 93</v>
      </c>
      <c r="C211" t="str">
        <f>VLOOKUP(B211,Rosters!A:B,2,FALSE)</f>
        <v>TCU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 t="str">
        <f>Cov!A215</f>
        <v>Brian Bobek 67</v>
      </c>
      <c r="C212" t="str">
        <f>VLOOKUP(B212,Rosters!A:B,2,FALSE)</f>
        <v>MINN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 t="str">
        <f>Cov!A216</f>
        <v>Mike Tuaua 93</v>
      </c>
      <c r="C213" t="str">
        <f>VLOOKUP(B213,Rosters!A:B,2,FALSE)</f>
        <v>TCU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 t="str">
        <f>Cov!A217</f>
        <v>Justin Carr 69</v>
      </c>
      <c r="C214" t="str">
        <f>VLOOKUP(B214,Rosters!A:B,2,FALSE)</f>
        <v>MINN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 t="str">
        <f>Cov!A218</f>
        <v>Josh Carraway 94</v>
      </c>
      <c r="C215" t="str">
        <f>VLOOKUP(B215,Rosters!A:B,2,FALSE)</f>
        <v>TCU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 t="str">
        <f>Cov!A219</f>
        <v>Tyler Moore 71</v>
      </c>
      <c r="C216" t="str">
        <f>VLOOKUP(B216,Rosters!A:B,2,FALSE)</f>
        <v>MINN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 t="str">
        <f>Cov!A220</f>
        <v>Breylin Mitchell 96</v>
      </c>
      <c r="C217" t="str">
        <f>VLOOKUP(B217,Rosters!A:B,2,FALSE)</f>
        <v>TCU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 t="str">
        <f>Cov!A221</f>
        <v>Nick Connelly 74</v>
      </c>
      <c r="C218" t="str">
        <f>VLOOKUP(B218,Rosters!A:B,2,FALSE)</f>
        <v>MINN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 t="str">
        <f>Cov!A222</f>
        <v>Corry O’Meally 2</v>
      </c>
      <c r="C219" t="str">
        <f>VLOOKUP(B219,Rosters!A:B,2,FALSE)</f>
        <v>TCU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 t="str">
        <f>Cov!A223</f>
        <v>Alex Mayes 76</v>
      </c>
      <c r="C220" t="str">
        <f>VLOOKUP(B220,Rosters!A:B,2,FALSE)</f>
        <v>MINN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 t="str">
        <f>Cov!A224</f>
        <v>Ben Lauer 78</v>
      </c>
      <c r="C221" t="str">
        <f>VLOOKUP(B221,Rosters!A:B,2,FALSE)</f>
        <v>MINN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 t="str">
        <f>Cov!A225</f>
        <v>Emanuel Porter 1</v>
      </c>
      <c r="C222" t="str">
        <f>VLOOKUP(B222,Rosters!A:B,2,FALSE)</f>
        <v>TCU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 t="str">
        <f>Cov!A226</f>
        <v>Jonah Pirsig 79</v>
      </c>
      <c r="C223" t="str">
        <f>VLOOKUP(B223,Rosters!A:B,2,FALSE)</f>
        <v>MINN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 t="str">
        <f>Cov!A227</f>
        <v>Nate Wozniak 80</v>
      </c>
      <c r="C224" t="str">
        <f>VLOOKUP(B224,Rosters!A:B,2,FALSE)</f>
        <v>MINN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 t="str">
        <f>Cov!A228</f>
        <v>Jeff Gladney 14</v>
      </c>
      <c r="C225" t="str">
        <f>VLOOKUP(B225,Rosters!A:B,2,FALSE)</f>
        <v>TCU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 t="str">
        <f>Cov!A229</f>
        <v>Drew Wolitarsky 82</v>
      </c>
      <c r="C226" t="str">
        <f>VLOOKUP(B226,Rosters!A:B,2,FALSE)</f>
        <v>MINN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 t="str">
        <f>Cov!A230</f>
        <v>Torrance Mosley 16</v>
      </c>
      <c r="C227" t="str">
        <f>VLOOKUP(B227,Rosters!A:B,2,FALSE)</f>
        <v>TCU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 t="str">
        <f>Cov!A231</f>
        <v>Will Reger 84</v>
      </c>
      <c r="C228" t="str">
        <f>VLOOKUP(B228,Rosters!A:B,2,FALSE)</f>
        <v>MINN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 t="str">
        <f>Cov!A232</f>
        <v>DeShawn Raymond 17</v>
      </c>
      <c r="C229" t="str">
        <f>VLOOKUP(B229,Rosters!A:B,2,FALSE)</f>
        <v>TCU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 t="str">
        <f>Cov!A233</f>
        <v>Brandon Lingen 86</v>
      </c>
      <c r="C230" t="str">
        <f>VLOOKUP(B230,Rosters!A:B,2,FALSE)</f>
        <v>MINN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 t="str">
        <f>Cov!A234</f>
        <v>Cyd Calvin 19</v>
      </c>
      <c r="C231" t="str">
        <f>VLOOKUP(B231,Rosters!A:B,2,FALSE)</f>
        <v>TCU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 t="str">
        <f>Cov!A235</f>
        <v>Cavonte Johnson 87</v>
      </c>
      <c r="C232" t="str">
        <f>VLOOKUP(B232,Rosters!A:B,2,FALSE)</f>
        <v>MINN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 t="str">
        <f>Cov!A236</f>
        <v>Julius Lewis 24</v>
      </c>
      <c r="C233" t="str">
        <f>VLOOKUP(B233,Rosters!A:B,2,FALSE)</f>
        <v>TCU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 t="str">
        <f>Cov!A237</f>
        <v>Matt Morse 89</v>
      </c>
      <c r="C234" t="str">
        <f>VLOOKUP(B234,Rosters!A:B,2,FALSE)</f>
        <v>MINN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 t="str">
        <f>Cov!A238</f>
        <v>Devin Killpatrick 31</v>
      </c>
      <c r="C235" t="str">
        <f>VLOOKUP(B235,Rosters!A:B,2,FALSE)</f>
        <v>TCU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 t="str">
        <f>Cov!A239</f>
        <v>Julien Kafo 91</v>
      </c>
      <c r="C236" t="str">
        <f>VLOOKUP(B236,Rosters!A:B,2,FALSE)</f>
        <v>MINN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 t="str">
        <f>Cov!A240</f>
        <v>Robert Lewis 33</v>
      </c>
      <c r="C237" t="str">
        <f>VLOOKUP(B237,Rosters!A:B,2,FALSE)</f>
        <v>TCU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 t="str">
        <f>Cov!A241</f>
        <v>Mose Hall 94</v>
      </c>
      <c r="C238" t="str">
        <f>VLOOKUP(B238,Rosters!A:B,2,FALSE)</f>
        <v>MINN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 t="str">
        <f>Cov!A242</f>
        <v>Ricky Musgrove 33</v>
      </c>
      <c r="C239" t="str">
        <f>VLOOKUP(B239,Rosters!A:B,2,FALSE)</f>
        <v>TCU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 t="str">
        <f>Cov!A243</f>
        <v>Steven Richardson 96</v>
      </c>
      <c r="C240" t="str">
        <f>VLOOKUP(B240,Rosters!A:B,2,FALSE)</f>
        <v>MINN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 t="str">
        <f>Cov!A244</f>
        <v>Austin Schlottman 51</v>
      </c>
      <c r="C241" t="str">
        <f>VLOOKUP(B241,Rosters!A:B,2,FALSE)</f>
        <v>TCU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 t="str">
        <f>Cov!A245</f>
        <v>Andrew Stelter 99</v>
      </c>
      <c r="C242" t="str">
        <f>VLOOKUP(B242,Rosters!A:B,2,FALSE)</f>
        <v>MINN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 t="str">
        <f>Cov!A246</f>
        <v>Joey Hunt 55</v>
      </c>
      <c r="C243" t="str">
        <f>VLOOKUP(B243,Rosters!A:B,2,FALSE)</f>
        <v>TCU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 t="str">
        <f>Cov!A247</f>
        <v>Garrett Altman 63</v>
      </c>
      <c r="C244" t="str">
        <f>VLOOKUP(B244,Rosters!A:B,2,FALSE)</f>
        <v>TCU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 t="str">
        <f>Cov!A248</f>
        <v>Grand Total</v>
      </c>
      <c r="C245" t="e">
        <f>VLOOKUP(B245,Rosters!A:B,2,FALSE)</f>
        <v>#N/A</v>
      </c>
      <c r="D245">
        <f>Cov!B248</f>
        <v>64</v>
      </c>
      <c r="E245">
        <f>Cov!C248</f>
        <v>39</v>
      </c>
      <c r="F245">
        <f>Cov!D248</f>
        <v>20</v>
      </c>
      <c r="G245" t="e">
        <f>VLOOKUP(B245,CovCnt!A244:B357,2,FALSE)</f>
        <v>#N/A</v>
      </c>
      <c r="H245">
        <f>Cov!E248</f>
        <v>2</v>
      </c>
      <c r="I245">
        <f>Cov!F248</f>
        <v>1</v>
      </c>
      <c r="J245">
        <f>Cov!G248</f>
        <v>1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2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2015-09-06T18:04:35Z</dcterms:modified>
</cp:coreProperties>
</file>