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dev\smm\smmWorkingNew\src\main\java\org\immunizationsoftware\dqa\transform\"/>
    </mc:Choice>
  </mc:AlternateContent>
  <bookViews>
    <workbookView xWindow="0" yWindow="0" windowWidth="17655" windowHeight="9870"/>
  </bookViews>
  <sheets>
    <sheet name="Vaccines" sheetId="1" r:id="rId1"/>
    <sheet name="CVX"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9" i="1" l="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alcChain>
</file>

<file path=xl/sharedStrings.xml><?xml version="1.0" encoding="utf-8"?>
<sst xmlns="http://schemas.openxmlformats.org/spreadsheetml/2006/main" count="1598" uniqueCount="710">
  <si>
    <t>BABY</t>
  </si>
  <si>
    <t>CVX</t>
  </si>
  <si>
    <t>Name</t>
  </si>
  <si>
    <t>Lot</t>
  </si>
  <si>
    <t>MVX</t>
  </si>
  <si>
    <t>Manufacturer</t>
  </si>
  <si>
    <t>Trade Name</t>
  </si>
  <si>
    <t>Amount</t>
  </si>
  <si>
    <t>Route</t>
  </si>
  <si>
    <t>Site</t>
  </si>
  <si>
    <t>VIS PUB</t>
  </si>
  <si>
    <t>VIS PUB CODE</t>
  </si>
  <si>
    <t>VIS PUB DATE</t>
  </si>
  <si>
    <t>VIS2_PUB</t>
  </si>
  <si>
    <t>VIS2_PUB_CODE</t>
  </si>
  <si>
    <t>VIS2_PUB_DATE</t>
  </si>
  <si>
    <t>VIS3_PUB</t>
  </si>
  <si>
    <t>VIS3_PUB_CODE</t>
  </si>
  <si>
    <t>VIS3_PUB_DATE</t>
  </si>
  <si>
    <t>TODDLER</t>
  </si>
  <si>
    <t>TWEEN</t>
  </si>
  <si>
    <t>COMBO</t>
  </si>
  <si>
    <t>ADULT</t>
  </si>
  <si>
    <t>ACAM2000</t>
  </si>
  <si>
    <t>ACEL-IMUNE</t>
  </si>
  <si>
    <t>ACTHIB</t>
  </si>
  <si>
    <t>ADACEL</t>
  </si>
  <si>
    <t>Adenovirus types 4 and 7</t>
  </si>
  <si>
    <t>AFLURIA</t>
  </si>
  <si>
    <t>Afluria, preservative free</t>
  </si>
  <si>
    <t>AGRIFLU</t>
  </si>
  <si>
    <t>ATTENUVAX</t>
  </si>
  <si>
    <t>Bexsero</t>
  </si>
  <si>
    <t>BIAVAX II</t>
  </si>
  <si>
    <t>BIOTHRAX</t>
  </si>
  <si>
    <t>BOOSTRIX</t>
  </si>
  <si>
    <t>CERTIVA</t>
  </si>
  <si>
    <t>CERVARIX</t>
  </si>
  <si>
    <t>COMVAX</t>
  </si>
  <si>
    <t>DAPTACEL</t>
  </si>
  <si>
    <t>DECAVAC</t>
  </si>
  <si>
    <t>DRYVAX</t>
  </si>
  <si>
    <t>DT(GENERIC)</t>
  </si>
  <si>
    <t>ENGERIX B-PEDS</t>
  </si>
  <si>
    <t>ENGERIX-B-ADULT</t>
  </si>
  <si>
    <t>FLUARIX</t>
  </si>
  <si>
    <t>Fluarix, quadrivalent, preservative free</t>
  </si>
  <si>
    <t>Flublok</t>
  </si>
  <si>
    <t>Flucelvax</t>
  </si>
  <si>
    <t>FLULAVAL</t>
  </si>
  <si>
    <t>Flulaval quadrivalent</t>
  </si>
  <si>
    <t>Flulaval, quadrivalent, preservative free</t>
  </si>
  <si>
    <t>FLUMIST</t>
  </si>
  <si>
    <t>Flumist quadrivalent</t>
  </si>
  <si>
    <t>FLUVIRIN</t>
  </si>
  <si>
    <t>FLUVIRIN-PRESERVATIVE FREE</t>
  </si>
  <si>
    <t>FLUZONE</t>
  </si>
  <si>
    <t>Fluzone Quad Intradermal</t>
  </si>
  <si>
    <t>Fluzone Quadrivalent, pediatric</t>
  </si>
  <si>
    <t>Fluzone, intradermal</t>
  </si>
  <si>
    <t>Fluzone, Quadrivalent</t>
  </si>
  <si>
    <t>Fluzone, quadrivalent, preservative free</t>
  </si>
  <si>
    <t>FLUZONE-HIGH DOSE</t>
  </si>
  <si>
    <t>FLUZONE-PRESERVATIVE FREE</t>
  </si>
  <si>
    <t>GARDASIL</t>
  </si>
  <si>
    <t>Gardasil 9</t>
  </si>
  <si>
    <t>HAVRIX-ADULT</t>
  </si>
  <si>
    <t>HAVRIX-PEDS</t>
  </si>
  <si>
    <t>HIBERIX</t>
  </si>
  <si>
    <t>HIBTITER</t>
  </si>
  <si>
    <t>IMOVAX</t>
  </si>
  <si>
    <t>IMOVAX ID</t>
  </si>
  <si>
    <t>INFANRIX</t>
  </si>
  <si>
    <t>Influenza A (H5N1) -2013</t>
  </si>
  <si>
    <t>IPOL</t>
  </si>
  <si>
    <t>IXIARO</t>
  </si>
  <si>
    <t>JE-VAX</t>
  </si>
  <si>
    <t>KINRIX</t>
  </si>
  <si>
    <t>MENACTRA</t>
  </si>
  <si>
    <t>MENHIBRIX</t>
  </si>
  <si>
    <t>MENOMUNE</t>
  </si>
  <si>
    <t>MENVEO</t>
  </si>
  <si>
    <t>MERUVAX II</t>
  </si>
  <si>
    <t>M-M-R II</t>
  </si>
  <si>
    <t>MUMPSVAX</t>
  </si>
  <si>
    <t>MYCOBAX</t>
  </si>
  <si>
    <t>OMNIHIB</t>
  </si>
  <si>
    <t>ORIMUNE</t>
  </si>
  <si>
    <t>PEDIARIX</t>
  </si>
  <si>
    <t>PEDVAXHIB</t>
  </si>
  <si>
    <t>PENTACEL</t>
  </si>
  <si>
    <t>PNEUMOVAX 23</t>
  </si>
  <si>
    <t>PREVNAR 13</t>
  </si>
  <si>
    <t>PREVNAR 7</t>
  </si>
  <si>
    <t>PROHIBIT</t>
  </si>
  <si>
    <t>PROQUAD</t>
  </si>
  <si>
    <t>Quadracel</t>
  </si>
  <si>
    <t>RABAVERT</t>
  </si>
  <si>
    <t>RabAvert</t>
  </si>
  <si>
    <t>RECOMBIVAX-ADULT</t>
  </si>
  <si>
    <t>RECOMBIVAX-DIALYSIS</t>
  </si>
  <si>
    <t>RECOMBIVAX-PEDS</t>
  </si>
  <si>
    <t>ROTARIX</t>
  </si>
  <si>
    <t>ROTATEQ</t>
  </si>
  <si>
    <t>TD(GENERIC)</t>
  </si>
  <si>
    <t>Td, (adult)</t>
  </si>
  <si>
    <t>Tenivac</t>
  </si>
  <si>
    <t>TETANUS TOXOID (GENERIC)</t>
  </si>
  <si>
    <t>TETRAMUNE</t>
  </si>
  <si>
    <t>TICE BCG</t>
  </si>
  <si>
    <t>TRIHIBIT</t>
  </si>
  <si>
    <t>TRIPEDIA</t>
  </si>
  <si>
    <t>Trumenba</t>
  </si>
  <si>
    <t>TWINRIX</t>
  </si>
  <si>
    <t>TYPHIM VI</t>
  </si>
  <si>
    <t>TYPHOID-AKD</t>
  </si>
  <si>
    <t>VAQTA-ADULT</t>
  </si>
  <si>
    <t>VAQTA-PEDS</t>
  </si>
  <si>
    <t>VARIVAX</t>
  </si>
  <si>
    <t>VIVOTIF BERNA</t>
  </si>
  <si>
    <t>YF-VAX</t>
  </si>
  <si>
    <t>ZOSTAVAX</t>
  </si>
  <si>
    <t>75</t>
  </si>
  <si>
    <t>20</t>
  </si>
  <si>
    <t>48</t>
  </si>
  <si>
    <t>115</t>
  </si>
  <si>
    <t>143</t>
  </si>
  <si>
    <t>141</t>
  </si>
  <si>
    <t>140</t>
  </si>
  <si>
    <t>05</t>
  </si>
  <si>
    <t>163</t>
  </si>
  <si>
    <t>38</t>
  </si>
  <si>
    <t>24</t>
  </si>
  <si>
    <t>118</t>
  </si>
  <si>
    <t>51</t>
  </si>
  <si>
    <t>106</t>
  </si>
  <si>
    <t>113</t>
  </si>
  <si>
    <t>28</t>
  </si>
  <si>
    <t>08</t>
  </si>
  <si>
    <t>43</t>
  </si>
  <si>
    <t>150</t>
  </si>
  <si>
    <t>155</t>
  </si>
  <si>
    <t>153</t>
  </si>
  <si>
    <t>158</t>
  </si>
  <si>
    <t>111</t>
  </si>
  <si>
    <t>149</t>
  </si>
  <si>
    <t>166</t>
  </si>
  <si>
    <t>161</t>
  </si>
  <si>
    <t>144</t>
  </si>
  <si>
    <t>135</t>
  </si>
  <si>
    <t>62</t>
  </si>
  <si>
    <t>165</t>
  </si>
  <si>
    <t>52</t>
  </si>
  <si>
    <t>83</t>
  </si>
  <si>
    <t>47</t>
  </si>
  <si>
    <t>18</t>
  </si>
  <si>
    <t>40</t>
  </si>
  <si>
    <t>160</t>
  </si>
  <si>
    <t>10</t>
  </si>
  <si>
    <t>134</t>
  </si>
  <si>
    <t>39</t>
  </si>
  <si>
    <t>130</t>
  </si>
  <si>
    <t>114</t>
  </si>
  <si>
    <t>148</t>
  </si>
  <si>
    <t>32</t>
  </si>
  <si>
    <t>136</t>
  </si>
  <si>
    <t>06</t>
  </si>
  <si>
    <t>03</t>
  </si>
  <si>
    <t>07</t>
  </si>
  <si>
    <t>19</t>
  </si>
  <si>
    <t>02</t>
  </si>
  <si>
    <t>110</t>
  </si>
  <si>
    <t>49</t>
  </si>
  <si>
    <t>120</t>
  </si>
  <si>
    <t>33</t>
  </si>
  <si>
    <t>133</t>
  </si>
  <si>
    <t>100</t>
  </si>
  <si>
    <t>46</t>
  </si>
  <si>
    <t>94</t>
  </si>
  <si>
    <t>44</t>
  </si>
  <si>
    <t>119</t>
  </si>
  <si>
    <t>116</t>
  </si>
  <si>
    <t>09</t>
  </si>
  <si>
    <t>35</t>
  </si>
  <si>
    <t>22</t>
  </si>
  <si>
    <t>50</t>
  </si>
  <si>
    <t>162</t>
  </si>
  <si>
    <t>104</t>
  </si>
  <si>
    <t>101</t>
  </si>
  <si>
    <t>53</t>
  </si>
  <si>
    <t>21</t>
  </si>
  <si>
    <t>25</t>
  </si>
  <si>
    <t>37</t>
  </si>
  <si>
    <t>121</t>
  </si>
  <si>
    <t>sanofi pasteur</t>
  </si>
  <si>
    <t>Acambis, Inc</t>
  </si>
  <si>
    <t/>
  </si>
  <si>
    <t>Barr Laboratories</t>
  </si>
  <si>
    <t>bioCSL</t>
  </si>
  <si>
    <t>Novartis Pharmaceutical Corporation</t>
  </si>
  <si>
    <t>Merck and Co., Inc.</t>
  </si>
  <si>
    <t>Emergent BioDefense Operations Lansing</t>
  </si>
  <si>
    <t>GlaxoSmithKline</t>
  </si>
  <si>
    <t>Protein Sciences</t>
  </si>
  <si>
    <t>ID Biomedical</t>
  </si>
  <si>
    <t>MedImmune, Inc.</t>
  </si>
  <si>
    <t>Intercell Biomedical</t>
  </si>
  <si>
    <t>The Research Foundation for Microbial Diseases of Osaka University (BIKEN)</t>
  </si>
  <si>
    <t>Pfizer, Inc</t>
  </si>
  <si>
    <t>Wyeth</t>
  </si>
  <si>
    <t>Chiron Corporation</t>
  </si>
  <si>
    <t>Massachusetts Biologic Laboratories</t>
  </si>
  <si>
    <t>Organon Teknika Corporation</t>
  </si>
  <si>
    <t>Crucell</t>
  </si>
  <si>
    <t>PMC</t>
  </si>
  <si>
    <t>ACA</t>
  </si>
  <si>
    <t>BRR</t>
  </si>
  <si>
    <t>CSL</t>
  </si>
  <si>
    <t>NOV</t>
  </si>
  <si>
    <t>MSD</t>
  </si>
  <si>
    <t>MIP</t>
  </si>
  <si>
    <t>SKB</t>
  </si>
  <si>
    <t>PSC</t>
  </si>
  <si>
    <t>IDB</t>
  </si>
  <si>
    <t>MED</t>
  </si>
  <si>
    <t>INT</t>
  </si>
  <si>
    <t>JPN</t>
  </si>
  <si>
    <t>PFR</t>
  </si>
  <si>
    <t>WAL</t>
  </si>
  <si>
    <t>CHI</t>
  </si>
  <si>
    <t>MBL</t>
  </si>
  <si>
    <t>OTC</t>
  </si>
  <si>
    <t>CRU</t>
  </si>
  <si>
    <t>Active</t>
  </si>
  <si>
    <t>Inactive</t>
  </si>
  <si>
    <t>HIST</t>
  </si>
  <si>
    <t>CVX Code</t>
  </si>
  <si>
    <t>CVX Short Description</t>
  </si>
  <si>
    <t>Full Vaccine Name</t>
  </si>
  <si>
    <t>Note</t>
  </si>
  <si>
    <t>VaccineStatus</t>
  </si>
  <si>
    <t>internalID</t>
  </si>
  <si>
    <t>nonvaccine</t>
  </si>
  <si>
    <t>update_date</t>
  </si>
  <si>
    <t>998</t>
  </si>
  <si>
    <t>no vaccine administered</t>
  </si>
  <si>
    <t>Code 998 was added for use in VXU HL7 messages where the OBX segment is nested with the RXA segment, but the message does not contain information about a vaccine administration. An example of this use is to report the vaccines due next for a patient when no vaccine administration is being reported.</t>
  </si>
  <si>
    <t>99</t>
  </si>
  <si>
    <t>RESERVED - do not use</t>
  </si>
  <si>
    <t>Code 99 will not be used in this table to avoid confusion with code 999.</t>
  </si>
  <si>
    <t>999</t>
  </si>
  <si>
    <t>unknown</t>
  </si>
  <si>
    <t>unknown vaccine or immune globulin</t>
  </si>
  <si>
    <t>This CVX code has little utility and should rarely be used.</t>
  </si>
  <si>
    <t>Adenovirus, type 4 and type 7, live, oral</t>
  </si>
  <si>
    <t>This vaccine is administered as 2 tablets.</t>
  </si>
  <si>
    <t>54</t>
  </si>
  <si>
    <t>adenovirus, type 4</t>
  </si>
  <si>
    <t>adenovirus vaccine, type 4, live, oral</t>
  </si>
  <si>
    <t>55</t>
  </si>
  <si>
    <t>adenovirus, type 7</t>
  </si>
  <si>
    <t>adenovirus vaccine, type 7, live, oral</t>
  </si>
  <si>
    <t>82</t>
  </si>
  <si>
    <t>adenovirus, unspecified formulation</t>
  </si>
  <si>
    <t>adenovirus vaccine, unspecified formulation</t>
  </si>
  <si>
    <t>This CVX code allows reporting of a vaccination when formulation is unknown (for example, when recording a adenovirus vaccination when noted on a vaccination card)</t>
  </si>
  <si>
    <t>anthrax</t>
  </si>
  <si>
    <t>anthrax vaccine</t>
  </si>
  <si>
    <t>801</t>
  </si>
  <si>
    <t>AS03 Adjuvant</t>
  </si>
  <si>
    <t>This is the adjuvant that is packaged with H5N1 vaccine, adjuvanted</t>
  </si>
  <si>
    <t>BCG</t>
  </si>
  <si>
    <t>Bacillus Calmette-Guerin vaccine</t>
  </si>
  <si>
    <t>27</t>
  </si>
  <si>
    <t>botulinum antitoxin</t>
  </si>
  <si>
    <t>26</t>
  </si>
  <si>
    <t>cholera</t>
  </si>
  <si>
    <t>cholera vaccine</t>
  </si>
  <si>
    <t>29</t>
  </si>
  <si>
    <t>CMVIG</t>
  </si>
  <si>
    <t>cytomegalovirus immune globulin, intravenous</t>
  </si>
  <si>
    <t>56</t>
  </si>
  <si>
    <t>dengue fever</t>
  </si>
  <si>
    <t>dengue fever vaccine</t>
  </si>
  <si>
    <t>Never Active</t>
  </si>
  <si>
    <t>12</t>
  </si>
  <si>
    <t>diphtheria antitoxin</t>
  </si>
  <si>
    <t>DT (pediatric)</t>
  </si>
  <si>
    <t>diphtheria and tetanus toxoids, adsorbed for pediatric use</t>
  </si>
  <si>
    <t>DTaP</t>
  </si>
  <si>
    <t>diphtheria, tetanus toxoids and acellular pertussis vaccine</t>
  </si>
  <si>
    <t>DTaP, 5 pertussis antigens</t>
  </si>
  <si>
    <t>diphtheria, tetanus toxoids and acellular pertussis vaccine, 5 pertussis antigens</t>
  </si>
  <si>
    <t>107</t>
  </si>
  <si>
    <t>DTaP, unspecified formulation</t>
  </si>
  <si>
    <t>diphtheria, tetanus toxoids and acellular pertussis vaccine, unspecified formulation</t>
  </si>
  <si>
    <t>This CVX code allows reporting of a vaccination when formulation is unknown (for example, when recording a DTaP vaccination when noted on a vaccination card)</t>
  </si>
  <si>
    <t>146</t>
  </si>
  <si>
    <t>DTaP,IPV,Hib,HepB</t>
  </si>
  <si>
    <t>Diphtheria and Tetanus Toxoids and Acellular Pertussis Adsorbed, Inactivated Poliovirus, Haemophilus b Conjugate (Meningococcal Outer Membrane Protein Complex), and Hepatitis B (Recombinant) Vaccine.</t>
  </si>
  <si>
    <t>Note that this vaccine is different from CVX 132.</t>
  </si>
  <si>
    <t>Pending</t>
  </si>
  <si>
    <t>102</t>
  </si>
  <si>
    <t>DTaP/DTP-Hib-Hep B</t>
  </si>
  <si>
    <t>DTP- Haemophilus influenzae type b conjugate and hepatitis b vaccine</t>
  </si>
  <si>
    <t>This non-US vaccine contained DTP prior to 2007 and now contains DTaP</t>
  </si>
  <si>
    <t>DTaP-Hep B-IPV</t>
  </si>
  <si>
    <t>DTaP-hepatitis B and poliovirus vaccine</t>
  </si>
  <si>
    <t>DTaP-Hib</t>
  </si>
  <si>
    <t>DTaP-Haemophilus influenzae type b conjugate vaccine</t>
  </si>
  <si>
    <t>DTaP-Hib-IPV</t>
  </si>
  <si>
    <t>diphtheria, tetanus toxoids and acellular pertussis vaccine, Haemophilus influenzae type b conjugate, and poliovirus vaccine, inactivated (DTaP-Hib-IPV)</t>
  </si>
  <si>
    <t>DTaP-IPV</t>
  </si>
  <si>
    <t>Diphtheria, tetanus toxoids and acellular pertussis vaccine, and poliovirus vaccine, inactivated</t>
  </si>
  <si>
    <t>132</t>
  </si>
  <si>
    <t>DTaP-IPV-HIB-HEP B, historical</t>
  </si>
  <si>
    <t>Historical record of vaccine containing
    * diphtheria, tetanus toxoids and acellular pertussis,
    * poliovirus, inactivated,
    * Haemophilus influenzae type b conjugate,
    * Hepatitis B</t>
  </si>
  <si>
    <t>This is not the same as CVX 146, Hexavalent vaccine.</t>
  </si>
  <si>
    <t>01</t>
  </si>
  <si>
    <t>DTP</t>
  </si>
  <si>
    <t>diphtheria, tetanus toxoids and pertussis vaccine</t>
  </si>
  <si>
    <t>DTP-Hib</t>
  </si>
  <si>
    <t>DTP-Haemophilus influenzae type b conjugate vaccine</t>
  </si>
  <si>
    <t>57</t>
  </si>
  <si>
    <t>hantavirus</t>
  </si>
  <si>
    <t>hantavirus vaccine</t>
  </si>
  <si>
    <t>30</t>
  </si>
  <si>
    <t>HBIG</t>
  </si>
  <si>
    <t>hepatitis B immune globulin</t>
  </si>
  <si>
    <t>Hep A, adult</t>
  </si>
  <si>
    <t>hepatitis A vaccine, adult dosage</t>
  </si>
  <si>
    <t>154</t>
  </si>
  <si>
    <t>Hep A, IG</t>
  </si>
  <si>
    <t>Hepatitis A immune globulin</t>
  </si>
  <si>
    <t>Do not use this code. This product may be used for Hep A and other viral infections. The correct vaccine / CVX is 86 (IG).</t>
  </si>
  <si>
    <t>Hep A, ped/adol, 2 dose</t>
  </si>
  <si>
    <t>hepatitis A vaccine, pediatric/adolescent dosage, 2 dose schedule</t>
  </si>
  <si>
    <t>84</t>
  </si>
  <si>
    <t>Hep A, ped/adol, 3 dose</t>
  </si>
  <si>
    <t>hepatitis A vaccine, pediatric/adolescent dosage, 3 dose schedule</t>
  </si>
  <si>
    <t>This vaccine formulation is inactive and should not be used, except to record historic vaccinations with this formulation.</t>
  </si>
  <si>
    <t>31</t>
  </si>
  <si>
    <t>Hep A, pediatric, unspecified formulation</t>
  </si>
  <si>
    <t>hepatitis A vaccine, pediatric dosage, unspecified formulation</t>
  </si>
  <si>
    <t>Do NOT use this code.  If formulation is unknown, use CVX 85.  There is only one formulation of Hep A, peds.</t>
  </si>
  <si>
    <t>85</t>
  </si>
  <si>
    <t>Hep A, unspecified formulation</t>
  </si>
  <si>
    <t>hepatitis A vaccine, unspecified formulation</t>
  </si>
  <si>
    <t>This CVX code allows reporting of a vaccination when formulation is unknown (for example, when recording a HepA vaccination when noted on a vaccination card)</t>
  </si>
  <si>
    <t>Hep A-Hep B</t>
  </si>
  <si>
    <t>hepatitis A and hepatitis B vaccine</t>
  </si>
  <si>
    <t>Hep B, adolescent or pediatric</t>
  </si>
  <si>
    <t>hepatitis B vaccine, pediatric or pediatric/adolescent dosage</t>
  </si>
  <si>
    <t>This code applies to any standard pediatric formulation of Hepatitis B vaccine. It should not be used for the 2-dose hepatitis B schedule for adolescents (11-15 year olds). It requires Merck's Recombivax HB® adult formulation. Use code 43 for that vaccine.</t>
  </si>
  <si>
    <t>42</t>
  </si>
  <si>
    <t>Hep B, adolescent/high risk infant</t>
  </si>
  <si>
    <t>hepatitis B vaccine, adolescent/high risk infant dosage</t>
  </si>
  <si>
    <t>As of August 27, 1998, Merck ceased distribution of their adolescent/high risk infant hepatitis B vaccine dosage. Code 42 should only be used to record historical records. For current administration of hepatitis B vaccine, pediatric/adolescent dosage, use code 08.</t>
  </si>
  <si>
    <t>Hep B, adult</t>
  </si>
  <si>
    <t>hepatitis B vaccine, adult dosage</t>
  </si>
  <si>
    <t>As of September 1999, a 2-dose hepatitis B schedule for adolescents (11-15 year olds) was FDA approved for Merck's Recombivax HB® adult formulation. Use code 43 for the 2-dose. This code should be used for any use of standard adult formulation of hepatitis B vaccine.</t>
  </si>
  <si>
    <t>Hep B, dialysis</t>
  </si>
  <si>
    <t>hepatitis B vaccine, dialysis patient dosage</t>
  </si>
  <si>
    <t>45</t>
  </si>
  <si>
    <t>Hep B, unspecified formulation</t>
  </si>
  <si>
    <t>hepatitis B vaccine, unspecified formulation</t>
  </si>
  <si>
    <t>This CVX code allows reporting of a vaccination when formulation is unknown (for example, when recording a HepB vaccination when noted on a vaccination card)</t>
  </si>
  <si>
    <t>58</t>
  </si>
  <si>
    <t>Hep C</t>
  </si>
  <si>
    <t>hepatitis C vaccine</t>
  </si>
  <si>
    <t>59</t>
  </si>
  <si>
    <t>Hep E</t>
  </si>
  <si>
    <t>hepatitis E vaccine</t>
  </si>
  <si>
    <t>60</t>
  </si>
  <si>
    <t>herpes simplex 2</t>
  </si>
  <si>
    <t>herpes simplex virus, type 2 vaccine</t>
  </si>
  <si>
    <t>Hib (HbOC)</t>
  </si>
  <si>
    <t>Haemophilus influenzae type b vaccine, HbOC conjugate</t>
  </si>
  <si>
    <t>Hib (PRP-D)</t>
  </si>
  <si>
    <t>Haemophilus influenzae type b vaccine, PRP-D conjugate</t>
  </si>
  <si>
    <t>Hib (PRP-OMP)</t>
  </si>
  <si>
    <t>Haemophilus influenzae type b vaccine, PRP-OMP conjugate</t>
  </si>
  <si>
    <t>Hib (PRP-T)</t>
  </si>
  <si>
    <t>Haemophilus influenzae type b vaccine, PRP-T conjugate</t>
  </si>
  <si>
    <t>17</t>
  </si>
  <si>
    <t>Hib, unspecified formulation</t>
  </si>
  <si>
    <t>Haemophilus influenzae type b vaccine, conjugate unspecified formulation</t>
  </si>
  <si>
    <t>Hib-Hep B</t>
  </si>
  <si>
    <t>Haemophilus influenzae type b conjugate and Hepatitis B vaccine</t>
  </si>
  <si>
    <t>61</t>
  </si>
  <si>
    <t>HIV</t>
  </si>
  <si>
    <t>human immunodeficiency virus vaccine</t>
  </si>
  <si>
    <t>HPV, bivalent</t>
  </si>
  <si>
    <t>human papilloma virus vaccine, bivalent</t>
  </si>
  <si>
    <t>HPV, quadrivalent</t>
  </si>
  <si>
    <t>human papilloma virus vaccine, quadrivalent</t>
  </si>
  <si>
    <t>137</t>
  </si>
  <si>
    <t>HPV, unspecified formulation</t>
  </si>
  <si>
    <t>This CVX code allows reporting of a vaccination when formulation is unknown (for example, when recording a HPV vaccination when noted on a vaccination card)</t>
  </si>
  <si>
    <t>HPV9</t>
  </si>
  <si>
    <t>Human Papillomavirus 9-valent vaccine</t>
  </si>
  <si>
    <t>86</t>
  </si>
  <si>
    <t>IG</t>
  </si>
  <si>
    <t>immune globulin, intramuscular</t>
  </si>
  <si>
    <t>14</t>
  </si>
  <si>
    <t>IG, unspecified formulation</t>
  </si>
  <si>
    <t>immune globulin, unspecified formulation</t>
  </si>
  <si>
    <t>87</t>
  </si>
  <si>
    <t>IGIV</t>
  </si>
  <si>
    <t>immune globulin, intravenous</t>
  </si>
  <si>
    <t>Influenza A monovalent (H5N1), ADJUVANTED-2013</t>
  </si>
  <si>
    <t>Influenza A monovalent (H5N1), adjuvanted, National stockpile 2013</t>
  </si>
  <si>
    <t>Approved by FDA 2013, adjuvant is mixed at point of administration.</t>
  </si>
  <si>
    <t>151</t>
  </si>
  <si>
    <t>influenza nasal, unspecified formulation</t>
  </si>
  <si>
    <t>This CVX should only be used for historical records where the formulation of nasal flu vaccine is not known.</t>
  </si>
  <si>
    <t>123</t>
  </si>
  <si>
    <t>influenza, H5N1-1203</t>
  </si>
  <si>
    <t>influenza virus vaccine, H5N1, A/Vietnam/1203/2004 (national stockpile)</t>
  </si>
  <si>
    <t>Influenza, high dose seasonal</t>
  </si>
  <si>
    <t>influenza, high dose seasonal, preservative-free</t>
  </si>
  <si>
    <t>Influenza, injectable, MDCK, preservative free</t>
  </si>
  <si>
    <t>Influenza, injectable, Madin Darby Canine Kidney, preservative free</t>
  </si>
  <si>
    <t>ccIIV3</t>
  </si>
  <si>
    <t>influenza, injectable, quadrivalent</t>
  </si>
  <si>
    <t>influenza, injectable, quadrivalent, contains preservative</t>
  </si>
  <si>
    <t>New in 2013.  IIV4</t>
  </si>
  <si>
    <t>influenza, injectable, quadrivalent, preservative free</t>
  </si>
  <si>
    <t>Influenza, injectable, quadrivalent, preservative free</t>
  </si>
  <si>
    <t>New in 2012.  IIV4</t>
  </si>
  <si>
    <t>Influenza, injectable,quadrivalent, preservative free, pediatric</t>
  </si>
  <si>
    <t>influenza, intradermal, quadrivalent, preservative free</t>
  </si>
  <si>
    <t>influenza, intradermal, quadrivalent, preservative free, injectable</t>
  </si>
  <si>
    <t>influenza, live, intranasal</t>
  </si>
  <si>
    <t>influenza virus vaccine, live, attenuated, for intranasal use</t>
  </si>
  <si>
    <t>LAIV3</t>
  </si>
  <si>
    <t>influenza, live, intranasal, quadrivalent</t>
  </si>
  <si>
    <t>new in 2012.  LAIV4</t>
  </si>
  <si>
    <t>influenza, recombinant, injectable, preservative free</t>
  </si>
  <si>
    <t>Seasonal, trivalent, recombinant, injectable influenza vaccine, preservative free</t>
  </si>
  <si>
    <t>RIV</t>
  </si>
  <si>
    <t>Influenza, seasonal, injectable</t>
  </si>
  <si>
    <t>IIV3. This is one of two codes replacing CVX 15, which is being retired.</t>
  </si>
  <si>
    <t>Influenza, seasonal, injectable, preservative free</t>
  </si>
  <si>
    <t>IIV3. This vaccine code is one of two which replace CVX 15, influenza, split virus.</t>
  </si>
  <si>
    <t>influenza, seasonal, intradermal, preservative free</t>
  </si>
  <si>
    <t>seasonal influenza, intradermal, preservative free</t>
  </si>
  <si>
    <t>IIV3</t>
  </si>
  <si>
    <t>15</t>
  </si>
  <si>
    <t>influenza, split (incl. purified surface antigen)</t>
  </si>
  <si>
    <t>influenza virus vaccine, split virus (incl. purified surface antigen)-retired CODE</t>
  </si>
  <si>
    <t>This code is being retired. It will still be found in older immunization records. It included both preservative free and non-preservative free.</t>
  </si>
  <si>
    <t>88</t>
  </si>
  <si>
    <t>influenza, unspecified formulation</t>
  </si>
  <si>
    <t>influenza virus vaccine, unspecified formulation</t>
  </si>
  <si>
    <t>This CVX code allows reporting of a vaccination when formulation is unknown (for example, when recording a Influenza vaccination when noted on a vaccination card)</t>
  </si>
  <si>
    <t>16</t>
  </si>
  <si>
    <t>influenza, whole</t>
  </si>
  <si>
    <t>influenza virus vaccine, whole virus</t>
  </si>
  <si>
    <t>IPV</t>
  </si>
  <si>
    <t>poliovirus vaccine, inactivated</t>
  </si>
  <si>
    <t>Japanese Encephalitis IM</t>
  </si>
  <si>
    <t>Japanese Encephalitis vaccine for intramuscular administration</t>
  </si>
  <si>
    <t>Japanese encephalitis SC</t>
  </si>
  <si>
    <t>Japanese Encephalitis Vaccine SC</t>
  </si>
  <si>
    <t>129</t>
  </si>
  <si>
    <t>Japanese Encephalitis, unspecified formulation</t>
  </si>
  <si>
    <t>Japanese Encephalitis vaccine, unspecified formulation</t>
  </si>
  <si>
    <t>This CVX code allows reporting of a vaccination when formulation is unknown (for example, when recording a JE vaccination when noted on a vaccination card)</t>
  </si>
  <si>
    <t>63</t>
  </si>
  <si>
    <t>Junin virus</t>
  </si>
  <si>
    <t>Junin virus vaccine</t>
  </si>
  <si>
    <t>64</t>
  </si>
  <si>
    <t>leishmaniasis</t>
  </si>
  <si>
    <t>leishmaniasis vaccine</t>
  </si>
  <si>
    <t>65</t>
  </si>
  <si>
    <t>leprosy</t>
  </si>
  <si>
    <t>leprosy vaccine</t>
  </si>
  <si>
    <t>66</t>
  </si>
  <si>
    <t>Lyme disease</t>
  </si>
  <si>
    <t>Lyme disease vaccine</t>
  </si>
  <si>
    <t>04</t>
  </si>
  <si>
    <t>M/R</t>
  </si>
  <si>
    <t>measles and rubella virus vaccine</t>
  </si>
  <si>
    <t>67</t>
  </si>
  <si>
    <t>malaria</t>
  </si>
  <si>
    <t>malaria vaccine</t>
  </si>
  <si>
    <t>measles</t>
  </si>
  <si>
    <t>measles virus vaccine</t>
  </si>
  <si>
    <t>68</t>
  </si>
  <si>
    <t>melanoma</t>
  </si>
  <si>
    <t>melanoma vaccine</t>
  </si>
  <si>
    <t>meningococcal B, OMV</t>
  </si>
  <si>
    <t>meningococcal B vaccine, recombinant, OMV, adjuvanted</t>
  </si>
  <si>
    <t>meningococcal B, recombinant</t>
  </si>
  <si>
    <t>meningococcal B vaccine, fully recombinant</t>
  </si>
  <si>
    <t>164</t>
  </si>
  <si>
    <t>meningococcal B, unspecified</t>
  </si>
  <si>
    <t>meningococcal B, unspecified formulation</t>
  </si>
  <si>
    <t>103</t>
  </si>
  <si>
    <t>meningococcal C conjugate</t>
  </si>
  <si>
    <t>meningococcal C conjugate vaccine</t>
  </si>
  <si>
    <t>Meningococcal C/Y-HIB PRP</t>
  </si>
  <si>
    <t>Meningococcal Groups C and Y and Haemophilus b Tetanus Toxoid Conjugate Vaccine</t>
  </si>
  <si>
    <t>147</t>
  </si>
  <si>
    <t>meningococcal MCV4, unspecified formulation</t>
  </si>
  <si>
    <t>Meningococcal, MCV4, unspecified formulation(groups A, C, Y and W-135)</t>
  </si>
  <si>
    <t>This CVX should only be used for historical doses of meningococcal conjugate vaccine where the formulation is unknown (oligosaccharide vs polysaccharide). It is not the same as CVX 108, Meningococcal, unspecified formulation.</t>
  </si>
  <si>
    <t>Meningococcal MCV4O</t>
  </si>
  <si>
    <t>meningococcal oligosaccharide (groups A, C, Y and W-135) diphtheria toxoid conjugate vaccine (MCV4O)</t>
  </si>
  <si>
    <t>meningococcal MCV4P</t>
  </si>
  <si>
    <t>meningococcal polysaccharide (groups A, C, Y and W-135) diphtheria toxoid conjugate vaccine (MCV4P)</t>
  </si>
  <si>
    <t>meningococcal MPSV4</t>
  </si>
  <si>
    <t>meningococcal polysaccharide vaccine (MPSV4)</t>
  </si>
  <si>
    <t>108</t>
  </si>
  <si>
    <t>meningococcal, unspecified formulation</t>
  </si>
  <si>
    <t>meningococcal vaccine, unspecified formulation</t>
  </si>
  <si>
    <t>This CVX code allows reporting of a vaccination when formulation is unknown (for example, when recording a meningococcal vaccination when noted on a vaccination card)</t>
  </si>
  <si>
    <t>MMR</t>
  </si>
  <si>
    <t>measles, mumps and rubella virus vaccine</t>
  </si>
  <si>
    <t>MMRV</t>
  </si>
  <si>
    <t>measles, mumps, rubella, and varicella virus vaccine</t>
  </si>
  <si>
    <t>mumps</t>
  </si>
  <si>
    <t>mumps virus vaccine</t>
  </si>
  <si>
    <t>127</t>
  </si>
  <si>
    <t>Novel influenza-H1N1-09</t>
  </si>
  <si>
    <t>Novel influenza-H1N1-09, injectable</t>
  </si>
  <si>
    <t>128</t>
  </si>
  <si>
    <t>Novel Influenza-H1N1-09, all formulations</t>
  </si>
  <si>
    <t>Novel influenza-H1N1-09, all formulations</t>
  </si>
  <si>
    <t>This code is used whenever the actual formulation is not determined or when aggregating all Novel H1N1 Influenza-09 immunizations for reporting to CRA. It should not be used for seasonal influenza vaccine that is not otherwise specified. (NOS)</t>
  </si>
  <si>
    <t>125</t>
  </si>
  <si>
    <t>Novel Influenza-H1N1-09, nasal</t>
  </si>
  <si>
    <t>Novel Influenza-H1N1-09, live virus for nasal administration</t>
  </si>
  <si>
    <t>126</t>
  </si>
  <si>
    <t>Novel influenza-H1N1-09, preservative-free</t>
  </si>
  <si>
    <t>Novel influenza-H1N1-09, preservative-free, injectable</t>
  </si>
  <si>
    <t>OPV</t>
  </si>
  <si>
    <t>poliovirus vaccine, live, oral</t>
  </si>
  <si>
    <t>69</t>
  </si>
  <si>
    <t>parainfluenza-3</t>
  </si>
  <si>
    <t>parainfluenza-3 virus vaccine</t>
  </si>
  <si>
    <t>11</t>
  </si>
  <si>
    <t>pertussis</t>
  </si>
  <si>
    <t>pertussis vaccine</t>
  </si>
  <si>
    <t>23</t>
  </si>
  <si>
    <t>plague</t>
  </si>
  <si>
    <t>plague vaccine</t>
  </si>
  <si>
    <t>Pneumococcal conjugate PCV 13</t>
  </si>
  <si>
    <t>pneumococcal conjugate vaccine, 13 valent</t>
  </si>
  <si>
    <t>pneumococcal conjugate PCV 7</t>
  </si>
  <si>
    <t>pneumococcal conjugate vaccine, 7 valent</t>
  </si>
  <si>
    <t>152</t>
  </si>
  <si>
    <t>Pneumococcal Conjugate, unspecified formulation</t>
  </si>
  <si>
    <t>This CVX should only be used for historical records where the formulation of pneumococcal conjugate vaccine is not known.</t>
  </si>
  <si>
    <t>pneumococcal polysaccharide PPV23</t>
  </si>
  <si>
    <t>pneumococcal polysaccharide vaccine, 23 valent</t>
  </si>
  <si>
    <t>109</t>
  </si>
  <si>
    <t>pneumococcal, unspecified formulation</t>
  </si>
  <si>
    <t>pneumococcal vaccine, unspecified formulation</t>
  </si>
  <si>
    <t>This CVX code allows reporting of a vaccination when formulation is unknown (for example, when recording a pneumococcal vaccination when noted on a vaccination card)</t>
  </si>
  <si>
    <t>89</t>
  </si>
  <si>
    <t>polio, unspecified formulation</t>
  </si>
  <si>
    <t>poliovirus vaccine, unspecified formulation</t>
  </si>
  <si>
    <t>This CVX code allows reporting of a vaccination when formulation is unknown (for example, when recording a polio vaccination when noted on a vaccination card)</t>
  </si>
  <si>
    <t>70</t>
  </si>
  <si>
    <t>Q fever</t>
  </si>
  <si>
    <t>Q fever vaccine</t>
  </si>
  <si>
    <t>rabies, intradermal injection</t>
  </si>
  <si>
    <t>rabies vaccine, for intradermal injection</t>
  </si>
  <si>
    <t>rabies, intramuscular injection</t>
  </si>
  <si>
    <t>rabies vaccine, for intramuscular injection</t>
  </si>
  <si>
    <t>90</t>
  </si>
  <si>
    <t>rabies, unspecified formulation</t>
  </si>
  <si>
    <t>rabies vaccine, unspecified formulation</t>
  </si>
  <si>
    <t>This CVX code allows reporting of a vaccination when formulation is unknown (for example, when recording a rabies vaccination when noted on a vaccination card)</t>
  </si>
  <si>
    <t>72</t>
  </si>
  <si>
    <t>rheumatic fever</t>
  </si>
  <si>
    <t>rheumatic fever vaccine</t>
  </si>
  <si>
    <t>159</t>
  </si>
  <si>
    <t>Rho(D) - Unspecified formulation</t>
  </si>
  <si>
    <t>Rho(D) Unspecified formulation</t>
  </si>
  <si>
    <t>157</t>
  </si>
  <si>
    <t>Rho(D) -IG IM</t>
  </si>
  <si>
    <t>Rho(D) Immune globulin - IM</t>
  </si>
  <si>
    <t>This immune globulin may be administered IM only.</t>
  </si>
  <si>
    <t>156</t>
  </si>
  <si>
    <t>Rho(D)-IG</t>
  </si>
  <si>
    <t>Rho(D) Immune globulin- IV or IM</t>
  </si>
  <si>
    <t>This immune globulin may be administered either IM or IV.</t>
  </si>
  <si>
    <t>73</t>
  </si>
  <si>
    <t>Rift Valley fever</t>
  </si>
  <si>
    <t>Rift Valley fever vaccine</t>
  </si>
  <si>
    <t>34</t>
  </si>
  <si>
    <t>RIG</t>
  </si>
  <si>
    <t>rabies immune globulin</t>
  </si>
  <si>
    <t>rotavirus, monovalent</t>
  </si>
  <si>
    <t>rotavirus, live, monovalent vaccine</t>
  </si>
  <si>
    <t>rotavirus, pentavalent</t>
  </si>
  <si>
    <t>rotavirus, live, pentavalent vaccine</t>
  </si>
  <si>
    <t>74</t>
  </si>
  <si>
    <t>rotavirus, tetravalent</t>
  </si>
  <si>
    <t>rotavirus, live, tetravalent vaccine</t>
  </si>
  <si>
    <t>122</t>
  </si>
  <si>
    <t>rotavirus, unspecified formulation</t>
  </si>
  <si>
    <t>rotavirus vaccine, unspecified formulation</t>
  </si>
  <si>
    <t>71</t>
  </si>
  <si>
    <t>RSV-IGIV</t>
  </si>
  <si>
    <t>respiratory syncytial virus immune globulin, intravenous</t>
  </si>
  <si>
    <t>93</t>
  </si>
  <si>
    <t>RSV-MAb</t>
  </si>
  <si>
    <t>respiratory syncytial virus monoclonal antibody (palivizumab), intramuscular</t>
  </si>
  <si>
    <t>145</t>
  </si>
  <si>
    <t>RSV-MAb (new)</t>
  </si>
  <si>
    <t>respiratory syncytial virus monoclonal antibody (motavizumab), intramuscular</t>
  </si>
  <si>
    <t>rubella</t>
  </si>
  <si>
    <t>rubella virus vaccine</t>
  </si>
  <si>
    <t>rubella/mumps</t>
  </si>
  <si>
    <t>rubella and mumps virus vaccine</t>
  </si>
  <si>
    <t>76</t>
  </si>
  <si>
    <t>Staphylococcus bacterio lysate</t>
  </si>
  <si>
    <t>Staphylococcus bacteriophage lysate</t>
  </si>
  <si>
    <t>138</t>
  </si>
  <si>
    <t>Td (adult)</t>
  </si>
  <si>
    <t>tetanus and diphtheria toxoids, not adsorbed, for adult use</t>
  </si>
  <si>
    <t>Note that this Td is not adsorbed.</t>
  </si>
  <si>
    <t>Td (adult) preservative free</t>
  </si>
  <si>
    <t>tetanus and diphtheria toxoids, adsorbed, preservative free, for adult use</t>
  </si>
  <si>
    <t>Td (adult), adsorbed</t>
  </si>
  <si>
    <t>tetanus and diphtheria toxoids, adsorbed, for adult use</t>
  </si>
  <si>
    <t>Note that this vaccine name has changed.  See also Td (adult). It is not adsorbed.</t>
  </si>
  <si>
    <t>139</t>
  </si>
  <si>
    <t>Td(adult) unspecified formulation</t>
  </si>
  <si>
    <t>This CVX code allows reporting of a vaccination when formulation is unknown (for example, when recording a Td vaccination when noted on a vaccination card)</t>
  </si>
  <si>
    <t>Tdap</t>
  </si>
  <si>
    <t>tetanus toxoid, reduced diphtheria toxoid, and acellular pertussis vaccine, adsorbed</t>
  </si>
  <si>
    <t>tetanus toxoid, adsorbed</t>
  </si>
  <si>
    <t>142</t>
  </si>
  <si>
    <t>tetanus toxoid, not adsorbed</t>
  </si>
  <si>
    <t>112</t>
  </si>
  <si>
    <t>tetanus toxoid, unspecified formulation</t>
  </si>
  <si>
    <t>77</t>
  </si>
  <si>
    <t>tick-borne encephalitis</t>
  </si>
  <si>
    <t>tick-borne encephalitis vaccine</t>
  </si>
  <si>
    <t>13</t>
  </si>
  <si>
    <t>TIG</t>
  </si>
  <si>
    <t>tetanus immune globulin</t>
  </si>
  <si>
    <t>98</t>
  </si>
  <si>
    <t>TST, unspecified formulation</t>
  </si>
  <si>
    <t>tuberculin skin test; unspecified formulation</t>
  </si>
  <si>
    <t>TB Skin test is not vaccine.</t>
  </si>
  <si>
    <t>95</t>
  </si>
  <si>
    <t>TST-OT tine test</t>
  </si>
  <si>
    <t>tuberculin skin test; old tuberculin, multipuncture device</t>
  </si>
  <si>
    <t>96</t>
  </si>
  <si>
    <t>TST-PPD intradermal</t>
  </si>
  <si>
    <t>tuberculin skin test; purified protein derivative solution, intradermal</t>
  </si>
  <si>
    <t>97</t>
  </si>
  <si>
    <t>TST-PPD tine test</t>
  </si>
  <si>
    <t>tuberculin skin test; purified protein derivative, multipuncture device</t>
  </si>
  <si>
    <t>78</t>
  </si>
  <si>
    <t>tularemia vaccine</t>
  </si>
  <si>
    <t>typhoid, oral</t>
  </si>
  <si>
    <t>typhoid vaccine, live, oral</t>
  </si>
  <si>
    <t>41</t>
  </si>
  <si>
    <t>typhoid, parenteral</t>
  </si>
  <si>
    <t>typhoid vaccine, parenteral, other than acetone-killed, dried</t>
  </si>
  <si>
    <t>typhoid, parenteral, AKD (U.S. military)</t>
  </si>
  <si>
    <t>typhoid vaccine, parenteral, acetone-killed, dried (U.S. military)</t>
  </si>
  <si>
    <t>91</t>
  </si>
  <si>
    <t>typhoid, unspecified formulation</t>
  </si>
  <si>
    <t>typhoid vaccine, unspecified formulation</t>
  </si>
  <si>
    <t>This CVX code allows reporting of a vaccination when formulation is unknown (for example, when recording a typhoid vaccination when noted on a vaccination card)</t>
  </si>
  <si>
    <t>typhoid, ViCPs</t>
  </si>
  <si>
    <t>typhoid Vi capsular polysaccharide vaccine</t>
  </si>
  <si>
    <t>131</t>
  </si>
  <si>
    <t>typhus, historical</t>
  </si>
  <si>
    <t>Historical record of a typhus vaccination</t>
  </si>
  <si>
    <t>vaccinia (smallpox)</t>
  </si>
  <si>
    <t>vaccinia (smallpox) vaccine</t>
  </si>
  <si>
    <t>105</t>
  </si>
  <si>
    <t>vaccinia (smallpox) diluted</t>
  </si>
  <si>
    <t>vaccinia (smallpox) vaccine, diluted</t>
  </si>
  <si>
    <t>79</t>
  </si>
  <si>
    <t>vaccinia immune globulin</t>
  </si>
  <si>
    <t>varicella</t>
  </si>
  <si>
    <t>varicella virus vaccine</t>
  </si>
  <si>
    <t>81</t>
  </si>
  <si>
    <t>VEE, inactivated</t>
  </si>
  <si>
    <t>Venezuelan equine encephalitis, inactivated</t>
  </si>
  <si>
    <t>80</t>
  </si>
  <si>
    <t>VEE, live</t>
  </si>
  <si>
    <t>Venezuelan equine encephalitis, live, attenuated</t>
  </si>
  <si>
    <t>92</t>
  </si>
  <si>
    <t>VEE, unspecified formulation</t>
  </si>
  <si>
    <t>Venezuelan equine encephalitis vaccine, unspecified formulation</t>
  </si>
  <si>
    <t>This CVX code allows reporting of a vaccination when formulation is unknown (for example, when recording a VEE vaccination when noted on a vaccination card)</t>
  </si>
  <si>
    <t>36</t>
  </si>
  <si>
    <t>VZIG</t>
  </si>
  <si>
    <t>varicella zoster immune globulin</t>
  </si>
  <si>
    <t>117</t>
  </si>
  <si>
    <t>VZIG (IND)</t>
  </si>
  <si>
    <t>varicella zoster immune globulin (Investigational New Drug)</t>
  </si>
  <si>
    <t>yellow fever</t>
  </si>
  <si>
    <t>yellow fever vaccine</t>
  </si>
  <si>
    <t>zoster</t>
  </si>
  <si>
    <t>zoster vaccine, live</t>
  </si>
  <si>
    <t>LA</t>
  </si>
  <si>
    <t>IM</t>
  </si>
  <si>
    <t>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</si>
</sst>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
  </numFmts>
  <fonts count="4" x14ac:knownFonts="1">
    <font>
      <sz val="11"/>
      <color theme="1"/>
      <name val="Calibri"/>
      <family val="2"/>
      <scheme val="minor"/>
    </font>
    <font>
      <sz val="11"/>
      <color rgb="FF000000"/>
      <name val="Calibri"/>
    </font>
    <font>
      <b/>
      <sz val="11"/>
      <color rgb="FF000000"/>
      <name val="Calibri"/>
      <family val="2"/>
    </font>
    <font>
      <sz val="11"/>
      <color rgb="FF000000"/>
      <name val="Calibri"/>
      <family val="2"/>
    </font>
  </fonts>
  <fills count="4">
    <fill>
      <patternFill patternType="none"/>
    </fill>
    <fill>
      <patternFill patternType="gray125"/>
    </fill>
    <fill>
      <patternFill patternType="solid">
        <fgColor rgb="FFC0C0C0"/>
        <bgColor rgb="FFC0C0C0"/>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s>
  <cellStyleXfs count="1">
    <xf numFmtId="0" fontId="0" fillId="0" borderId="0"/>
  </cellStyleXfs>
  <cellXfs count="20">
    <xf numFmtId="0" fontId="0" fillId="0" borderId="0" xfId="0"/>
    <xf numFmtId="0" fontId="0" fillId="0" borderId="0" xfId="0" applyAlignment="1">
      <alignment vertical="top"/>
    </xf>
    <xf numFmtId="0" fontId="1" fillId="0" borderId="2" xfId="0" applyFont="1" applyFill="1" applyBorder="1" applyAlignment="1" applyProtection="1">
      <alignment vertical="top"/>
    </xf>
    <xf numFmtId="0" fontId="0" fillId="0" borderId="0" xfId="0" applyAlignment="1"/>
    <xf numFmtId="0" fontId="3" fillId="0" borderId="2" xfId="0" applyFont="1" applyFill="1" applyBorder="1" applyAlignment="1" applyProtection="1">
      <alignment vertical="center" wrapText="1"/>
    </xf>
    <xf numFmtId="0" fontId="3" fillId="0" borderId="2" xfId="0" applyFont="1" applyFill="1" applyBorder="1" applyAlignment="1" applyProtection="1">
      <alignment vertical="center"/>
    </xf>
    <xf numFmtId="0" fontId="3" fillId="3" borderId="2" xfId="0" applyFont="1" applyFill="1" applyBorder="1" applyAlignment="1" applyProtection="1">
      <alignment vertical="center" wrapText="1"/>
    </xf>
    <xf numFmtId="0" fontId="0" fillId="0" borderId="0" xfId="0"/>
    <xf numFmtId="0" fontId="3" fillId="0" borderId="2" xfId="0" applyFont="1" applyFill="1" applyBorder="1" applyAlignment="1" applyProtection="1">
      <alignment vertical="center" wrapText="1"/>
    </xf>
    <xf numFmtId="0" fontId="0" fillId="0" borderId="0" xfId="0"/>
    <xf numFmtId="0" fontId="3" fillId="0" borderId="2" xfId="0" applyFont="1" applyFill="1" applyBorder="1" applyAlignment="1" applyProtection="1">
      <alignment vertical="center" wrapText="1"/>
    </xf>
    <xf numFmtId="0" fontId="0" fillId="0" borderId="0" xfId="0"/>
    <xf numFmtId="0" fontId="2" fillId="2" borderId="1" xfId="0" applyFont="1" applyFill="1" applyBorder="1" applyAlignment="1" applyProtection="1">
      <alignment horizontal="center" vertical="center"/>
    </xf>
    <xf numFmtId="0" fontId="3" fillId="0" borderId="2" xfId="0" applyFont="1" applyFill="1" applyBorder="1" applyAlignment="1" applyProtection="1">
      <alignment vertical="center" wrapText="1"/>
    </xf>
    <xf numFmtId="0" fontId="3" fillId="0" borderId="2" xfId="0" applyFont="1" applyFill="1" applyBorder="1" applyAlignment="1" applyProtection="1">
      <alignment horizontal="right" vertical="center" wrapText="1"/>
    </xf>
    <xf numFmtId="164" fontId="3" fillId="0" borderId="2" xfId="0" applyNumberFormat="1" applyFont="1" applyFill="1" applyBorder="1" applyAlignment="1" applyProtection="1">
      <alignment horizontal="right" vertical="center" wrapText="1"/>
    </xf>
    <xf numFmtId="0" fontId="3" fillId="3" borderId="2" xfId="0" applyFont="1" applyFill="1" applyBorder="1" applyAlignment="1" applyProtection="1">
      <alignment horizontal="right" vertical="center" wrapText="1"/>
    </xf>
    <xf numFmtId="164" fontId="3" fillId="3" borderId="2" xfId="0" applyNumberFormat="1" applyFont="1" applyFill="1" applyBorder="1" applyAlignment="1" applyProtection="1">
      <alignment horizontal="right" vertical="center" wrapText="1"/>
    </xf>
    <xf numFmtId="0" fontId="0" fillId="3" borderId="0" xfId="0"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9"/>
  <sheetViews>
    <sheetView tabSelected="1" workbookViewId="0">
      <selection activeCell="L9" sqref="L9"/>
    </sheetView>
  </sheetViews>
  <sheetFormatPr defaultRowHeight="15" x14ac:dyDescent="0.25"/>
  <cols>
    <col min="1" max="1" width="9" bestFit="1" customWidth="1"/>
    <col min="2" max="2" width="9" style="7" customWidth="1"/>
    <col min="3" max="3" width="4.5703125" bestFit="1" customWidth="1"/>
    <col min="4" max="4" width="47.42578125" customWidth="1"/>
    <col min="5" max="5" width="8.42578125" bestFit="1" customWidth="1"/>
    <col min="6" max="6" width="5.140625" bestFit="1" customWidth="1"/>
    <col min="7" max="7" width="38.42578125" style="3" customWidth="1"/>
    <col min="8" max="8" width="30.140625" style="1" customWidth="1"/>
    <col min="9" max="9" width="8.140625" bestFit="1" customWidth="1"/>
    <col min="10" max="10" width="6.28515625" bestFit="1" customWidth="1"/>
    <col min="11" max="11" width="4.42578125" bestFit="1" customWidth="1"/>
    <col min="12" max="12" width="7.85546875" bestFit="1" customWidth="1"/>
    <col min="13" max="13" width="13.28515625" bestFit="1" customWidth="1"/>
    <col min="14" max="14" width="12.85546875" bestFit="1" customWidth="1"/>
    <col min="15" max="15" width="9.42578125" bestFit="1" customWidth="1"/>
    <col min="16" max="16" width="15.42578125" bestFit="1" customWidth="1"/>
    <col min="17" max="17" width="15.140625" bestFit="1" customWidth="1"/>
    <col min="18" max="18" width="9.42578125" bestFit="1" customWidth="1"/>
    <col min="19" max="19" width="15.42578125" bestFit="1" customWidth="1"/>
    <col min="20" max="20" width="15.140625" bestFit="1" customWidth="1"/>
  </cols>
  <sheetData>
    <row r="1" spans="1:20" x14ac:dyDescent="0.25">
      <c r="C1" t="s">
        <v>1</v>
      </c>
      <c r="D1" t="s">
        <v>2</v>
      </c>
      <c r="E1" t="s">
        <v>3</v>
      </c>
      <c r="F1" t="s">
        <v>4</v>
      </c>
      <c r="G1" s="3" t="s">
        <v>5</v>
      </c>
      <c r="H1" s="1" t="s">
        <v>6</v>
      </c>
      <c r="I1" t="s">
        <v>7</v>
      </c>
      <c r="J1" t="s">
        <v>8</v>
      </c>
      <c r="K1" t="s">
        <v>9</v>
      </c>
      <c r="L1" t="s">
        <v>10</v>
      </c>
      <c r="M1" t="s">
        <v>11</v>
      </c>
      <c r="N1" t="s">
        <v>12</v>
      </c>
      <c r="O1" t="s">
        <v>13</v>
      </c>
      <c r="P1" t="s">
        <v>14</v>
      </c>
      <c r="Q1" t="s">
        <v>15</v>
      </c>
      <c r="R1" t="s">
        <v>16</v>
      </c>
      <c r="S1" t="s">
        <v>17</v>
      </c>
      <c r="T1" t="s">
        <v>18</v>
      </c>
    </row>
    <row r="2" spans="1:20" x14ac:dyDescent="0.25">
      <c r="A2" t="s">
        <v>0</v>
      </c>
    </row>
    <row r="3" spans="1:20" x14ac:dyDescent="0.25">
      <c r="A3" t="s">
        <v>19</v>
      </c>
    </row>
    <row r="4" spans="1:20" x14ac:dyDescent="0.25">
      <c r="A4" t="s">
        <v>20</v>
      </c>
    </row>
    <row r="5" spans="1:20" x14ac:dyDescent="0.25">
      <c r="A5" t="s">
        <v>21</v>
      </c>
    </row>
    <row r="6" spans="1:20" x14ac:dyDescent="0.25">
      <c r="A6" t="s">
        <v>22</v>
      </c>
    </row>
    <row r="7" spans="1:20" s="9" customFormat="1" x14ac:dyDescent="0.25">
      <c r="A7" s="9" t="s">
        <v>235</v>
      </c>
      <c r="G7" s="3"/>
      <c r="H7" s="1"/>
    </row>
    <row r="8" spans="1:20" s="11" customFormat="1" x14ac:dyDescent="0.25">
      <c r="A8" s="11" t="s">
        <v>709</v>
      </c>
      <c r="G8" s="3"/>
      <c r="H8" s="1"/>
    </row>
    <row r="9" spans="1:20" x14ac:dyDescent="0.25">
      <c r="A9" t="s">
        <v>709</v>
      </c>
      <c r="B9" s="10" t="s">
        <v>233</v>
      </c>
      <c r="C9" s="4" t="s">
        <v>122</v>
      </c>
      <c r="D9" t="str">
        <f>VLOOKUP(C9,CVX!A$2:H$169,2,FALSE)</f>
        <v>vaccinia (smallpox)</v>
      </c>
      <c r="E9" t="str">
        <f ca="1">CHAR(RANDBETWEEN(0,26)+65)&amp;CHAR(RANDBETWEEN(0,26)+65)&amp;RANDBETWEEN(1000,9999)</f>
        <v>JI9776</v>
      </c>
      <c r="F9" s="8" t="s">
        <v>214</v>
      </c>
      <c r="G9" s="5" t="s">
        <v>194</v>
      </c>
      <c r="H9" s="2" t="s">
        <v>23</v>
      </c>
      <c r="I9">
        <v>0.25</v>
      </c>
      <c r="J9" t="s">
        <v>708</v>
      </c>
      <c r="K9" s="11" t="s">
        <v>707</v>
      </c>
    </row>
    <row r="10" spans="1:20" x14ac:dyDescent="0.25">
      <c r="A10" t="s">
        <v>235</v>
      </c>
      <c r="B10" s="10" t="s">
        <v>234</v>
      </c>
      <c r="C10" s="4" t="s">
        <v>122</v>
      </c>
      <c r="D10" s="11" t="str">
        <f>VLOOKUP(C10,CVX!A$2:H$169,2,FALSE)</f>
        <v>vaccinia (smallpox)</v>
      </c>
      <c r="E10" s="11" t="str">
        <f t="shared" ref="E10:E73" ca="1" si="0">CHAR(RANDBETWEEN(0,26)+65)&amp;CHAR(RANDBETWEEN(0,26)+65)&amp;RANDBETWEEN(1000,9999)</f>
        <v>WC5261</v>
      </c>
      <c r="F10" s="8" t="s">
        <v>215</v>
      </c>
      <c r="G10" s="5" t="s">
        <v>195</v>
      </c>
      <c r="H10" s="2" t="s">
        <v>23</v>
      </c>
      <c r="I10" s="11">
        <v>0.25</v>
      </c>
      <c r="J10" s="11" t="s">
        <v>708</v>
      </c>
      <c r="K10" s="11" t="s">
        <v>707</v>
      </c>
    </row>
    <row r="11" spans="1:20" x14ac:dyDescent="0.25">
      <c r="A11" s="9" t="s">
        <v>235</v>
      </c>
      <c r="B11" s="10" t="s">
        <v>234</v>
      </c>
      <c r="C11" s="4" t="s">
        <v>123</v>
      </c>
      <c r="D11" s="11" t="str">
        <f>VLOOKUP(C11,CVX!A$2:H$169,2,FALSE)</f>
        <v>DTaP</v>
      </c>
      <c r="E11" s="11" t="str">
        <f t="shared" ca="1" si="0"/>
        <v>VB7333</v>
      </c>
      <c r="F11" s="8" t="s">
        <v>196</v>
      </c>
      <c r="G11" s="5" t="s">
        <v>196</v>
      </c>
      <c r="H11" s="2" t="s">
        <v>24</v>
      </c>
      <c r="I11" s="11">
        <v>0.25</v>
      </c>
      <c r="J11" s="11" t="s">
        <v>708</v>
      </c>
      <c r="K11" s="11" t="s">
        <v>707</v>
      </c>
    </row>
    <row r="12" spans="1:20" x14ac:dyDescent="0.25">
      <c r="B12" s="10" t="s">
        <v>233</v>
      </c>
      <c r="C12" s="4" t="s">
        <v>124</v>
      </c>
      <c r="D12" s="11" t="str">
        <f>VLOOKUP(C12,CVX!A$2:H$169,2,FALSE)</f>
        <v>Hib (PRP-T)</v>
      </c>
      <c r="E12" s="11" t="str">
        <f t="shared" ca="1" si="0"/>
        <v>WB5375</v>
      </c>
      <c r="F12" s="8" t="s">
        <v>214</v>
      </c>
      <c r="G12" s="5" t="s">
        <v>194</v>
      </c>
      <c r="H12" s="2" t="s">
        <v>25</v>
      </c>
      <c r="I12" s="11">
        <v>0.25</v>
      </c>
      <c r="J12" s="11" t="s">
        <v>708</v>
      </c>
      <c r="K12" s="11" t="s">
        <v>707</v>
      </c>
    </row>
    <row r="13" spans="1:20" x14ac:dyDescent="0.25">
      <c r="B13" s="10" t="s">
        <v>233</v>
      </c>
      <c r="C13" s="4" t="s">
        <v>125</v>
      </c>
      <c r="D13" s="11" t="str">
        <f>VLOOKUP(C13,CVX!A$2:H$169,2,FALSE)</f>
        <v>Tdap</v>
      </c>
      <c r="E13" s="11" t="str">
        <f t="shared" ca="1" si="0"/>
        <v>YI1237</v>
      </c>
      <c r="F13" s="8" t="s">
        <v>214</v>
      </c>
      <c r="G13" s="5" t="s">
        <v>194</v>
      </c>
      <c r="H13" s="2" t="s">
        <v>26</v>
      </c>
      <c r="I13" s="11">
        <v>0.25</v>
      </c>
      <c r="J13" s="11" t="s">
        <v>708</v>
      </c>
      <c r="K13" s="11" t="s">
        <v>707</v>
      </c>
    </row>
    <row r="14" spans="1:20" x14ac:dyDescent="0.25">
      <c r="B14" s="10" t="s">
        <v>233</v>
      </c>
      <c r="C14" s="4" t="s">
        <v>126</v>
      </c>
      <c r="D14" s="11" t="str">
        <f>VLOOKUP(C14,CVX!A$2:H$169,2,FALSE)</f>
        <v>Adenovirus types 4 and 7</v>
      </c>
      <c r="E14" s="11" t="str">
        <f t="shared" ca="1" si="0"/>
        <v>JV4800</v>
      </c>
      <c r="F14" s="8" t="s">
        <v>216</v>
      </c>
      <c r="G14" s="5" t="s">
        <v>197</v>
      </c>
      <c r="H14" s="2" t="s">
        <v>27</v>
      </c>
      <c r="I14" s="11">
        <v>0.25</v>
      </c>
      <c r="J14" s="11" t="s">
        <v>708</v>
      </c>
      <c r="K14" s="11" t="s">
        <v>707</v>
      </c>
    </row>
    <row r="15" spans="1:20" x14ac:dyDescent="0.25">
      <c r="B15" s="10" t="s">
        <v>233</v>
      </c>
      <c r="C15" s="4" t="s">
        <v>127</v>
      </c>
      <c r="D15" s="11" t="str">
        <f>VLOOKUP(C15,CVX!A$2:H$169,2,FALSE)</f>
        <v>Influenza, seasonal, injectable</v>
      </c>
      <c r="E15" s="11" t="str">
        <f t="shared" ca="1" si="0"/>
        <v>QC3198</v>
      </c>
      <c r="F15" s="8" t="s">
        <v>217</v>
      </c>
      <c r="G15" s="5" t="s">
        <v>198</v>
      </c>
      <c r="H15" s="2" t="s">
        <v>28</v>
      </c>
      <c r="I15" s="11">
        <v>0.25</v>
      </c>
      <c r="J15" s="11" t="s">
        <v>708</v>
      </c>
      <c r="K15" s="11" t="s">
        <v>707</v>
      </c>
    </row>
    <row r="16" spans="1:20" x14ac:dyDescent="0.25">
      <c r="B16" s="10" t="s">
        <v>233</v>
      </c>
      <c r="C16" s="4" t="s">
        <v>128</v>
      </c>
      <c r="D16" s="11" t="str">
        <f>VLOOKUP(C16,CVX!A$2:H$169,2,FALSE)</f>
        <v>Influenza, seasonal, injectable, preservative free</v>
      </c>
      <c r="E16" s="11" t="str">
        <f t="shared" ca="1" si="0"/>
        <v>SM2284</v>
      </c>
      <c r="F16" s="8" t="s">
        <v>217</v>
      </c>
      <c r="G16" s="5" t="s">
        <v>198</v>
      </c>
      <c r="H16" s="2" t="s">
        <v>29</v>
      </c>
      <c r="I16" s="11">
        <v>0.25</v>
      </c>
      <c r="J16" s="11" t="s">
        <v>708</v>
      </c>
      <c r="K16" s="11" t="s">
        <v>707</v>
      </c>
    </row>
    <row r="17" spans="1:11" x14ac:dyDescent="0.25">
      <c r="B17" s="10" t="s">
        <v>233</v>
      </c>
      <c r="C17" s="4" t="s">
        <v>128</v>
      </c>
      <c r="D17" s="11" t="str">
        <f>VLOOKUP(C17,CVX!A$2:H$169,2,FALSE)</f>
        <v>Influenza, seasonal, injectable, preservative free</v>
      </c>
      <c r="E17" s="11" t="str">
        <f t="shared" ca="1" si="0"/>
        <v>AB7283</v>
      </c>
      <c r="F17" s="8" t="s">
        <v>218</v>
      </c>
      <c r="G17" s="5" t="s">
        <v>199</v>
      </c>
      <c r="H17" s="2" t="s">
        <v>30</v>
      </c>
      <c r="I17" s="11">
        <v>0.25</v>
      </c>
      <c r="J17" s="11" t="s">
        <v>708</v>
      </c>
      <c r="K17" s="11" t="s">
        <v>707</v>
      </c>
    </row>
    <row r="18" spans="1:11" x14ac:dyDescent="0.25">
      <c r="A18" s="9" t="s">
        <v>235</v>
      </c>
      <c r="B18" s="10" t="s">
        <v>234</v>
      </c>
      <c r="C18" s="4" t="s">
        <v>129</v>
      </c>
      <c r="D18" s="11" t="str">
        <f>VLOOKUP(C18,CVX!A$2:H$169,2,FALSE)</f>
        <v>measles</v>
      </c>
      <c r="E18" s="11" t="str">
        <f t="shared" ca="1" si="0"/>
        <v>GT5167</v>
      </c>
      <c r="F18" s="8" t="s">
        <v>219</v>
      </c>
      <c r="G18" s="5" t="s">
        <v>200</v>
      </c>
      <c r="H18" s="2" t="s">
        <v>31</v>
      </c>
      <c r="I18" s="11">
        <v>0.25</v>
      </c>
      <c r="J18" s="11" t="s">
        <v>708</v>
      </c>
      <c r="K18" s="11" t="s">
        <v>707</v>
      </c>
    </row>
    <row r="19" spans="1:11" x14ac:dyDescent="0.25">
      <c r="B19" s="10" t="s">
        <v>233</v>
      </c>
      <c r="C19" s="4" t="s">
        <v>130</v>
      </c>
      <c r="D19" s="11" t="str">
        <f>VLOOKUP(C19,CVX!A$2:H$169,2,FALSE)</f>
        <v>meningococcal B, OMV</v>
      </c>
      <c r="E19" s="11" t="str">
        <f t="shared" ca="1" si="0"/>
        <v>[Q8188</v>
      </c>
      <c r="F19" s="8" t="s">
        <v>218</v>
      </c>
      <c r="G19" s="5" t="s">
        <v>199</v>
      </c>
      <c r="H19" s="2" t="s">
        <v>32</v>
      </c>
      <c r="I19" s="11">
        <v>0.25</v>
      </c>
      <c r="J19" s="11" t="s">
        <v>708</v>
      </c>
      <c r="K19" s="11" t="s">
        <v>707</v>
      </c>
    </row>
    <row r="20" spans="1:11" x14ac:dyDescent="0.25">
      <c r="A20" s="9" t="s">
        <v>235</v>
      </c>
      <c r="B20" s="10" t="s">
        <v>234</v>
      </c>
      <c r="C20" s="4" t="s">
        <v>131</v>
      </c>
      <c r="D20" s="11" t="str">
        <f>VLOOKUP(C20,CVX!A$2:H$169,2,FALSE)</f>
        <v>rubella/mumps</v>
      </c>
      <c r="E20" s="11" t="str">
        <f t="shared" ca="1" si="0"/>
        <v>BJ5495</v>
      </c>
      <c r="F20" s="8" t="s">
        <v>196</v>
      </c>
      <c r="G20" s="5" t="s">
        <v>196</v>
      </c>
      <c r="H20" s="2" t="s">
        <v>33</v>
      </c>
      <c r="I20" s="11">
        <v>0.25</v>
      </c>
      <c r="J20" s="11" t="s">
        <v>708</v>
      </c>
      <c r="K20" s="11" t="s">
        <v>707</v>
      </c>
    </row>
    <row r="21" spans="1:11" x14ac:dyDescent="0.25">
      <c r="B21" s="10" t="s">
        <v>233</v>
      </c>
      <c r="C21" s="4" t="s">
        <v>132</v>
      </c>
      <c r="D21" s="11" t="str">
        <f>VLOOKUP(C21,CVX!A$2:H$169,2,FALSE)</f>
        <v>anthrax</v>
      </c>
      <c r="E21" s="11" t="str">
        <f t="shared" ca="1" si="0"/>
        <v>NA2992</v>
      </c>
      <c r="F21" s="8" t="s">
        <v>220</v>
      </c>
      <c r="G21" s="5" t="s">
        <v>201</v>
      </c>
      <c r="H21" s="2" t="s">
        <v>34</v>
      </c>
      <c r="I21" s="11">
        <v>0.25</v>
      </c>
      <c r="J21" s="11" t="s">
        <v>708</v>
      </c>
      <c r="K21" s="11" t="s">
        <v>707</v>
      </c>
    </row>
    <row r="22" spans="1:11" x14ac:dyDescent="0.25">
      <c r="B22" s="10" t="s">
        <v>233</v>
      </c>
      <c r="C22" s="4" t="s">
        <v>125</v>
      </c>
      <c r="D22" s="11" t="str">
        <f>VLOOKUP(C22,CVX!A$2:H$169,2,FALSE)</f>
        <v>Tdap</v>
      </c>
      <c r="E22" s="11" t="str">
        <f t="shared" ca="1" si="0"/>
        <v>OE6617</v>
      </c>
      <c r="F22" s="8" t="s">
        <v>221</v>
      </c>
      <c r="G22" s="5" t="s">
        <v>202</v>
      </c>
      <c r="H22" s="2" t="s">
        <v>35</v>
      </c>
      <c r="I22" s="11">
        <v>0.25</v>
      </c>
      <c r="J22" s="11" t="s">
        <v>708</v>
      </c>
      <c r="K22" s="11" t="s">
        <v>707</v>
      </c>
    </row>
    <row r="23" spans="1:11" x14ac:dyDescent="0.25">
      <c r="A23" s="9" t="s">
        <v>235</v>
      </c>
      <c r="B23" s="10" t="s">
        <v>234</v>
      </c>
      <c r="C23" s="4" t="s">
        <v>123</v>
      </c>
      <c r="D23" s="11" t="str">
        <f>VLOOKUP(C23,CVX!A$2:H$169,2,FALSE)</f>
        <v>DTaP</v>
      </c>
      <c r="E23" s="11" t="str">
        <f t="shared" ca="1" si="0"/>
        <v>[C2468</v>
      </c>
      <c r="F23" s="8" t="s">
        <v>196</v>
      </c>
      <c r="G23" s="5" t="s">
        <v>196</v>
      </c>
      <c r="H23" s="2" t="s">
        <v>36</v>
      </c>
      <c r="I23" s="11">
        <v>0.25</v>
      </c>
      <c r="J23" s="11" t="s">
        <v>708</v>
      </c>
      <c r="K23" s="11" t="s">
        <v>707</v>
      </c>
    </row>
    <row r="24" spans="1:11" x14ac:dyDescent="0.25">
      <c r="B24" s="10" t="s">
        <v>233</v>
      </c>
      <c r="C24" s="4" t="s">
        <v>133</v>
      </c>
      <c r="D24" s="11" t="str">
        <f>VLOOKUP(C24,CVX!A$2:H$169,2,FALSE)</f>
        <v>HPV, bivalent</v>
      </c>
      <c r="E24" s="11" t="str">
        <f t="shared" ca="1" si="0"/>
        <v>YW5292</v>
      </c>
      <c r="F24" s="8" t="s">
        <v>221</v>
      </c>
      <c r="G24" s="5" t="s">
        <v>202</v>
      </c>
      <c r="H24" s="2" t="s">
        <v>37</v>
      </c>
      <c r="I24" s="11">
        <v>0.25</v>
      </c>
      <c r="J24" s="11" t="s">
        <v>708</v>
      </c>
      <c r="K24" s="11" t="s">
        <v>707</v>
      </c>
    </row>
    <row r="25" spans="1:11" x14ac:dyDescent="0.25">
      <c r="B25" s="10" t="s">
        <v>233</v>
      </c>
      <c r="C25" s="4" t="s">
        <v>134</v>
      </c>
      <c r="D25" s="11" t="str">
        <f>VLOOKUP(C25,CVX!A$2:H$169,2,FALSE)</f>
        <v>Hib-Hep B</v>
      </c>
      <c r="E25" s="11" t="str">
        <f t="shared" ca="1" si="0"/>
        <v>AB9639</v>
      </c>
      <c r="F25" s="8" t="s">
        <v>219</v>
      </c>
      <c r="G25" s="5" t="s">
        <v>200</v>
      </c>
      <c r="H25" s="2" t="s">
        <v>38</v>
      </c>
      <c r="I25" s="11">
        <v>0.25</v>
      </c>
      <c r="J25" s="11" t="s">
        <v>708</v>
      </c>
      <c r="K25" s="11" t="s">
        <v>707</v>
      </c>
    </row>
    <row r="26" spans="1:11" x14ac:dyDescent="0.25">
      <c r="B26" s="10" t="s">
        <v>233</v>
      </c>
      <c r="C26" s="4" t="s">
        <v>135</v>
      </c>
      <c r="D26" s="11" t="str">
        <f>VLOOKUP(C26,CVX!A$2:H$169,2,FALSE)</f>
        <v>DTaP, 5 pertussis antigens</v>
      </c>
      <c r="E26" s="11" t="str">
        <f t="shared" ca="1" si="0"/>
        <v>VS3554</v>
      </c>
      <c r="F26" s="8" t="s">
        <v>214</v>
      </c>
      <c r="G26" s="5" t="s">
        <v>194</v>
      </c>
      <c r="H26" s="2" t="s">
        <v>39</v>
      </c>
      <c r="I26" s="11">
        <v>0.25</v>
      </c>
      <c r="J26" s="11" t="s">
        <v>708</v>
      </c>
      <c r="K26" s="11" t="s">
        <v>707</v>
      </c>
    </row>
    <row r="27" spans="1:11" x14ac:dyDescent="0.25">
      <c r="B27" s="10" t="s">
        <v>233</v>
      </c>
      <c r="C27" s="4" t="s">
        <v>136</v>
      </c>
      <c r="D27" s="11" t="str">
        <f>VLOOKUP(C27,CVX!A$2:H$169,2,FALSE)</f>
        <v>Td (adult) preservative free</v>
      </c>
      <c r="E27" s="11" t="str">
        <f t="shared" ca="1" si="0"/>
        <v>[S1293</v>
      </c>
      <c r="F27" s="8" t="s">
        <v>214</v>
      </c>
      <c r="G27" s="5" t="s">
        <v>194</v>
      </c>
      <c r="H27" s="2" t="s">
        <v>40</v>
      </c>
      <c r="I27" s="11">
        <v>0.25</v>
      </c>
      <c r="J27" s="11" t="s">
        <v>708</v>
      </c>
      <c r="K27" s="11" t="s">
        <v>707</v>
      </c>
    </row>
    <row r="28" spans="1:11" x14ac:dyDescent="0.25">
      <c r="A28" s="9" t="s">
        <v>235</v>
      </c>
      <c r="B28" s="10" t="s">
        <v>234</v>
      </c>
      <c r="C28" s="4" t="s">
        <v>122</v>
      </c>
      <c r="D28" s="11" t="str">
        <f>VLOOKUP(C28,CVX!A$2:H$169,2,FALSE)</f>
        <v>vaccinia (smallpox)</v>
      </c>
      <c r="E28" s="11" t="str">
        <f t="shared" ca="1" si="0"/>
        <v>E[6259</v>
      </c>
      <c r="F28" s="8" t="s">
        <v>196</v>
      </c>
      <c r="G28" s="5" t="s">
        <v>196</v>
      </c>
      <c r="H28" s="2" t="s">
        <v>41</v>
      </c>
      <c r="I28" s="11">
        <v>0.25</v>
      </c>
      <c r="J28" s="11" t="s">
        <v>708</v>
      </c>
      <c r="K28" s="11" t="s">
        <v>707</v>
      </c>
    </row>
    <row r="29" spans="1:11" x14ac:dyDescent="0.25">
      <c r="B29" s="10" t="s">
        <v>233</v>
      </c>
      <c r="C29" s="4" t="s">
        <v>137</v>
      </c>
      <c r="D29" s="11" t="str">
        <f>VLOOKUP(C29,CVX!A$2:H$169,2,FALSE)</f>
        <v>DT (pediatric)</v>
      </c>
      <c r="E29" s="11" t="str">
        <f t="shared" ca="1" si="0"/>
        <v>MH4431</v>
      </c>
      <c r="F29" s="8" t="s">
        <v>214</v>
      </c>
      <c r="G29" s="5" t="s">
        <v>194</v>
      </c>
      <c r="H29" s="2" t="s">
        <v>42</v>
      </c>
      <c r="I29" s="11">
        <v>0.25</v>
      </c>
      <c r="J29" s="11" t="s">
        <v>708</v>
      </c>
      <c r="K29" s="11" t="s">
        <v>707</v>
      </c>
    </row>
    <row r="30" spans="1:11" x14ac:dyDescent="0.25">
      <c r="B30" s="10" t="s">
        <v>233</v>
      </c>
      <c r="C30" s="4" t="s">
        <v>138</v>
      </c>
      <c r="D30" s="11" t="str">
        <f>VLOOKUP(C30,CVX!A$2:H$169,2,FALSE)</f>
        <v>Hep B, adolescent or pediatric</v>
      </c>
      <c r="E30" s="11" t="str">
        <f t="shared" ca="1" si="0"/>
        <v>VG2500</v>
      </c>
      <c r="F30" s="8" t="s">
        <v>221</v>
      </c>
      <c r="G30" s="5" t="s">
        <v>202</v>
      </c>
      <c r="H30" s="2" t="s">
        <v>43</v>
      </c>
      <c r="I30" s="11">
        <v>0.25</v>
      </c>
      <c r="J30" s="11" t="s">
        <v>708</v>
      </c>
      <c r="K30" s="11" t="s">
        <v>707</v>
      </c>
    </row>
    <row r="31" spans="1:11" x14ac:dyDescent="0.25">
      <c r="B31" s="10" t="s">
        <v>233</v>
      </c>
      <c r="C31" s="4" t="s">
        <v>139</v>
      </c>
      <c r="D31" s="11" t="str">
        <f>VLOOKUP(C31,CVX!A$2:H$169,2,FALSE)</f>
        <v>Hep B, adult</v>
      </c>
      <c r="E31" s="11" t="str">
        <f t="shared" ca="1" si="0"/>
        <v>[[2633</v>
      </c>
      <c r="F31" s="8" t="s">
        <v>221</v>
      </c>
      <c r="G31" s="5" t="s">
        <v>202</v>
      </c>
      <c r="H31" s="2" t="s">
        <v>44</v>
      </c>
      <c r="I31" s="11">
        <v>0.25</v>
      </c>
      <c r="J31" s="11" t="s">
        <v>708</v>
      </c>
      <c r="K31" s="11" t="s">
        <v>707</v>
      </c>
    </row>
    <row r="32" spans="1:11" x14ac:dyDescent="0.25">
      <c r="B32" s="10" t="s">
        <v>233</v>
      </c>
      <c r="C32" s="4" t="s">
        <v>128</v>
      </c>
      <c r="D32" s="11" t="str">
        <f>VLOOKUP(C32,CVX!A$2:H$169,2,FALSE)</f>
        <v>Influenza, seasonal, injectable, preservative free</v>
      </c>
      <c r="E32" s="11" t="str">
        <f t="shared" ca="1" si="0"/>
        <v>IR2751</v>
      </c>
      <c r="F32" s="8" t="s">
        <v>221</v>
      </c>
      <c r="G32" s="5" t="s">
        <v>202</v>
      </c>
      <c r="H32" s="2" t="s">
        <v>45</v>
      </c>
      <c r="I32" s="11">
        <v>0.25</v>
      </c>
      <c r="J32" s="11" t="s">
        <v>708</v>
      </c>
      <c r="K32" s="11" t="s">
        <v>707</v>
      </c>
    </row>
    <row r="33" spans="2:11" x14ac:dyDescent="0.25">
      <c r="B33" s="10" t="s">
        <v>233</v>
      </c>
      <c r="C33" s="4" t="s">
        <v>140</v>
      </c>
      <c r="D33" s="11" t="str">
        <f>VLOOKUP(C33,CVX!A$2:H$169,2,FALSE)</f>
        <v>influenza, injectable, quadrivalent, preservative free</v>
      </c>
      <c r="E33" s="11" t="str">
        <f t="shared" ca="1" si="0"/>
        <v>ZC1007</v>
      </c>
      <c r="F33" s="8" t="s">
        <v>221</v>
      </c>
      <c r="G33" s="5" t="s">
        <v>202</v>
      </c>
      <c r="H33" s="2" t="s">
        <v>46</v>
      </c>
      <c r="I33" s="11">
        <v>0.25</v>
      </c>
      <c r="J33" s="11" t="s">
        <v>708</v>
      </c>
      <c r="K33" s="11" t="s">
        <v>707</v>
      </c>
    </row>
    <row r="34" spans="2:11" x14ac:dyDescent="0.25">
      <c r="B34" s="10" t="s">
        <v>233</v>
      </c>
      <c r="C34" s="4" t="s">
        <v>141</v>
      </c>
      <c r="D34" s="11" t="str">
        <f>VLOOKUP(C34,CVX!A$2:H$169,2,FALSE)</f>
        <v>influenza, recombinant, injectable, preservative free</v>
      </c>
      <c r="E34" s="11" t="str">
        <f t="shared" ca="1" si="0"/>
        <v>PM3678</v>
      </c>
      <c r="F34" s="8" t="s">
        <v>222</v>
      </c>
      <c r="G34" s="5" t="s">
        <v>203</v>
      </c>
      <c r="H34" s="2" t="s">
        <v>47</v>
      </c>
      <c r="I34" s="11">
        <v>0.25</v>
      </c>
      <c r="J34" s="11" t="s">
        <v>708</v>
      </c>
      <c r="K34" s="11" t="s">
        <v>707</v>
      </c>
    </row>
    <row r="35" spans="2:11" x14ac:dyDescent="0.25">
      <c r="B35" s="10" t="s">
        <v>233</v>
      </c>
      <c r="C35" s="4" t="s">
        <v>142</v>
      </c>
      <c r="D35" s="11" t="str">
        <f>VLOOKUP(C35,CVX!A$2:H$169,2,FALSE)</f>
        <v>Influenza, injectable, MDCK, preservative free</v>
      </c>
      <c r="E35" s="11" t="str">
        <f t="shared" ca="1" si="0"/>
        <v>GN7990</v>
      </c>
      <c r="F35" s="8" t="s">
        <v>218</v>
      </c>
      <c r="G35" s="5" t="s">
        <v>199</v>
      </c>
      <c r="H35" s="2" t="s">
        <v>48</v>
      </c>
      <c r="I35" s="11">
        <v>0.25</v>
      </c>
      <c r="J35" s="11" t="s">
        <v>708</v>
      </c>
      <c r="K35" s="11" t="s">
        <v>707</v>
      </c>
    </row>
    <row r="36" spans="2:11" x14ac:dyDescent="0.25">
      <c r="B36" s="10" t="s">
        <v>233</v>
      </c>
      <c r="C36" s="4" t="s">
        <v>127</v>
      </c>
      <c r="D36" s="11" t="str">
        <f>VLOOKUP(C36,CVX!A$2:H$169,2,FALSE)</f>
        <v>Influenza, seasonal, injectable</v>
      </c>
      <c r="E36" s="11" t="str">
        <f t="shared" ca="1" si="0"/>
        <v>GU7139</v>
      </c>
      <c r="F36" s="8" t="s">
        <v>223</v>
      </c>
      <c r="G36" s="5" t="s">
        <v>204</v>
      </c>
      <c r="H36" s="2" t="s">
        <v>49</v>
      </c>
      <c r="I36" s="11">
        <v>0.25</v>
      </c>
      <c r="J36" s="11" t="s">
        <v>708</v>
      </c>
      <c r="K36" s="11" t="s">
        <v>707</v>
      </c>
    </row>
    <row r="37" spans="2:11" x14ac:dyDescent="0.25">
      <c r="B37" s="10" t="s">
        <v>233</v>
      </c>
      <c r="C37" s="4" t="s">
        <v>143</v>
      </c>
      <c r="D37" s="11" t="str">
        <f>VLOOKUP(C37,CVX!A$2:H$169,2,FALSE)</f>
        <v>influenza, injectable, quadrivalent</v>
      </c>
      <c r="E37" s="11" t="str">
        <f t="shared" ca="1" si="0"/>
        <v>GY9054</v>
      </c>
      <c r="F37" s="8" t="s">
        <v>223</v>
      </c>
      <c r="G37" s="5" t="s">
        <v>204</v>
      </c>
      <c r="H37" s="2" t="s">
        <v>50</v>
      </c>
      <c r="I37" s="11">
        <v>0.25</v>
      </c>
      <c r="J37" s="11" t="s">
        <v>708</v>
      </c>
      <c r="K37" s="11" t="s">
        <v>707</v>
      </c>
    </row>
    <row r="38" spans="2:11" x14ac:dyDescent="0.25">
      <c r="B38" s="10" t="s">
        <v>233</v>
      </c>
      <c r="C38" s="4" t="s">
        <v>140</v>
      </c>
      <c r="D38" s="11" t="str">
        <f>VLOOKUP(C38,CVX!A$2:H$169,2,FALSE)</f>
        <v>influenza, injectable, quadrivalent, preservative free</v>
      </c>
      <c r="E38" s="11" t="str">
        <f t="shared" ca="1" si="0"/>
        <v>F[1076</v>
      </c>
      <c r="F38" s="8" t="s">
        <v>223</v>
      </c>
      <c r="G38" s="5" t="s">
        <v>204</v>
      </c>
      <c r="H38" s="2" t="s">
        <v>51</v>
      </c>
      <c r="I38" s="11">
        <v>0.25</v>
      </c>
      <c r="J38" s="11" t="s">
        <v>708</v>
      </c>
      <c r="K38" s="11" t="s">
        <v>707</v>
      </c>
    </row>
    <row r="39" spans="2:11" x14ac:dyDescent="0.25">
      <c r="B39" s="10" t="s">
        <v>233</v>
      </c>
      <c r="C39" s="4" t="s">
        <v>144</v>
      </c>
      <c r="D39" s="11" t="str">
        <f>VLOOKUP(C39,CVX!A$2:H$169,2,FALSE)</f>
        <v>influenza, live, intranasal</v>
      </c>
      <c r="E39" s="11" t="str">
        <f t="shared" ca="1" si="0"/>
        <v>YK1916</v>
      </c>
      <c r="F39" s="8" t="s">
        <v>224</v>
      </c>
      <c r="G39" s="5" t="s">
        <v>205</v>
      </c>
      <c r="H39" s="2" t="s">
        <v>52</v>
      </c>
      <c r="I39" s="11">
        <v>0.25</v>
      </c>
      <c r="J39" s="11" t="s">
        <v>708</v>
      </c>
      <c r="K39" s="11" t="s">
        <v>707</v>
      </c>
    </row>
    <row r="40" spans="2:11" x14ac:dyDescent="0.25">
      <c r="B40" s="10" t="s">
        <v>233</v>
      </c>
      <c r="C40" s="4" t="s">
        <v>145</v>
      </c>
      <c r="D40" s="11" t="str">
        <f>VLOOKUP(C40,CVX!A$2:H$169,2,FALSE)</f>
        <v>influenza, live, intranasal, quadrivalent</v>
      </c>
      <c r="E40" s="11" t="str">
        <f t="shared" ca="1" si="0"/>
        <v>AW3989</v>
      </c>
      <c r="F40" s="8" t="s">
        <v>224</v>
      </c>
      <c r="G40" s="5" t="s">
        <v>205</v>
      </c>
      <c r="H40" s="2" t="s">
        <v>53</v>
      </c>
      <c r="I40" s="11">
        <v>0.25</v>
      </c>
      <c r="J40" s="11" t="s">
        <v>708</v>
      </c>
      <c r="K40" s="11" t="s">
        <v>707</v>
      </c>
    </row>
    <row r="41" spans="2:11" x14ac:dyDescent="0.25">
      <c r="B41" s="10" t="s">
        <v>233</v>
      </c>
      <c r="C41" s="4" t="s">
        <v>127</v>
      </c>
      <c r="D41" s="11" t="str">
        <f>VLOOKUP(C41,CVX!A$2:H$169,2,FALSE)</f>
        <v>Influenza, seasonal, injectable</v>
      </c>
      <c r="E41" s="11" t="str">
        <f t="shared" ca="1" si="0"/>
        <v>CF3557</v>
      </c>
      <c r="F41" s="8" t="s">
        <v>218</v>
      </c>
      <c r="G41" s="5" t="s">
        <v>199</v>
      </c>
      <c r="H41" s="2" t="s">
        <v>54</v>
      </c>
      <c r="I41" s="11">
        <v>0.25</v>
      </c>
      <c r="J41" s="11" t="s">
        <v>708</v>
      </c>
      <c r="K41" s="11" t="s">
        <v>707</v>
      </c>
    </row>
    <row r="42" spans="2:11" x14ac:dyDescent="0.25">
      <c r="B42" s="10" t="s">
        <v>233</v>
      </c>
      <c r="C42" s="4" t="s">
        <v>128</v>
      </c>
      <c r="D42" s="11" t="str">
        <f>VLOOKUP(C42,CVX!A$2:H$169,2,FALSE)</f>
        <v>Influenza, seasonal, injectable, preservative free</v>
      </c>
      <c r="E42" s="11" t="str">
        <f t="shared" ca="1" si="0"/>
        <v>UG5315</v>
      </c>
      <c r="F42" s="8" t="s">
        <v>218</v>
      </c>
      <c r="G42" s="5" t="s">
        <v>199</v>
      </c>
      <c r="H42" s="2" t="s">
        <v>55</v>
      </c>
      <c r="I42" s="11">
        <v>0.25</v>
      </c>
      <c r="J42" s="11" t="s">
        <v>708</v>
      </c>
      <c r="K42" s="11" t="s">
        <v>707</v>
      </c>
    </row>
    <row r="43" spans="2:11" x14ac:dyDescent="0.25">
      <c r="B43" s="10" t="s">
        <v>233</v>
      </c>
      <c r="C43" s="4" t="s">
        <v>127</v>
      </c>
      <c r="D43" s="11" t="str">
        <f>VLOOKUP(C43,CVX!A$2:H$169,2,FALSE)</f>
        <v>Influenza, seasonal, injectable</v>
      </c>
      <c r="E43" s="11" t="str">
        <f t="shared" ca="1" si="0"/>
        <v>VR4961</v>
      </c>
      <c r="F43" s="8" t="s">
        <v>214</v>
      </c>
      <c r="G43" s="5" t="s">
        <v>194</v>
      </c>
      <c r="H43" s="2" t="s">
        <v>56</v>
      </c>
      <c r="I43" s="11">
        <v>0.25</v>
      </c>
      <c r="J43" s="11" t="s">
        <v>708</v>
      </c>
      <c r="K43" s="11" t="s">
        <v>707</v>
      </c>
    </row>
    <row r="44" spans="2:11" x14ac:dyDescent="0.25">
      <c r="B44" s="10" t="s">
        <v>233</v>
      </c>
      <c r="C44" s="4" t="s">
        <v>146</v>
      </c>
      <c r="D44" s="11" t="str">
        <f>VLOOKUP(C44,CVX!A$2:H$169,2,FALSE)</f>
        <v>influenza, intradermal, quadrivalent, preservative free</v>
      </c>
      <c r="E44" s="11" t="str">
        <f t="shared" ca="1" si="0"/>
        <v>EH3776</v>
      </c>
      <c r="F44" s="8" t="s">
        <v>214</v>
      </c>
      <c r="G44" s="5" t="s">
        <v>194</v>
      </c>
      <c r="H44" s="2" t="s">
        <v>57</v>
      </c>
      <c r="I44" s="11">
        <v>0.25</v>
      </c>
      <c r="J44" s="11" t="s">
        <v>708</v>
      </c>
      <c r="K44" s="11" t="s">
        <v>707</v>
      </c>
    </row>
    <row r="45" spans="2:11" x14ac:dyDescent="0.25">
      <c r="B45" s="10" t="s">
        <v>233</v>
      </c>
      <c r="C45" s="4" t="s">
        <v>147</v>
      </c>
      <c r="D45" s="11" t="str">
        <f>VLOOKUP(C45,CVX!A$2:H$169,2,FALSE)</f>
        <v>Influenza, injectable,quadrivalent, preservative free, pediatric</v>
      </c>
      <c r="E45" s="11" t="str">
        <f t="shared" ca="1" si="0"/>
        <v>CG7470</v>
      </c>
      <c r="F45" s="8" t="s">
        <v>214</v>
      </c>
      <c r="G45" s="5" t="s">
        <v>194</v>
      </c>
      <c r="H45" s="2" t="s">
        <v>58</v>
      </c>
      <c r="I45" s="11">
        <v>0.25</v>
      </c>
      <c r="J45" s="11" t="s">
        <v>708</v>
      </c>
      <c r="K45" s="11" t="s">
        <v>707</v>
      </c>
    </row>
    <row r="46" spans="2:11" x14ac:dyDescent="0.25">
      <c r="B46" s="10" t="s">
        <v>233</v>
      </c>
      <c r="C46" s="4" t="s">
        <v>148</v>
      </c>
      <c r="D46" s="11" t="str">
        <f>VLOOKUP(C46,CVX!A$2:H$169,2,FALSE)</f>
        <v>influenza, seasonal, intradermal, preservative free</v>
      </c>
      <c r="E46" s="11" t="str">
        <f t="shared" ca="1" si="0"/>
        <v>WI2851</v>
      </c>
      <c r="F46" s="8" t="s">
        <v>214</v>
      </c>
      <c r="G46" s="5" t="s">
        <v>194</v>
      </c>
      <c r="H46" s="2" t="s">
        <v>59</v>
      </c>
      <c r="I46" s="11">
        <v>0.25</v>
      </c>
      <c r="J46" s="11" t="s">
        <v>708</v>
      </c>
      <c r="K46" s="11" t="s">
        <v>707</v>
      </c>
    </row>
    <row r="47" spans="2:11" x14ac:dyDescent="0.25">
      <c r="B47" s="10" t="s">
        <v>233</v>
      </c>
      <c r="C47" s="4" t="s">
        <v>143</v>
      </c>
      <c r="D47" s="11" t="str">
        <f>VLOOKUP(C47,CVX!A$2:H$169,2,FALSE)</f>
        <v>influenza, injectable, quadrivalent</v>
      </c>
      <c r="E47" s="11" t="str">
        <f t="shared" ca="1" si="0"/>
        <v>UN6434</v>
      </c>
      <c r="F47" s="8" t="s">
        <v>214</v>
      </c>
      <c r="G47" s="5" t="s">
        <v>194</v>
      </c>
      <c r="H47" s="2" t="s">
        <v>60</v>
      </c>
      <c r="I47" s="11">
        <v>0.25</v>
      </c>
      <c r="J47" s="11" t="s">
        <v>708</v>
      </c>
      <c r="K47" s="11" t="s">
        <v>707</v>
      </c>
    </row>
    <row r="48" spans="2:11" x14ac:dyDescent="0.25">
      <c r="B48" s="10" t="s">
        <v>233</v>
      </c>
      <c r="C48" s="4" t="s">
        <v>140</v>
      </c>
      <c r="D48" s="11" t="str">
        <f>VLOOKUP(C48,CVX!A$2:H$169,2,FALSE)</f>
        <v>influenza, injectable, quadrivalent, preservative free</v>
      </c>
      <c r="E48" s="11" t="str">
        <f t="shared" ca="1" si="0"/>
        <v>AN1209</v>
      </c>
      <c r="F48" s="8" t="s">
        <v>214</v>
      </c>
      <c r="G48" s="5" t="s">
        <v>194</v>
      </c>
      <c r="H48" s="2" t="s">
        <v>61</v>
      </c>
      <c r="I48" s="11">
        <v>0.25</v>
      </c>
      <c r="J48" s="11" t="s">
        <v>708</v>
      </c>
      <c r="K48" s="11" t="s">
        <v>707</v>
      </c>
    </row>
    <row r="49" spans="1:11" x14ac:dyDescent="0.25">
      <c r="B49" s="10" t="s">
        <v>233</v>
      </c>
      <c r="C49" s="4" t="s">
        <v>149</v>
      </c>
      <c r="D49" s="11" t="str">
        <f>VLOOKUP(C49,CVX!A$2:H$169,2,FALSE)</f>
        <v>Influenza, high dose seasonal</v>
      </c>
      <c r="E49" s="11" t="str">
        <f t="shared" ca="1" si="0"/>
        <v>[J8526</v>
      </c>
      <c r="F49" s="8" t="s">
        <v>214</v>
      </c>
      <c r="G49" s="5" t="s">
        <v>194</v>
      </c>
      <c r="H49" s="2" t="s">
        <v>62</v>
      </c>
      <c r="I49" s="11">
        <v>0.25</v>
      </c>
      <c r="J49" s="11" t="s">
        <v>708</v>
      </c>
      <c r="K49" s="11" t="s">
        <v>707</v>
      </c>
    </row>
    <row r="50" spans="1:11" x14ac:dyDescent="0.25">
      <c r="B50" s="10" t="s">
        <v>233</v>
      </c>
      <c r="C50" s="4" t="s">
        <v>128</v>
      </c>
      <c r="D50" s="11" t="str">
        <f>VLOOKUP(C50,CVX!A$2:H$169,2,FALSE)</f>
        <v>Influenza, seasonal, injectable, preservative free</v>
      </c>
      <c r="E50" s="11" t="str">
        <f t="shared" ca="1" si="0"/>
        <v>BY8025</v>
      </c>
      <c r="F50" s="8" t="s">
        <v>214</v>
      </c>
      <c r="G50" s="5" t="s">
        <v>194</v>
      </c>
      <c r="H50" s="2" t="s">
        <v>63</v>
      </c>
      <c r="I50" s="11">
        <v>0.25</v>
      </c>
      <c r="J50" s="11" t="s">
        <v>708</v>
      </c>
      <c r="K50" s="11" t="s">
        <v>707</v>
      </c>
    </row>
    <row r="51" spans="1:11" x14ac:dyDescent="0.25">
      <c r="B51" s="10" t="s">
        <v>233</v>
      </c>
      <c r="C51" s="4" t="s">
        <v>150</v>
      </c>
      <c r="D51" s="11" t="str">
        <f>VLOOKUP(C51,CVX!A$2:H$169,2,FALSE)</f>
        <v>HPV, quadrivalent</v>
      </c>
      <c r="E51" s="11" t="str">
        <f t="shared" ca="1" si="0"/>
        <v>XC9996</v>
      </c>
      <c r="F51" s="8" t="s">
        <v>219</v>
      </c>
      <c r="G51" s="5" t="s">
        <v>200</v>
      </c>
      <c r="H51" s="2" t="s">
        <v>64</v>
      </c>
      <c r="I51" s="11">
        <v>0.25</v>
      </c>
      <c r="J51" s="11" t="s">
        <v>708</v>
      </c>
      <c r="K51" s="11" t="s">
        <v>707</v>
      </c>
    </row>
    <row r="52" spans="1:11" x14ac:dyDescent="0.25">
      <c r="B52" s="10" t="s">
        <v>233</v>
      </c>
      <c r="C52" s="4" t="s">
        <v>151</v>
      </c>
      <c r="D52" s="11" t="str">
        <f>VLOOKUP(C52,CVX!A$2:H$169,2,FALSE)</f>
        <v>HPV9</v>
      </c>
      <c r="E52" s="11" t="str">
        <f t="shared" ca="1" si="0"/>
        <v>WE9354</v>
      </c>
      <c r="F52" s="8" t="s">
        <v>219</v>
      </c>
      <c r="G52" s="5" t="s">
        <v>200</v>
      </c>
      <c r="H52" s="2" t="s">
        <v>65</v>
      </c>
      <c r="I52" s="11">
        <v>0.25</v>
      </c>
      <c r="J52" s="11" t="s">
        <v>708</v>
      </c>
      <c r="K52" s="11" t="s">
        <v>707</v>
      </c>
    </row>
    <row r="53" spans="1:11" x14ac:dyDescent="0.25">
      <c r="B53" s="10" t="s">
        <v>233</v>
      </c>
      <c r="C53" s="4" t="s">
        <v>152</v>
      </c>
      <c r="D53" s="11" t="str">
        <f>VLOOKUP(C53,CVX!A$2:H$169,2,FALSE)</f>
        <v>Hep A, adult</v>
      </c>
      <c r="E53" s="11" t="str">
        <f t="shared" ca="1" si="0"/>
        <v>ZT3320</v>
      </c>
      <c r="F53" s="8" t="s">
        <v>221</v>
      </c>
      <c r="G53" s="5" t="s">
        <v>202</v>
      </c>
      <c r="H53" s="2" t="s">
        <v>66</v>
      </c>
      <c r="I53" s="11">
        <v>0.25</v>
      </c>
      <c r="J53" s="11" t="s">
        <v>708</v>
      </c>
      <c r="K53" s="11" t="s">
        <v>707</v>
      </c>
    </row>
    <row r="54" spans="1:11" x14ac:dyDescent="0.25">
      <c r="B54" s="10" t="s">
        <v>233</v>
      </c>
      <c r="C54" s="4" t="s">
        <v>153</v>
      </c>
      <c r="D54" s="11" t="str">
        <f>VLOOKUP(C54,CVX!A$2:H$169,2,FALSE)</f>
        <v>Hep A, ped/adol, 2 dose</v>
      </c>
      <c r="E54" s="11" t="str">
        <f t="shared" ca="1" si="0"/>
        <v>L[6446</v>
      </c>
      <c r="F54" s="8" t="s">
        <v>221</v>
      </c>
      <c r="G54" s="5" t="s">
        <v>202</v>
      </c>
      <c r="H54" s="2" t="s">
        <v>67</v>
      </c>
      <c r="I54" s="11">
        <v>0.25</v>
      </c>
      <c r="J54" s="11" t="s">
        <v>708</v>
      </c>
      <c r="K54" s="11" t="s">
        <v>707</v>
      </c>
    </row>
    <row r="55" spans="1:11" x14ac:dyDescent="0.25">
      <c r="B55" s="10" t="s">
        <v>233</v>
      </c>
      <c r="C55" s="4" t="s">
        <v>124</v>
      </c>
      <c r="D55" s="11" t="str">
        <f>VLOOKUP(C55,CVX!A$2:H$169,2,FALSE)</f>
        <v>Hib (PRP-T)</v>
      </c>
      <c r="E55" s="11" t="str">
        <f t="shared" ca="1" si="0"/>
        <v>MV5805</v>
      </c>
      <c r="F55" s="8" t="s">
        <v>221</v>
      </c>
      <c r="G55" s="5" t="s">
        <v>202</v>
      </c>
      <c r="H55" s="2" t="s">
        <v>68</v>
      </c>
      <c r="I55" s="11">
        <v>0.25</v>
      </c>
      <c r="J55" s="11" t="s">
        <v>708</v>
      </c>
      <c r="K55" s="11" t="s">
        <v>707</v>
      </c>
    </row>
    <row r="56" spans="1:11" x14ac:dyDescent="0.25">
      <c r="A56" s="9" t="s">
        <v>235</v>
      </c>
      <c r="B56" s="10" t="s">
        <v>234</v>
      </c>
      <c r="C56" s="4" t="s">
        <v>154</v>
      </c>
      <c r="D56" s="11" t="str">
        <f>VLOOKUP(C56,CVX!A$2:H$169,2,FALSE)</f>
        <v>Hib (HbOC)</v>
      </c>
      <c r="E56" s="11" t="str">
        <f t="shared" ca="1" si="0"/>
        <v>O[5306</v>
      </c>
      <c r="F56" s="8" t="s">
        <v>196</v>
      </c>
      <c r="G56" s="5" t="s">
        <v>196</v>
      </c>
      <c r="H56" s="2" t="s">
        <v>69</v>
      </c>
      <c r="I56" s="11">
        <v>0.25</v>
      </c>
      <c r="J56" s="11" t="s">
        <v>708</v>
      </c>
      <c r="K56" s="11" t="s">
        <v>707</v>
      </c>
    </row>
    <row r="57" spans="1:11" x14ac:dyDescent="0.25">
      <c r="B57" s="10" t="s">
        <v>233</v>
      </c>
      <c r="C57" s="4" t="s">
        <v>155</v>
      </c>
      <c r="D57" s="11" t="str">
        <f>VLOOKUP(C57,CVX!A$2:H$169,2,FALSE)</f>
        <v>rabies, intramuscular injection</v>
      </c>
      <c r="E57" s="11" t="str">
        <f t="shared" ca="1" si="0"/>
        <v>TQ1298</v>
      </c>
      <c r="F57" s="8" t="s">
        <v>214</v>
      </c>
      <c r="G57" s="5" t="s">
        <v>194</v>
      </c>
      <c r="H57" s="2" t="s">
        <v>70</v>
      </c>
      <c r="I57" s="11">
        <v>0.25</v>
      </c>
      <c r="J57" s="11" t="s">
        <v>708</v>
      </c>
      <c r="K57" s="11" t="s">
        <v>707</v>
      </c>
    </row>
    <row r="58" spans="1:11" x14ac:dyDescent="0.25">
      <c r="A58" s="9" t="s">
        <v>235</v>
      </c>
      <c r="B58" s="10" t="s">
        <v>234</v>
      </c>
      <c r="C58" s="4" t="s">
        <v>156</v>
      </c>
      <c r="D58" s="11" t="str">
        <f>VLOOKUP(C58,CVX!A$2:H$169,2,FALSE)</f>
        <v>rabies, intradermal injection</v>
      </c>
      <c r="E58" s="11" t="str">
        <f t="shared" ca="1" si="0"/>
        <v>XV5759</v>
      </c>
      <c r="F58" s="8" t="s">
        <v>214</v>
      </c>
      <c r="G58" s="5" t="s">
        <v>194</v>
      </c>
      <c r="H58" s="2" t="s">
        <v>71</v>
      </c>
      <c r="I58" s="11">
        <v>0.25</v>
      </c>
      <c r="J58" s="11" t="s">
        <v>708</v>
      </c>
      <c r="K58" s="11" t="s">
        <v>707</v>
      </c>
    </row>
    <row r="59" spans="1:11" x14ac:dyDescent="0.25">
      <c r="B59" s="10" t="s">
        <v>233</v>
      </c>
      <c r="C59" s="4" t="s">
        <v>123</v>
      </c>
      <c r="D59" s="11" t="str">
        <f>VLOOKUP(C59,CVX!A$2:H$169,2,FALSE)</f>
        <v>DTaP</v>
      </c>
      <c r="E59" s="11" t="str">
        <f t="shared" ca="1" si="0"/>
        <v>HA7206</v>
      </c>
      <c r="F59" s="8" t="s">
        <v>221</v>
      </c>
      <c r="G59" s="5" t="s">
        <v>202</v>
      </c>
      <c r="H59" s="2" t="s">
        <v>72</v>
      </c>
      <c r="I59" s="11">
        <v>0.25</v>
      </c>
      <c r="J59" s="11" t="s">
        <v>708</v>
      </c>
      <c r="K59" s="11" t="s">
        <v>707</v>
      </c>
    </row>
    <row r="60" spans="1:11" x14ac:dyDescent="0.25">
      <c r="B60" s="10" t="s">
        <v>233</v>
      </c>
      <c r="C60" s="4" t="s">
        <v>157</v>
      </c>
      <c r="D60" s="11" t="str">
        <f>VLOOKUP(C60,CVX!A$2:H$169,2,FALSE)</f>
        <v>Influenza A monovalent (H5N1), ADJUVANTED-2013</v>
      </c>
      <c r="E60" s="11" t="str">
        <f t="shared" ca="1" si="0"/>
        <v>HU2745</v>
      </c>
      <c r="F60" s="8" t="s">
        <v>223</v>
      </c>
      <c r="G60" s="5" t="s">
        <v>204</v>
      </c>
      <c r="H60" s="2" t="s">
        <v>73</v>
      </c>
      <c r="I60" s="11">
        <v>0.25</v>
      </c>
      <c r="J60" s="11" t="s">
        <v>708</v>
      </c>
      <c r="K60" s="11" t="s">
        <v>707</v>
      </c>
    </row>
    <row r="61" spans="1:11" x14ac:dyDescent="0.25">
      <c r="B61" s="10" t="s">
        <v>233</v>
      </c>
      <c r="C61" s="4" t="s">
        <v>158</v>
      </c>
      <c r="D61" s="11" t="str">
        <f>VLOOKUP(C61,CVX!A$2:H$169,2,FALSE)</f>
        <v>IPV</v>
      </c>
      <c r="E61" s="11" t="str">
        <f t="shared" ca="1" si="0"/>
        <v>AU3823</v>
      </c>
      <c r="F61" s="8" t="s">
        <v>214</v>
      </c>
      <c r="G61" s="5" t="s">
        <v>194</v>
      </c>
      <c r="H61" s="2" t="s">
        <v>74</v>
      </c>
      <c r="I61" s="11">
        <v>0.25</v>
      </c>
      <c r="J61" s="11" t="s">
        <v>708</v>
      </c>
      <c r="K61" s="11" t="s">
        <v>707</v>
      </c>
    </row>
    <row r="62" spans="1:11" x14ac:dyDescent="0.25">
      <c r="B62" s="10" t="s">
        <v>233</v>
      </c>
      <c r="C62" s="4" t="s">
        <v>159</v>
      </c>
      <c r="D62" s="11" t="str">
        <f>VLOOKUP(C62,CVX!A$2:H$169,2,FALSE)</f>
        <v>Japanese Encephalitis IM</v>
      </c>
      <c r="E62" s="11" t="str">
        <f t="shared" ca="1" si="0"/>
        <v>MB7336</v>
      </c>
      <c r="F62" s="8" t="s">
        <v>225</v>
      </c>
      <c r="G62" s="5" t="s">
        <v>206</v>
      </c>
      <c r="H62" s="2" t="s">
        <v>75</v>
      </c>
      <c r="I62" s="11">
        <v>0.25</v>
      </c>
      <c r="J62" s="11" t="s">
        <v>708</v>
      </c>
      <c r="K62" s="11" t="s">
        <v>707</v>
      </c>
    </row>
    <row r="63" spans="1:11" x14ac:dyDescent="0.25">
      <c r="B63" s="10" t="s">
        <v>233</v>
      </c>
      <c r="C63" s="4" t="s">
        <v>160</v>
      </c>
      <c r="D63" s="11" t="str">
        <f>VLOOKUP(C63,CVX!A$2:H$169,2,FALSE)</f>
        <v>Japanese encephalitis SC</v>
      </c>
      <c r="E63" s="11" t="str">
        <f t="shared" ca="1" si="0"/>
        <v>BY1177</v>
      </c>
      <c r="F63" s="8" t="s">
        <v>226</v>
      </c>
      <c r="G63" s="5" t="s">
        <v>207</v>
      </c>
      <c r="H63" s="2" t="s">
        <v>76</v>
      </c>
      <c r="I63" s="11">
        <v>0.25</v>
      </c>
      <c r="J63" s="11" t="s">
        <v>708</v>
      </c>
      <c r="K63" s="11" t="s">
        <v>707</v>
      </c>
    </row>
    <row r="64" spans="1:11" x14ac:dyDescent="0.25">
      <c r="B64" s="10" t="s">
        <v>233</v>
      </c>
      <c r="C64" s="4" t="s">
        <v>161</v>
      </c>
      <c r="D64" s="11" t="str">
        <f>VLOOKUP(C64,CVX!A$2:H$169,2,FALSE)</f>
        <v>DTaP-IPV</v>
      </c>
      <c r="E64" s="11" t="str">
        <f t="shared" ca="1" si="0"/>
        <v>JH8718</v>
      </c>
      <c r="F64" s="8" t="s">
        <v>221</v>
      </c>
      <c r="G64" s="5" t="s">
        <v>202</v>
      </c>
      <c r="H64" s="2" t="s">
        <v>77</v>
      </c>
      <c r="I64" s="11">
        <v>0.25</v>
      </c>
      <c r="J64" s="11" t="s">
        <v>708</v>
      </c>
      <c r="K64" s="11" t="s">
        <v>707</v>
      </c>
    </row>
    <row r="65" spans="1:11" x14ac:dyDescent="0.25">
      <c r="B65" s="10" t="s">
        <v>233</v>
      </c>
      <c r="C65" s="4" t="s">
        <v>162</v>
      </c>
      <c r="D65" s="11" t="str">
        <f>VLOOKUP(C65,CVX!A$2:H$169,2,FALSE)</f>
        <v>meningococcal MCV4P</v>
      </c>
      <c r="E65" s="11" t="str">
        <f t="shared" ca="1" si="0"/>
        <v>SH7997</v>
      </c>
      <c r="F65" s="8" t="s">
        <v>214</v>
      </c>
      <c r="G65" s="5" t="s">
        <v>194</v>
      </c>
      <c r="H65" s="2" t="s">
        <v>78</v>
      </c>
      <c r="I65" s="11">
        <v>0.25</v>
      </c>
      <c r="J65" s="11" t="s">
        <v>708</v>
      </c>
      <c r="K65" s="11" t="s">
        <v>707</v>
      </c>
    </row>
    <row r="66" spans="1:11" x14ac:dyDescent="0.25">
      <c r="B66" s="10" t="s">
        <v>233</v>
      </c>
      <c r="C66" s="4" t="s">
        <v>163</v>
      </c>
      <c r="D66" s="11" t="str">
        <f>VLOOKUP(C66,CVX!A$2:H$169,2,FALSE)</f>
        <v>Meningococcal C/Y-HIB PRP</v>
      </c>
      <c r="E66" s="11" t="str">
        <f t="shared" ca="1" si="0"/>
        <v>DL9596</v>
      </c>
      <c r="F66" s="8" t="s">
        <v>221</v>
      </c>
      <c r="G66" s="5" t="s">
        <v>202</v>
      </c>
      <c r="H66" s="2" t="s">
        <v>79</v>
      </c>
      <c r="I66" s="11">
        <v>0.25</v>
      </c>
      <c r="J66" s="11" t="s">
        <v>708</v>
      </c>
      <c r="K66" s="11" t="s">
        <v>707</v>
      </c>
    </row>
    <row r="67" spans="1:11" x14ac:dyDescent="0.25">
      <c r="B67" s="10" t="s">
        <v>233</v>
      </c>
      <c r="C67" s="4" t="s">
        <v>164</v>
      </c>
      <c r="D67" s="11" t="str">
        <f>VLOOKUP(C67,CVX!A$2:H$169,2,FALSE)</f>
        <v>meningococcal MPSV4</v>
      </c>
      <c r="E67" s="11" t="str">
        <f t="shared" ca="1" si="0"/>
        <v>NS9853</v>
      </c>
      <c r="F67" s="8" t="s">
        <v>214</v>
      </c>
      <c r="G67" s="5" t="s">
        <v>194</v>
      </c>
      <c r="H67" s="2" t="s">
        <v>80</v>
      </c>
      <c r="I67" s="11">
        <v>0.25</v>
      </c>
      <c r="J67" s="11" t="s">
        <v>708</v>
      </c>
      <c r="K67" s="11" t="s">
        <v>707</v>
      </c>
    </row>
    <row r="68" spans="1:11" x14ac:dyDescent="0.25">
      <c r="B68" s="10" t="s">
        <v>233</v>
      </c>
      <c r="C68" s="4" t="s">
        <v>165</v>
      </c>
      <c r="D68" s="11" t="str">
        <f>VLOOKUP(C68,CVX!A$2:H$169,2,FALSE)</f>
        <v>Meningococcal MCV4O</v>
      </c>
      <c r="E68" s="11" t="str">
        <f t="shared" ca="1" si="0"/>
        <v>BL9911</v>
      </c>
      <c r="F68" s="8" t="s">
        <v>218</v>
      </c>
      <c r="G68" s="5" t="s">
        <v>199</v>
      </c>
      <c r="H68" s="2" t="s">
        <v>81</v>
      </c>
      <c r="I68" s="11">
        <v>0.25</v>
      </c>
      <c r="J68" s="11" t="s">
        <v>708</v>
      </c>
      <c r="K68" s="11" t="s">
        <v>707</v>
      </c>
    </row>
    <row r="69" spans="1:11" x14ac:dyDescent="0.25">
      <c r="A69" s="9" t="s">
        <v>235</v>
      </c>
      <c r="B69" s="10" t="s">
        <v>234</v>
      </c>
      <c r="C69" s="4" t="s">
        <v>166</v>
      </c>
      <c r="D69" s="11" t="str">
        <f>VLOOKUP(C69,CVX!A$2:H$169,2,FALSE)</f>
        <v>rubella</v>
      </c>
      <c r="E69" s="11" t="str">
        <f t="shared" ca="1" si="0"/>
        <v>QU1499</v>
      </c>
      <c r="F69" s="8" t="s">
        <v>219</v>
      </c>
      <c r="G69" s="5" t="s">
        <v>200</v>
      </c>
      <c r="H69" s="2" t="s">
        <v>82</v>
      </c>
      <c r="I69" s="11">
        <v>0.25</v>
      </c>
      <c r="J69" s="11" t="s">
        <v>708</v>
      </c>
      <c r="K69" s="11" t="s">
        <v>707</v>
      </c>
    </row>
    <row r="70" spans="1:11" x14ac:dyDescent="0.25">
      <c r="B70" s="10" t="s">
        <v>233</v>
      </c>
      <c r="C70" s="4" t="s">
        <v>167</v>
      </c>
      <c r="D70" s="11" t="str">
        <f>VLOOKUP(C70,CVX!A$2:H$169,2,FALSE)</f>
        <v>MMR</v>
      </c>
      <c r="E70" s="11" t="str">
        <f t="shared" ca="1" si="0"/>
        <v>HK2056</v>
      </c>
      <c r="F70" s="8" t="s">
        <v>219</v>
      </c>
      <c r="G70" s="5" t="s">
        <v>200</v>
      </c>
      <c r="H70" s="2" t="s">
        <v>83</v>
      </c>
      <c r="I70" s="11">
        <v>0.25</v>
      </c>
      <c r="J70" s="11" t="s">
        <v>708</v>
      </c>
      <c r="K70" s="11" t="s">
        <v>707</v>
      </c>
    </row>
    <row r="71" spans="1:11" x14ac:dyDescent="0.25">
      <c r="B71" s="10" t="s">
        <v>234</v>
      </c>
      <c r="C71" s="4" t="s">
        <v>168</v>
      </c>
      <c r="D71" s="11" t="str">
        <f>VLOOKUP(C71,CVX!A$2:H$169,2,FALSE)</f>
        <v>mumps</v>
      </c>
      <c r="E71" s="11" t="str">
        <f t="shared" ca="1" si="0"/>
        <v>NV9999</v>
      </c>
      <c r="F71" s="8" t="s">
        <v>196</v>
      </c>
      <c r="G71" s="5" t="s">
        <v>196</v>
      </c>
      <c r="H71" s="2" t="s">
        <v>84</v>
      </c>
      <c r="I71" s="11">
        <v>0.25</v>
      </c>
      <c r="J71" s="11" t="s">
        <v>708</v>
      </c>
      <c r="K71" s="11" t="s">
        <v>707</v>
      </c>
    </row>
    <row r="72" spans="1:11" x14ac:dyDescent="0.25">
      <c r="B72" s="10" t="s">
        <v>233</v>
      </c>
      <c r="C72" s="4" t="s">
        <v>169</v>
      </c>
      <c r="D72" s="11" t="str">
        <f>VLOOKUP(C72,CVX!A$2:H$169,2,FALSE)</f>
        <v>BCG</v>
      </c>
      <c r="E72" s="11" t="str">
        <f t="shared" ca="1" si="0"/>
        <v>YC8275</v>
      </c>
      <c r="F72" s="8" t="s">
        <v>196</v>
      </c>
      <c r="G72" s="5" t="s">
        <v>196</v>
      </c>
      <c r="H72" s="2" t="s">
        <v>85</v>
      </c>
      <c r="I72" s="11">
        <v>0.25</v>
      </c>
      <c r="J72" s="11" t="s">
        <v>708</v>
      </c>
      <c r="K72" s="11" t="s">
        <v>707</v>
      </c>
    </row>
    <row r="73" spans="1:11" x14ac:dyDescent="0.25">
      <c r="A73" s="9" t="s">
        <v>235</v>
      </c>
      <c r="B73" s="10" t="s">
        <v>234</v>
      </c>
      <c r="C73" s="4" t="s">
        <v>124</v>
      </c>
      <c r="D73" s="11" t="str">
        <f>VLOOKUP(C73,CVX!A$2:H$169,2,FALSE)</f>
        <v>Hib (PRP-T)</v>
      </c>
      <c r="E73" s="11" t="str">
        <f t="shared" ca="1" si="0"/>
        <v>WO8095</v>
      </c>
      <c r="F73" s="8" t="s">
        <v>196</v>
      </c>
      <c r="G73" s="5" t="s">
        <v>196</v>
      </c>
      <c r="H73" s="2" t="s">
        <v>86</v>
      </c>
      <c r="I73" s="11">
        <v>0.25</v>
      </c>
      <c r="J73" s="11" t="s">
        <v>708</v>
      </c>
      <c r="K73" s="11" t="s">
        <v>707</v>
      </c>
    </row>
    <row r="74" spans="1:11" x14ac:dyDescent="0.25">
      <c r="A74" s="9" t="s">
        <v>235</v>
      </c>
      <c r="B74" s="10" t="s">
        <v>234</v>
      </c>
      <c r="C74" s="4" t="s">
        <v>170</v>
      </c>
      <c r="D74" s="11" t="str">
        <f>VLOOKUP(C74,CVX!A$2:H$169,2,FALSE)</f>
        <v>OPV</v>
      </c>
      <c r="E74" s="11" t="str">
        <f t="shared" ref="E74:E109" ca="1" si="1">CHAR(RANDBETWEEN(0,26)+65)&amp;CHAR(RANDBETWEEN(0,26)+65)&amp;RANDBETWEEN(1000,9999)</f>
        <v>YT8157</v>
      </c>
      <c r="F74" s="8" t="s">
        <v>196</v>
      </c>
      <c r="G74" s="5" t="s">
        <v>196</v>
      </c>
      <c r="H74" s="2" t="s">
        <v>87</v>
      </c>
      <c r="I74" s="11">
        <v>0.25</v>
      </c>
      <c r="J74" s="11" t="s">
        <v>708</v>
      </c>
      <c r="K74" s="11" t="s">
        <v>707</v>
      </c>
    </row>
    <row r="75" spans="1:11" x14ac:dyDescent="0.25">
      <c r="B75" s="10" t="s">
        <v>233</v>
      </c>
      <c r="C75" s="4" t="s">
        <v>171</v>
      </c>
      <c r="D75" s="11" t="str">
        <f>VLOOKUP(C75,CVX!A$2:H$169,2,FALSE)</f>
        <v>DTaP-Hep B-IPV</v>
      </c>
      <c r="E75" s="11" t="str">
        <f t="shared" ca="1" si="1"/>
        <v>SR5632</v>
      </c>
      <c r="F75" s="8" t="s">
        <v>221</v>
      </c>
      <c r="G75" s="5" t="s">
        <v>202</v>
      </c>
      <c r="H75" s="2" t="s">
        <v>88</v>
      </c>
      <c r="I75" s="11">
        <v>0.25</v>
      </c>
      <c r="J75" s="11" t="s">
        <v>708</v>
      </c>
      <c r="K75" s="11" t="s">
        <v>707</v>
      </c>
    </row>
    <row r="76" spans="1:11" x14ac:dyDescent="0.25">
      <c r="B76" s="10" t="s">
        <v>233</v>
      </c>
      <c r="C76" s="4" t="s">
        <v>172</v>
      </c>
      <c r="D76" s="11" t="str">
        <f>VLOOKUP(C76,CVX!A$2:H$169,2,FALSE)</f>
        <v>Hib (PRP-OMP)</v>
      </c>
      <c r="E76" s="11" t="str">
        <f t="shared" ca="1" si="1"/>
        <v>BP5608</v>
      </c>
      <c r="F76" s="8" t="s">
        <v>219</v>
      </c>
      <c r="G76" s="5" t="s">
        <v>200</v>
      </c>
      <c r="H76" s="2" t="s">
        <v>89</v>
      </c>
      <c r="I76" s="11">
        <v>0.25</v>
      </c>
      <c r="J76" s="11" t="s">
        <v>708</v>
      </c>
      <c r="K76" s="11" t="s">
        <v>707</v>
      </c>
    </row>
    <row r="77" spans="1:11" x14ac:dyDescent="0.25">
      <c r="B77" s="10" t="s">
        <v>233</v>
      </c>
      <c r="C77" s="4" t="s">
        <v>173</v>
      </c>
      <c r="D77" s="11" t="str">
        <f>VLOOKUP(C77,CVX!A$2:H$169,2,FALSE)</f>
        <v>DTaP-Hib-IPV</v>
      </c>
      <c r="E77" s="11" t="str">
        <f t="shared" ca="1" si="1"/>
        <v>XW7741</v>
      </c>
      <c r="F77" s="8" t="s">
        <v>214</v>
      </c>
      <c r="G77" s="5" t="s">
        <v>194</v>
      </c>
      <c r="H77" s="2" t="s">
        <v>90</v>
      </c>
      <c r="I77" s="11">
        <v>0.25</v>
      </c>
      <c r="J77" s="11" t="s">
        <v>708</v>
      </c>
      <c r="K77" s="11" t="s">
        <v>707</v>
      </c>
    </row>
    <row r="78" spans="1:11" x14ac:dyDescent="0.25">
      <c r="B78" s="10" t="s">
        <v>233</v>
      </c>
      <c r="C78" s="4" t="s">
        <v>174</v>
      </c>
      <c r="D78" s="11" t="str">
        <f>VLOOKUP(C78,CVX!A$2:H$169,2,FALSE)</f>
        <v>pneumococcal polysaccharide PPV23</v>
      </c>
      <c r="E78" s="11" t="str">
        <f t="shared" ca="1" si="1"/>
        <v>HZ7813</v>
      </c>
      <c r="F78" s="8" t="s">
        <v>219</v>
      </c>
      <c r="G78" s="5" t="s">
        <v>200</v>
      </c>
      <c r="H78" s="2" t="s">
        <v>91</v>
      </c>
      <c r="I78" s="11">
        <v>0.25</v>
      </c>
      <c r="J78" s="11" t="s">
        <v>708</v>
      </c>
      <c r="K78" s="11" t="s">
        <v>707</v>
      </c>
    </row>
    <row r="79" spans="1:11" x14ac:dyDescent="0.25">
      <c r="B79" s="10" t="s">
        <v>233</v>
      </c>
      <c r="C79" s="4" t="s">
        <v>175</v>
      </c>
      <c r="D79" s="11" t="str">
        <f>VLOOKUP(C79,CVX!A$2:H$169,2,FALSE)</f>
        <v>Pneumococcal conjugate PCV 13</v>
      </c>
      <c r="E79" s="11" t="str">
        <f t="shared" ca="1" si="1"/>
        <v>MA4764</v>
      </c>
      <c r="F79" s="8" t="s">
        <v>227</v>
      </c>
      <c r="G79" s="5" t="s">
        <v>208</v>
      </c>
      <c r="H79" s="2" t="s">
        <v>92</v>
      </c>
      <c r="I79" s="11">
        <v>0.25</v>
      </c>
      <c r="J79" s="11" t="s">
        <v>708</v>
      </c>
      <c r="K79" s="11" t="s">
        <v>707</v>
      </c>
    </row>
    <row r="80" spans="1:11" x14ac:dyDescent="0.25">
      <c r="A80" s="9" t="s">
        <v>235</v>
      </c>
      <c r="B80" s="10" t="s">
        <v>234</v>
      </c>
      <c r="C80" s="4" t="s">
        <v>175</v>
      </c>
      <c r="D80" s="11" t="str">
        <f>VLOOKUP(C80,CVX!A$2:H$169,2,FALSE)</f>
        <v>Pneumococcal conjugate PCV 13</v>
      </c>
      <c r="E80" s="11" t="str">
        <f t="shared" ca="1" si="1"/>
        <v>R[8468</v>
      </c>
      <c r="F80" s="8" t="s">
        <v>228</v>
      </c>
      <c r="G80" s="5" t="s">
        <v>209</v>
      </c>
      <c r="H80" s="2" t="s">
        <v>92</v>
      </c>
      <c r="I80" s="11">
        <v>0.25</v>
      </c>
      <c r="J80" s="11" t="s">
        <v>708</v>
      </c>
      <c r="K80" s="11" t="s">
        <v>707</v>
      </c>
    </row>
    <row r="81" spans="1:11" x14ac:dyDescent="0.25">
      <c r="B81" s="10" t="s">
        <v>233</v>
      </c>
      <c r="C81" s="4" t="s">
        <v>176</v>
      </c>
      <c r="D81" s="11" t="str">
        <f>VLOOKUP(C81,CVX!A$2:H$169,2,FALSE)</f>
        <v>pneumococcal conjugate PCV 7</v>
      </c>
      <c r="E81" s="11" t="str">
        <f t="shared" ca="1" si="1"/>
        <v>HK8138</v>
      </c>
      <c r="F81" s="8" t="s">
        <v>228</v>
      </c>
      <c r="G81" s="5" t="s">
        <v>209</v>
      </c>
      <c r="H81" s="2" t="s">
        <v>93</v>
      </c>
      <c r="I81" s="11">
        <v>0.25</v>
      </c>
      <c r="J81" s="11" t="s">
        <v>708</v>
      </c>
      <c r="K81" s="11" t="s">
        <v>707</v>
      </c>
    </row>
    <row r="82" spans="1:11" x14ac:dyDescent="0.25">
      <c r="A82" s="9" t="s">
        <v>235</v>
      </c>
      <c r="B82" s="10" t="s">
        <v>234</v>
      </c>
      <c r="C82" s="4" t="s">
        <v>177</v>
      </c>
      <c r="D82" s="11" t="str">
        <f>VLOOKUP(C82,CVX!A$2:H$169,2,FALSE)</f>
        <v>Hib (PRP-D)</v>
      </c>
      <c r="E82" s="11" t="str">
        <f t="shared" ca="1" si="1"/>
        <v>ZV1225</v>
      </c>
      <c r="F82" s="8" t="s">
        <v>196</v>
      </c>
      <c r="G82" s="5" t="s">
        <v>196</v>
      </c>
      <c r="H82" s="2" t="s">
        <v>94</v>
      </c>
      <c r="I82" s="11">
        <v>0.25</v>
      </c>
      <c r="J82" s="11" t="s">
        <v>708</v>
      </c>
      <c r="K82" s="11" t="s">
        <v>707</v>
      </c>
    </row>
    <row r="83" spans="1:11" x14ac:dyDescent="0.25">
      <c r="B83" s="10" t="s">
        <v>233</v>
      </c>
      <c r="C83" s="4" t="s">
        <v>178</v>
      </c>
      <c r="D83" s="11" t="str">
        <f>VLOOKUP(C83,CVX!A$2:H$169,2,FALSE)</f>
        <v>MMRV</v>
      </c>
      <c r="E83" s="11" t="str">
        <f t="shared" ca="1" si="1"/>
        <v>VI2912</v>
      </c>
      <c r="F83" s="8" t="s">
        <v>219</v>
      </c>
      <c r="G83" s="5" t="s">
        <v>200</v>
      </c>
      <c r="H83" s="2" t="s">
        <v>95</v>
      </c>
      <c r="I83" s="11">
        <v>0.25</v>
      </c>
      <c r="J83" s="11" t="s">
        <v>708</v>
      </c>
      <c r="K83" s="11" t="s">
        <v>707</v>
      </c>
    </row>
    <row r="84" spans="1:11" x14ac:dyDescent="0.25">
      <c r="B84" s="10" t="s">
        <v>233</v>
      </c>
      <c r="C84" s="4" t="s">
        <v>161</v>
      </c>
      <c r="D84" s="11" t="str">
        <f>VLOOKUP(C84,CVX!A$2:H$169,2,FALSE)</f>
        <v>DTaP-IPV</v>
      </c>
      <c r="E84" s="11" t="str">
        <f t="shared" ca="1" si="1"/>
        <v>BX8625</v>
      </c>
      <c r="F84" s="8" t="s">
        <v>214</v>
      </c>
      <c r="G84" s="5" t="s">
        <v>194</v>
      </c>
      <c r="H84" s="2" t="s">
        <v>96</v>
      </c>
      <c r="I84" s="11">
        <v>0.25</v>
      </c>
      <c r="J84" s="11" t="s">
        <v>708</v>
      </c>
      <c r="K84" s="11" t="s">
        <v>707</v>
      </c>
    </row>
    <row r="85" spans="1:11" x14ac:dyDescent="0.25">
      <c r="B85" s="10" t="s">
        <v>233</v>
      </c>
      <c r="C85" s="4" t="s">
        <v>155</v>
      </c>
      <c r="D85" s="11" t="str">
        <f>VLOOKUP(C85,CVX!A$2:H$169,2,FALSE)</f>
        <v>rabies, intramuscular injection</v>
      </c>
      <c r="E85" s="11" t="str">
        <f t="shared" ca="1" si="1"/>
        <v>VV5097</v>
      </c>
      <c r="F85" s="8" t="s">
        <v>218</v>
      </c>
      <c r="G85" s="5" t="s">
        <v>199</v>
      </c>
      <c r="H85" s="2" t="s">
        <v>97</v>
      </c>
      <c r="I85" s="11">
        <v>0.25</v>
      </c>
      <c r="J85" s="11" t="s">
        <v>708</v>
      </c>
      <c r="K85" s="11" t="s">
        <v>707</v>
      </c>
    </row>
    <row r="86" spans="1:11" x14ac:dyDescent="0.25">
      <c r="A86" s="9" t="s">
        <v>235</v>
      </c>
      <c r="B86" s="10" t="s">
        <v>234</v>
      </c>
      <c r="C86" s="4" t="s">
        <v>156</v>
      </c>
      <c r="D86" s="11" t="str">
        <f>VLOOKUP(C86,CVX!A$2:H$169,2,FALSE)</f>
        <v>rabies, intradermal injection</v>
      </c>
      <c r="E86" s="11" t="str">
        <f t="shared" ca="1" si="1"/>
        <v>ZK7098</v>
      </c>
      <c r="F86" s="8" t="s">
        <v>229</v>
      </c>
      <c r="G86" s="5" t="s">
        <v>210</v>
      </c>
      <c r="H86" s="2" t="s">
        <v>98</v>
      </c>
      <c r="I86" s="11">
        <v>0.25</v>
      </c>
      <c r="J86" s="11" t="s">
        <v>708</v>
      </c>
      <c r="K86" s="11" t="s">
        <v>707</v>
      </c>
    </row>
    <row r="87" spans="1:11" x14ac:dyDescent="0.25">
      <c r="B87" s="10" t="s">
        <v>233</v>
      </c>
      <c r="C87" s="4" t="s">
        <v>139</v>
      </c>
      <c r="D87" s="11" t="str">
        <f>VLOOKUP(C87,CVX!A$2:H$169,2,FALSE)</f>
        <v>Hep B, adult</v>
      </c>
      <c r="E87" s="11" t="str">
        <f t="shared" ca="1" si="1"/>
        <v>HH8955</v>
      </c>
      <c r="F87" s="8" t="s">
        <v>219</v>
      </c>
      <c r="G87" s="5" t="s">
        <v>200</v>
      </c>
      <c r="H87" s="2" t="s">
        <v>99</v>
      </c>
      <c r="I87" s="11">
        <v>0.25</v>
      </c>
      <c r="J87" s="11" t="s">
        <v>708</v>
      </c>
      <c r="K87" s="11" t="s">
        <v>707</v>
      </c>
    </row>
    <row r="88" spans="1:11" x14ac:dyDescent="0.25">
      <c r="B88" s="10" t="s">
        <v>233</v>
      </c>
      <c r="C88" s="4" t="s">
        <v>179</v>
      </c>
      <c r="D88" s="11" t="str">
        <f>VLOOKUP(C88,CVX!A$2:H$169,2,FALSE)</f>
        <v>Hep B, dialysis</v>
      </c>
      <c r="E88" s="11" t="str">
        <f t="shared" ca="1" si="1"/>
        <v>MM9028</v>
      </c>
      <c r="F88" s="8" t="s">
        <v>219</v>
      </c>
      <c r="G88" s="5" t="s">
        <v>200</v>
      </c>
      <c r="H88" s="2" t="s">
        <v>100</v>
      </c>
      <c r="I88" s="11">
        <v>0.25</v>
      </c>
      <c r="J88" s="11" t="s">
        <v>708</v>
      </c>
      <c r="K88" s="11" t="s">
        <v>707</v>
      </c>
    </row>
    <row r="89" spans="1:11" x14ac:dyDescent="0.25">
      <c r="B89" s="10" t="s">
        <v>233</v>
      </c>
      <c r="C89" s="4" t="s">
        <v>138</v>
      </c>
      <c r="D89" s="11" t="str">
        <f>VLOOKUP(C89,CVX!A$2:H$169,2,FALSE)</f>
        <v>Hep B, adolescent or pediatric</v>
      </c>
      <c r="E89" s="11" t="str">
        <f t="shared" ca="1" si="1"/>
        <v>VP9854</v>
      </c>
      <c r="F89" s="8" t="s">
        <v>219</v>
      </c>
      <c r="G89" s="5" t="s">
        <v>200</v>
      </c>
      <c r="H89" s="2" t="s">
        <v>101</v>
      </c>
      <c r="I89" s="11">
        <v>0.25</v>
      </c>
      <c r="J89" s="11" t="s">
        <v>708</v>
      </c>
      <c r="K89" s="11" t="s">
        <v>707</v>
      </c>
    </row>
    <row r="90" spans="1:11" x14ac:dyDescent="0.25">
      <c r="B90" s="10" t="s">
        <v>233</v>
      </c>
      <c r="C90" s="4" t="s">
        <v>180</v>
      </c>
      <c r="D90" s="11" t="str">
        <f>VLOOKUP(C90,CVX!A$2:H$169,2,FALSE)</f>
        <v>rotavirus, monovalent</v>
      </c>
      <c r="E90" s="11" t="str">
        <f t="shared" ca="1" si="1"/>
        <v>NE6982</v>
      </c>
      <c r="F90" s="8" t="s">
        <v>221</v>
      </c>
      <c r="G90" s="5" t="s">
        <v>202</v>
      </c>
      <c r="H90" s="2" t="s">
        <v>102</v>
      </c>
      <c r="I90" s="11">
        <v>0.25</v>
      </c>
      <c r="J90" s="11" t="s">
        <v>708</v>
      </c>
      <c r="K90" s="11" t="s">
        <v>707</v>
      </c>
    </row>
    <row r="91" spans="1:11" x14ac:dyDescent="0.25">
      <c r="B91" s="10" t="s">
        <v>233</v>
      </c>
      <c r="C91" s="4" t="s">
        <v>181</v>
      </c>
      <c r="D91" s="11" t="str">
        <f>VLOOKUP(C91,CVX!A$2:H$169,2,FALSE)</f>
        <v>rotavirus, pentavalent</v>
      </c>
      <c r="E91" s="11" t="str">
        <f t="shared" ca="1" si="1"/>
        <v>WI5929</v>
      </c>
      <c r="F91" s="8" t="s">
        <v>219</v>
      </c>
      <c r="G91" s="5" t="s">
        <v>200</v>
      </c>
      <c r="H91" s="2" t="s">
        <v>103</v>
      </c>
      <c r="I91" s="11">
        <v>0.25</v>
      </c>
      <c r="J91" s="11" t="s">
        <v>708</v>
      </c>
      <c r="K91" s="11" t="s">
        <v>707</v>
      </c>
    </row>
    <row r="92" spans="1:11" x14ac:dyDescent="0.25">
      <c r="B92" s="10" t="s">
        <v>233</v>
      </c>
      <c r="C92" s="4" t="s">
        <v>182</v>
      </c>
      <c r="D92" s="11" t="str">
        <f>VLOOKUP(C92,CVX!A$2:H$169,2,FALSE)</f>
        <v>Td (adult), adsorbed</v>
      </c>
      <c r="E92" s="11" t="str">
        <f t="shared" ca="1" si="1"/>
        <v>IS6500</v>
      </c>
      <c r="F92" s="8" t="s">
        <v>230</v>
      </c>
      <c r="G92" s="5" t="s">
        <v>211</v>
      </c>
      <c r="H92" s="2" t="s">
        <v>104</v>
      </c>
      <c r="I92" s="11">
        <v>0.25</v>
      </c>
      <c r="J92" s="11" t="s">
        <v>708</v>
      </c>
      <c r="K92" s="11" t="s">
        <v>707</v>
      </c>
    </row>
    <row r="93" spans="1:11" x14ac:dyDescent="0.25">
      <c r="A93" s="9" t="s">
        <v>235</v>
      </c>
      <c r="B93" s="10" t="s">
        <v>234</v>
      </c>
      <c r="C93" s="4" t="s">
        <v>182</v>
      </c>
      <c r="D93" s="11" t="str">
        <f>VLOOKUP(C93,CVX!A$2:H$169,2,FALSE)</f>
        <v>Td (adult), adsorbed</v>
      </c>
      <c r="E93" s="11" t="str">
        <f t="shared" ca="1" si="1"/>
        <v>TY9240</v>
      </c>
      <c r="F93" s="8" t="s">
        <v>196</v>
      </c>
      <c r="G93" s="5" t="s">
        <v>196</v>
      </c>
      <c r="H93" s="2" t="s">
        <v>105</v>
      </c>
      <c r="I93" s="11">
        <v>0.25</v>
      </c>
      <c r="J93" s="11" t="s">
        <v>708</v>
      </c>
      <c r="K93" s="11" t="s">
        <v>707</v>
      </c>
    </row>
    <row r="94" spans="1:11" x14ac:dyDescent="0.25">
      <c r="B94" s="10" t="s">
        <v>233</v>
      </c>
      <c r="C94" s="4" t="s">
        <v>136</v>
      </c>
      <c r="D94" s="11" t="str">
        <f>VLOOKUP(C94,CVX!A$2:H$169,2,FALSE)</f>
        <v>Td (adult) preservative free</v>
      </c>
      <c r="E94" s="11" t="str">
        <f t="shared" ca="1" si="1"/>
        <v>GN2275</v>
      </c>
      <c r="F94" s="8" t="s">
        <v>214</v>
      </c>
      <c r="G94" s="5" t="s">
        <v>194</v>
      </c>
      <c r="H94" s="2" t="s">
        <v>106</v>
      </c>
      <c r="I94" s="11">
        <v>0.25</v>
      </c>
      <c r="J94" s="11" t="s">
        <v>708</v>
      </c>
      <c r="K94" s="11" t="s">
        <v>707</v>
      </c>
    </row>
    <row r="95" spans="1:11" x14ac:dyDescent="0.25">
      <c r="B95" s="10" t="s">
        <v>233</v>
      </c>
      <c r="C95" s="4" t="s">
        <v>183</v>
      </c>
      <c r="D95" s="11" t="str">
        <f>VLOOKUP(C95,CVX!A$2:H$169,2,FALSE)</f>
        <v>tetanus toxoid, adsorbed</v>
      </c>
      <c r="E95" s="11" t="str">
        <f t="shared" ca="1" si="1"/>
        <v>NJ6820</v>
      </c>
      <c r="F95" s="8" t="s">
        <v>214</v>
      </c>
      <c r="G95" s="5" t="s">
        <v>194</v>
      </c>
      <c r="H95" s="2" t="s">
        <v>107</v>
      </c>
      <c r="I95" s="11">
        <v>0.25</v>
      </c>
      <c r="J95" s="11" t="s">
        <v>708</v>
      </c>
      <c r="K95" s="11" t="s">
        <v>707</v>
      </c>
    </row>
    <row r="96" spans="1:11" x14ac:dyDescent="0.25">
      <c r="A96" s="9" t="s">
        <v>235</v>
      </c>
      <c r="B96" s="10" t="s">
        <v>234</v>
      </c>
      <c r="C96" s="4" t="s">
        <v>184</v>
      </c>
      <c r="D96" s="11" t="str">
        <f>VLOOKUP(C96,CVX!A$2:H$169,2,FALSE)</f>
        <v>DTP-Hib</v>
      </c>
      <c r="E96" s="11" t="str">
        <f t="shared" ca="1" si="1"/>
        <v>FP5226</v>
      </c>
      <c r="F96" s="8" t="s">
        <v>196</v>
      </c>
      <c r="G96" s="5" t="s">
        <v>196</v>
      </c>
      <c r="H96" s="2" t="s">
        <v>108</v>
      </c>
      <c r="I96" s="11">
        <v>0.25</v>
      </c>
      <c r="J96" s="11" t="s">
        <v>708</v>
      </c>
      <c r="K96" s="11" t="s">
        <v>707</v>
      </c>
    </row>
    <row r="97" spans="1:11" x14ac:dyDescent="0.25">
      <c r="B97" s="10" t="s">
        <v>233</v>
      </c>
      <c r="C97" s="4" t="s">
        <v>169</v>
      </c>
      <c r="D97" s="11" t="str">
        <f>VLOOKUP(C97,CVX!A$2:H$169,2,FALSE)</f>
        <v>BCG</v>
      </c>
      <c r="E97" s="11" t="str">
        <f t="shared" ca="1" si="1"/>
        <v>IC4125</v>
      </c>
      <c r="F97" s="8" t="s">
        <v>231</v>
      </c>
      <c r="G97" s="5" t="s">
        <v>212</v>
      </c>
      <c r="H97" s="2" t="s">
        <v>109</v>
      </c>
      <c r="I97" s="11">
        <v>0.25</v>
      </c>
      <c r="J97" s="11" t="s">
        <v>708</v>
      </c>
      <c r="K97" s="11" t="s">
        <v>707</v>
      </c>
    </row>
    <row r="98" spans="1:11" x14ac:dyDescent="0.25">
      <c r="B98" s="10" t="s">
        <v>233</v>
      </c>
      <c r="C98" s="4" t="s">
        <v>185</v>
      </c>
      <c r="D98" s="11" t="str">
        <f>VLOOKUP(C98,CVX!A$2:H$169,2,FALSE)</f>
        <v>DTaP-Hib</v>
      </c>
      <c r="E98" s="11" t="str">
        <f t="shared" ca="1" si="1"/>
        <v>NI9737</v>
      </c>
      <c r="F98" s="8" t="s">
        <v>214</v>
      </c>
      <c r="G98" s="5" t="s">
        <v>194</v>
      </c>
      <c r="H98" s="2" t="s">
        <v>110</v>
      </c>
      <c r="I98" s="11">
        <v>0.25</v>
      </c>
      <c r="J98" s="11" t="s">
        <v>708</v>
      </c>
      <c r="K98" s="11" t="s">
        <v>707</v>
      </c>
    </row>
    <row r="99" spans="1:11" x14ac:dyDescent="0.25">
      <c r="B99" s="10" t="s">
        <v>233</v>
      </c>
      <c r="C99" s="4" t="s">
        <v>123</v>
      </c>
      <c r="D99" s="11" t="str">
        <f>VLOOKUP(C99,CVX!A$2:H$169,2,FALSE)</f>
        <v>DTaP</v>
      </c>
      <c r="E99" s="11" t="str">
        <f t="shared" ca="1" si="1"/>
        <v>PK9633</v>
      </c>
      <c r="F99" s="8" t="s">
        <v>214</v>
      </c>
      <c r="G99" s="5" t="s">
        <v>194</v>
      </c>
      <c r="H99" s="2" t="s">
        <v>111</v>
      </c>
      <c r="I99" s="11">
        <v>0.25</v>
      </c>
      <c r="J99" s="11" t="s">
        <v>708</v>
      </c>
      <c r="K99" s="11" t="s">
        <v>707</v>
      </c>
    </row>
    <row r="100" spans="1:11" x14ac:dyDescent="0.25">
      <c r="B100" s="10" t="s">
        <v>233</v>
      </c>
      <c r="C100" s="4" t="s">
        <v>186</v>
      </c>
      <c r="D100" s="11" t="str">
        <f>VLOOKUP(C100,CVX!A$2:H$169,2,FALSE)</f>
        <v>meningococcal B, recombinant</v>
      </c>
      <c r="E100" s="11" t="str">
        <f t="shared" ca="1" si="1"/>
        <v>YR1899</v>
      </c>
      <c r="F100" s="8" t="s">
        <v>227</v>
      </c>
      <c r="G100" s="5" t="s">
        <v>208</v>
      </c>
      <c r="H100" s="2" t="s">
        <v>112</v>
      </c>
      <c r="I100" s="11">
        <v>0.25</v>
      </c>
      <c r="J100" s="11" t="s">
        <v>708</v>
      </c>
      <c r="K100" s="11" t="s">
        <v>707</v>
      </c>
    </row>
    <row r="101" spans="1:11" x14ac:dyDescent="0.25">
      <c r="B101" s="10" t="s">
        <v>233</v>
      </c>
      <c r="C101" s="4" t="s">
        <v>187</v>
      </c>
      <c r="D101" s="11" t="str">
        <f>VLOOKUP(C101,CVX!A$2:H$169,2,FALSE)</f>
        <v>Hep A-Hep B</v>
      </c>
      <c r="E101" s="11" t="str">
        <f t="shared" ca="1" si="1"/>
        <v>CG6200</v>
      </c>
      <c r="F101" s="8" t="s">
        <v>221</v>
      </c>
      <c r="G101" s="5" t="s">
        <v>202</v>
      </c>
      <c r="H101" s="2" t="s">
        <v>113</v>
      </c>
      <c r="I101" s="11">
        <v>0.25</v>
      </c>
      <c r="J101" s="11" t="s">
        <v>708</v>
      </c>
      <c r="K101" s="11" t="s">
        <v>707</v>
      </c>
    </row>
    <row r="102" spans="1:11" x14ac:dyDescent="0.25">
      <c r="B102" s="10" t="s">
        <v>233</v>
      </c>
      <c r="C102" s="4" t="s">
        <v>188</v>
      </c>
      <c r="D102" s="11" t="str">
        <f>VLOOKUP(C102,CVX!A$2:H$169,2,FALSE)</f>
        <v>typhoid, ViCPs</v>
      </c>
      <c r="E102" s="11" t="str">
        <f t="shared" ca="1" si="1"/>
        <v>OT1572</v>
      </c>
      <c r="F102" s="8" t="s">
        <v>214</v>
      </c>
      <c r="G102" s="5" t="s">
        <v>194</v>
      </c>
      <c r="H102" s="2" t="s">
        <v>114</v>
      </c>
      <c r="I102" s="11">
        <v>0.25</v>
      </c>
      <c r="J102" s="11" t="s">
        <v>708</v>
      </c>
      <c r="K102" s="11" t="s">
        <v>707</v>
      </c>
    </row>
    <row r="103" spans="1:11" x14ac:dyDescent="0.25">
      <c r="A103" s="9" t="s">
        <v>235</v>
      </c>
      <c r="B103" s="10" t="s">
        <v>234</v>
      </c>
      <c r="C103" s="4" t="s">
        <v>189</v>
      </c>
      <c r="D103" s="11" t="str">
        <f>VLOOKUP(C103,CVX!A$2:H$169,2,FALSE)</f>
        <v>typhoid, parenteral, AKD (U.S. military)</v>
      </c>
      <c r="E103" s="11" t="str">
        <f t="shared" ca="1" si="1"/>
        <v>GC4619</v>
      </c>
      <c r="F103" s="8" t="s">
        <v>196</v>
      </c>
      <c r="G103" s="5" t="s">
        <v>196</v>
      </c>
      <c r="H103" s="2" t="s">
        <v>115</v>
      </c>
      <c r="I103" s="11">
        <v>0.25</v>
      </c>
      <c r="J103" s="11" t="s">
        <v>708</v>
      </c>
      <c r="K103" s="11" t="s">
        <v>707</v>
      </c>
    </row>
    <row r="104" spans="1:11" x14ac:dyDescent="0.25">
      <c r="B104" s="10" t="s">
        <v>233</v>
      </c>
      <c r="C104" s="4" t="s">
        <v>152</v>
      </c>
      <c r="D104" s="11" t="str">
        <f>VLOOKUP(C104,CVX!A$2:H$169,2,FALSE)</f>
        <v>Hep A, adult</v>
      </c>
      <c r="E104" s="11" t="str">
        <f t="shared" ca="1" si="1"/>
        <v>NK7937</v>
      </c>
      <c r="F104" s="8" t="s">
        <v>219</v>
      </c>
      <c r="G104" s="5" t="s">
        <v>200</v>
      </c>
      <c r="H104" s="2" t="s">
        <v>116</v>
      </c>
      <c r="I104" s="11">
        <v>0.25</v>
      </c>
      <c r="J104" s="11" t="s">
        <v>708</v>
      </c>
      <c r="K104" s="11" t="s">
        <v>707</v>
      </c>
    </row>
    <row r="105" spans="1:11" x14ac:dyDescent="0.25">
      <c r="B105" s="10" t="s">
        <v>233</v>
      </c>
      <c r="C105" s="4" t="s">
        <v>153</v>
      </c>
      <c r="D105" s="11" t="str">
        <f>VLOOKUP(C105,CVX!A$2:H$169,2,FALSE)</f>
        <v>Hep A, ped/adol, 2 dose</v>
      </c>
      <c r="E105" s="11" t="str">
        <f t="shared" ca="1" si="1"/>
        <v>FY8826</v>
      </c>
      <c r="F105" s="8" t="s">
        <v>219</v>
      </c>
      <c r="G105" s="5" t="s">
        <v>200</v>
      </c>
      <c r="H105" s="2" t="s">
        <v>117</v>
      </c>
      <c r="I105" s="11">
        <v>0.25</v>
      </c>
      <c r="J105" s="11" t="s">
        <v>708</v>
      </c>
      <c r="K105" s="11" t="s">
        <v>707</v>
      </c>
    </row>
    <row r="106" spans="1:11" x14ac:dyDescent="0.25">
      <c r="B106" s="10" t="s">
        <v>233</v>
      </c>
      <c r="C106" s="4" t="s">
        <v>190</v>
      </c>
      <c r="D106" s="11" t="str">
        <f>VLOOKUP(C106,CVX!A$2:H$169,2,FALSE)</f>
        <v>varicella</v>
      </c>
      <c r="E106" s="11" t="str">
        <f t="shared" ca="1" si="1"/>
        <v>CY9206</v>
      </c>
      <c r="F106" s="8" t="s">
        <v>219</v>
      </c>
      <c r="G106" s="5" t="s">
        <v>200</v>
      </c>
      <c r="H106" s="2" t="s">
        <v>118</v>
      </c>
      <c r="I106" s="11">
        <v>0.25</v>
      </c>
      <c r="J106" s="11" t="s">
        <v>708</v>
      </c>
      <c r="K106" s="11" t="s">
        <v>707</v>
      </c>
    </row>
    <row r="107" spans="1:11" x14ac:dyDescent="0.25">
      <c r="B107" s="10" t="s">
        <v>233</v>
      </c>
      <c r="C107" s="4" t="s">
        <v>191</v>
      </c>
      <c r="D107" s="11" t="str">
        <f>VLOOKUP(C107,CVX!A$2:H$169,2,FALSE)</f>
        <v>typhoid, oral</v>
      </c>
      <c r="E107" s="11" t="str">
        <f t="shared" ca="1" si="1"/>
        <v>II9821</v>
      </c>
      <c r="F107" s="8" t="s">
        <v>232</v>
      </c>
      <c r="G107" s="5" t="s">
        <v>213</v>
      </c>
      <c r="H107" s="2" t="s">
        <v>119</v>
      </c>
      <c r="I107" s="11">
        <v>0.25</v>
      </c>
      <c r="J107" s="11" t="s">
        <v>708</v>
      </c>
      <c r="K107" s="11" t="s">
        <v>707</v>
      </c>
    </row>
    <row r="108" spans="1:11" x14ac:dyDescent="0.25">
      <c r="B108" s="10" t="s">
        <v>233</v>
      </c>
      <c r="C108" s="4" t="s">
        <v>192</v>
      </c>
      <c r="D108" s="11" t="str">
        <f>VLOOKUP(C108,CVX!A$2:H$169,2,FALSE)</f>
        <v>yellow fever</v>
      </c>
      <c r="E108" s="11" t="str">
        <f t="shared" ca="1" si="1"/>
        <v>RK4815</v>
      </c>
      <c r="F108" s="8" t="s">
        <v>214</v>
      </c>
      <c r="G108" s="5" t="s">
        <v>194</v>
      </c>
      <c r="H108" s="2" t="s">
        <v>120</v>
      </c>
      <c r="I108" s="11">
        <v>0.25</v>
      </c>
      <c r="J108" s="11" t="s">
        <v>708</v>
      </c>
      <c r="K108" s="11" t="s">
        <v>707</v>
      </c>
    </row>
    <row r="109" spans="1:11" x14ac:dyDescent="0.25">
      <c r="B109" s="10" t="s">
        <v>233</v>
      </c>
      <c r="C109" s="4" t="s">
        <v>193</v>
      </c>
      <c r="D109" s="11" t="str">
        <f>VLOOKUP(C109,CVX!A$2:H$169,2,FALSE)</f>
        <v>zoster</v>
      </c>
      <c r="E109" s="11" t="str">
        <f t="shared" ca="1" si="1"/>
        <v>[F5397</v>
      </c>
      <c r="F109" s="8" t="s">
        <v>219</v>
      </c>
      <c r="G109" s="5" t="s">
        <v>200</v>
      </c>
      <c r="H109" s="2" t="s">
        <v>121</v>
      </c>
      <c r="I109" s="11">
        <v>0.25</v>
      </c>
      <c r="J109" s="11" t="s">
        <v>708</v>
      </c>
      <c r="K109" s="11" t="s">
        <v>707</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9"/>
  <sheetViews>
    <sheetView topLeftCell="A154" workbookViewId="0">
      <selection activeCell="C167" sqref="C167"/>
    </sheetView>
  </sheetViews>
  <sheetFormatPr defaultRowHeight="15" x14ac:dyDescent="0.25"/>
  <cols>
    <col min="2" max="2" width="21.5703125" customWidth="1"/>
    <col min="3" max="3" width="34.7109375" customWidth="1"/>
    <col min="4" max="4" width="58.85546875" customWidth="1"/>
    <col min="5" max="5" width="13.42578125" bestFit="1" customWidth="1"/>
    <col min="6" max="6" width="9.85546875" bestFit="1" customWidth="1"/>
    <col min="7" max="7" width="11" bestFit="1" customWidth="1"/>
    <col min="8" max="8" width="12.28515625" bestFit="1" customWidth="1"/>
  </cols>
  <sheetData>
    <row r="1" spans="1:10" x14ac:dyDescent="0.25">
      <c r="A1" s="12" t="s">
        <v>236</v>
      </c>
      <c r="B1" s="12" t="s">
        <v>237</v>
      </c>
      <c r="C1" s="12" t="s">
        <v>238</v>
      </c>
      <c r="D1" s="12" t="s">
        <v>239</v>
      </c>
      <c r="E1" s="12" t="s">
        <v>240</v>
      </c>
      <c r="F1" s="12" t="s">
        <v>241</v>
      </c>
      <c r="G1" s="12" t="s">
        <v>242</v>
      </c>
      <c r="H1" s="12" t="s">
        <v>243</v>
      </c>
    </row>
    <row r="2" spans="1:10" ht="75" x14ac:dyDescent="0.25">
      <c r="A2" s="13" t="s">
        <v>244</v>
      </c>
      <c r="B2" s="13" t="s">
        <v>245</v>
      </c>
      <c r="C2" s="13" t="s">
        <v>245</v>
      </c>
      <c r="D2" s="13" t="s">
        <v>246</v>
      </c>
      <c r="E2" s="13" t="s">
        <v>234</v>
      </c>
      <c r="F2" s="14">
        <v>137</v>
      </c>
      <c r="G2" s="14" t="b">
        <v>1</v>
      </c>
      <c r="H2" s="15">
        <v>40326</v>
      </c>
      <c r="J2" t="e">
        <f>VLOOKUP(A2,Vaccines!C$9:H$109,6, FALSE)</f>
        <v>#N/A</v>
      </c>
    </row>
    <row r="3" spans="1:10" ht="30" x14ac:dyDescent="0.25">
      <c r="A3" s="13" t="s">
        <v>247</v>
      </c>
      <c r="B3" s="13" t="s">
        <v>248</v>
      </c>
      <c r="C3" s="13" t="s">
        <v>248</v>
      </c>
      <c r="D3" s="13" t="s">
        <v>249</v>
      </c>
      <c r="E3" s="13" t="s">
        <v>234</v>
      </c>
      <c r="F3" s="14">
        <v>139</v>
      </c>
      <c r="G3" s="14" t="b">
        <v>1</v>
      </c>
      <c r="H3" s="15">
        <v>40326</v>
      </c>
      <c r="J3" s="11" t="e">
        <f>VLOOKUP(A3,Vaccines!C$9:H$109,6, FALSE)</f>
        <v>#N/A</v>
      </c>
    </row>
    <row r="4" spans="1:10" ht="30" x14ac:dyDescent="0.25">
      <c r="A4" s="13" t="s">
        <v>250</v>
      </c>
      <c r="B4" s="13" t="s">
        <v>251</v>
      </c>
      <c r="C4" s="13" t="s">
        <v>252</v>
      </c>
      <c r="D4" s="13" t="s">
        <v>253</v>
      </c>
      <c r="E4" s="13" t="s">
        <v>234</v>
      </c>
      <c r="F4" s="14">
        <v>138</v>
      </c>
      <c r="G4" s="14" t="b">
        <v>1</v>
      </c>
      <c r="H4" s="15">
        <v>40326</v>
      </c>
      <c r="J4" s="11" t="e">
        <f>VLOOKUP(A4,Vaccines!C$9:H$109,6, FALSE)</f>
        <v>#N/A</v>
      </c>
    </row>
    <row r="5" spans="1:10" ht="30" x14ac:dyDescent="0.25">
      <c r="A5" s="13" t="s">
        <v>126</v>
      </c>
      <c r="B5" s="13" t="s">
        <v>27</v>
      </c>
      <c r="C5" s="13" t="s">
        <v>254</v>
      </c>
      <c r="D5" s="13" t="s">
        <v>255</v>
      </c>
      <c r="E5" s="13" t="s">
        <v>233</v>
      </c>
      <c r="F5" s="14">
        <v>161</v>
      </c>
      <c r="G5" s="14" t="b">
        <v>0</v>
      </c>
      <c r="H5" s="15">
        <v>40622</v>
      </c>
      <c r="J5" s="11" t="str">
        <f>VLOOKUP(A5,Vaccines!C$9:H$109,6, FALSE)</f>
        <v>Adenovirus types 4 and 7</v>
      </c>
    </row>
    <row r="6" spans="1:10" s="18" customFormat="1" x14ac:dyDescent="0.25">
      <c r="A6" s="6" t="s">
        <v>256</v>
      </c>
      <c r="B6" s="6" t="s">
        <v>257</v>
      </c>
      <c r="C6" s="6" t="s">
        <v>258</v>
      </c>
      <c r="D6" s="6" t="s">
        <v>196</v>
      </c>
      <c r="E6" s="6" t="s">
        <v>234</v>
      </c>
      <c r="F6" s="16">
        <v>1</v>
      </c>
      <c r="G6" s="16" t="b">
        <v>0</v>
      </c>
      <c r="H6" s="17">
        <v>40326</v>
      </c>
      <c r="J6" s="18" t="e">
        <f>VLOOKUP(A6,Vaccines!C$9:H$109,6, FALSE)</f>
        <v>#N/A</v>
      </c>
    </row>
    <row r="7" spans="1:10" s="18" customFormat="1" x14ac:dyDescent="0.25">
      <c r="A7" s="6" t="s">
        <v>259</v>
      </c>
      <c r="B7" s="6" t="s">
        <v>260</v>
      </c>
      <c r="C7" s="6" t="s">
        <v>261</v>
      </c>
      <c r="D7" s="6" t="s">
        <v>196</v>
      </c>
      <c r="E7" s="6" t="s">
        <v>234</v>
      </c>
      <c r="F7" s="16">
        <v>2</v>
      </c>
      <c r="G7" s="16" t="b">
        <v>0</v>
      </c>
      <c r="H7" s="17">
        <v>40326</v>
      </c>
      <c r="J7" s="18" t="e">
        <f>VLOOKUP(A7,Vaccines!C$9:H$109,6, FALSE)</f>
        <v>#N/A</v>
      </c>
    </row>
    <row r="8" spans="1:10" s="18" customFormat="1" ht="45" x14ac:dyDescent="0.25">
      <c r="A8" s="6" t="s">
        <v>262</v>
      </c>
      <c r="B8" s="6" t="s">
        <v>263</v>
      </c>
      <c r="C8" s="6" t="s">
        <v>264</v>
      </c>
      <c r="D8" s="6" t="s">
        <v>265</v>
      </c>
      <c r="E8" s="6" t="s">
        <v>234</v>
      </c>
      <c r="F8" s="16">
        <v>3</v>
      </c>
      <c r="G8" s="16" t="b">
        <v>0</v>
      </c>
      <c r="H8" s="17">
        <v>40451</v>
      </c>
      <c r="J8" s="18" t="e">
        <f>VLOOKUP(A8,Vaccines!C$9:H$109,6, FALSE)</f>
        <v>#N/A</v>
      </c>
    </row>
    <row r="9" spans="1:10" x14ac:dyDescent="0.25">
      <c r="A9" s="13" t="s">
        <v>132</v>
      </c>
      <c r="B9" s="13" t="s">
        <v>266</v>
      </c>
      <c r="C9" s="13" t="s">
        <v>267</v>
      </c>
      <c r="D9" s="13" t="s">
        <v>196</v>
      </c>
      <c r="E9" s="13" t="s">
        <v>233</v>
      </c>
      <c r="F9" s="14">
        <v>4</v>
      </c>
      <c r="G9" s="14" t="b">
        <v>0</v>
      </c>
      <c r="H9" s="15">
        <v>40326</v>
      </c>
      <c r="J9" s="11" t="str">
        <f>VLOOKUP(A9,Vaccines!C$9:H$109,6, FALSE)</f>
        <v>BIOTHRAX</v>
      </c>
    </row>
    <row r="10" spans="1:10" ht="30" x14ac:dyDescent="0.25">
      <c r="A10" s="13" t="s">
        <v>268</v>
      </c>
      <c r="B10" s="13" t="s">
        <v>269</v>
      </c>
      <c r="C10" s="13" t="s">
        <v>269</v>
      </c>
      <c r="D10" s="13" t="s">
        <v>270</v>
      </c>
      <c r="E10" s="13" t="s">
        <v>233</v>
      </c>
      <c r="F10" s="14">
        <v>179</v>
      </c>
      <c r="G10" s="14" t="b">
        <v>0</v>
      </c>
      <c r="H10" s="15">
        <v>41677</v>
      </c>
      <c r="J10" s="11" t="e">
        <f>VLOOKUP(A10,Vaccines!C$9:H$109,6, FALSE)</f>
        <v>#N/A</v>
      </c>
    </row>
    <row r="11" spans="1:10" x14ac:dyDescent="0.25">
      <c r="A11" s="13" t="s">
        <v>169</v>
      </c>
      <c r="B11" s="13" t="s">
        <v>271</v>
      </c>
      <c r="C11" s="13" t="s">
        <v>272</v>
      </c>
      <c r="D11" s="13" t="s">
        <v>196</v>
      </c>
      <c r="E11" s="13" t="s">
        <v>233</v>
      </c>
      <c r="F11" s="14">
        <v>5</v>
      </c>
      <c r="G11" s="14" t="b">
        <v>0</v>
      </c>
      <c r="H11" s="15">
        <v>40326</v>
      </c>
      <c r="J11" s="11" t="str">
        <f>VLOOKUP(A11,Vaccines!C$9:H$109,6, FALSE)</f>
        <v>MYCOBAX</v>
      </c>
    </row>
    <row r="12" spans="1:10" x14ac:dyDescent="0.25">
      <c r="A12" s="13" t="s">
        <v>273</v>
      </c>
      <c r="B12" s="13" t="s">
        <v>274</v>
      </c>
      <c r="C12" s="13" t="s">
        <v>274</v>
      </c>
      <c r="D12" s="13" t="s">
        <v>196</v>
      </c>
      <c r="E12" s="13" t="s">
        <v>233</v>
      </c>
      <c r="F12" s="14">
        <v>6</v>
      </c>
      <c r="G12" s="14" t="b">
        <v>0</v>
      </c>
      <c r="H12" s="15">
        <v>40326</v>
      </c>
      <c r="J12" s="11" t="e">
        <f>VLOOKUP(A12,Vaccines!C$9:H$109,6, FALSE)</f>
        <v>#N/A</v>
      </c>
    </row>
    <row r="13" spans="1:10" x14ac:dyDescent="0.25">
      <c r="A13" s="13" t="s">
        <v>275</v>
      </c>
      <c r="B13" s="13" t="s">
        <v>276</v>
      </c>
      <c r="C13" s="13" t="s">
        <v>277</v>
      </c>
      <c r="D13" s="13" t="s">
        <v>196</v>
      </c>
      <c r="E13" s="13" t="s">
        <v>234</v>
      </c>
      <c r="F13" s="14">
        <v>7</v>
      </c>
      <c r="G13" s="14" t="b">
        <v>0</v>
      </c>
      <c r="H13" s="15">
        <v>40326</v>
      </c>
      <c r="J13" s="11" t="e">
        <f>VLOOKUP(A13,Vaccines!C$9:H$109,6, FALSE)</f>
        <v>#N/A</v>
      </c>
    </row>
    <row r="14" spans="1:10" ht="30" x14ac:dyDescent="0.25">
      <c r="A14" s="13" t="s">
        <v>278</v>
      </c>
      <c r="B14" s="13" t="s">
        <v>279</v>
      </c>
      <c r="C14" s="13" t="s">
        <v>280</v>
      </c>
      <c r="D14" s="13" t="s">
        <v>196</v>
      </c>
      <c r="E14" s="13" t="s">
        <v>233</v>
      </c>
      <c r="F14" s="14">
        <v>8</v>
      </c>
      <c r="G14" s="14" t="b">
        <v>0</v>
      </c>
      <c r="H14" s="15">
        <v>40326</v>
      </c>
      <c r="J14" s="11" t="e">
        <f>VLOOKUP(A14,Vaccines!C$9:H$109,6, FALSE)</f>
        <v>#N/A</v>
      </c>
    </row>
    <row r="15" spans="1:10" x14ac:dyDescent="0.25">
      <c r="A15" s="13" t="s">
        <v>281</v>
      </c>
      <c r="B15" s="13" t="s">
        <v>282</v>
      </c>
      <c r="C15" s="13" t="s">
        <v>283</v>
      </c>
      <c r="D15" s="13" t="s">
        <v>196</v>
      </c>
      <c r="E15" s="13" t="s">
        <v>284</v>
      </c>
      <c r="F15" s="14">
        <v>9</v>
      </c>
      <c r="G15" s="14" t="b">
        <v>0</v>
      </c>
      <c r="H15" s="15">
        <v>40326</v>
      </c>
      <c r="J15" s="11" t="e">
        <f>VLOOKUP(A15,Vaccines!C$9:H$109,6, FALSE)</f>
        <v>#N/A</v>
      </c>
    </row>
    <row r="16" spans="1:10" x14ac:dyDescent="0.25">
      <c r="A16" s="13" t="s">
        <v>285</v>
      </c>
      <c r="B16" s="13" t="s">
        <v>286</v>
      </c>
      <c r="C16" s="13" t="s">
        <v>286</v>
      </c>
      <c r="D16" s="13" t="s">
        <v>196</v>
      </c>
      <c r="E16" s="13" t="s">
        <v>233</v>
      </c>
      <c r="F16" s="14">
        <v>10</v>
      </c>
      <c r="G16" s="14" t="b">
        <v>0</v>
      </c>
      <c r="H16" s="15">
        <v>40326</v>
      </c>
      <c r="J16" s="11" t="e">
        <f>VLOOKUP(A16,Vaccines!C$9:H$109,6, FALSE)</f>
        <v>#N/A</v>
      </c>
    </row>
    <row r="17" spans="1:10" ht="30" x14ac:dyDescent="0.25">
      <c r="A17" s="13" t="s">
        <v>137</v>
      </c>
      <c r="B17" s="13" t="s">
        <v>287</v>
      </c>
      <c r="C17" s="13" t="s">
        <v>288</v>
      </c>
      <c r="D17" s="13" t="s">
        <v>196</v>
      </c>
      <c r="E17" s="13" t="s">
        <v>233</v>
      </c>
      <c r="F17" s="14">
        <v>11</v>
      </c>
      <c r="G17" s="14" t="b">
        <v>0</v>
      </c>
      <c r="H17" s="15">
        <v>40326</v>
      </c>
      <c r="J17" s="11" t="str">
        <f>VLOOKUP(A17,Vaccines!C$9:H$109,6, FALSE)</f>
        <v>DT(GENERIC)</v>
      </c>
    </row>
    <row r="18" spans="1:10" ht="30" x14ac:dyDescent="0.25">
      <c r="A18" s="13" t="s">
        <v>123</v>
      </c>
      <c r="B18" s="13" t="s">
        <v>289</v>
      </c>
      <c r="C18" s="13" t="s">
        <v>290</v>
      </c>
      <c r="D18" s="13" t="s">
        <v>196</v>
      </c>
      <c r="E18" s="13" t="s">
        <v>233</v>
      </c>
      <c r="F18" s="14">
        <v>12</v>
      </c>
      <c r="G18" s="14" t="b">
        <v>0</v>
      </c>
      <c r="H18" s="15">
        <v>40326</v>
      </c>
      <c r="J18" s="11" t="str">
        <f>VLOOKUP(A18,Vaccines!C$9:H$109,6, FALSE)</f>
        <v>ACEL-IMUNE</v>
      </c>
    </row>
    <row r="19" spans="1:10" ht="45" x14ac:dyDescent="0.25">
      <c r="A19" s="13" t="s">
        <v>135</v>
      </c>
      <c r="B19" s="13" t="s">
        <v>291</v>
      </c>
      <c r="C19" s="13" t="s">
        <v>292</v>
      </c>
      <c r="D19" s="13" t="s">
        <v>196</v>
      </c>
      <c r="E19" s="13" t="s">
        <v>233</v>
      </c>
      <c r="F19" s="14">
        <v>13</v>
      </c>
      <c r="G19" s="14" t="b">
        <v>0</v>
      </c>
      <c r="H19" s="15">
        <v>40326</v>
      </c>
      <c r="J19" s="11" t="str">
        <f>VLOOKUP(A19,Vaccines!C$9:H$109,6, FALSE)</f>
        <v>DAPTACEL</v>
      </c>
    </row>
    <row r="20" spans="1:10" s="18" customFormat="1" ht="45" x14ac:dyDescent="0.25">
      <c r="A20" s="6" t="s">
        <v>293</v>
      </c>
      <c r="B20" s="6" t="s">
        <v>294</v>
      </c>
      <c r="C20" s="6" t="s">
        <v>295</v>
      </c>
      <c r="D20" s="6" t="s">
        <v>296</v>
      </c>
      <c r="E20" s="6" t="s">
        <v>234</v>
      </c>
      <c r="F20" s="16">
        <v>14</v>
      </c>
      <c r="G20" s="16" t="b">
        <v>0</v>
      </c>
      <c r="H20" s="17">
        <v>40451</v>
      </c>
      <c r="J20" s="18" t="e">
        <f>VLOOKUP(A20,Vaccines!C$9:H$109,6, FALSE)</f>
        <v>#N/A</v>
      </c>
    </row>
    <row r="21" spans="1:10" ht="90" x14ac:dyDescent="0.25">
      <c r="A21" s="13" t="s">
        <v>297</v>
      </c>
      <c r="B21" s="13" t="s">
        <v>298</v>
      </c>
      <c r="C21" s="13" t="s">
        <v>299</v>
      </c>
      <c r="D21" s="13" t="s">
        <v>300</v>
      </c>
      <c r="E21" s="13" t="s">
        <v>301</v>
      </c>
      <c r="F21" s="14">
        <v>164</v>
      </c>
      <c r="G21" s="14" t="b">
        <v>0</v>
      </c>
      <c r="H21" s="15">
        <v>40786</v>
      </c>
      <c r="J21" s="11" t="e">
        <f>VLOOKUP(A21,Vaccines!C$9:H$109,6, FALSE)</f>
        <v>#N/A</v>
      </c>
    </row>
    <row r="22" spans="1:10" s="18" customFormat="1" ht="30" x14ac:dyDescent="0.25">
      <c r="A22" s="6" t="s">
        <v>302</v>
      </c>
      <c r="B22" s="6" t="s">
        <v>303</v>
      </c>
      <c r="C22" s="6" t="s">
        <v>304</v>
      </c>
      <c r="D22" s="6" t="s">
        <v>305</v>
      </c>
      <c r="E22" s="6" t="s">
        <v>234</v>
      </c>
      <c r="F22" s="16">
        <v>23</v>
      </c>
      <c r="G22" s="16" t="b">
        <v>0</v>
      </c>
      <c r="H22" s="17">
        <v>41789</v>
      </c>
      <c r="J22" s="18" t="e">
        <f>VLOOKUP(A22,Vaccines!C$9:H$109,6, FALSE)</f>
        <v>#N/A</v>
      </c>
    </row>
    <row r="23" spans="1:10" ht="30" x14ac:dyDescent="0.25">
      <c r="A23" s="13" t="s">
        <v>171</v>
      </c>
      <c r="B23" s="13" t="s">
        <v>306</v>
      </c>
      <c r="C23" s="13" t="s">
        <v>307</v>
      </c>
      <c r="D23" s="13" t="s">
        <v>196</v>
      </c>
      <c r="E23" s="13" t="s">
        <v>233</v>
      </c>
      <c r="F23" s="14">
        <v>15</v>
      </c>
      <c r="G23" s="14" t="b">
        <v>0</v>
      </c>
      <c r="H23" s="15">
        <v>40326</v>
      </c>
      <c r="J23" s="11" t="str">
        <f>VLOOKUP(A23,Vaccines!C$9:H$109,6, FALSE)</f>
        <v>PEDIARIX</v>
      </c>
    </row>
    <row r="24" spans="1:10" ht="30" x14ac:dyDescent="0.25">
      <c r="A24" s="13" t="s">
        <v>185</v>
      </c>
      <c r="B24" s="13" t="s">
        <v>308</v>
      </c>
      <c r="C24" s="13" t="s">
        <v>309</v>
      </c>
      <c r="D24" s="13" t="s">
        <v>196</v>
      </c>
      <c r="E24" s="13" t="s">
        <v>233</v>
      </c>
      <c r="F24" s="14">
        <v>16</v>
      </c>
      <c r="G24" s="14" t="b">
        <v>0</v>
      </c>
      <c r="H24" s="15">
        <v>40326</v>
      </c>
      <c r="J24" s="11" t="str">
        <f>VLOOKUP(A24,Vaccines!C$9:H$109,6, FALSE)</f>
        <v>TRIHIBIT</v>
      </c>
    </row>
    <row r="25" spans="1:10" ht="75" x14ac:dyDescent="0.25">
      <c r="A25" s="13" t="s">
        <v>173</v>
      </c>
      <c r="B25" s="13" t="s">
        <v>310</v>
      </c>
      <c r="C25" s="13" t="s">
        <v>311</v>
      </c>
      <c r="D25" s="13" t="s">
        <v>196</v>
      </c>
      <c r="E25" s="13" t="s">
        <v>233</v>
      </c>
      <c r="F25" s="14">
        <v>17</v>
      </c>
      <c r="G25" s="14" t="b">
        <v>0</v>
      </c>
      <c r="H25" s="15">
        <v>40326</v>
      </c>
      <c r="J25" s="11" t="str">
        <f>VLOOKUP(A25,Vaccines!C$9:H$109,6, FALSE)</f>
        <v>PENTACEL</v>
      </c>
    </row>
    <row r="26" spans="1:10" ht="45" x14ac:dyDescent="0.25">
      <c r="A26" s="13" t="s">
        <v>161</v>
      </c>
      <c r="B26" s="13" t="s">
        <v>312</v>
      </c>
      <c r="C26" s="13" t="s">
        <v>313</v>
      </c>
      <c r="D26" s="13" t="s">
        <v>196</v>
      </c>
      <c r="E26" s="13" t="s">
        <v>233</v>
      </c>
      <c r="F26" s="14">
        <v>19</v>
      </c>
      <c r="G26" s="14" t="b">
        <v>0</v>
      </c>
      <c r="H26" s="15">
        <v>40326</v>
      </c>
      <c r="J26" s="11" t="str">
        <f>VLOOKUP(A26,Vaccines!C$9:H$109,6, FALSE)</f>
        <v>KINRIX</v>
      </c>
    </row>
    <row r="27" spans="1:10" s="18" customFormat="1" ht="120" x14ac:dyDescent="0.25">
      <c r="A27" s="6" t="s">
        <v>314</v>
      </c>
      <c r="B27" s="6" t="s">
        <v>315</v>
      </c>
      <c r="C27" s="6" t="s">
        <v>316</v>
      </c>
      <c r="D27" s="6" t="s">
        <v>317</v>
      </c>
      <c r="E27" s="6" t="s">
        <v>234</v>
      </c>
      <c r="F27" s="16">
        <v>148</v>
      </c>
      <c r="G27" s="16" t="b">
        <v>0</v>
      </c>
      <c r="H27" s="17">
        <v>42142</v>
      </c>
      <c r="J27" s="18" t="e">
        <f>VLOOKUP(A27,Vaccines!C$9:H$109,6, FALSE)</f>
        <v>#N/A</v>
      </c>
    </row>
    <row r="28" spans="1:10" s="18" customFormat="1" ht="30" x14ac:dyDescent="0.25">
      <c r="A28" s="6" t="s">
        <v>318</v>
      </c>
      <c r="B28" s="6" t="s">
        <v>319</v>
      </c>
      <c r="C28" s="6" t="s">
        <v>320</v>
      </c>
      <c r="D28" s="6" t="s">
        <v>196</v>
      </c>
      <c r="E28" s="6" t="s">
        <v>234</v>
      </c>
      <c r="F28" s="16">
        <v>21</v>
      </c>
      <c r="G28" s="16" t="b">
        <v>0</v>
      </c>
      <c r="H28" s="17">
        <v>40326</v>
      </c>
      <c r="J28" s="18" t="e">
        <f>VLOOKUP(A28,Vaccines!C$9:H$109,6, FALSE)</f>
        <v>#N/A</v>
      </c>
    </row>
    <row r="29" spans="1:10" ht="30" x14ac:dyDescent="0.25">
      <c r="A29" s="13" t="s">
        <v>184</v>
      </c>
      <c r="B29" s="13" t="s">
        <v>321</v>
      </c>
      <c r="C29" s="13" t="s">
        <v>322</v>
      </c>
      <c r="D29" s="13" t="s">
        <v>196</v>
      </c>
      <c r="E29" s="13" t="s">
        <v>234</v>
      </c>
      <c r="F29" s="14">
        <v>22</v>
      </c>
      <c r="G29" s="14" t="b">
        <v>0</v>
      </c>
      <c r="H29" s="15">
        <v>40326</v>
      </c>
      <c r="J29" s="11" t="str">
        <f>VLOOKUP(A29,Vaccines!C$9:H$109,6, FALSE)</f>
        <v>TETRAMUNE</v>
      </c>
    </row>
    <row r="30" spans="1:10" x14ac:dyDescent="0.25">
      <c r="A30" s="13" t="s">
        <v>323</v>
      </c>
      <c r="B30" s="13" t="s">
        <v>324</v>
      </c>
      <c r="C30" s="13" t="s">
        <v>325</v>
      </c>
      <c r="D30" s="13" t="s">
        <v>196</v>
      </c>
      <c r="E30" s="13" t="s">
        <v>284</v>
      </c>
      <c r="F30" s="14">
        <v>24</v>
      </c>
      <c r="G30" s="14" t="b">
        <v>0</v>
      </c>
      <c r="H30" s="15">
        <v>40326</v>
      </c>
      <c r="J30" s="11" t="e">
        <f>VLOOKUP(A30,Vaccines!C$9:H$109,6, FALSE)</f>
        <v>#N/A</v>
      </c>
    </row>
    <row r="31" spans="1:10" x14ac:dyDescent="0.25">
      <c r="A31" s="13" t="s">
        <v>326</v>
      </c>
      <c r="B31" s="13" t="s">
        <v>327</v>
      </c>
      <c r="C31" s="13" t="s">
        <v>328</v>
      </c>
      <c r="D31" s="13" t="s">
        <v>196</v>
      </c>
      <c r="E31" s="13" t="s">
        <v>233</v>
      </c>
      <c r="F31" s="14">
        <v>31</v>
      </c>
      <c r="G31" s="14" t="b">
        <v>0</v>
      </c>
      <c r="H31" s="15">
        <v>40326</v>
      </c>
      <c r="J31" s="11" t="e">
        <f>VLOOKUP(A31,Vaccines!C$9:H$109,6, FALSE)</f>
        <v>#N/A</v>
      </c>
    </row>
    <row r="32" spans="1:10" x14ac:dyDescent="0.25">
      <c r="A32" s="13" t="s">
        <v>152</v>
      </c>
      <c r="B32" s="13" t="s">
        <v>329</v>
      </c>
      <c r="C32" s="13" t="s">
        <v>330</v>
      </c>
      <c r="D32" s="13" t="s">
        <v>196</v>
      </c>
      <c r="E32" s="13" t="s">
        <v>233</v>
      </c>
      <c r="F32" s="14">
        <v>25</v>
      </c>
      <c r="G32" s="14" t="b">
        <v>0</v>
      </c>
      <c r="H32" s="15">
        <v>40326</v>
      </c>
      <c r="J32" s="11" t="str">
        <f>VLOOKUP(A32,Vaccines!C$9:H$109,6, FALSE)</f>
        <v>HAVRIX-ADULT</v>
      </c>
    </row>
    <row r="33" spans="1:10" ht="30" x14ac:dyDescent="0.25">
      <c r="A33" s="13" t="s">
        <v>331</v>
      </c>
      <c r="B33" s="13" t="s">
        <v>332</v>
      </c>
      <c r="C33" s="13" t="s">
        <v>333</v>
      </c>
      <c r="D33" s="13" t="s">
        <v>334</v>
      </c>
      <c r="E33" s="13" t="s">
        <v>284</v>
      </c>
      <c r="F33" s="14">
        <v>172</v>
      </c>
      <c r="G33" s="14" t="b">
        <v>0</v>
      </c>
      <c r="H33" s="15">
        <v>41365</v>
      </c>
      <c r="J33" s="11" t="e">
        <f>VLOOKUP(A33,Vaccines!C$9:H$109,6, FALSE)</f>
        <v>#N/A</v>
      </c>
    </row>
    <row r="34" spans="1:10" ht="45" x14ac:dyDescent="0.25">
      <c r="A34" s="13" t="s">
        <v>153</v>
      </c>
      <c r="B34" s="13" t="s">
        <v>335</v>
      </c>
      <c r="C34" s="13" t="s">
        <v>336</v>
      </c>
      <c r="D34" s="13" t="s">
        <v>196</v>
      </c>
      <c r="E34" s="13" t="s">
        <v>233</v>
      </c>
      <c r="F34" s="14">
        <v>26</v>
      </c>
      <c r="G34" s="14" t="b">
        <v>0</v>
      </c>
      <c r="H34" s="15">
        <v>40326</v>
      </c>
      <c r="J34" s="11" t="str">
        <f>VLOOKUP(A34,Vaccines!C$9:H$109,6, FALSE)</f>
        <v>HAVRIX-PEDS</v>
      </c>
    </row>
    <row r="35" spans="1:10" s="18" customFormat="1" ht="45" x14ac:dyDescent="0.25">
      <c r="A35" s="6" t="s">
        <v>337</v>
      </c>
      <c r="B35" s="6" t="s">
        <v>338</v>
      </c>
      <c r="C35" s="6" t="s">
        <v>339</v>
      </c>
      <c r="D35" s="6" t="s">
        <v>340</v>
      </c>
      <c r="E35" s="6" t="s">
        <v>234</v>
      </c>
      <c r="F35" s="16">
        <v>27</v>
      </c>
      <c r="G35" s="16" t="b">
        <v>0</v>
      </c>
      <c r="H35" s="17">
        <v>40326</v>
      </c>
      <c r="J35" s="18" t="e">
        <f>VLOOKUP(A35,Vaccines!C$9:H$109,6, FALSE)</f>
        <v>#N/A</v>
      </c>
    </row>
    <row r="36" spans="1:10" s="18" customFormat="1" ht="45" x14ac:dyDescent="0.25">
      <c r="A36" s="6" t="s">
        <v>341</v>
      </c>
      <c r="B36" s="6" t="s">
        <v>342</v>
      </c>
      <c r="C36" s="6" t="s">
        <v>343</v>
      </c>
      <c r="D36" s="6" t="s">
        <v>344</v>
      </c>
      <c r="E36" s="6" t="s">
        <v>234</v>
      </c>
      <c r="F36" s="16">
        <v>28</v>
      </c>
      <c r="G36" s="16" t="b">
        <v>0</v>
      </c>
      <c r="H36" s="17">
        <v>40451</v>
      </c>
      <c r="J36" s="18" t="e">
        <f>VLOOKUP(A36,Vaccines!C$9:H$109,6, FALSE)</f>
        <v>#N/A</v>
      </c>
    </row>
    <row r="37" spans="1:10" s="18" customFormat="1" ht="45" x14ac:dyDescent="0.25">
      <c r="A37" s="6" t="s">
        <v>345</v>
      </c>
      <c r="B37" s="6" t="s">
        <v>346</v>
      </c>
      <c r="C37" s="6" t="s">
        <v>347</v>
      </c>
      <c r="D37" s="6" t="s">
        <v>348</v>
      </c>
      <c r="E37" s="6" t="s">
        <v>234</v>
      </c>
      <c r="F37" s="16">
        <v>29</v>
      </c>
      <c r="G37" s="16" t="b">
        <v>0</v>
      </c>
      <c r="H37" s="17">
        <v>40451</v>
      </c>
      <c r="J37" s="18" t="e">
        <f>VLOOKUP(A37,Vaccines!C$9:H$109,6, FALSE)</f>
        <v>#N/A</v>
      </c>
    </row>
    <row r="38" spans="1:10" x14ac:dyDescent="0.25">
      <c r="A38" s="13" t="s">
        <v>187</v>
      </c>
      <c r="B38" s="13" t="s">
        <v>349</v>
      </c>
      <c r="C38" s="13" t="s">
        <v>350</v>
      </c>
      <c r="D38" s="13" t="s">
        <v>196</v>
      </c>
      <c r="E38" s="13" t="s">
        <v>233</v>
      </c>
      <c r="F38" s="14">
        <v>30</v>
      </c>
      <c r="G38" s="14" t="b">
        <v>0</v>
      </c>
      <c r="H38" s="15">
        <v>40326</v>
      </c>
      <c r="J38" s="11" t="str">
        <f>VLOOKUP(A38,Vaccines!C$9:H$109,6, FALSE)</f>
        <v>TWINRIX</v>
      </c>
    </row>
    <row r="39" spans="1:10" ht="75" x14ac:dyDescent="0.25">
      <c r="A39" s="13" t="s">
        <v>138</v>
      </c>
      <c r="B39" s="13" t="s">
        <v>351</v>
      </c>
      <c r="C39" s="13" t="s">
        <v>352</v>
      </c>
      <c r="D39" s="13" t="s">
        <v>353</v>
      </c>
      <c r="E39" s="13" t="s">
        <v>233</v>
      </c>
      <c r="F39" s="14">
        <v>32</v>
      </c>
      <c r="G39" s="14" t="b">
        <v>0</v>
      </c>
      <c r="H39" s="15">
        <v>40326</v>
      </c>
      <c r="J39" s="11" t="str">
        <f>VLOOKUP(A39,Vaccines!C$9:H$109,6, FALSE)</f>
        <v>ENGERIX B-PEDS</v>
      </c>
    </row>
    <row r="40" spans="1:10" s="18" customFormat="1" ht="75" x14ac:dyDescent="0.25">
      <c r="A40" s="6" t="s">
        <v>354</v>
      </c>
      <c r="B40" s="6" t="s">
        <v>355</v>
      </c>
      <c r="C40" s="6" t="s">
        <v>356</v>
      </c>
      <c r="D40" s="6" t="s">
        <v>357</v>
      </c>
      <c r="E40" s="6" t="s">
        <v>234</v>
      </c>
      <c r="F40" s="16">
        <v>33</v>
      </c>
      <c r="G40" s="16" t="b">
        <v>0</v>
      </c>
      <c r="H40" s="17">
        <v>40326</v>
      </c>
      <c r="J40" s="18" t="e">
        <f>VLOOKUP(A40,Vaccines!C$9:H$109,6, FALSE)</f>
        <v>#N/A</v>
      </c>
    </row>
    <row r="41" spans="1:10" ht="75" x14ac:dyDescent="0.25">
      <c r="A41" s="13" t="s">
        <v>139</v>
      </c>
      <c r="B41" s="13" t="s">
        <v>358</v>
      </c>
      <c r="C41" s="13" t="s">
        <v>359</v>
      </c>
      <c r="D41" s="13" t="s">
        <v>360</v>
      </c>
      <c r="E41" s="13" t="s">
        <v>233</v>
      </c>
      <c r="F41" s="14">
        <v>34</v>
      </c>
      <c r="G41" s="14" t="b">
        <v>0</v>
      </c>
      <c r="H41" s="15">
        <v>40326</v>
      </c>
      <c r="J41" s="11" t="str">
        <f>VLOOKUP(A41,Vaccines!C$9:H$109,6, FALSE)</f>
        <v>ENGERIX-B-ADULT</v>
      </c>
    </row>
    <row r="42" spans="1:10" ht="30" x14ac:dyDescent="0.25">
      <c r="A42" s="13" t="s">
        <v>179</v>
      </c>
      <c r="B42" s="13" t="s">
        <v>361</v>
      </c>
      <c r="C42" s="13" t="s">
        <v>362</v>
      </c>
      <c r="D42" s="13" t="s">
        <v>196</v>
      </c>
      <c r="E42" s="13" t="s">
        <v>233</v>
      </c>
      <c r="F42" s="14">
        <v>35</v>
      </c>
      <c r="G42" s="14" t="b">
        <v>0</v>
      </c>
      <c r="H42" s="15">
        <v>40326</v>
      </c>
      <c r="J42" s="11" t="str">
        <f>VLOOKUP(A42,Vaccines!C$9:H$109,6, FALSE)</f>
        <v>RECOMBIVAX-DIALYSIS</v>
      </c>
    </row>
    <row r="43" spans="1:10" s="18" customFormat="1" ht="45" x14ac:dyDescent="0.25">
      <c r="A43" s="6" t="s">
        <v>363</v>
      </c>
      <c r="B43" s="6" t="s">
        <v>364</v>
      </c>
      <c r="C43" s="6" t="s">
        <v>365</v>
      </c>
      <c r="D43" s="6" t="s">
        <v>366</v>
      </c>
      <c r="E43" s="6" t="s">
        <v>234</v>
      </c>
      <c r="F43" s="16">
        <v>36</v>
      </c>
      <c r="G43" s="16" t="b">
        <v>0</v>
      </c>
      <c r="H43" s="17">
        <v>40451</v>
      </c>
      <c r="J43" s="18" t="e">
        <f>VLOOKUP(A43,Vaccines!C$9:H$109,6, FALSE)</f>
        <v>#N/A</v>
      </c>
    </row>
    <row r="44" spans="1:10" x14ac:dyDescent="0.25">
      <c r="A44" s="13" t="s">
        <v>367</v>
      </c>
      <c r="B44" s="13" t="s">
        <v>368</v>
      </c>
      <c r="C44" s="13" t="s">
        <v>369</v>
      </c>
      <c r="D44" s="13" t="s">
        <v>196</v>
      </c>
      <c r="E44" s="13" t="s">
        <v>284</v>
      </c>
      <c r="F44" s="14">
        <v>37</v>
      </c>
      <c r="G44" s="14" t="b">
        <v>0</v>
      </c>
      <c r="H44" s="15">
        <v>40326</v>
      </c>
      <c r="J44" s="11" t="e">
        <f>VLOOKUP(A44,Vaccines!C$9:H$109,6, FALSE)</f>
        <v>#N/A</v>
      </c>
    </row>
    <row r="45" spans="1:10" x14ac:dyDescent="0.25">
      <c r="A45" s="13" t="s">
        <v>370</v>
      </c>
      <c r="B45" s="13" t="s">
        <v>371</v>
      </c>
      <c r="C45" s="13" t="s">
        <v>372</v>
      </c>
      <c r="D45" s="13" t="s">
        <v>196</v>
      </c>
      <c r="E45" s="13" t="s">
        <v>284</v>
      </c>
      <c r="F45" s="14">
        <v>38</v>
      </c>
      <c r="G45" s="14" t="b">
        <v>0</v>
      </c>
      <c r="H45" s="15">
        <v>40326</v>
      </c>
      <c r="J45" s="11" t="e">
        <f>VLOOKUP(A45,Vaccines!C$9:H$109,6, FALSE)</f>
        <v>#N/A</v>
      </c>
    </row>
    <row r="46" spans="1:10" x14ac:dyDescent="0.25">
      <c r="A46" s="13" t="s">
        <v>373</v>
      </c>
      <c r="B46" s="13" t="s">
        <v>374</v>
      </c>
      <c r="C46" s="13" t="s">
        <v>375</v>
      </c>
      <c r="D46" s="13" t="s">
        <v>196</v>
      </c>
      <c r="E46" s="13" t="s">
        <v>284</v>
      </c>
      <c r="F46" s="14">
        <v>39</v>
      </c>
      <c r="G46" s="14" t="b">
        <v>0</v>
      </c>
      <c r="H46" s="15">
        <v>40326</v>
      </c>
      <c r="J46" s="11" t="e">
        <f>VLOOKUP(A46,Vaccines!C$9:H$109,6, FALSE)</f>
        <v>#N/A</v>
      </c>
    </row>
    <row r="47" spans="1:10" ht="30" x14ac:dyDescent="0.25">
      <c r="A47" s="13" t="s">
        <v>154</v>
      </c>
      <c r="B47" s="13" t="s">
        <v>376</v>
      </c>
      <c r="C47" s="13" t="s">
        <v>377</v>
      </c>
      <c r="D47" s="13" t="s">
        <v>196</v>
      </c>
      <c r="E47" s="13" t="s">
        <v>234</v>
      </c>
      <c r="F47" s="14">
        <v>41</v>
      </c>
      <c r="G47" s="14" t="b">
        <v>0</v>
      </c>
      <c r="H47" s="15">
        <v>40326</v>
      </c>
      <c r="J47" s="11" t="str">
        <f>VLOOKUP(A47,Vaccines!C$9:H$109,6, FALSE)</f>
        <v>HIBTITER</v>
      </c>
    </row>
    <row r="48" spans="1:10" ht="30" x14ac:dyDescent="0.25">
      <c r="A48" s="13" t="s">
        <v>177</v>
      </c>
      <c r="B48" s="13" t="s">
        <v>378</v>
      </c>
      <c r="C48" s="13" t="s">
        <v>379</v>
      </c>
      <c r="D48" s="13" t="s">
        <v>196</v>
      </c>
      <c r="E48" s="13" t="s">
        <v>234</v>
      </c>
      <c r="F48" s="14">
        <v>40</v>
      </c>
      <c r="G48" s="14" t="b">
        <v>0</v>
      </c>
      <c r="H48" s="15">
        <v>40326</v>
      </c>
      <c r="J48" s="11" t="str">
        <f>VLOOKUP(A48,Vaccines!C$9:H$109,6, FALSE)</f>
        <v>PROHIBIT</v>
      </c>
    </row>
    <row r="49" spans="1:10" ht="30" x14ac:dyDescent="0.25">
      <c r="A49" s="13" t="s">
        <v>172</v>
      </c>
      <c r="B49" s="13" t="s">
        <v>380</v>
      </c>
      <c r="C49" s="13" t="s">
        <v>381</v>
      </c>
      <c r="D49" s="13" t="s">
        <v>196</v>
      </c>
      <c r="E49" s="13" t="s">
        <v>233</v>
      </c>
      <c r="F49" s="14">
        <v>43</v>
      </c>
      <c r="G49" s="14" t="b">
        <v>0</v>
      </c>
      <c r="H49" s="15">
        <v>40326</v>
      </c>
      <c r="J49" s="11" t="str">
        <f>VLOOKUP(A49,Vaccines!C$9:H$109,6, FALSE)</f>
        <v>PEDVAXHIB</v>
      </c>
    </row>
    <row r="50" spans="1:10" ht="30" x14ac:dyDescent="0.25">
      <c r="A50" s="13" t="s">
        <v>124</v>
      </c>
      <c r="B50" s="13" t="s">
        <v>382</v>
      </c>
      <c r="C50" s="13" t="s">
        <v>383</v>
      </c>
      <c r="D50" s="13" t="s">
        <v>196</v>
      </c>
      <c r="E50" s="13" t="s">
        <v>233</v>
      </c>
      <c r="F50" s="14">
        <v>42</v>
      </c>
      <c r="G50" s="14" t="b">
        <v>0</v>
      </c>
      <c r="H50" s="15">
        <v>40326</v>
      </c>
      <c r="J50" s="11" t="str">
        <f>VLOOKUP(A50,Vaccines!C$9:H$109,6, FALSE)</f>
        <v>ACTHIB</v>
      </c>
    </row>
    <row r="51" spans="1:10" s="18" customFormat="1" ht="45" x14ac:dyDescent="0.25">
      <c r="A51" s="6" t="s">
        <v>384</v>
      </c>
      <c r="B51" s="6" t="s">
        <v>385</v>
      </c>
      <c r="C51" s="6" t="s">
        <v>386</v>
      </c>
      <c r="D51" s="6" t="s">
        <v>196</v>
      </c>
      <c r="E51" s="6" t="s">
        <v>234</v>
      </c>
      <c r="F51" s="16">
        <v>44</v>
      </c>
      <c r="G51" s="16" t="b">
        <v>0</v>
      </c>
      <c r="H51" s="17">
        <v>40451</v>
      </c>
      <c r="J51" s="18" t="e">
        <f>VLOOKUP(A51,Vaccines!C$9:H$109,6, FALSE)</f>
        <v>#N/A</v>
      </c>
    </row>
    <row r="52" spans="1:10" ht="30" x14ac:dyDescent="0.25">
      <c r="A52" s="13" t="s">
        <v>134</v>
      </c>
      <c r="B52" s="13" t="s">
        <v>387</v>
      </c>
      <c r="C52" s="13" t="s">
        <v>388</v>
      </c>
      <c r="D52" s="13" t="s">
        <v>196</v>
      </c>
      <c r="E52" s="13" t="s">
        <v>233</v>
      </c>
      <c r="F52" s="14">
        <v>45</v>
      </c>
      <c r="G52" s="14" t="b">
        <v>0</v>
      </c>
      <c r="H52" s="15">
        <v>40326</v>
      </c>
      <c r="J52" s="11" t="str">
        <f>VLOOKUP(A52,Vaccines!C$9:H$109,6, FALSE)</f>
        <v>COMVAX</v>
      </c>
    </row>
    <row r="53" spans="1:10" ht="30" x14ac:dyDescent="0.25">
      <c r="A53" s="13" t="s">
        <v>389</v>
      </c>
      <c r="B53" s="13" t="s">
        <v>390</v>
      </c>
      <c r="C53" s="13" t="s">
        <v>391</v>
      </c>
      <c r="D53" s="13" t="s">
        <v>196</v>
      </c>
      <c r="E53" s="13" t="s">
        <v>284</v>
      </c>
      <c r="F53" s="14">
        <v>46</v>
      </c>
      <c r="G53" s="14" t="b">
        <v>0</v>
      </c>
      <c r="H53" s="15">
        <v>40326</v>
      </c>
      <c r="J53" s="11" t="e">
        <f>VLOOKUP(A53,Vaccines!C$9:H$109,6, FALSE)</f>
        <v>#N/A</v>
      </c>
    </row>
    <row r="54" spans="1:10" ht="30" x14ac:dyDescent="0.25">
      <c r="A54" s="13" t="s">
        <v>133</v>
      </c>
      <c r="B54" s="13" t="s">
        <v>392</v>
      </c>
      <c r="C54" s="13" t="s">
        <v>393</v>
      </c>
      <c r="D54" s="13" t="s">
        <v>196</v>
      </c>
      <c r="E54" s="13" t="s">
        <v>233</v>
      </c>
      <c r="F54" s="14">
        <v>47</v>
      </c>
      <c r="G54" s="14" t="b">
        <v>0</v>
      </c>
      <c r="H54" s="15">
        <v>40326</v>
      </c>
      <c r="J54" s="11" t="str">
        <f>VLOOKUP(A54,Vaccines!C$9:H$109,6, FALSE)</f>
        <v>CERVARIX</v>
      </c>
    </row>
    <row r="55" spans="1:10" ht="30" x14ac:dyDescent="0.25">
      <c r="A55" s="13" t="s">
        <v>150</v>
      </c>
      <c r="B55" s="13" t="s">
        <v>394</v>
      </c>
      <c r="C55" s="13" t="s">
        <v>395</v>
      </c>
      <c r="D55" s="13" t="s">
        <v>196</v>
      </c>
      <c r="E55" s="13" t="s">
        <v>233</v>
      </c>
      <c r="F55" s="14">
        <v>49</v>
      </c>
      <c r="G55" s="14" t="b">
        <v>0</v>
      </c>
      <c r="H55" s="15">
        <v>40326</v>
      </c>
      <c r="J55" s="11" t="str">
        <f>VLOOKUP(A55,Vaccines!C$9:H$109,6, FALSE)</f>
        <v>GARDASIL</v>
      </c>
    </row>
    <row r="56" spans="1:10" s="18" customFormat="1" ht="45" x14ac:dyDescent="0.25">
      <c r="A56" s="6" t="s">
        <v>396</v>
      </c>
      <c r="B56" s="6" t="s">
        <v>397</v>
      </c>
      <c r="C56" s="6" t="s">
        <v>397</v>
      </c>
      <c r="D56" s="6" t="s">
        <v>398</v>
      </c>
      <c r="E56" s="6" t="s">
        <v>234</v>
      </c>
      <c r="F56" s="16">
        <v>144</v>
      </c>
      <c r="G56" s="16" t="b">
        <v>0</v>
      </c>
      <c r="H56" s="17">
        <v>40451</v>
      </c>
      <c r="J56" s="18" t="e">
        <f>VLOOKUP(A56,Vaccines!C$9:H$109,6, FALSE)</f>
        <v>#N/A</v>
      </c>
    </row>
    <row r="57" spans="1:10" ht="30" x14ac:dyDescent="0.25">
      <c r="A57" s="13" t="s">
        <v>151</v>
      </c>
      <c r="B57" s="13" t="s">
        <v>399</v>
      </c>
      <c r="C57" s="13" t="s">
        <v>400</v>
      </c>
      <c r="D57" s="13" t="s">
        <v>196</v>
      </c>
      <c r="E57" s="13" t="s">
        <v>233</v>
      </c>
      <c r="F57" s="14">
        <v>184</v>
      </c>
      <c r="G57" s="14" t="b">
        <v>0</v>
      </c>
      <c r="H57" s="15">
        <v>41984</v>
      </c>
      <c r="J57" s="11" t="str">
        <f>VLOOKUP(A57,Vaccines!C$9:H$109,6, FALSE)</f>
        <v>Gardasil 9</v>
      </c>
    </row>
    <row r="58" spans="1:10" x14ac:dyDescent="0.25">
      <c r="A58" s="13" t="s">
        <v>401</v>
      </c>
      <c r="B58" s="13" t="s">
        <v>402</v>
      </c>
      <c r="C58" s="13" t="s">
        <v>403</v>
      </c>
      <c r="D58" s="13" t="s">
        <v>196</v>
      </c>
      <c r="E58" s="13" t="s">
        <v>233</v>
      </c>
      <c r="F58" s="14">
        <v>51</v>
      </c>
      <c r="G58" s="14" t="b">
        <v>0</v>
      </c>
      <c r="H58" s="15">
        <v>40326</v>
      </c>
      <c r="J58" s="11" t="e">
        <f>VLOOKUP(A58,Vaccines!C$9:H$109,6, FALSE)</f>
        <v>#N/A</v>
      </c>
    </row>
    <row r="59" spans="1:10" ht="30" x14ac:dyDescent="0.25">
      <c r="A59" s="13" t="s">
        <v>404</v>
      </c>
      <c r="B59" s="13" t="s">
        <v>405</v>
      </c>
      <c r="C59" s="13" t="s">
        <v>406</v>
      </c>
      <c r="D59" s="13" t="s">
        <v>196</v>
      </c>
      <c r="E59" s="13" t="s">
        <v>234</v>
      </c>
      <c r="F59" s="14">
        <v>53</v>
      </c>
      <c r="G59" s="14" t="b">
        <v>0</v>
      </c>
      <c r="H59" s="15">
        <v>40451</v>
      </c>
      <c r="J59" s="11" t="e">
        <f>VLOOKUP(A59,Vaccines!C$9:H$109,6, FALSE)</f>
        <v>#N/A</v>
      </c>
    </row>
    <row r="60" spans="1:10" x14ac:dyDescent="0.25">
      <c r="A60" s="13" t="s">
        <v>407</v>
      </c>
      <c r="B60" s="13" t="s">
        <v>408</v>
      </c>
      <c r="C60" s="13" t="s">
        <v>409</v>
      </c>
      <c r="D60" s="13" t="s">
        <v>196</v>
      </c>
      <c r="E60" s="13" t="s">
        <v>233</v>
      </c>
      <c r="F60" s="14">
        <v>52</v>
      </c>
      <c r="G60" s="14" t="b">
        <v>0</v>
      </c>
      <c r="H60" s="15">
        <v>40326</v>
      </c>
      <c r="J60" s="11" t="e">
        <f>VLOOKUP(A60,Vaccines!C$9:H$109,6, FALSE)</f>
        <v>#N/A</v>
      </c>
    </row>
    <row r="61" spans="1:10" ht="45" x14ac:dyDescent="0.25">
      <c r="A61" s="13" t="s">
        <v>157</v>
      </c>
      <c r="B61" s="13" t="s">
        <v>410</v>
      </c>
      <c r="C61" s="13" t="s">
        <v>411</v>
      </c>
      <c r="D61" s="13" t="s">
        <v>412</v>
      </c>
      <c r="E61" s="13" t="s">
        <v>233</v>
      </c>
      <c r="F61" s="14">
        <v>178</v>
      </c>
      <c r="G61" s="14" t="b">
        <v>0</v>
      </c>
      <c r="H61" s="15">
        <v>41786</v>
      </c>
      <c r="J61" s="11" t="str">
        <f>VLOOKUP(A61,Vaccines!C$9:H$109,6, FALSE)</f>
        <v>Influenza A (H5N1) -2013</v>
      </c>
    </row>
    <row r="62" spans="1:10" s="18" customFormat="1" ht="45" x14ac:dyDescent="0.25">
      <c r="A62" s="6" t="s">
        <v>413</v>
      </c>
      <c r="B62" s="6" t="s">
        <v>414</v>
      </c>
      <c r="C62" s="6" t="s">
        <v>414</v>
      </c>
      <c r="D62" s="6" t="s">
        <v>415</v>
      </c>
      <c r="E62" s="6" t="s">
        <v>234</v>
      </c>
      <c r="F62" s="16">
        <v>169</v>
      </c>
      <c r="G62" s="16" t="b">
        <v>0</v>
      </c>
      <c r="H62" s="17">
        <v>41302</v>
      </c>
      <c r="J62" s="18" t="e">
        <f>VLOOKUP(A62,Vaccines!C$9:H$109,6, FALSE)</f>
        <v>#N/A</v>
      </c>
    </row>
    <row r="63" spans="1:10" ht="45" x14ac:dyDescent="0.25">
      <c r="A63" s="13" t="s">
        <v>416</v>
      </c>
      <c r="B63" s="13" t="s">
        <v>417</v>
      </c>
      <c r="C63" s="13" t="s">
        <v>418</v>
      </c>
      <c r="D63" s="13" t="s">
        <v>196</v>
      </c>
      <c r="E63" s="13" t="s">
        <v>234</v>
      </c>
      <c r="F63" s="14">
        <v>58</v>
      </c>
      <c r="G63" s="14" t="b">
        <v>0</v>
      </c>
      <c r="H63" s="15">
        <v>40326</v>
      </c>
      <c r="J63" s="11" t="e">
        <f>VLOOKUP(A63,Vaccines!C$9:H$109,6, FALSE)</f>
        <v>#N/A</v>
      </c>
    </row>
    <row r="64" spans="1:10" ht="30" x14ac:dyDescent="0.25">
      <c r="A64" s="13" t="s">
        <v>149</v>
      </c>
      <c r="B64" s="13" t="s">
        <v>419</v>
      </c>
      <c r="C64" s="13" t="s">
        <v>420</v>
      </c>
      <c r="D64" s="13" t="s">
        <v>196</v>
      </c>
      <c r="E64" s="13" t="s">
        <v>233</v>
      </c>
      <c r="F64" s="14">
        <v>146</v>
      </c>
      <c r="G64" s="14" t="b">
        <v>0</v>
      </c>
      <c r="H64" s="15">
        <v>40326</v>
      </c>
      <c r="J64" s="11" t="str">
        <f>VLOOKUP(A64,Vaccines!C$9:H$109,6, FALSE)</f>
        <v>FLUZONE-HIGH DOSE</v>
      </c>
    </row>
    <row r="65" spans="1:10" ht="45" x14ac:dyDescent="0.25">
      <c r="A65" s="13" t="s">
        <v>142</v>
      </c>
      <c r="B65" s="13" t="s">
        <v>421</v>
      </c>
      <c r="C65" s="13" t="s">
        <v>422</v>
      </c>
      <c r="D65" s="13" t="s">
        <v>423</v>
      </c>
      <c r="E65" s="13" t="s">
        <v>233</v>
      </c>
      <c r="F65" s="14">
        <v>171</v>
      </c>
      <c r="G65" s="14" t="b">
        <v>0</v>
      </c>
      <c r="H65" s="15">
        <v>41472</v>
      </c>
      <c r="J65" s="11" t="str">
        <f>VLOOKUP(A65,Vaccines!C$9:H$109,6, FALSE)</f>
        <v>Flucelvax</v>
      </c>
    </row>
    <row r="66" spans="1:10" ht="30" x14ac:dyDescent="0.25">
      <c r="A66" s="13" t="s">
        <v>143</v>
      </c>
      <c r="B66" s="13" t="s">
        <v>424</v>
      </c>
      <c r="C66" s="13" t="s">
        <v>425</v>
      </c>
      <c r="D66" s="13" t="s">
        <v>426</v>
      </c>
      <c r="E66" s="13" t="s">
        <v>233</v>
      </c>
      <c r="F66" s="14">
        <v>176</v>
      </c>
      <c r="G66" s="14" t="b">
        <v>0</v>
      </c>
      <c r="H66" s="15">
        <v>41506</v>
      </c>
      <c r="J66" s="11" t="str">
        <f>VLOOKUP(A66,Vaccines!C$9:H$109,6, FALSE)</f>
        <v>Flulaval quadrivalent</v>
      </c>
    </row>
    <row r="67" spans="1:10" ht="45" x14ac:dyDescent="0.25">
      <c r="A67" s="13" t="s">
        <v>140</v>
      </c>
      <c r="B67" s="13" t="s">
        <v>427</v>
      </c>
      <c r="C67" s="13" t="s">
        <v>428</v>
      </c>
      <c r="D67" s="13" t="s">
        <v>429</v>
      </c>
      <c r="E67" s="13" t="s">
        <v>233</v>
      </c>
      <c r="F67" s="14">
        <v>168</v>
      </c>
      <c r="G67" s="14" t="b">
        <v>0</v>
      </c>
      <c r="H67" s="15">
        <v>41472</v>
      </c>
      <c r="J67" s="11" t="str">
        <f>VLOOKUP(A67,Vaccines!C$9:H$109,6, FALSE)</f>
        <v>Fluarix, quadrivalent, preservative free</v>
      </c>
    </row>
    <row r="68" spans="1:10" ht="60" x14ac:dyDescent="0.25">
      <c r="A68" s="13" t="s">
        <v>147</v>
      </c>
      <c r="B68" s="13" t="s">
        <v>430</v>
      </c>
      <c r="C68" s="13" t="s">
        <v>430</v>
      </c>
      <c r="D68" s="13" t="s">
        <v>196</v>
      </c>
      <c r="E68" s="13" t="s">
        <v>233</v>
      </c>
      <c r="F68" s="14">
        <v>180</v>
      </c>
      <c r="G68" s="14" t="b">
        <v>0</v>
      </c>
      <c r="H68" s="15">
        <v>41843</v>
      </c>
      <c r="J68" s="11" t="str">
        <f>VLOOKUP(A68,Vaccines!C$9:H$109,6, FALSE)</f>
        <v>Fluzone Quadrivalent, pediatric</v>
      </c>
    </row>
    <row r="69" spans="1:10" ht="60" x14ac:dyDescent="0.25">
      <c r="A69" s="13" t="s">
        <v>146</v>
      </c>
      <c r="B69" s="13" t="s">
        <v>431</v>
      </c>
      <c r="C69" s="13" t="s">
        <v>432</v>
      </c>
      <c r="D69" s="13" t="s">
        <v>196</v>
      </c>
      <c r="E69" s="13" t="s">
        <v>233</v>
      </c>
      <c r="F69" s="14">
        <v>185</v>
      </c>
      <c r="G69" s="14" t="b">
        <v>0</v>
      </c>
      <c r="H69" s="15">
        <v>41988</v>
      </c>
      <c r="J69" s="11" t="str">
        <f>VLOOKUP(A69,Vaccines!C$9:H$109,6, FALSE)</f>
        <v>Fluzone Quad Intradermal</v>
      </c>
    </row>
    <row r="70" spans="1:10" ht="30" x14ac:dyDescent="0.25">
      <c r="A70" s="13" t="s">
        <v>144</v>
      </c>
      <c r="B70" s="13" t="s">
        <v>433</v>
      </c>
      <c r="C70" s="13" t="s">
        <v>434</v>
      </c>
      <c r="D70" s="13" t="s">
        <v>435</v>
      </c>
      <c r="E70" s="13" t="s">
        <v>234</v>
      </c>
      <c r="F70" s="14">
        <v>54</v>
      </c>
      <c r="G70" s="14" t="b">
        <v>0</v>
      </c>
      <c r="H70" s="15">
        <v>41904</v>
      </c>
      <c r="J70" s="11" t="str">
        <f>VLOOKUP(A70,Vaccines!C$9:H$109,6, FALSE)</f>
        <v>FLUMIST</v>
      </c>
    </row>
    <row r="71" spans="1:10" ht="45" x14ac:dyDescent="0.25">
      <c r="A71" s="13" t="s">
        <v>145</v>
      </c>
      <c r="B71" s="13" t="s">
        <v>436</v>
      </c>
      <c r="C71" s="13" t="s">
        <v>436</v>
      </c>
      <c r="D71" s="13" t="s">
        <v>437</v>
      </c>
      <c r="E71" s="13" t="s">
        <v>233</v>
      </c>
      <c r="F71" s="14">
        <v>167</v>
      </c>
      <c r="G71" s="14" t="b">
        <v>0</v>
      </c>
      <c r="H71" s="15">
        <v>41472</v>
      </c>
      <c r="J71" s="11" t="str">
        <f>VLOOKUP(A71,Vaccines!C$9:H$109,6, FALSE)</f>
        <v>Flumist quadrivalent</v>
      </c>
    </row>
    <row r="72" spans="1:10" ht="60" x14ac:dyDescent="0.25">
      <c r="A72" s="13" t="s">
        <v>141</v>
      </c>
      <c r="B72" s="13" t="s">
        <v>438</v>
      </c>
      <c r="C72" s="13" t="s">
        <v>439</v>
      </c>
      <c r="D72" s="13" t="s">
        <v>440</v>
      </c>
      <c r="E72" s="13" t="s">
        <v>233</v>
      </c>
      <c r="F72" s="14">
        <v>173</v>
      </c>
      <c r="G72" s="14" t="b">
        <v>0</v>
      </c>
      <c r="H72" s="15">
        <v>41472</v>
      </c>
      <c r="J72" s="11" t="str">
        <f>VLOOKUP(A72,Vaccines!C$9:H$109,6, FALSE)</f>
        <v>Flublok</v>
      </c>
    </row>
    <row r="73" spans="1:10" ht="30" x14ac:dyDescent="0.25">
      <c r="A73" s="13" t="s">
        <v>127</v>
      </c>
      <c r="B73" s="13" t="s">
        <v>441</v>
      </c>
      <c r="C73" s="13" t="s">
        <v>441</v>
      </c>
      <c r="D73" s="13" t="s">
        <v>442</v>
      </c>
      <c r="E73" s="13" t="s">
        <v>233</v>
      </c>
      <c r="F73" s="14">
        <v>159</v>
      </c>
      <c r="G73" s="14" t="b">
        <v>0</v>
      </c>
      <c r="H73" s="15">
        <v>41472</v>
      </c>
      <c r="J73" s="11" t="str">
        <f>VLOOKUP(A73,Vaccines!C$9:H$109,6, FALSE)</f>
        <v>AFLURIA</v>
      </c>
    </row>
    <row r="74" spans="1:10" ht="45" x14ac:dyDescent="0.25">
      <c r="A74" s="13" t="s">
        <v>128</v>
      </c>
      <c r="B74" s="13" t="s">
        <v>443</v>
      </c>
      <c r="C74" s="13" t="s">
        <v>443</v>
      </c>
      <c r="D74" s="13" t="s">
        <v>444</v>
      </c>
      <c r="E74" s="13" t="s">
        <v>233</v>
      </c>
      <c r="F74" s="14">
        <v>156</v>
      </c>
      <c r="G74" s="14" t="b">
        <v>0</v>
      </c>
      <c r="H74" s="15">
        <v>41472</v>
      </c>
      <c r="J74" s="11" t="str">
        <f>VLOOKUP(A74,Vaccines!C$9:H$109,6, FALSE)</f>
        <v>Afluria, preservative free</v>
      </c>
    </row>
    <row r="75" spans="1:10" ht="45" x14ac:dyDescent="0.25">
      <c r="A75" s="13" t="s">
        <v>148</v>
      </c>
      <c r="B75" s="13" t="s">
        <v>445</v>
      </c>
      <c r="C75" s="13" t="s">
        <v>446</v>
      </c>
      <c r="D75" s="13" t="s">
        <v>447</v>
      </c>
      <c r="E75" s="13" t="s">
        <v>233</v>
      </c>
      <c r="F75" s="14">
        <v>162</v>
      </c>
      <c r="G75" s="14" t="b">
        <v>0</v>
      </c>
      <c r="H75" s="15">
        <v>41472</v>
      </c>
      <c r="J75" s="11" t="str">
        <f>VLOOKUP(A75,Vaccines!C$9:H$109,6, FALSE)</f>
        <v>Fluzone, intradermal</v>
      </c>
    </row>
    <row r="76" spans="1:10" s="18" customFormat="1" ht="45" x14ac:dyDescent="0.25">
      <c r="A76" s="6" t="s">
        <v>448</v>
      </c>
      <c r="B76" s="6" t="s">
        <v>449</v>
      </c>
      <c r="C76" s="6" t="s">
        <v>450</v>
      </c>
      <c r="D76" s="6" t="s">
        <v>451</v>
      </c>
      <c r="E76" s="6" t="s">
        <v>234</v>
      </c>
      <c r="F76" s="16">
        <v>55</v>
      </c>
      <c r="G76" s="16" t="b">
        <v>0</v>
      </c>
      <c r="H76" s="17">
        <v>40451</v>
      </c>
      <c r="J76" s="18" t="e">
        <f>VLOOKUP(A76,Vaccines!C$9:H$109,6, FALSE)</f>
        <v>#N/A</v>
      </c>
    </row>
    <row r="77" spans="1:10" s="18" customFormat="1" ht="45" x14ac:dyDescent="0.25">
      <c r="A77" s="6" t="s">
        <v>452</v>
      </c>
      <c r="B77" s="6" t="s">
        <v>453</v>
      </c>
      <c r="C77" s="6" t="s">
        <v>454</v>
      </c>
      <c r="D77" s="6" t="s">
        <v>455</v>
      </c>
      <c r="E77" s="6" t="s">
        <v>234</v>
      </c>
      <c r="F77" s="16">
        <v>57</v>
      </c>
      <c r="G77" s="16" t="b">
        <v>0</v>
      </c>
      <c r="H77" s="17">
        <v>40451</v>
      </c>
      <c r="J77" s="18" t="e">
        <f>VLOOKUP(A77,Vaccines!C$9:H$109,6, FALSE)</f>
        <v>#N/A</v>
      </c>
    </row>
    <row r="78" spans="1:10" s="18" customFormat="1" x14ac:dyDescent="0.25">
      <c r="A78" s="6" t="s">
        <v>456</v>
      </c>
      <c r="B78" s="6" t="s">
        <v>457</v>
      </c>
      <c r="C78" s="6" t="s">
        <v>458</v>
      </c>
      <c r="D78" s="6" t="s">
        <v>196</v>
      </c>
      <c r="E78" s="6" t="s">
        <v>234</v>
      </c>
      <c r="F78" s="16">
        <v>56</v>
      </c>
      <c r="G78" s="16" t="b">
        <v>0</v>
      </c>
      <c r="H78" s="17">
        <v>40326</v>
      </c>
      <c r="J78" s="18" t="e">
        <f>VLOOKUP(A78,Vaccines!C$9:H$109,6, FALSE)</f>
        <v>#N/A</v>
      </c>
    </row>
    <row r="79" spans="1:10" x14ac:dyDescent="0.25">
      <c r="A79" s="13" t="s">
        <v>158</v>
      </c>
      <c r="B79" s="13" t="s">
        <v>459</v>
      </c>
      <c r="C79" s="13" t="s">
        <v>460</v>
      </c>
      <c r="D79" s="13" t="s">
        <v>196</v>
      </c>
      <c r="E79" s="13" t="s">
        <v>233</v>
      </c>
      <c r="F79" s="14">
        <v>60</v>
      </c>
      <c r="G79" s="14" t="b">
        <v>0</v>
      </c>
      <c r="H79" s="15">
        <v>40326</v>
      </c>
      <c r="J79" s="11" t="str">
        <f>VLOOKUP(A79,Vaccines!C$9:H$109,6, FALSE)</f>
        <v>IPOL</v>
      </c>
    </row>
    <row r="80" spans="1:10" ht="30" x14ac:dyDescent="0.25">
      <c r="A80" s="13" t="s">
        <v>159</v>
      </c>
      <c r="B80" s="13" t="s">
        <v>461</v>
      </c>
      <c r="C80" s="13" t="s">
        <v>462</v>
      </c>
      <c r="D80" s="13" t="s">
        <v>196</v>
      </c>
      <c r="E80" s="13" t="s">
        <v>233</v>
      </c>
      <c r="F80" s="14">
        <v>142</v>
      </c>
      <c r="G80" s="14" t="b">
        <v>0</v>
      </c>
      <c r="H80" s="15">
        <v>40326</v>
      </c>
      <c r="J80" s="11" t="str">
        <f>VLOOKUP(A80,Vaccines!C$9:H$109,6, FALSE)</f>
        <v>IXIARO</v>
      </c>
    </row>
    <row r="81" spans="1:10" ht="30" x14ac:dyDescent="0.25">
      <c r="A81" s="13" t="s">
        <v>160</v>
      </c>
      <c r="B81" s="13" t="s">
        <v>463</v>
      </c>
      <c r="C81" s="13" t="s">
        <v>464</v>
      </c>
      <c r="D81" s="13" t="s">
        <v>196</v>
      </c>
      <c r="E81" s="13" t="s">
        <v>233</v>
      </c>
      <c r="F81" s="14">
        <v>63</v>
      </c>
      <c r="G81" s="14" t="b">
        <v>0</v>
      </c>
      <c r="H81" s="15">
        <v>40326</v>
      </c>
      <c r="J81" s="11" t="str">
        <f>VLOOKUP(A81,Vaccines!C$9:H$109,6, FALSE)</f>
        <v>JE-VAX</v>
      </c>
    </row>
    <row r="82" spans="1:10" s="18" customFormat="1" ht="45" x14ac:dyDescent="0.25">
      <c r="A82" s="6" t="s">
        <v>465</v>
      </c>
      <c r="B82" s="6" t="s">
        <v>466</v>
      </c>
      <c r="C82" s="6" t="s">
        <v>467</v>
      </c>
      <c r="D82" s="6" t="s">
        <v>468</v>
      </c>
      <c r="E82" s="6" t="s">
        <v>234</v>
      </c>
      <c r="F82" s="16">
        <v>157</v>
      </c>
      <c r="G82" s="16" t="b">
        <v>0</v>
      </c>
      <c r="H82" s="17">
        <v>40451</v>
      </c>
      <c r="J82" s="18" t="e">
        <f>VLOOKUP(A82,Vaccines!C$9:H$109,6, FALSE)</f>
        <v>#N/A</v>
      </c>
    </row>
    <row r="83" spans="1:10" x14ac:dyDescent="0.25">
      <c r="A83" s="13" t="s">
        <v>469</v>
      </c>
      <c r="B83" s="13" t="s">
        <v>470</v>
      </c>
      <c r="C83" s="13" t="s">
        <v>471</v>
      </c>
      <c r="D83" s="13" t="s">
        <v>196</v>
      </c>
      <c r="E83" s="13" t="s">
        <v>284</v>
      </c>
      <c r="F83" s="14">
        <v>64</v>
      </c>
      <c r="G83" s="14" t="b">
        <v>0</v>
      </c>
      <c r="H83" s="15">
        <v>40326</v>
      </c>
      <c r="J83" s="11" t="e">
        <f>VLOOKUP(A83,Vaccines!C$9:H$109,6, FALSE)</f>
        <v>#N/A</v>
      </c>
    </row>
    <row r="84" spans="1:10" x14ac:dyDescent="0.25">
      <c r="A84" s="13" t="s">
        <v>472</v>
      </c>
      <c r="B84" s="13" t="s">
        <v>473</v>
      </c>
      <c r="C84" s="13" t="s">
        <v>474</v>
      </c>
      <c r="D84" s="13" t="s">
        <v>196</v>
      </c>
      <c r="E84" s="13" t="s">
        <v>284</v>
      </c>
      <c r="F84" s="14">
        <v>65</v>
      </c>
      <c r="G84" s="14" t="b">
        <v>0</v>
      </c>
      <c r="H84" s="15">
        <v>40326</v>
      </c>
      <c r="J84" s="11" t="e">
        <f>VLOOKUP(A84,Vaccines!C$9:H$109,6, FALSE)</f>
        <v>#N/A</v>
      </c>
    </row>
    <row r="85" spans="1:10" x14ac:dyDescent="0.25">
      <c r="A85" s="13" t="s">
        <v>475</v>
      </c>
      <c r="B85" s="13" t="s">
        <v>476</v>
      </c>
      <c r="C85" s="13" t="s">
        <v>477</v>
      </c>
      <c r="D85" s="13" t="s">
        <v>196</v>
      </c>
      <c r="E85" s="13" t="s">
        <v>284</v>
      </c>
      <c r="F85" s="14">
        <v>66</v>
      </c>
      <c r="G85" s="14" t="b">
        <v>0</v>
      </c>
      <c r="H85" s="15">
        <v>40326</v>
      </c>
      <c r="J85" s="11" t="e">
        <f>VLOOKUP(A85,Vaccines!C$9:H$109,6, FALSE)</f>
        <v>#N/A</v>
      </c>
    </row>
    <row r="86" spans="1:10" s="18" customFormat="1" x14ac:dyDescent="0.25">
      <c r="A86" s="6" t="s">
        <v>478</v>
      </c>
      <c r="B86" s="6" t="s">
        <v>479</v>
      </c>
      <c r="C86" s="6" t="s">
        <v>480</v>
      </c>
      <c r="D86" s="6" t="s">
        <v>196</v>
      </c>
      <c r="E86" s="6" t="s">
        <v>234</v>
      </c>
      <c r="F86" s="16">
        <v>67</v>
      </c>
      <c r="G86" s="16" t="b">
        <v>0</v>
      </c>
      <c r="H86" s="17">
        <v>40326</v>
      </c>
      <c r="J86" s="18" t="e">
        <f>VLOOKUP(A86,Vaccines!C$9:H$109,6, FALSE)</f>
        <v>#N/A</v>
      </c>
    </row>
    <row r="87" spans="1:10" s="18" customFormat="1" x14ac:dyDescent="0.25">
      <c r="A87" s="6" t="s">
        <v>481</v>
      </c>
      <c r="B87" s="6" t="s">
        <v>482</v>
      </c>
      <c r="C87" s="6" t="s">
        <v>483</v>
      </c>
      <c r="D87" s="6" t="s">
        <v>196</v>
      </c>
      <c r="E87" s="6" t="s">
        <v>234</v>
      </c>
      <c r="F87" s="16">
        <v>69</v>
      </c>
      <c r="G87" s="16" t="b">
        <v>0</v>
      </c>
      <c r="H87" s="17">
        <v>40326</v>
      </c>
      <c r="J87" s="18" t="e">
        <f>VLOOKUP(A87,Vaccines!C$9:H$109,6, FALSE)</f>
        <v>#N/A</v>
      </c>
    </row>
    <row r="88" spans="1:10" x14ac:dyDescent="0.25">
      <c r="A88" s="13" t="s">
        <v>484</v>
      </c>
      <c r="B88" s="13" t="s">
        <v>485</v>
      </c>
      <c r="C88" s="13" t="s">
        <v>486</v>
      </c>
      <c r="D88" s="13" t="s">
        <v>196</v>
      </c>
      <c r="E88" s="13" t="s">
        <v>284</v>
      </c>
      <c r="F88" s="14">
        <v>71</v>
      </c>
      <c r="G88" s="14" t="b">
        <v>0</v>
      </c>
      <c r="H88" s="15">
        <v>40326</v>
      </c>
      <c r="J88" s="11" t="e">
        <f>VLOOKUP(A88,Vaccines!C$9:H$109,6, FALSE)</f>
        <v>#N/A</v>
      </c>
    </row>
    <row r="89" spans="1:10" x14ac:dyDescent="0.25">
      <c r="A89" s="13" t="s">
        <v>129</v>
      </c>
      <c r="B89" s="13" t="s">
        <v>487</v>
      </c>
      <c r="C89" s="13" t="s">
        <v>488</v>
      </c>
      <c r="D89" s="13" t="s">
        <v>196</v>
      </c>
      <c r="E89" s="13" t="s">
        <v>234</v>
      </c>
      <c r="F89" s="14">
        <v>72</v>
      </c>
      <c r="G89" s="14" t="b">
        <v>0</v>
      </c>
      <c r="H89" s="15">
        <v>40421</v>
      </c>
      <c r="J89" s="11" t="str">
        <f>VLOOKUP(A89,Vaccines!C$9:H$109,6, FALSE)</f>
        <v>ATTENUVAX</v>
      </c>
    </row>
    <row r="90" spans="1:10" x14ac:dyDescent="0.25">
      <c r="A90" s="13" t="s">
        <v>489</v>
      </c>
      <c r="B90" s="13" t="s">
        <v>490</v>
      </c>
      <c r="C90" s="13" t="s">
        <v>491</v>
      </c>
      <c r="D90" s="13" t="s">
        <v>196</v>
      </c>
      <c r="E90" s="13" t="s">
        <v>284</v>
      </c>
      <c r="F90" s="14">
        <v>73</v>
      </c>
      <c r="G90" s="14" t="b">
        <v>0</v>
      </c>
      <c r="H90" s="15">
        <v>40326</v>
      </c>
      <c r="J90" s="11" t="e">
        <f>VLOOKUP(A90,Vaccines!C$9:H$109,6, FALSE)</f>
        <v>#N/A</v>
      </c>
    </row>
    <row r="91" spans="1:10" ht="30" x14ac:dyDescent="0.25">
      <c r="A91" s="13" t="s">
        <v>130</v>
      </c>
      <c r="B91" s="13" t="s">
        <v>492</v>
      </c>
      <c r="C91" s="13" t="s">
        <v>493</v>
      </c>
      <c r="D91" s="13" t="s">
        <v>196</v>
      </c>
      <c r="E91" s="13" t="s">
        <v>233</v>
      </c>
      <c r="F91" s="14">
        <v>182</v>
      </c>
      <c r="G91" s="14" t="b">
        <v>0</v>
      </c>
      <c r="H91" s="15">
        <v>42037</v>
      </c>
      <c r="J91" s="11" t="str">
        <f>VLOOKUP(A91,Vaccines!C$9:H$109,6, FALSE)</f>
        <v>Bexsero</v>
      </c>
    </row>
    <row r="92" spans="1:10" ht="30" x14ac:dyDescent="0.25">
      <c r="A92" s="13" t="s">
        <v>186</v>
      </c>
      <c r="B92" s="13" t="s">
        <v>494</v>
      </c>
      <c r="C92" s="13" t="s">
        <v>495</v>
      </c>
      <c r="D92" s="13" t="s">
        <v>196</v>
      </c>
      <c r="E92" s="13" t="s">
        <v>233</v>
      </c>
      <c r="F92" s="14">
        <v>181</v>
      </c>
      <c r="G92" s="14" t="b">
        <v>0</v>
      </c>
      <c r="H92" s="15">
        <v>41946</v>
      </c>
      <c r="J92" s="11" t="str">
        <f>VLOOKUP(A92,Vaccines!C$9:H$109,6, FALSE)</f>
        <v>Trumenba</v>
      </c>
    </row>
    <row r="93" spans="1:10" s="18" customFormat="1" ht="30" x14ac:dyDescent="0.25">
      <c r="A93" s="6" t="s">
        <v>496</v>
      </c>
      <c r="B93" s="6" t="s">
        <v>497</v>
      </c>
      <c r="C93" s="6" t="s">
        <v>498</v>
      </c>
      <c r="D93" s="6" t="s">
        <v>196</v>
      </c>
      <c r="E93" s="6" t="s">
        <v>234</v>
      </c>
      <c r="F93" s="16">
        <v>183</v>
      </c>
      <c r="G93" s="16" t="b">
        <v>0</v>
      </c>
      <c r="H93" s="17">
        <v>41946</v>
      </c>
      <c r="J93" s="18" t="e">
        <f>VLOOKUP(A93,Vaccines!C$9:H$109,6, FALSE)</f>
        <v>#N/A</v>
      </c>
    </row>
    <row r="94" spans="1:10" s="18" customFormat="1" ht="30" x14ac:dyDescent="0.25">
      <c r="A94" s="6" t="s">
        <v>499</v>
      </c>
      <c r="B94" s="6" t="s">
        <v>500</v>
      </c>
      <c r="C94" s="6" t="s">
        <v>501</v>
      </c>
      <c r="D94" s="6" t="s">
        <v>196</v>
      </c>
      <c r="E94" s="6" t="s">
        <v>234</v>
      </c>
      <c r="F94" s="16">
        <v>75</v>
      </c>
      <c r="G94" s="16" t="b">
        <v>0</v>
      </c>
      <c r="H94" s="17">
        <v>40326</v>
      </c>
      <c r="J94" s="18" t="e">
        <f>VLOOKUP(A94,Vaccines!C$9:H$109,6, FALSE)</f>
        <v>#N/A</v>
      </c>
    </row>
    <row r="95" spans="1:10" ht="45" x14ac:dyDescent="0.25">
      <c r="A95" s="13" t="s">
        <v>163</v>
      </c>
      <c r="B95" s="13" t="s">
        <v>502</v>
      </c>
      <c r="C95" s="13" t="s">
        <v>503</v>
      </c>
      <c r="D95" s="13" t="s">
        <v>196</v>
      </c>
      <c r="E95" s="13" t="s">
        <v>233</v>
      </c>
      <c r="F95" s="14">
        <v>166</v>
      </c>
      <c r="G95" s="14" t="b">
        <v>0</v>
      </c>
      <c r="H95" s="15">
        <v>41101</v>
      </c>
      <c r="J95" s="11" t="str">
        <f>VLOOKUP(A95,Vaccines!C$9:H$109,6, FALSE)</f>
        <v>MENHIBRIX</v>
      </c>
    </row>
    <row r="96" spans="1:10" s="18" customFormat="1" ht="60" x14ac:dyDescent="0.25">
      <c r="A96" s="6" t="s">
        <v>504</v>
      </c>
      <c r="B96" s="6" t="s">
        <v>505</v>
      </c>
      <c r="C96" s="6" t="s">
        <v>506</v>
      </c>
      <c r="D96" s="6" t="s">
        <v>507</v>
      </c>
      <c r="E96" s="6" t="s">
        <v>234</v>
      </c>
      <c r="F96" s="16">
        <v>165</v>
      </c>
      <c r="G96" s="16" t="b">
        <v>0</v>
      </c>
      <c r="H96" s="17">
        <v>40947</v>
      </c>
      <c r="J96" s="18" t="e">
        <f>VLOOKUP(A96,Vaccines!C$9:H$109,6, FALSE)</f>
        <v>#N/A</v>
      </c>
    </row>
    <row r="97" spans="1:10" ht="45" x14ac:dyDescent="0.25">
      <c r="A97" s="13" t="s">
        <v>165</v>
      </c>
      <c r="B97" s="13" t="s">
        <v>508</v>
      </c>
      <c r="C97" s="13" t="s">
        <v>509</v>
      </c>
      <c r="D97" s="13" t="s">
        <v>196</v>
      </c>
      <c r="E97" s="13" t="s">
        <v>233</v>
      </c>
      <c r="F97" s="14">
        <v>145</v>
      </c>
      <c r="G97" s="14" t="b">
        <v>0</v>
      </c>
      <c r="H97" s="15">
        <v>40326</v>
      </c>
      <c r="J97" s="11" t="str">
        <f>VLOOKUP(A97,Vaccines!C$9:H$109,6, FALSE)</f>
        <v>MENVEO</v>
      </c>
    </row>
    <row r="98" spans="1:10" ht="45" x14ac:dyDescent="0.25">
      <c r="A98" s="13" t="s">
        <v>162</v>
      </c>
      <c r="B98" s="13" t="s">
        <v>510</v>
      </c>
      <c r="C98" s="13" t="s">
        <v>511</v>
      </c>
      <c r="D98" s="13" t="s">
        <v>196</v>
      </c>
      <c r="E98" s="13" t="s">
        <v>233</v>
      </c>
      <c r="F98" s="14">
        <v>76</v>
      </c>
      <c r="G98" s="14" t="b">
        <v>0</v>
      </c>
      <c r="H98" s="15">
        <v>40326</v>
      </c>
      <c r="J98" s="11" t="str">
        <f>VLOOKUP(A98,Vaccines!C$9:H$109,6, FALSE)</f>
        <v>MENACTRA</v>
      </c>
    </row>
    <row r="99" spans="1:10" ht="30" x14ac:dyDescent="0.25">
      <c r="A99" s="13" t="s">
        <v>164</v>
      </c>
      <c r="B99" s="13" t="s">
        <v>512</v>
      </c>
      <c r="C99" s="13" t="s">
        <v>513</v>
      </c>
      <c r="D99" s="13" t="s">
        <v>196</v>
      </c>
      <c r="E99" s="13" t="s">
        <v>233</v>
      </c>
      <c r="F99" s="14">
        <v>74</v>
      </c>
      <c r="G99" s="14" t="b">
        <v>0</v>
      </c>
      <c r="H99" s="15">
        <v>40326</v>
      </c>
      <c r="J99" s="11" t="str">
        <f>VLOOKUP(A99,Vaccines!C$9:H$109,6, FALSE)</f>
        <v>MENOMUNE</v>
      </c>
    </row>
    <row r="100" spans="1:10" s="18" customFormat="1" ht="45" x14ac:dyDescent="0.25">
      <c r="A100" s="6" t="s">
        <v>514</v>
      </c>
      <c r="B100" s="6" t="s">
        <v>515</v>
      </c>
      <c r="C100" s="6" t="s">
        <v>516</v>
      </c>
      <c r="D100" s="6" t="s">
        <v>517</v>
      </c>
      <c r="E100" s="6" t="s">
        <v>234</v>
      </c>
      <c r="F100" s="16">
        <v>77</v>
      </c>
      <c r="G100" s="16" t="b">
        <v>0</v>
      </c>
      <c r="H100" s="17">
        <v>40451</v>
      </c>
      <c r="J100" s="18" t="e">
        <f>VLOOKUP(A100,Vaccines!C$9:H$109,6, FALSE)</f>
        <v>#N/A</v>
      </c>
    </row>
    <row r="101" spans="1:10" ht="30" x14ac:dyDescent="0.25">
      <c r="A101" s="13" t="s">
        <v>167</v>
      </c>
      <c r="B101" s="13" t="s">
        <v>518</v>
      </c>
      <c r="C101" s="13" t="s">
        <v>519</v>
      </c>
      <c r="D101" s="13" t="s">
        <v>196</v>
      </c>
      <c r="E101" s="13" t="s">
        <v>233</v>
      </c>
      <c r="F101" s="14">
        <v>68</v>
      </c>
      <c r="G101" s="14" t="b">
        <v>0</v>
      </c>
      <c r="H101" s="15">
        <v>40326</v>
      </c>
      <c r="J101" s="11" t="str">
        <f>VLOOKUP(A101,Vaccines!C$9:H$109,6, FALSE)</f>
        <v>M-M-R II</v>
      </c>
    </row>
    <row r="102" spans="1:10" ht="30" x14ac:dyDescent="0.25">
      <c r="A102" s="13" t="s">
        <v>178</v>
      </c>
      <c r="B102" s="13" t="s">
        <v>520</v>
      </c>
      <c r="C102" s="13" t="s">
        <v>521</v>
      </c>
      <c r="D102" s="13" t="s">
        <v>196</v>
      </c>
      <c r="E102" s="13" t="s">
        <v>233</v>
      </c>
      <c r="F102" s="14">
        <v>70</v>
      </c>
      <c r="G102" s="14" t="b">
        <v>0</v>
      </c>
      <c r="H102" s="15">
        <v>40326</v>
      </c>
      <c r="J102" s="11" t="str">
        <f>VLOOKUP(A102,Vaccines!C$9:H$109,6, FALSE)</f>
        <v>PROQUAD</v>
      </c>
    </row>
    <row r="103" spans="1:10" x14ac:dyDescent="0.25">
      <c r="A103" s="13" t="s">
        <v>168</v>
      </c>
      <c r="B103" s="13" t="s">
        <v>522</v>
      </c>
      <c r="C103" s="13" t="s">
        <v>523</v>
      </c>
      <c r="D103" s="13" t="s">
        <v>196</v>
      </c>
      <c r="E103" s="13" t="s">
        <v>234</v>
      </c>
      <c r="F103" s="14">
        <v>79</v>
      </c>
      <c r="G103" s="14" t="b">
        <v>0</v>
      </c>
      <c r="H103" s="15">
        <v>42173</v>
      </c>
      <c r="J103" s="11" t="str">
        <f>VLOOKUP(A103,Vaccines!C$9:H$109,6, FALSE)</f>
        <v>MUMPSVAX</v>
      </c>
    </row>
    <row r="104" spans="1:10" s="18" customFormat="1" ht="30" x14ac:dyDescent="0.25">
      <c r="A104" s="6" t="s">
        <v>524</v>
      </c>
      <c r="B104" s="6" t="s">
        <v>525</v>
      </c>
      <c r="C104" s="6" t="s">
        <v>526</v>
      </c>
      <c r="D104" s="6" t="s">
        <v>196</v>
      </c>
      <c r="E104" s="6" t="s">
        <v>234</v>
      </c>
      <c r="F104" s="16">
        <v>152</v>
      </c>
      <c r="G104" s="16" t="b">
        <v>0</v>
      </c>
      <c r="H104" s="17">
        <v>40418</v>
      </c>
      <c r="J104" s="18" t="e">
        <f>VLOOKUP(A104,Vaccines!C$9:H$109,6, FALSE)</f>
        <v>#N/A</v>
      </c>
    </row>
    <row r="105" spans="1:10" s="18" customFormat="1" ht="75" x14ac:dyDescent="0.25">
      <c r="A105" s="6" t="s">
        <v>527</v>
      </c>
      <c r="B105" s="6" t="s">
        <v>528</v>
      </c>
      <c r="C105" s="6" t="s">
        <v>529</v>
      </c>
      <c r="D105" s="6" t="s">
        <v>530</v>
      </c>
      <c r="E105" s="6" t="s">
        <v>234</v>
      </c>
      <c r="F105" s="16">
        <v>149</v>
      </c>
      <c r="G105" s="16" t="b">
        <v>0</v>
      </c>
      <c r="H105" s="17">
        <v>40418</v>
      </c>
      <c r="J105" s="18" t="e">
        <f>VLOOKUP(A105,Vaccines!C$9:H$109,6, FALSE)</f>
        <v>#N/A</v>
      </c>
    </row>
    <row r="106" spans="1:10" s="18" customFormat="1" ht="30" x14ac:dyDescent="0.25">
      <c r="A106" s="6" t="s">
        <v>531</v>
      </c>
      <c r="B106" s="6" t="s">
        <v>532</v>
      </c>
      <c r="C106" s="6" t="s">
        <v>533</v>
      </c>
      <c r="D106" s="6" t="s">
        <v>196</v>
      </c>
      <c r="E106" s="6" t="s">
        <v>234</v>
      </c>
      <c r="F106" s="16">
        <v>150</v>
      </c>
      <c r="G106" s="16" t="b">
        <v>0</v>
      </c>
      <c r="H106" s="17">
        <v>40418</v>
      </c>
      <c r="J106" s="18" t="e">
        <f>VLOOKUP(A106,Vaccines!C$9:H$109,6, FALSE)</f>
        <v>#N/A</v>
      </c>
    </row>
    <row r="107" spans="1:10" s="18" customFormat="1" ht="30" x14ac:dyDescent="0.25">
      <c r="A107" s="6" t="s">
        <v>534</v>
      </c>
      <c r="B107" s="6" t="s">
        <v>535</v>
      </c>
      <c r="C107" s="6" t="s">
        <v>536</v>
      </c>
      <c r="D107" s="6" t="s">
        <v>196</v>
      </c>
      <c r="E107" s="6" t="s">
        <v>234</v>
      </c>
      <c r="F107" s="16">
        <v>151</v>
      </c>
      <c r="G107" s="16" t="b">
        <v>0</v>
      </c>
      <c r="H107" s="17">
        <v>40418</v>
      </c>
      <c r="J107" s="18" t="e">
        <f>VLOOKUP(A107,Vaccines!C$9:H$109,6, FALSE)</f>
        <v>#N/A</v>
      </c>
    </row>
    <row r="108" spans="1:10" x14ac:dyDescent="0.25">
      <c r="A108" s="13" t="s">
        <v>170</v>
      </c>
      <c r="B108" s="13" t="s">
        <v>537</v>
      </c>
      <c r="C108" s="13" t="s">
        <v>538</v>
      </c>
      <c r="D108" s="13" t="s">
        <v>196</v>
      </c>
      <c r="E108" s="13" t="s">
        <v>234</v>
      </c>
      <c r="F108" s="14">
        <v>61</v>
      </c>
      <c r="G108" s="14" t="b">
        <v>0</v>
      </c>
      <c r="H108" s="15">
        <v>40326</v>
      </c>
      <c r="J108" s="11" t="str">
        <f>VLOOKUP(A108,Vaccines!C$9:H$109,6, FALSE)</f>
        <v>ORIMUNE</v>
      </c>
    </row>
    <row r="109" spans="1:10" s="18" customFormat="1" x14ac:dyDescent="0.25">
      <c r="A109" s="6" t="s">
        <v>539</v>
      </c>
      <c r="B109" s="6" t="s">
        <v>540</v>
      </c>
      <c r="C109" s="6" t="s">
        <v>541</v>
      </c>
      <c r="D109" s="6" t="s">
        <v>196</v>
      </c>
      <c r="E109" s="6" t="s">
        <v>234</v>
      </c>
      <c r="F109" s="16">
        <v>80</v>
      </c>
      <c r="G109" s="16" t="b">
        <v>0</v>
      </c>
      <c r="H109" s="17">
        <v>40326</v>
      </c>
      <c r="J109" s="18" t="e">
        <f>VLOOKUP(A109,Vaccines!C$9:H$109,6, FALSE)</f>
        <v>#N/A</v>
      </c>
    </row>
    <row r="110" spans="1:10" s="18" customFormat="1" x14ac:dyDescent="0.25">
      <c r="A110" s="6" t="s">
        <v>542</v>
      </c>
      <c r="B110" s="6" t="s">
        <v>543</v>
      </c>
      <c r="C110" s="6" t="s">
        <v>544</v>
      </c>
      <c r="D110" s="6" t="s">
        <v>196</v>
      </c>
      <c r="E110" s="6" t="s">
        <v>234</v>
      </c>
      <c r="F110" s="16">
        <v>81</v>
      </c>
      <c r="G110" s="16" t="b">
        <v>0</v>
      </c>
      <c r="H110" s="17">
        <v>40326</v>
      </c>
      <c r="J110" s="18" t="e">
        <f>VLOOKUP(A110,Vaccines!C$9:H$109,6, FALSE)</f>
        <v>#N/A</v>
      </c>
    </row>
    <row r="111" spans="1:10" s="18" customFormat="1" x14ac:dyDescent="0.25">
      <c r="A111" s="6" t="s">
        <v>545</v>
      </c>
      <c r="B111" s="6" t="s">
        <v>546</v>
      </c>
      <c r="C111" s="6" t="s">
        <v>547</v>
      </c>
      <c r="D111" s="6" t="s">
        <v>196</v>
      </c>
      <c r="E111" s="6" t="s">
        <v>233</v>
      </c>
      <c r="F111" s="16">
        <v>82</v>
      </c>
      <c r="G111" s="16" t="b">
        <v>0</v>
      </c>
      <c r="H111" s="17">
        <v>40326</v>
      </c>
      <c r="J111" s="18" t="e">
        <f>VLOOKUP(A111,Vaccines!C$9:H$109,6, FALSE)</f>
        <v>#N/A</v>
      </c>
    </row>
    <row r="112" spans="1:10" ht="30" x14ac:dyDescent="0.25">
      <c r="A112" s="13" t="s">
        <v>175</v>
      </c>
      <c r="B112" s="13" t="s">
        <v>548</v>
      </c>
      <c r="C112" s="13" t="s">
        <v>549</v>
      </c>
      <c r="D112" s="13" t="s">
        <v>196</v>
      </c>
      <c r="E112" s="13" t="s">
        <v>233</v>
      </c>
      <c r="F112" s="14">
        <v>141</v>
      </c>
      <c r="G112" s="14" t="b">
        <v>0</v>
      </c>
      <c r="H112" s="15">
        <v>40326</v>
      </c>
      <c r="J112" s="11" t="str">
        <f>VLOOKUP(A112,Vaccines!C$9:H$109,6, FALSE)</f>
        <v>PREVNAR 13</v>
      </c>
    </row>
    <row r="113" spans="1:10" ht="30" x14ac:dyDescent="0.25">
      <c r="A113" s="13" t="s">
        <v>176</v>
      </c>
      <c r="B113" s="13" t="s">
        <v>550</v>
      </c>
      <c r="C113" s="13" t="s">
        <v>551</v>
      </c>
      <c r="D113" s="13" t="s">
        <v>196</v>
      </c>
      <c r="E113" s="13" t="s">
        <v>234</v>
      </c>
      <c r="F113" s="14">
        <v>84</v>
      </c>
      <c r="G113" s="14" t="b">
        <v>0</v>
      </c>
      <c r="H113" s="15">
        <v>41816</v>
      </c>
      <c r="J113" s="11" t="str">
        <f>VLOOKUP(A113,Vaccines!C$9:H$109,6, FALSE)</f>
        <v>PREVNAR 7</v>
      </c>
    </row>
    <row r="114" spans="1:10" s="18" customFormat="1" ht="60" x14ac:dyDescent="0.25">
      <c r="A114" s="6" t="s">
        <v>552</v>
      </c>
      <c r="B114" s="6" t="s">
        <v>553</v>
      </c>
      <c r="C114" s="6" t="s">
        <v>553</v>
      </c>
      <c r="D114" s="6" t="s">
        <v>554</v>
      </c>
      <c r="E114" s="6" t="s">
        <v>234</v>
      </c>
      <c r="F114" s="16">
        <v>170</v>
      </c>
      <c r="G114" s="16" t="b">
        <v>0</v>
      </c>
      <c r="H114" s="17">
        <v>41302</v>
      </c>
      <c r="J114" s="18" t="e">
        <f>VLOOKUP(A114,Vaccines!C$9:H$109,6, FALSE)</f>
        <v>#N/A</v>
      </c>
    </row>
    <row r="115" spans="1:10" ht="30" x14ac:dyDescent="0.25">
      <c r="A115" s="13" t="s">
        <v>174</v>
      </c>
      <c r="B115" s="13" t="s">
        <v>555</v>
      </c>
      <c r="C115" s="13" t="s">
        <v>556</v>
      </c>
      <c r="D115" s="13" t="s">
        <v>196</v>
      </c>
      <c r="E115" s="13" t="s">
        <v>233</v>
      </c>
      <c r="F115" s="14">
        <v>83</v>
      </c>
      <c r="G115" s="14" t="b">
        <v>0</v>
      </c>
      <c r="H115" s="15">
        <v>40326</v>
      </c>
      <c r="J115" s="11" t="str">
        <f>VLOOKUP(A115,Vaccines!C$9:H$109,6, FALSE)</f>
        <v>PNEUMOVAX 23</v>
      </c>
    </row>
    <row r="116" spans="1:10" s="18" customFormat="1" ht="45" x14ac:dyDescent="0.25">
      <c r="A116" s="6" t="s">
        <v>557</v>
      </c>
      <c r="B116" s="6" t="s">
        <v>558</v>
      </c>
      <c r="C116" s="6" t="s">
        <v>559</v>
      </c>
      <c r="D116" s="6" t="s">
        <v>560</v>
      </c>
      <c r="E116" s="6" t="s">
        <v>234</v>
      </c>
      <c r="F116" s="16">
        <v>85</v>
      </c>
      <c r="G116" s="16" t="b">
        <v>0</v>
      </c>
      <c r="H116" s="17">
        <v>40451</v>
      </c>
      <c r="J116" s="18" t="e">
        <f>VLOOKUP(A116,Vaccines!C$9:H$109,6, FALSE)</f>
        <v>#N/A</v>
      </c>
    </row>
    <row r="117" spans="1:10" s="18" customFormat="1" ht="45" x14ac:dyDescent="0.25">
      <c r="A117" s="6" t="s">
        <v>561</v>
      </c>
      <c r="B117" s="6" t="s">
        <v>562</v>
      </c>
      <c r="C117" s="6" t="s">
        <v>563</v>
      </c>
      <c r="D117" s="6" t="s">
        <v>564</v>
      </c>
      <c r="E117" s="6" t="s">
        <v>234</v>
      </c>
      <c r="F117" s="16">
        <v>62</v>
      </c>
      <c r="G117" s="16" t="b">
        <v>0</v>
      </c>
      <c r="H117" s="17">
        <v>40451</v>
      </c>
      <c r="J117" s="18" t="e">
        <f>VLOOKUP(A117,Vaccines!C$9:H$109,6, FALSE)</f>
        <v>#N/A</v>
      </c>
    </row>
    <row r="118" spans="1:10" x14ac:dyDescent="0.25">
      <c r="A118" s="13" t="s">
        <v>565</v>
      </c>
      <c r="B118" s="13" t="s">
        <v>566</v>
      </c>
      <c r="C118" s="13" t="s">
        <v>567</v>
      </c>
      <c r="D118" s="13" t="s">
        <v>196</v>
      </c>
      <c r="E118" s="13" t="s">
        <v>284</v>
      </c>
      <c r="F118" s="14">
        <v>86</v>
      </c>
      <c r="G118" s="14" t="b">
        <v>0</v>
      </c>
      <c r="H118" s="15">
        <v>40326</v>
      </c>
      <c r="J118" s="11" t="e">
        <f>VLOOKUP(A118,Vaccines!C$9:H$109,6, FALSE)</f>
        <v>#N/A</v>
      </c>
    </row>
    <row r="119" spans="1:10" ht="30" x14ac:dyDescent="0.25">
      <c r="A119" s="13" t="s">
        <v>156</v>
      </c>
      <c r="B119" s="13" t="s">
        <v>568</v>
      </c>
      <c r="C119" s="13" t="s">
        <v>569</v>
      </c>
      <c r="D119" s="13" t="s">
        <v>196</v>
      </c>
      <c r="E119" s="13" t="s">
        <v>234</v>
      </c>
      <c r="F119" s="14">
        <v>88</v>
      </c>
      <c r="G119" s="14" t="b">
        <v>0</v>
      </c>
      <c r="H119" s="15">
        <v>42173</v>
      </c>
      <c r="J119" s="11" t="str">
        <f>VLOOKUP(A119,Vaccines!C$9:H$109,6, FALSE)</f>
        <v>IMOVAX ID</v>
      </c>
    </row>
    <row r="120" spans="1:10" ht="30" x14ac:dyDescent="0.25">
      <c r="A120" s="13" t="s">
        <v>155</v>
      </c>
      <c r="B120" s="13" t="s">
        <v>570</v>
      </c>
      <c r="C120" s="13" t="s">
        <v>571</v>
      </c>
      <c r="D120" s="13" t="s">
        <v>196</v>
      </c>
      <c r="E120" s="13" t="s">
        <v>233</v>
      </c>
      <c r="F120" s="14">
        <v>87</v>
      </c>
      <c r="G120" s="14" t="b">
        <v>0</v>
      </c>
      <c r="H120" s="15">
        <v>40326</v>
      </c>
      <c r="J120" s="11" t="str">
        <f>VLOOKUP(A120,Vaccines!C$9:H$109,6, FALSE)</f>
        <v>IMOVAX</v>
      </c>
    </row>
    <row r="121" spans="1:10" s="18" customFormat="1" ht="45" x14ac:dyDescent="0.25">
      <c r="A121" s="6" t="s">
        <v>572</v>
      </c>
      <c r="B121" s="6" t="s">
        <v>573</v>
      </c>
      <c r="C121" s="6" t="s">
        <v>574</v>
      </c>
      <c r="D121" s="6" t="s">
        <v>575</v>
      </c>
      <c r="E121" s="6" t="s">
        <v>234</v>
      </c>
      <c r="F121" s="16">
        <v>89</v>
      </c>
      <c r="G121" s="16" t="b">
        <v>0</v>
      </c>
      <c r="H121" s="17">
        <v>40451</v>
      </c>
      <c r="J121" s="18" t="e">
        <f>VLOOKUP(A121,Vaccines!C$9:H$109,6, FALSE)</f>
        <v>#N/A</v>
      </c>
    </row>
    <row r="122" spans="1:10" x14ac:dyDescent="0.25">
      <c r="A122" s="13" t="s">
        <v>576</v>
      </c>
      <c r="B122" s="13" t="s">
        <v>577</v>
      </c>
      <c r="C122" s="13" t="s">
        <v>578</v>
      </c>
      <c r="D122" s="13" t="s">
        <v>196</v>
      </c>
      <c r="E122" s="13" t="s">
        <v>284</v>
      </c>
      <c r="F122" s="14">
        <v>90</v>
      </c>
      <c r="G122" s="14" t="b">
        <v>0</v>
      </c>
      <c r="H122" s="15">
        <v>40326</v>
      </c>
      <c r="J122" s="11" t="e">
        <f>VLOOKUP(A122,Vaccines!C$9:H$109,6, FALSE)</f>
        <v>#N/A</v>
      </c>
    </row>
    <row r="123" spans="1:10" ht="30" x14ac:dyDescent="0.25">
      <c r="A123" s="13" t="s">
        <v>579</v>
      </c>
      <c r="B123" s="13" t="s">
        <v>580</v>
      </c>
      <c r="C123" s="13" t="s">
        <v>581</v>
      </c>
      <c r="D123" s="13" t="s">
        <v>196</v>
      </c>
      <c r="E123" s="13" t="s">
        <v>234</v>
      </c>
      <c r="F123" s="14">
        <v>177</v>
      </c>
      <c r="G123" s="14" t="b">
        <v>0</v>
      </c>
      <c r="H123" s="15">
        <v>41522</v>
      </c>
      <c r="J123" s="11" t="e">
        <f>VLOOKUP(A123,Vaccines!C$9:H$109,6, FALSE)</f>
        <v>#N/A</v>
      </c>
    </row>
    <row r="124" spans="1:10" x14ac:dyDescent="0.25">
      <c r="A124" s="13" t="s">
        <v>582</v>
      </c>
      <c r="B124" s="13" t="s">
        <v>583</v>
      </c>
      <c r="C124" s="13" t="s">
        <v>584</v>
      </c>
      <c r="D124" s="13" t="s">
        <v>585</v>
      </c>
      <c r="E124" s="13" t="s">
        <v>233</v>
      </c>
      <c r="F124" s="14">
        <v>175</v>
      </c>
      <c r="G124" s="14" t="b">
        <v>0</v>
      </c>
      <c r="H124" s="15">
        <v>41499</v>
      </c>
      <c r="J124" s="11" t="e">
        <f>VLOOKUP(A124,Vaccines!C$9:H$109,6, FALSE)</f>
        <v>#N/A</v>
      </c>
    </row>
    <row r="125" spans="1:10" x14ac:dyDescent="0.25">
      <c r="A125" s="13" t="s">
        <v>586</v>
      </c>
      <c r="B125" s="13" t="s">
        <v>587</v>
      </c>
      <c r="C125" s="13" t="s">
        <v>588</v>
      </c>
      <c r="D125" s="13" t="s">
        <v>589</v>
      </c>
      <c r="E125" s="13" t="s">
        <v>233</v>
      </c>
      <c r="F125" s="14">
        <v>174</v>
      </c>
      <c r="G125" s="14" t="b">
        <v>0</v>
      </c>
      <c r="H125" s="15">
        <v>41481</v>
      </c>
      <c r="J125" s="11" t="e">
        <f>VLOOKUP(A125,Vaccines!C$9:H$109,6, FALSE)</f>
        <v>#N/A</v>
      </c>
    </row>
    <row r="126" spans="1:10" x14ac:dyDescent="0.25">
      <c r="A126" s="13" t="s">
        <v>590</v>
      </c>
      <c r="B126" s="13" t="s">
        <v>591</v>
      </c>
      <c r="C126" s="13" t="s">
        <v>592</v>
      </c>
      <c r="D126" s="13" t="s">
        <v>196</v>
      </c>
      <c r="E126" s="13" t="s">
        <v>284</v>
      </c>
      <c r="F126" s="14">
        <v>91</v>
      </c>
      <c r="G126" s="14" t="b">
        <v>0</v>
      </c>
      <c r="H126" s="15">
        <v>40326</v>
      </c>
      <c r="J126" s="11" t="e">
        <f>VLOOKUP(A126,Vaccines!C$9:H$109,6, FALSE)</f>
        <v>#N/A</v>
      </c>
    </row>
    <row r="127" spans="1:10" s="18" customFormat="1" x14ac:dyDescent="0.25">
      <c r="A127" s="6" t="s">
        <v>593</v>
      </c>
      <c r="B127" s="6" t="s">
        <v>594</v>
      </c>
      <c r="C127" s="6" t="s">
        <v>595</v>
      </c>
      <c r="D127" s="6" t="s">
        <v>196</v>
      </c>
      <c r="E127" s="6" t="s">
        <v>233</v>
      </c>
      <c r="F127" s="16">
        <v>92</v>
      </c>
      <c r="G127" s="16" t="b">
        <v>0</v>
      </c>
      <c r="H127" s="17">
        <v>40326</v>
      </c>
      <c r="J127" s="18" t="e">
        <f>VLOOKUP(A127,Vaccines!C$9:H$109,6, FALSE)</f>
        <v>#N/A</v>
      </c>
    </row>
    <row r="128" spans="1:10" x14ac:dyDescent="0.25">
      <c r="A128" s="13" t="s">
        <v>180</v>
      </c>
      <c r="B128" s="13" t="s">
        <v>596</v>
      </c>
      <c r="C128" s="13" t="s">
        <v>597</v>
      </c>
      <c r="D128" s="13" t="s">
        <v>196</v>
      </c>
      <c r="E128" s="13" t="s">
        <v>233</v>
      </c>
      <c r="F128" s="14">
        <v>93</v>
      </c>
      <c r="G128" s="14" t="b">
        <v>0</v>
      </c>
      <c r="H128" s="15">
        <v>40326</v>
      </c>
      <c r="J128" s="11" t="str">
        <f>VLOOKUP(A128,Vaccines!C$9:H$109,6, FALSE)</f>
        <v>ROTARIX</v>
      </c>
    </row>
    <row r="129" spans="1:10" x14ac:dyDescent="0.25">
      <c r="A129" s="13" t="s">
        <v>181</v>
      </c>
      <c r="B129" s="13" t="s">
        <v>598</v>
      </c>
      <c r="C129" s="13" t="s">
        <v>599</v>
      </c>
      <c r="D129" s="13" t="s">
        <v>196</v>
      </c>
      <c r="E129" s="13" t="s">
        <v>233</v>
      </c>
      <c r="F129" s="14">
        <v>97</v>
      </c>
      <c r="G129" s="14" t="b">
        <v>0</v>
      </c>
      <c r="H129" s="15">
        <v>40326</v>
      </c>
      <c r="J129" s="11" t="str">
        <f>VLOOKUP(A129,Vaccines!C$9:H$109,6, FALSE)</f>
        <v>ROTATEQ</v>
      </c>
    </row>
    <row r="130" spans="1:10" s="18" customFormat="1" x14ac:dyDescent="0.25">
      <c r="A130" s="6" t="s">
        <v>600</v>
      </c>
      <c r="B130" s="6" t="s">
        <v>601</v>
      </c>
      <c r="C130" s="6" t="s">
        <v>602</v>
      </c>
      <c r="D130" s="6" t="s">
        <v>196</v>
      </c>
      <c r="E130" s="6" t="s">
        <v>234</v>
      </c>
      <c r="F130" s="16">
        <v>99</v>
      </c>
      <c r="G130" s="16" t="b">
        <v>0</v>
      </c>
      <c r="H130" s="17">
        <v>40326</v>
      </c>
      <c r="J130" s="18" t="e">
        <f>VLOOKUP(A130,Vaccines!C$9:H$109,6, FALSE)</f>
        <v>#N/A</v>
      </c>
    </row>
    <row r="131" spans="1:10" s="18" customFormat="1" ht="30" x14ac:dyDescent="0.25">
      <c r="A131" s="6" t="s">
        <v>603</v>
      </c>
      <c r="B131" s="6" t="s">
        <v>604</v>
      </c>
      <c r="C131" s="6" t="s">
        <v>605</v>
      </c>
      <c r="D131" s="6" t="s">
        <v>196</v>
      </c>
      <c r="E131" s="6" t="s">
        <v>234</v>
      </c>
      <c r="F131" s="16">
        <v>95</v>
      </c>
      <c r="G131" s="16" t="b">
        <v>0</v>
      </c>
      <c r="H131" s="17">
        <v>40451</v>
      </c>
      <c r="J131" s="18" t="e">
        <f>VLOOKUP(A131,Vaccines!C$9:H$109,6, FALSE)</f>
        <v>#N/A</v>
      </c>
    </row>
    <row r="132" spans="1:10" ht="30" x14ac:dyDescent="0.25">
      <c r="A132" s="13" t="s">
        <v>606</v>
      </c>
      <c r="B132" s="13" t="s">
        <v>607</v>
      </c>
      <c r="C132" s="13" t="s">
        <v>608</v>
      </c>
      <c r="D132" s="13" t="s">
        <v>196</v>
      </c>
      <c r="E132" s="13" t="s">
        <v>233</v>
      </c>
      <c r="F132" s="14">
        <v>101</v>
      </c>
      <c r="G132" s="14" t="b">
        <v>0</v>
      </c>
      <c r="H132" s="15">
        <v>40326</v>
      </c>
      <c r="J132" s="11" t="e">
        <f>VLOOKUP(A132,Vaccines!C$9:H$109,6, FALSE)</f>
        <v>#N/A</v>
      </c>
    </row>
    <row r="133" spans="1:10" ht="45" x14ac:dyDescent="0.25">
      <c r="A133" s="13" t="s">
        <v>609</v>
      </c>
      <c r="B133" s="13" t="s">
        <v>610</v>
      </c>
      <c r="C133" s="13" t="s">
        <v>611</v>
      </c>
      <c r="D133" s="13" t="s">
        <v>196</v>
      </c>
      <c r="E133" s="13" t="s">
        <v>233</v>
      </c>
      <c r="F133" s="14">
        <v>102</v>
      </c>
      <c r="G133" s="14" t="b">
        <v>0</v>
      </c>
      <c r="H133" s="15">
        <v>40326</v>
      </c>
      <c r="J133" s="11" t="e">
        <f>VLOOKUP(A133,Vaccines!C$9:H$109,6, FALSE)</f>
        <v>#N/A</v>
      </c>
    </row>
    <row r="134" spans="1:10" ht="45" x14ac:dyDescent="0.25">
      <c r="A134" s="13" t="s">
        <v>612</v>
      </c>
      <c r="B134" s="13" t="s">
        <v>613</v>
      </c>
      <c r="C134" s="13" t="s">
        <v>614</v>
      </c>
      <c r="D134" s="13" t="s">
        <v>196</v>
      </c>
      <c r="E134" s="13" t="s">
        <v>301</v>
      </c>
      <c r="F134" s="14">
        <v>163</v>
      </c>
      <c r="G134" s="14" t="b">
        <v>0</v>
      </c>
      <c r="H134" s="15">
        <v>40786</v>
      </c>
      <c r="J134" s="11" t="e">
        <f>VLOOKUP(A134,Vaccines!C$9:H$109,6, FALSE)</f>
        <v>#N/A</v>
      </c>
    </row>
    <row r="135" spans="1:10" x14ac:dyDescent="0.25">
      <c r="A135" s="13" t="s">
        <v>166</v>
      </c>
      <c r="B135" s="13" t="s">
        <v>615</v>
      </c>
      <c r="C135" s="13" t="s">
        <v>616</v>
      </c>
      <c r="D135" s="13" t="s">
        <v>196</v>
      </c>
      <c r="E135" s="13" t="s">
        <v>234</v>
      </c>
      <c r="F135" s="14">
        <v>103</v>
      </c>
      <c r="G135" s="14" t="b">
        <v>0</v>
      </c>
      <c r="H135" s="15">
        <v>42173</v>
      </c>
      <c r="J135" s="11" t="str">
        <f>VLOOKUP(A135,Vaccines!C$9:H$109,6, FALSE)</f>
        <v>MERUVAX II</v>
      </c>
    </row>
    <row r="136" spans="1:10" x14ac:dyDescent="0.25">
      <c r="A136" s="13" t="s">
        <v>131</v>
      </c>
      <c r="B136" s="13" t="s">
        <v>617</v>
      </c>
      <c r="C136" s="13" t="s">
        <v>618</v>
      </c>
      <c r="D136" s="13" t="s">
        <v>196</v>
      </c>
      <c r="E136" s="13" t="s">
        <v>234</v>
      </c>
      <c r="F136" s="14">
        <v>104</v>
      </c>
      <c r="G136" s="14" t="b">
        <v>0</v>
      </c>
      <c r="H136" s="15">
        <v>40326</v>
      </c>
      <c r="J136" s="11" t="str">
        <f>VLOOKUP(A136,Vaccines!C$9:H$109,6, FALSE)</f>
        <v>BIAVAX II</v>
      </c>
    </row>
    <row r="137" spans="1:10" ht="30" x14ac:dyDescent="0.25">
      <c r="A137" s="13" t="s">
        <v>619</v>
      </c>
      <c r="B137" s="13" t="s">
        <v>620</v>
      </c>
      <c r="C137" s="13" t="s">
        <v>621</v>
      </c>
      <c r="D137" s="13" t="s">
        <v>196</v>
      </c>
      <c r="E137" s="13" t="s">
        <v>234</v>
      </c>
      <c r="F137" s="14">
        <v>105</v>
      </c>
      <c r="G137" s="14" t="b">
        <v>0</v>
      </c>
      <c r="H137" s="15">
        <v>40326</v>
      </c>
      <c r="J137" s="11" t="e">
        <f>VLOOKUP(A137,Vaccines!C$9:H$109,6, FALSE)</f>
        <v>#N/A</v>
      </c>
    </row>
    <row r="138" spans="1:10" s="18" customFormat="1" ht="30" x14ac:dyDescent="0.25">
      <c r="A138" s="6" t="s">
        <v>622</v>
      </c>
      <c r="B138" s="6" t="s">
        <v>623</v>
      </c>
      <c r="C138" s="6" t="s">
        <v>624</v>
      </c>
      <c r="D138" s="6" t="s">
        <v>625</v>
      </c>
      <c r="E138" s="6" t="s">
        <v>233</v>
      </c>
      <c r="F138" s="16">
        <v>154</v>
      </c>
      <c r="G138" s="16" t="b">
        <v>0</v>
      </c>
      <c r="H138" s="17">
        <v>40451</v>
      </c>
      <c r="J138" s="18" t="e">
        <f>VLOOKUP(A138,Vaccines!C$9:H$109,6, FALSE)</f>
        <v>#N/A</v>
      </c>
    </row>
    <row r="139" spans="1:10" ht="45" x14ac:dyDescent="0.25">
      <c r="A139" s="13" t="s">
        <v>136</v>
      </c>
      <c r="B139" s="13" t="s">
        <v>626</v>
      </c>
      <c r="C139" s="13" t="s">
        <v>627</v>
      </c>
      <c r="D139" s="13" t="s">
        <v>196</v>
      </c>
      <c r="E139" s="13" t="s">
        <v>233</v>
      </c>
      <c r="F139" s="14">
        <v>106</v>
      </c>
      <c r="G139" s="14" t="b">
        <v>0</v>
      </c>
      <c r="H139" s="15">
        <v>40451</v>
      </c>
      <c r="J139" s="11" t="str">
        <f>VLOOKUP(A139,Vaccines!C$9:H$109,6, FALSE)</f>
        <v>DECAVAC</v>
      </c>
    </row>
    <row r="140" spans="1:10" ht="30" x14ac:dyDescent="0.25">
      <c r="A140" s="13" t="s">
        <v>182</v>
      </c>
      <c r="B140" s="13" t="s">
        <v>628</v>
      </c>
      <c r="C140" s="13" t="s">
        <v>629</v>
      </c>
      <c r="D140" s="13" t="s">
        <v>630</v>
      </c>
      <c r="E140" s="13" t="s">
        <v>233</v>
      </c>
      <c r="F140" s="14">
        <v>107</v>
      </c>
      <c r="G140" s="14" t="b">
        <v>0</v>
      </c>
      <c r="H140" s="15">
        <v>40410</v>
      </c>
      <c r="J140" s="11" t="str">
        <f>VLOOKUP(A140,Vaccines!C$9:H$109,6, FALSE)</f>
        <v>TD(GENERIC)</v>
      </c>
    </row>
    <row r="141" spans="1:10" s="18" customFormat="1" ht="45" x14ac:dyDescent="0.25">
      <c r="A141" s="6" t="s">
        <v>631</v>
      </c>
      <c r="B141" s="6" t="s">
        <v>632</v>
      </c>
      <c r="C141" s="6" t="s">
        <v>632</v>
      </c>
      <c r="D141" s="6" t="s">
        <v>633</v>
      </c>
      <c r="E141" s="6" t="s">
        <v>234</v>
      </c>
      <c r="F141" s="16">
        <v>155</v>
      </c>
      <c r="G141" s="16" t="b">
        <v>0</v>
      </c>
      <c r="H141" s="17">
        <v>40451</v>
      </c>
      <c r="J141" s="18" t="e">
        <f>VLOOKUP(A141,Vaccines!C$9:H$109,6, FALSE)</f>
        <v>#N/A</v>
      </c>
    </row>
    <row r="142" spans="1:10" ht="45" x14ac:dyDescent="0.25">
      <c r="A142" s="13" t="s">
        <v>125</v>
      </c>
      <c r="B142" s="13" t="s">
        <v>634</v>
      </c>
      <c r="C142" s="13" t="s">
        <v>635</v>
      </c>
      <c r="D142" s="13" t="s">
        <v>196</v>
      </c>
      <c r="E142" s="13" t="s">
        <v>233</v>
      </c>
      <c r="F142" s="14">
        <v>108</v>
      </c>
      <c r="G142" s="14" t="b">
        <v>0</v>
      </c>
      <c r="H142" s="15">
        <v>40326</v>
      </c>
      <c r="J142" s="11" t="str">
        <f>VLOOKUP(A142,Vaccines!C$9:H$109,6, FALSE)</f>
        <v>ADACEL</v>
      </c>
    </row>
    <row r="143" spans="1:10" ht="30" x14ac:dyDescent="0.25">
      <c r="A143" s="13" t="s">
        <v>183</v>
      </c>
      <c r="B143" s="13" t="s">
        <v>636</v>
      </c>
      <c r="C143" s="13" t="s">
        <v>636</v>
      </c>
      <c r="D143" s="13" t="s">
        <v>196</v>
      </c>
      <c r="E143" s="13" t="s">
        <v>233</v>
      </c>
      <c r="F143" s="14">
        <v>110</v>
      </c>
      <c r="G143" s="14" t="b">
        <v>0</v>
      </c>
      <c r="H143" s="15">
        <v>40588</v>
      </c>
      <c r="J143" s="11" t="str">
        <f>VLOOKUP(A143,Vaccines!C$9:H$109,6, FALSE)</f>
        <v>TETANUS TOXOID (GENERIC)</v>
      </c>
    </row>
    <row r="144" spans="1:10" s="18" customFormat="1" ht="30" x14ac:dyDescent="0.25">
      <c r="A144" s="6" t="s">
        <v>637</v>
      </c>
      <c r="B144" s="6" t="s">
        <v>638</v>
      </c>
      <c r="C144" s="6" t="s">
        <v>638</v>
      </c>
      <c r="D144" s="6" t="s">
        <v>196</v>
      </c>
      <c r="E144" s="6" t="s">
        <v>233</v>
      </c>
      <c r="F144" s="16">
        <v>160</v>
      </c>
      <c r="G144" s="16" t="b">
        <v>0</v>
      </c>
      <c r="H144" s="17">
        <v>40588</v>
      </c>
      <c r="J144" s="18" t="e">
        <f>VLOOKUP(A144,Vaccines!C$9:H$109,6, FALSE)</f>
        <v>#N/A</v>
      </c>
    </row>
    <row r="145" spans="1:10" s="18" customFormat="1" ht="45" x14ac:dyDescent="0.25">
      <c r="A145" s="6" t="s">
        <v>639</v>
      </c>
      <c r="B145" s="6" t="s">
        <v>640</v>
      </c>
      <c r="C145" s="6" t="s">
        <v>640</v>
      </c>
      <c r="D145" s="6" t="s">
        <v>196</v>
      </c>
      <c r="E145" s="6" t="s">
        <v>234</v>
      </c>
      <c r="F145" s="16">
        <v>111</v>
      </c>
      <c r="G145" s="16" t="b">
        <v>0</v>
      </c>
      <c r="H145" s="17">
        <v>40451</v>
      </c>
      <c r="J145" s="18" t="e">
        <f>VLOOKUP(A145,Vaccines!C$9:H$109,6, FALSE)</f>
        <v>#N/A</v>
      </c>
    </row>
    <row r="146" spans="1:10" s="18" customFormat="1" ht="30" x14ac:dyDescent="0.25">
      <c r="A146" s="6" t="s">
        <v>641</v>
      </c>
      <c r="B146" s="6" t="s">
        <v>642</v>
      </c>
      <c r="C146" s="6" t="s">
        <v>643</v>
      </c>
      <c r="D146" s="6" t="s">
        <v>196</v>
      </c>
      <c r="E146" s="6" t="s">
        <v>234</v>
      </c>
      <c r="F146" s="16">
        <v>112</v>
      </c>
      <c r="G146" s="16" t="b">
        <v>0</v>
      </c>
      <c r="H146" s="17">
        <v>40326</v>
      </c>
      <c r="J146" s="18" t="e">
        <f>VLOOKUP(A146,Vaccines!C$9:H$109,6, FALSE)</f>
        <v>#N/A</v>
      </c>
    </row>
    <row r="147" spans="1:10" s="19" customFormat="1" x14ac:dyDescent="0.25">
      <c r="A147" s="13" t="s">
        <v>644</v>
      </c>
      <c r="B147" s="13" t="s">
        <v>645</v>
      </c>
      <c r="C147" s="13" t="s">
        <v>646</v>
      </c>
      <c r="D147" s="13" t="s">
        <v>196</v>
      </c>
      <c r="E147" s="13" t="s">
        <v>233</v>
      </c>
      <c r="F147" s="14">
        <v>113</v>
      </c>
      <c r="G147" s="14" t="b">
        <v>0</v>
      </c>
      <c r="H147" s="15">
        <v>40326</v>
      </c>
      <c r="J147" s="19" t="e">
        <f>VLOOKUP(A147,Vaccines!C$9:H$109,6, FALSE)</f>
        <v>#N/A</v>
      </c>
    </row>
    <row r="148" spans="1:10" ht="30" x14ac:dyDescent="0.25">
      <c r="A148" s="13" t="s">
        <v>647</v>
      </c>
      <c r="B148" s="13" t="s">
        <v>648</v>
      </c>
      <c r="C148" s="13" t="s">
        <v>649</v>
      </c>
      <c r="D148" s="13" t="s">
        <v>650</v>
      </c>
      <c r="E148" s="13" t="s">
        <v>234</v>
      </c>
      <c r="F148" s="14">
        <v>117</v>
      </c>
      <c r="G148" s="14" t="b">
        <v>0</v>
      </c>
      <c r="H148" s="15">
        <v>40451</v>
      </c>
      <c r="J148" s="11" t="e">
        <f>VLOOKUP(A148,Vaccines!C$9:H$109,6, FALSE)</f>
        <v>#N/A</v>
      </c>
    </row>
    <row r="149" spans="1:10" ht="30" x14ac:dyDescent="0.25">
      <c r="A149" s="13" t="s">
        <v>651</v>
      </c>
      <c r="B149" s="13" t="s">
        <v>652</v>
      </c>
      <c r="C149" s="13" t="s">
        <v>653</v>
      </c>
      <c r="D149" s="13" t="s">
        <v>650</v>
      </c>
      <c r="E149" s="13" t="s">
        <v>234</v>
      </c>
      <c r="F149" s="14">
        <v>114</v>
      </c>
      <c r="G149" s="14" t="b">
        <v>0</v>
      </c>
      <c r="H149" s="15">
        <v>40326</v>
      </c>
      <c r="J149" s="11" t="e">
        <f>VLOOKUP(A149,Vaccines!C$9:H$109,6, FALSE)</f>
        <v>#N/A</v>
      </c>
    </row>
    <row r="150" spans="1:10" ht="30" x14ac:dyDescent="0.25">
      <c r="A150" s="13" t="s">
        <v>654</v>
      </c>
      <c r="B150" s="13" t="s">
        <v>655</v>
      </c>
      <c r="C150" s="13" t="s">
        <v>656</v>
      </c>
      <c r="D150" s="13" t="s">
        <v>650</v>
      </c>
      <c r="E150" s="13" t="s">
        <v>234</v>
      </c>
      <c r="F150" s="14">
        <v>115</v>
      </c>
      <c r="G150" s="14" t="b">
        <v>0</v>
      </c>
      <c r="H150" s="15">
        <v>40326</v>
      </c>
      <c r="J150" s="11" t="e">
        <f>VLOOKUP(A150,Vaccines!C$9:H$109,6, FALSE)</f>
        <v>#N/A</v>
      </c>
    </row>
    <row r="151" spans="1:10" ht="30" x14ac:dyDescent="0.25">
      <c r="A151" s="13" t="s">
        <v>657</v>
      </c>
      <c r="B151" s="13" t="s">
        <v>658</v>
      </c>
      <c r="C151" s="13" t="s">
        <v>659</v>
      </c>
      <c r="D151" s="13" t="s">
        <v>650</v>
      </c>
      <c r="E151" s="13" t="s">
        <v>234</v>
      </c>
      <c r="F151" s="14">
        <v>116</v>
      </c>
      <c r="G151" s="14" t="b">
        <v>0</v>
      </c>
      <c r="H151" s="15">
        <v>40326</v>
      </c>
      <c r="J151" s="11" t="e">
        <f>VLOOKUP(A151,Vaccines!C$9:H$109,6, FALSE)</f>
        <v>#N/A</v>
      </c>
    </row>
    <row r="152" spans="1:10" x14ac:dyDescent="0.25">
      <c r="A152" s="13" t="s">
        <v>660</v>
      </c>
      <c r="B152" s="13" t="s">
        <v>661</v>
      </c>
      <c r="C152" s="13" t="s">
        <v>661</v>
      </c>
      <c r="D152" s="13" t="s">
        <v>196</v>
      </c>
      <c r="E152" s="13" t="s">
        <v>234</v>
      </c>
      <c r="F152" s="14">
        <v>118</v>
      </c>
      <c r="G152" s="14" t="b">
        <v>0</v>
      </c>
      <c r="H152" s="15">
        <v>40326</v>
      </c>
      <c r="J152" s="11" t="e">
        <f>VLOOKUP(A152,Vaccines!C$9:H$109,6, FALSE)</f>
        <v>#N/A</v>
      </c>
    </row>
    <row r="153" spans="1:10" x14ac:dyDescent="0.25">
      <c r="A153" s="13" t="s">
        <v>191</v>
      </c>
      <c r="B153" s="13" t="s">
        <v>662</v>
      </c>
      <c r="C153" s="13" t="s">
        <v>663</v>
      </c>
      <c r="D153" s="13" t="s">
        <v>196</v>
      </c>
      <c r="E153" s="13" t="s">
        <v>233</v>
      </c>
      <c r="F153" s="14">
        <v>120</v>
      </c>
      <c r="G153" s="14" t="b">
        <v>0</v>
      </c>
      <c r="H153" s="15">
        <v>40326</v>
      </c>
      <c r="J153" s="11" t="str">
        <f>VLOOKUP(A153,Vaccines!C$9:H$109,6, FALSE)</f>
        <v>VIVOTIF BERNA</v>
      </c>
    </row>
    <row r="154" spans="1:10" s="18" customFormat="1" ht="30" x14ac:dyDescent="0.25">
      <c r="A154" s="6" t="s">
        <v>664</v>
      </c>
      <c r="B154" s="6" t="s">
        <v>665</v>
      </c>
      <c r="C154" s="6" t="s">
        <v>666</v>
      </c>
      <c r="D154" s="6" t="s">
        <v>196</v>
      </c>
      <c r="E154" s="6" t="s">
        <v>233</v>
      </c>
      <c r="F154" s="16">
        <v>121</v>
      </c>
      <c r="G154" s="16" t="b">
        <v>0</v>
      </c>
      <c r="H154" s="17">
        <v>40326</v>
      </c>
      <c r="J154" s="18" t="e">
        <f>VLOOKUP(A154,Vaccines!C$9:H$109,6, FALSE)</f>
        <v>#N/A</v>
      </c>
    </row>
    <row r="155" spans="1:10" ht="30" x14ac:dyDescent="0.25">
      <c r="A155" s="13" t="s">
        <v>189</v>
      </c>
      <c r="B155" s="13" t="s">
        <v>667</v>
      </c>
      <c r="C155" s="13" t="s">
        <v>668</v>
      </c>
      <c r="D155" s="13" t="s">
        <v>196</v>
      </c>
      <c r="E155" s="13" t="s">
        <v>234</v>
      </c>
      <c r="F155" s="14">
        <v>122</v>
      </c>
      <c r="G155" s="14" t="b">
        <v>0</v>
      </c>
      <c r="H155" s="15">
        <v>42173</v>
      </c>
      <c r="J155" s="11" t="str">
        <f>VLOOKUP(A155,Vaccines!C$9:H$109,6, FALSE)</f>
        <v>TYPHOID-AKD</v>
      </c>
    </row>
    <row r="156" spans="1:10" s="18" customFormat="1" ht="45" x14ac:dyDescent="0.25">
      <c r="A156" s="6" t="s">
        <v>669</v>
      </c>
      <c r="B156" s="6" t="s">
        <v>670</v>
      </c>
      <c r="C156" s="6" t="s">
        <v>671</v>
      </c>
      <c r="D156" s="6" t="s">
        <v>672</v>
      </c>
      <c r="E156" s="6" t="s">
        <v>234</v>
      </c>
      <c r="F156" s="16">
        <v>119</v>
      </c>
      <c r="G156" s="16" t="b">
        <v>0</v>
      </c>
      <c r="H156" s="17">
        <v>40451</v>
      </c>
      <c r="J156" s="18" t="e">
        <f>VLOOKUP(A156,Vaccines!C$9:H$109,6, FALSE)</f>
        <v>#N/A</v>
      </c>
    </row>
    <row r="157" spans="1:10" ht="30" x14ac:dyDescent="0.25">
      <c r="A157" s="13" t="s">
        <v>188</v>
      </c>
      <c r="B157" s="13" t="s">
        <v>673</v>
      </c>
      <c r="C157" s="13" t="s">
        <v>674</v>
      </c>
      <c r="D157" s="13" t="s">
        <v>196</v>
      </c>
      <c r="E157" s="13" t="s">
        <v>233</v>
      </c>
      <c r="F157" s="14">
        <v>123</v>
      </c>
      <c r="G157" s="14" t="b">
        <v>0</v>
      </c>
      <c r="H157" s="15">
        <v>40326</v>
      </c>
      <c r="J157" s="11" t="str">
        <f>VLOOKUP(A157,Vaccines!C$9:H$109,6, FALSE)</f>
        <v>TYPHIM VI</v>
      </c>
    </row>
    <row r="158" spans="1:10" s="18" customFormat="1" ht="30" x14ac:dyDescent="0.25">
      <c r="A158" s="6" t="s">
        <v>675</v>
      </c>
      <c r="B158" s="6" t="s">
        <v>676</v>
      </c>
      <c r="C158" s="6" t="s">
        <v>677</v>
      </c>
      <c r="D158" s="6" t="s">
        <v>196</v>
      </c>
      <c r="E158" s="6" t="s">
        <v>234</v>
      </c>
      <c r="F158" s="16">
        <v>147</v>
      </c>
      <c r="G158" s="16" t="b">
        <v>0</v>
      </c>
      <c r="H158" s="17">
        <v>40326</v>
      </c>
      <c r="J158" s="18" t="e">
        <f>VLOOKUP(A158,Vaccines!C$9:H$109,6, FALSE)</f>
        <v>#N/A</v>
      </c>
    </row>
    <row r="159" spans="1:10" x14ac:dyDescent="0.25">
      <c r="A159" s="13" t="s">
        <v>122</v>
      </c>
      <c r="B159" s="13" t="s">
        <v>678</v>
      </c>
      <c r="C159" s="13" t="s">
        <v>679</v>
      </c>
      <c r="D159" s="13" t="s">
        <v>196</v>
      </c>
      <c r="E159" s="13" t="s">
        <v>233</v>
      </c>
      <c r="F159" s="14">
        <v>124</v>
      </c>
      <c r="G159" s="14" t="b">
        <v>0</v>
      </c>
      <c r="H159" s="15">
        <v>40326</v>
      </c>
      <c r="J159" s="11" t="str">
        <f>VLOOKUP(A159,Vaccines!C$9:H$109,6, FALSE)</f>
        <v>ACAM2000</v>
      </c>
    </row>
    <row r="160" spans="1:10" s="18" customFormat="1" ht="30" x14ac:dyDescent="0.25">
      <c r="A160" s="6" t="s">
        <v>680</v>
      </c>
      <c r="B160" s="6" t="s">
        <v>681</v>
      </c>
      <c r="C160" s="6" t="s">
        <v>682</v>
      </c>
      <c r="D160" s="6" t="s">
        <v>196</v>
      </c>
      <c r="E160" s="6" t="s">
        <v>234</v>
      </c>
      <c r="F160" s="16">
        <v>125</v>
      </c>
      <c r="G160" s="16" t="b">
        <v>0</v>
      </c>
      <c r="H160" s="17">
        <v>40326</v>
      </c>
      <c r="J160" s="18" t="e">
        <f>VLOOKUP(A160,Vaccines!C$9:H$109,6, FALSE)</f>
        <v>#N/A</v>
      </c>
    </row>
    <row r="161" spans="1:10" s="18" customFormat="1" ht="30" x14ac:dyDescent="0.25">
      <c r="A161" s="6" t="s">
        <v>683</v>
      </c>
      <c r="B161" s="6" t="s">
        <v>684</v>
      </c>
      <c r="C161" s="6" t="s">
        <v>684</v>
      </c>
      <c r="D161" s="6" t="s">
        <v>196</v>
      </c>
      <c r="E161" s="6" t="s">
        <v>233</v>
      </c>
      <c r="F161" s="16">
        <v>126</v>
      </c>
      <c r="G161" s="16" t="b">
        <v>0</v>
      </c>
      <c r="H161" s="17">
        <v>40326</v>
      </c>
      <c r="J161" s="18" t="e">
        <f>VLOOKUP(A161,Vaccines!C$9:H$109,6, FALSE)</f>
        <v>#N/A</v>
      </c>
    </row>
    <row r="162" spans="1:10" x14ac:dyDescent="0.25">
      <c r="A162" s="13" t="s">
        <v>190</v>
      </c>
      <c r="B162" s="13" t="s">
        <v>685</v>
      </c>
      <c r="C162" s="13" t="s">
        <v>686</v>
      </c>
      <c r="D162" s="13" t="s">
        <v>196</v>
      </c>
      <c r="E162" s="13" t="s">
        <v>233</v>
      </c>
      <c r="F162" s="14">
        <v>127</v>
      </c>
      <c r="G162" s="14" t="b">
        <v>0</v>
      </c>
      <c r="H162" s="15">
        <v>40326</v>
      </c>
      <c r="J162" s="11" t="str">
        <f>VLOOKUP(A162,Vaccines!C$9:H$109,6, FALSE)</f>
        <v>VARIVAX</v>
      </c>
    </row>
    <row r="163" spans="1:10" s="18" customFormat="1" ht="30" x14ac:dyDescent="0.25">
      <c r="A163" s="6" t="s">
        <v>687</v>
      </c>
      <c r="B163" s="6" t="s">
        <v>688</v>
      </c>
      <c r="C163" s="6" t="s">
        <v>689</v>
      </c>
      <c r="D163" s="6" t="s">
        <v>196</v>
      </c>
      <c r="E163" s="6" t="s">
        <v>234</v>
      </c>
      <c r="F163" s="16">
        <v>128</v>
      </c>
      <c r="G163" s="16" t="b">
        <v>0</v>
      </c>
      <c r="H163" s="17">
        <v>40326</v>
      </c>
      <c r="J163" s="18" t="e">
        <f>VLOOKUP(A163,Vaccines!C$9:H$109,6, FALSE)</f>
        <v>#N/A</v>
      </c>
    </row>
    <row r="164" spans="1:10" s="18" customFormat="1" ht="30" x14ac:dyDescent="0.25">
      <c r="A164" s="6" t="s">
        <v>690</v>
      </c>
      <c r="B164" s="6" t="s">
        <v>691</v>
      </c>
      <c r="C164" s="6" t="s">
        <v>692</v>
      </c>
      <c r="D164" s="6" t="s">
        <v>196</v>
      </c>
      <c r="E164" s="6" t="s">
        <v>234</v>
      </c>
      <c r="F164" s="16">
        <v>129</v>
      </c>
      <c r="G164" s="16" t="b">
        <v>0</v>
      </c>
      <c r="H164" s="17">
        <v>40326</v>
      </c>
      <c r="J164" s="18" t="e">
        <f>VLOOKUP(A164,Vaccines!C$9:H$109,6, FALSE)</f>
        <v>#N/A</v>
      </c>
    </row>
    <row r="165" spans="1:10" s="18" customFormat="1" ht="45" x14ac:dyDescent="0.25">
      <c r="A165" s="6" t="s">
        <v>693</v>
      </c>
      <c r="B165" s="6" t="s">
        <v>694</v>
      </c>
      <c r="C165" s="6" t="s">
        <v>695</v>
      </c>
      <c r="D165" s="6" t="s">
        <v>696</v>
      </c>
      <c r="E165" s="6" t="s">
        <v>234</v>
      </c>
      <c r="F165" s="16">
        <v>130</v>
      </c>
      <c r="G165" s="16" t="b">
        <v>0</v>
      </c>
      <c r="H165" s="17">
        <v>40451</v>
      </c>
      <c r="J165" s="18" t="e">
        <f>VLOOKUP(A165,Vaccines!C$9:H$109,6, FALSE)</f>
        <v>#N/A</v>
      </c>
    </row>
    <row r="166" spans="1:10" s="18" customFormat="1" x14ac:dyDescent="0.25">
      <c r="A166" s="6" t="s">
        <v>697</v>
      </c>
      <c r="B166" s="6" t="s">
        <v>698</v>
      </c>
      <c r="C166" s="6" t="s">
        <v>699</v>
      </c>
      <c r="D166" s="6" t="s">
        <v>196</v>
      </c>
      <c r="E166" s="6" t="s">
        <v>233</v>
      </c>
      <c r="F166" s="16">
        <v>131</v>
      </c>
      <c r="G166" s="16" t="b">
        <v>0</v>
      </c>
      <c r="H166" s="17">
        <v>40326</v>
      </c>
      <c r="J166" s="18" t="e">
        <f>VLOOKUP(A166,Vaccines!C$9:H$109,6, FALSE)</f>
        <v>#N/A</v>
      </c>
    </row>
    <row r="167" spans="1:10" s="18" customFormat="1" ht="30" x14ac:dyDescent="0.25">
      <c r="A167" s="6" t="s">
        <v>700</v>
      </c>
      <c r="B167" s="6" t="s">
        <v>701</v>
      </c>
      <c r="C167" s="6" t="s">
        <v>702</v>
      </c>
      <c r="D167" s="6" t="s">
        <v>196</v>
      </c>
      <c r="E167" s="6" t="s">
        <v>234</v>
      </c>
      <c r="F167" s="16">
        <v>132</v>
      </c>
      <c r="G167" s="16" t="b">
        <v>0</v>
      </c>
      <c r="H167" s="17">
        <v>40326</v>
      </c>
      <c r="J167" s="18" t="e">
        <f>VLOOKUP(A167,Vaccines!C$9:H$109,6, FALSE)</f>
        <v>#N/A</v>
      </c>
    </row>
    <row r="168" spans="1:10" x14ac:dyDescent="0.25">
      <c r="A168" s="13" t="s">
        <v>192</v>
      </c>
      <c r="B168" s="13" t="s">
        <v>703</v>
      </c>
      <c r="C168" s="13" t="s">
        <v>704</v>
      </c>
      <c r="D168" s="13" t="s">
        <v>196</v>
      </c>
      <c r="E168" s="13" t="s">
        <v>233</v>
      </c>
      <c r="F168" s="14">
        <v>134</v>
      </c>
      <c r="G168" s="14" t="b">
        <v>0</v>
      </c>
      <c r="H168" s="15">
        <v>40326</v>
      </c>
      <c r="J168" s="11" t="str">
        <f>VLOOKUP(A168,Vaccines!C$9:H$109,6, FALSE)</f>
        <v>YF-VAX</v>
      </c>
    </row>
    <row r="169" spans="1:10" x14ac:dyDescent="0.25">
      <c r="A169" s="13" t="s">
        <v>193</v>
      </c>
      <c r="B169" s="13" t="s">
        <v>705</v>
      </c>
      <c r="C169" s="13" t="s">
        <v>706</v>
      </c>
      <c r="D169" s="13" t="s">
        <v>196</v>
      </c>
      <c r="E169" s="13" t="s">
        <v>233</v>
      </c>
      <c r="F169" s="14">
        <v>135</v>
      </c>
      <c r="G169" s="14" t="b">
        <v>0</v>
      </c>
      <c r="H169" s="15">
        <v>40326</v>
      </c>
      <c r="J169" s="11" t="str">
        <f>VLOOKUP(A169,Vaccines!C$9:H$109,6, FALSE)</f>
        <v>ZOSTAVAX</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Vaccines</vt:lpstr>
      <vt:lpstr>CVX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Bunker</dc:creator>
  <cp:lastModifiedBy>Nathan Bunker</cp:lastModifiedBy>
  <dcterms:created xsi:type="dcterms:W3CDTF">2015-08-11T11:27:19Z</dcterms:created>
  <dcterms:modified xsi:type="dcterms:W3CDTF">2015-08-11T16:35:43Z</dcterms:modified>
</cp:coreProperties>
</file>