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han Bunker\Documents\travel-time\src\mai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M30" i="1"/>
  <c r="N30" i="1" s="1"/>
  <c r="N24" i="1"/>
  <c r="M24" i="1"/>
  <c r="L27" i="1"/>
  <c r="L25" i="1"/>
  <c r="L26" i="1" s="1"/>
  <c r="L33" i="1"/>
  <c r="L31" i="1"/>
  <c r="L32" i="1" s="1"/>
  <c r="L22" i="1"/>
  <c r="L20" i="1"/>
  <c r="L21" i="1" s="1"/>
  <c r="M19" i="1"/>
  <c r="M14" i="1"/>
  <c r="L12" i="1"/>
  <c r="L15" i="1"/>
  <c r="L16" i="1" s="1"/>
  <c r="L9" i="1"/>
  <c r="G2" i="1"/>
  <c r="F2" i="1" s="1"/>
  <c r="D2" i="1"/>
  <c r="L2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17" i="1" l="1"/>
  <c r="C2" i="1"/>
  <c r="L3" i="1"/>
  <c r="L4" i="1" s="1"/>
  <c r="I162" i="1" s="1"/>
  <c r="I122" i="1"/>
  <c r="I114" i="1"/>
  <c r="I106" i="1"/>
  <c r="I58" i="1"/>
  <c r="I50" i="1"/>
  <c r="I42" i="1"/>
  <c r="I151" i="1"/>
  <c r="I119" i="1"/>
  <c r="I95" i="1"/>
  <c r="I63" i="1"/>
  <c r="I137" i="1"/>
  <c r="I129" i="1"/>
  <c r="I121" i="1"/>
  <c r="I113" i="1"/>
  <c r="I73" i="1"/>
  <c r="I65" i="1"/>
  <c r="I57" i="1"/>
  <c r="I49" i="1"/>
  <c r="I9" i="1"/>
  <c r="I143" i="1"/>
  <c r="I111" i="1"/>
  <c r="I87" i="1"/>
  <c r="I6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159" i="1"/>
  <c r="I135" i="1"/>
  <c r="I103" i="1"/>
  <c r="I79" i="1"/>
  <c r="I39" i="1"/>
  <c r="I15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5" i="1"/>
  <c r="I7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4" i="1"/>
  <c r="I127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3" i="1"/>
  <c r="I71" i="1"/>
  <c r="I23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2" i="1"/>
  <c r="I55" i="1"/>
  <c r="I66" i="1" l="1"/>
  <c r="I130" i="1"/>
  <c r="I152" i="1"/>
  <c r="I17" i="1"/>
  <c r="I81" i="1"/>
  <c r="I145" i="1"/>
  <c r="I10" i="1"/>
  <c r="L6" i="1" s="1"/>
  <c r="I74" i="1"/>
  <c r="I138" i="1"/>
  <c r="I160" i="1"/>
  <c r="I25" i="1"/>
  <c r="I89" i="1"/>
  <c r="I153" i="1"/>
  <c r="I18" i="1"/>
  <c r="I82" i="1"/>
  <c r="I146" i="1"/>
  <c r="I33" i="1"/>
  <c r="I97" i="1"/>
  <c r="I161" i="1"/>
  <c r="I26" i="1"/>
  <c r="I90" i="1"/>
  <c r="I154" i="1"/>
  <c r="I47" i="1"/>
  <c r="I41" i="1"/>
  <c r="I105" i="1"/>
  <c r="I31" i="1"/>
  <c r="I34" i="1"/>
  <c r="I98" i="1"/>
  <c r="D157" i="1" l="1"/>
  <c r="G157" i="1" s="1"/>
  <c r="D93" i="1"/>
  <c r="G93" i="1" s="1"/>
  <c r="D29" i="1"/>
  <c r="G29" i="1" s="1"/>
  <c r="D154" i="1"/>
  <c r="G154" i="1" s="1"/>
  <c r="D132" i="1"/>
  <c r="G132" i="1" s="1"/>
  <c r="D68" i="1"/>
  <c r="G68" i="1" s="1"/>
  <c r="D4" i="1"/>
  <c r="G4" i="1" s="1"/>
  <c r="F4" i="1" s="1"/>
  <c r="C4" i="1" s="1"/>
  <c r="D26" i="1"/>
  <c r="G26" i="1" s="1"/>
  <c r="D155" i="1"/>
  <c r="G155" i="1" s="1"/>
  <c r="F155" i="1" s="1"/>
  <c r="C155" i="1" s="1"/>
  <c r="D91" i="1"/>
  <c r="G91" i="1" s="1"/>
  <c r="D27" i="1"/>
  <c r="G27" i="1" s="1"/>
  <c r="D162" i="1"/>
  <c r="G162" i="1" s="1"/>
  <c r="D137" i="1"/>
  <c r="G137" i="1" s="1"/>
  <c r="D73" i="1"/>
  <c r="G73" i="1" s="1"/>
  <c r="F73" i="1" s="1"/>
  <c r="C73" i="1" s="1"/>
  <c r="D9" i="1"/>
  <c r="G9" i="1" s="1"/>
  <c r="F9" i="1" s="1"/>
  <c r="C9" i="1" s="1"/>
  <c r="D136" i="1"/>
  <c r="G136" i="1" s="1"/>
  <c r="D72" i="1"/>
  <c r="G72" i="1" s="1"/>
  <c r="D8" i="1"/>
  <c r="G8" i="1" s="1"/>
  <c r="D151" i="1"/>
  <c r="G151" i="1" s="1"/>
  <c r="D87" i="1"/>
  <c r="G87" i="1" s="1"/>
  <c r="D23" i="1"/>
  <c r="G23" i="1" s="1"/>
  <c r="D42" i="1"/>
  <c r="G42" i="1" s="1"/>
  <c r="D118" i="1"/>
  <c r="G118" i="1" s="1"/>
  <c r="F118" i="1" s="1"/>
  <c r="C118" i="1" s="1"/>
  <c r="D54" i="1"/>
  <c r="G54" i="1" s="1"/>
  <c r="D3" i="1"/>
  <c r="G3" i="1" s="1"/>
  <c r="D158" i="1"/>
  <c r="G158" i="1" s="1"/>
  <c r="F158" i="1" s="1"/>
  <c r="C158" i="1" s="1"/>
  <c r="D30" i="1"/>
  <c r="G30" i="1" s="1"/>
  <c r="F30" i="1" s="1"/>
  <c r="C30" i="1" s="1"/>
  <c r="D90" i="1"/>
  <c r="G90" i="1" s="1"/>
  <c r="D153" i="1"/>
  <c r="G153" i="1" s="1"/>
  <c r="D152" i="1"/>
  <c r="G152" i="1" s="1"/>
  <c r="F152" i="1" s="1"/>
  <c r="C152" i="1" s="1"/>
  <c r="D149" i="1"/>
  <c r="G149" i="1" s="1"/>
  <c r="F149" i="1" s="1"/>
  <c r="C149" i="1" s="1"/>
  <c r="D85" i="1"/>
  <c r="G85" i="1" s="1"/>
  <c r="D21" i="1"/>
  <c r="G21" i="1" s="1"/>
  <c r="D130" i="1"/>
  <c r="G130" i="1" s="1"/>
  <c r="D124" i="1"/>
  <c r="G124" i="1" s="1"/>
  <c r="D60" i="1"/>
  <c r="G60" i="1" s="1"/>
  <c r="D147" i="1"/>
  <c r="G147" i="1" s="1"/>
  <c r="D83" i="1"/>
  <c r="G83" i="1" s="1"/>
  <c r="F83" i="1" s="1"/>
  <c r="C83" i="1" s="1"/>
  <c r="D19" i="1"/>
  <c r="G19" i="1" s="1"/>
  <c r="D138" i="1"/>
  <c r="G138" i="1" s="1"/>
  <c r="F138" i="1" s="1"/>
  <c r="C138" i="1" s="1"/>
  <c r="D129" i="1"/>
  <c r="G129" i="1" s="1"/>
  <c r="F129" i="1" s="1"/>
  <c r="C129" i="1" s="1"/>
  <c r="D65" i="1"/>
  <c r="G65" i="1" s="1"/>
  <c r="F65" i="1" s="1"/>
  <c r="C65" i="1" s="1"/>
  <c r="D128" i="1"/>
  <c r="G128" i="1" s="1"/>
  <c r="D64" i="1"/>
  <c r="G64" i="1" s="1"/>
  <c r="D143" i="1"/>
  <c r="G143" i="1" s="1"/>
  <c r="D79" i="1"/>
  <c r="G79" i="1" s="1"/>
  <c r="F79" i="1" s="1"/>
  <c r="C79" i="1" s="1"/>
  <c r="D15" i="1"/>
  <c r="G15" i="1" s="1"/>
  <c r="D110" i="1"/>
  <c r="G110" i="1" s="1"/>
  <c r="D46" i="1"/>
  <c r="G46" i="1" s="1"/>
  <c r="D131" i="1"/>
  <c r="G131" i="1" s="1"/>
  <c r="F131" i="1" s="1"/>
  <c r="C131" i="1" s="1"/>
  <c r="D67" i="1"/>
  <c r="G67" i="1" s="1"/>
  <c r="D48" i="1"/>
  <c r="G48" i="1" s="1"/>
  <c r="D127" i="1"/>
  <c r="G127" i="1" s="1"/>
  <c r="D43" i="1"/>
  <c r="G43" i="1" s="1"/>
  <c r="F43" i="1" s="1"/>
  <c r="C43" i="1" s="1"/>
  <c r="D141" i="1"/>
  <c r="G141" i="1" s="1"/>
  <c r="D77" i="1"/>
  <c r="G77" i="1" s="1"/>
  <c r="D13" i="1"/>
  <c r="G13" i="1" s="1"/>
  <c r="D114" i="1"/>
  <c r="G114" i="1" s="1"/>
  <c r="D116" i="1"/>
  <c r="G116" i="1" s="1"/>
  <c r="D52" i="1"/>
  <c r="G52" i="1" s="1"/>
  <c r="D139" i="1"/>
  <c r="G139" i="1" s="1"/>
  <c r="F139" i="1" s="1"/>
  <c r="C139" i="1" s="1"/>
  <c r="D75" i="1"/>
  <c r="G75" i="1" s="1"/>
  <c r="F75" i="1" s="1"/>
  <c r="C75" i="1" s="1"/>
  <c r="D11" i="1"/>
  <c r="G11" i="1" s="1"/>
  <c r="D122" i="1"/>
  <c r="G122" i="1" s="1"/>
  <c r="D121" i="1"/>
  <c r="G121" i="1" s="1"/>
  <c r="F121" i="1" s="1"/>
  <c r="C121" i="1" s="1"/>
  <c r="D57" i="1"/>
  <c r="G57" i="1" s="1"/>
  <c r="F57" i="1" s="1"/>
  <c r="C57" i="1" s="1"/>
  <c r="D120" i="1"/>
  <c r="G120" i="1" s="1"/>
  <c r="D56" i="1"/>
  <c r="G56" i="1" s="1"/>
  <c r="D135" i="1"/>
  <c r="G135" i="1" s="1"/>
  <c r="D71" i="1"/>
  <c r="G71" i="1" s="1"/>
  <c r="F71" i="1" s="1"/>
  <c r="C71" i="1" s="1"/>
  <c r="D7" i="1"/>
  <c r="G7" i="1" s="1"/>
  <c r="D102" i="1"/>
  <c r="G102" i="1" s="1"/>
  <c r="D38" i="1"/>
  <c r="G38" i="1" s="1"/>
  <c r="D113" i="1"/>
  <c r="G113" i="1" s="1"/>
  <c r="F113" i="1" s="1"/>
  <c r="C113" i="1" s="1"/>
  <c r="D112" i="1"/>
  <c r="G112" i="1" s="1"/>
  <c r="D63" i="1"/>
  <c r="G63" i="1" s="1"/>
  <c r="D107" i="1"/>
  <c r="G107" i="1" s="1"/>
  <c r="D18" i="1"/>
  <c r="G18" i="1" s="1"/>
  <c r="F18" i="1" s="1"/>
  <c r="C18" i="1" s="1"/>
  <c r="D103" i="1"/>
  <c r="G103" i="1" s="1"/>
  <c r="F103" i="1" s="1"/>
  <c r="C103" i="1" s="1"/>
  <c r="D134" i="1"/>
  <c r="G134" i="1" s="1"/>
  <c r="D133" i="1"/>
  <c r="G133" i="1" s="1"/>
  <c r="F133" i="1" s="1"/>
  <c r="C133" i="1" s="1"/>
  <c r="D69" i="1"/>
  <c r="G69" i="1" s="1"/>
  <c r="F69" i="1" s="1"/>
  <c r="C69" i="1" s="1"/>
  <c r="D5" i="1"/>
  <c r="G5" i="1" s="1"/>
  <c r="D98" i="1"/>
  <c r="G98" i="1" s="1"/>
  <c r="D108" i="1"/>
  <c r="G108" i="1" s="1"/>
  <c r="F108" i="1" s="1"/>
  <c r="C108" i="1" s="1"/>
  <c r="D44" i="1"/>
  <c r="G44" i="1" s="1"/>
  <c r="F44" i="1" s="1"/>
  <c r="C44" i="1" s="1"/>
  <c r="D125" i="1"/>
  <c r="G125" i="1" s="1"/>
  <c r="F125" i="1" s="1"/>
  <c r="C125" i="1" s="1"/>
  <c r="D61" i="1"/>
  <c r="G61" i="1" s="1"/>
  <c r="F61" i="1" s="1"/>
  <c r="C61" i="1" s="1"/>
  <c r="D74" i="1"/>
  <c r="G74" i="1" s="1"/>
  <c r="F74" i="1" s="1"/>
  <c r="C74" i="1" s="1"/>
  <c r="D164" i="1"/>
  <c r="G164" i="1" s="1"/>
  <c r="D100" i="1"/>
  <c r="G100" i="1" s="1"/>
  <c r="D36" i="1"/>
  <c r="G36" i="1" s="1"/>
  <c r="D123" i="1"/>
  <c r="G123" i="1" s="1"/>
  <c r="F123" i="1" s="1"/>
  <c r="C123" i="1" s="1"/>
  <c r="D59" i="1"/>
  <c r="G59" i="1" s="1"/>
  <c r="F59" i="1" s="1"/>
  <c r="C59" i="1" s="1"/>
  <c r="D82" i="1"/>
  <c r="G82" i="1" s="1"/>
  <c r="D105" i="1"/>
  <c r="G105" i="1" s="1"/>
  <c r="D41" i="1"/>
  <c r="G41" i="1" s="1"/>
  <c r="F41" i="1" s="1"/>
  <c r="C41" i="1" s="1"/>
  <c r="D104" i="1"/>
  <c r="G104" i="1" s="1"/>
  <c r="F104" i="1" s="1"/>
  <c r="C104" i="1" s="1"/>
  <c r="D40" i="1"/>
  <c r="G40" i="1" s="1"/>
  <c r="D119" i="1"/>
  <c r="G119" i="1" s="1"/>
  <c r="D55" i="1"/>
  <c r="G55" i="1" s="1"/>
  <c r="F55" i="1" s="1"/>
  <c r="C55" i="1" s="1"/>
  <c r="D150" i="1"/>
  <c r="G150" i="1" s="1"/>
  <c r="F150" i="1" s="1"/>
  <c r="C150" i="1" s="1"/>
  <c r="D86" i="1"/>
  <c r="G86" i="1" s="1"/>
  <c r="F86" i="1" s="1"/>
  <c r="C86" i="1" s="1"/>
  <c r="D22" i="1"/>
  <c r="G22" i="1" s="1"/>
  <c r="F22" i="1" s="1"/>
  <c r="C22" i="1" s="1"/>
  <c r="D66" i="1"/>
  <c r="G66" i="1" s="1"/>
  <c r="F66" i="1" s="1"/>
  <c r="C66" i="1" s="1"/>
  <c r="D25" i="1"/>
  <c r="G25" i="1" s="1"/>
  <c r="F25" i="1" s="1"/>
  <c r="C25" i="1" s="1"/>
  <c r="D24" i="1"/>
  <c r="G24" i="1" s="1"/>
  <c r="F24" i="1" s="1"/>
  <c r="C24" i="1" s="1"/>
  <c r="D117" i="1"/>
  <c r="G117" i="1" s="1"/>
  <c r="F117" i="1" s="1"/>
  <c r="C117" i="1" s="1"/>
  <c r="D53" i="1"/>
  <c r="G53" i="1" s="1"/>
  <c r="F53" i="1" s="1"/>
  <c r="C53" i="1" s="1"/>
  <c r="D34" i="1"/>
  <c r="G34" i="1" s="1"/>
  <c r="F34" i="1" s="1"/>
  <c r="C34" i="1" s="1"/>
  <c r="D156" i="1"/>
  <c r="G156" i="1" s="1"/>
  <c r="F156" i="1" s="1"/>
  <c r="C156" i="1" s="1"/>
  <c r="D92" i="1"/>
  <c r="G92" i="1" s="1"/>
  <c r="F92" i="1" s="1"/>
  <c r="C92" i="1" s="1"/>
  <c r="D28" i="1"/>
  <c r="G28" i="1" s="1"/>
  <c r="F28" i="1" s="1"/>
  <c r="C28" i="1" s="1"/>
  <c r="D146" i="1"/>
  <c r="G146" i="1" s="1"/>
  <c r="D115" i="1"/>
  <c r="G115" i="1" s="1"/>
  <c r="F115" i="1" s="1"/>
  <c r="C115" i="1" s="1"/>
  <c r="D51" i="1"/>
  <c r="G51" i="1" s="1"/>
  <c r="D50" i="1"/>
  <c r="G50" i="1" s="1"/>
  <c r="D161" i="1"/>
  <c r="G161" i="1" s="1"/>
  <c r="F161" i="1" s="1"/>
  <c r="C161" i="1" s="1"/>
  <c r="D97" i="1"/>
  <c r="G97" i="1" s="1"/>
  <c r="D33" i="1"/>
  <c r="G33" i="1" s="1"/>
  <c r="F33" i="1" s="1"/>
  <c r="C33" i="1" s="1"/>
  <c r="D160" i="1"/>
  <c r="G160" i="1" s="1"/>
  <c r="D96" i="1"/>
  <c r="G96" i="1" s="1"/>
  <c r="D32" i="1"/>
  <c r="G32" i="1" s="1"/>
  <c r="D111" i="1"/>
  <c r="G111" i="1" s="1"/>
  <c r="F111" i="1" s="1"/>
  <c r="C111" i="1" s="1"/>
  <c r="D47" i="1"/>
  <c r="G47" i="1" s="1"/>
  <c r="F47" i="1" s="1"/>
  <c r="C47" i="1" s="1"/>
  <c r="D142" i="1"/>
  <c r="G142" i="1" s="1"/>
  <c r="F142" i="1" s="1"/>
  <c r="C142" i="1" s="1"/>
  <c r="D78" i="1"/>
  <c r="G78" i="1" s="1"/>
  <c r="F78" i="1" s="1"/>
  <c r="C78" i="1" s="1"/>
  <c r="D14" i="1"/>
  <c r="G14" i="1" s="1"/>
  <c r="F14" i="1" s="1"/>
  <c r="C14" i="1" s="1"/>
  <c r="D109" i="1"/>
  <c r="G109" i="1" s="1"/>
  <c r="F109" i="1" s="1"/>
  <c r="C109" i="1" s="1"/>
  <c r="D45" i="1"/>
  <c r="G45" i="1" s="1"/>
  <c r="D10" i="1"/>
  <c r="G10" i="1" s="1"/>
  <c r="D148" i="1"/>
  <c r="G148" i="1" s="1"/>
  <c r="F148" i="1" s="1"/>
  <c r="C148" i="1" s="1"/>
  <c r="D84" i="1"/>
  <c r="G84" i="1" s="1"/>
  <c r="D20" i="1"/>
  <c r="G20" i="1" s="1"/>
  <c r="F20" i="1" s="1"/>
  <c r="C20" i="1" s="1"/>
  <c r="D89" i="1"/>
  <c r="G89" i="1" s="1"/>
  <c r="F89" i="1" s="1"/>
  <c r="C89" i="1" s="1"/>
  <c r="D88" i="1"/>
  <c r="G88" i="1" s="1"/>
  <c r="F88" i="1" s="1"/>
  <c r="C88" i="1" s="1"/>
  <c r="D70" i="1"/>
  <c r="G70" i="1" s="1"/>
  <c r="F70" i="1" s="1"/>
  <c r="C70" i="1" s="1"/>
  <c r="D101" i="1"/>
  <c r="G101" i="1" s="1"/>
  <c r="F101" i="1" s="1"/>
  <c r="C101" i="1" s="1"/>
  <c r="D37" i="1"/>
  <c r="G37" i="1" s="1"/>
  <c r="F37" i="1" s="1"/>
  <c r="C37" i="1" s="1"/>
  <c r="D140" i="1"/>
  <c r="G140" i="1" s="1"/>
  <c r="F140" i="1" s="1"/>
  <c r="C140" i="1" s="1"/>
  <c r="D76" i="1"/>
  <c r="G76" i="1" s="1"/>
  <c r="D12" i="1"/>
  <c r="G12" i="1" s="1"/>
  <c r="F12" i="1" s="1"/>
  <c r="C12" i="1" s="1"/>
  <c r="D58" i="1"/>
  <c r="G58" i="1" s="1"/>
  <c r="F58" i="1" s="1"/>
  <c r="C58" i="1" s="1"/>
  <c r="D163" i="1"/>
  <c r="G163" i="1" s="1"/>
  <c r="F163" i="1" s="1"/>
  <c r="C163" i="1" s="1"/>
  <c r="D99" i="1"/>
  <c r="G99" i="1" s="1"/>
  <c r="F99" i="1" s="1"/>
  <c r="C99" i="1" s="1"/>
  <c r="D35" i="1"/>
  <c r="G35" i="1" s="1"/>
  <c r="D145" i="1"/>
  <c r="G145" i="1" s="1"/>
  <c r="D81" i="1"/>
  <c r="G81" i="1" s="1"/>
  <c r="D17" i="1"/>
  <c r="G17" i="1" s="1"/>
  <c r="D144" i="1"/>
  <c r="G144" i="1" s="1"/>
  <c r="F144" i="1" s="1"/>
  <c r="C144" i="1" s="1"/>
  <c r="D80" i="1"/>
  <c r="G80" i="1" s="1"/>
  <c r="D16" i="1"/>
  <c r="G16" i="1" s="1"/>
  <c r="F16" i="1" s="1"/>
  <c r="C16" i="1" s="1"/>
  <c r="D159" i="1"/>
  <c r="G159" i="1" s="1"/>
  <c r="F159" i="1" s="1"/>
  <c r="C159" i="1" s="1"/>
  <c r="D95" i="1"/>
  <c r="G95" i="1" s="1"/>
  <c r="D31" i="1"/>
  <c r="G31" i="1" s="1"/>
  <c r="F31" i="1" s="1"/>
  <c r="C31" i="1" s="1"/>
  <c r="D126" i="1"/>
  <c r="G126" i="1" s="1"/>
  <c r="F126" i="1" s="1"/>
  <c r="C126" i="1" s="1"/>
  <c r="D62" i="1"/>
  <c r="G62" i="1" s="1"/>
  <c r="F62" i="1" s="1"/>
  <c r="C62" i="1" s="1"/>
  <c r="D106" i="1"/>
  <c r="G106" i="1" s="1"/>
  <c r="F106" i="1" s="1"/>
  <c r="C106" i="1" s="1"/>
  <c r="D49" i="1"/>
  <c r="G49" i="1" s="1"/>
  <c r="F49" i="1" s="1"/>
  <c r="C49" i="1" s="1"/>
  <c r="D94" i="1"/>
  <c r="G94" i="1" s="1"/>
  <c r="F94" i="1" s="1"/>
  <c r="C94" i="1" s="1"/>
  <c r="D39" i="1"/>
  <c r="G39" i="1" s="1"/>
  <c r="F39" i="1" s="1"/>
  <c r="C39" i="1" s="1"/>
  <c r="D6" i="1"/>
  <c r="G6" i="1" s="1"/>
  <c r="F6" i="1" s="1"/>
  <c r="C6" i="1" s="1"/>
  <c r="F80" i="1" l="1"/>
  <c r="C80" i="1" s="1"/>
  <c r="F97" i="1"/>
  <c r="C97" i="1" s="1"/>
  <c r="F82" i="1"/>
  <c r="C82" i="1" s="1"/>
  <c r="F7" i="1"/>
  <c r="C7" i="1" s="1"/>
  <c r="F11" i="1"/>
  <c r="C11" i="1" s="1"/>
  <c r="F141" i="1"/>
  <c r="C141" i="1" s="1"/>
  <c r="F15" i="1"/>
  <c r="C15" i="1" s="1"/>
  <c r="F19" i="1"/>
  <c r="C19" i="1" s="1"/>
  <c r="F85" i="1"/>
  <c r="C85" i="1" s="1"/>
  <c r="F54" i="1"/>
  <c r="C54" i="1" s="1"/>
  <c r="F136" i="1"/>
  <c r="C136" i="1" s="1"/>
  <c r="F26" i="1"/>
  <c r="C26" i="1" s="1"/>
  <c r="F17" i="1"/>
  <c r="C17" i="1" s="1"/>
  <c r="F76" i="1"/>
  <c r="C76" i="1" s="1"/>
  <c r="F84" i="1"/>
  <c r="C84" i="1" s="1"/>
  <c r="F50" i="1"/>
  <c r="C50" i="1" s="1"/>
  <c r="F107" i="1"/>
  <c r="C107" i="1" s="1"/>
  <c r="F135" i="1"/>
  <c r="C135" i="1" s="1"/>
  <c r="F127" i="1"/>
  <c r="C127" i="1" s="1"/>
  <c r="F143" i="1"/>
  <c r="C143" i="1" s="1"/>
  <c r="F147" i="1"/>
  <c r="C147" i="1" s="1"/>
  <c r="F42" i="1"/>
  <c r="C42" i="1" s="1"/>
  <c r="F68" i="1"/>
  <c r="C68" i="1" s="1"/>
  <c r="F81" i="1"/>
  <c r="C81" i="1" s="1"/>
  <c r="F51" i="1"/>
  <c r="C51" i="1" s="1"/>
  <c r="F119" i="1"/>
  <c r="C119" i="1" s="1"/>
  <c r="F36" i="1"/>
  <c r="C36" i="1" s="1"/>
  <c r="F98" i="1"/>
  <c r="C98" i="1" s="1"/>
  <c r="F63" i="1"/>
  <c r="C63" i="1" s="1"/>
  <c r="F56" i="1"/>
  <c r="C56" i="1" s="1"/>
  <c r="F52" i="1"/>
  <c r="C52" i="1" s="1"/>
  <c r="F48" i="1"/>
  <c r="C48" i="1" s="1"/>
  <c r="F64" i="1"/>
  <c r="C64" i="1" s="1"/>
  <c r="F153" i="1"/>
  <c r="C153" i="1" s="1"/>
  <c r="F23" i="1"/>
  <c r="C23" i="1" s="1"/>
  <c r="F137" i="1"/>
  <c r="C137" i="1" s="1"/>
  <c r="F132" i="1"/>
  <c r="C132" i="1" s="1"/>
  <c r="F145" i="1"/>
  <c r="C145" i="1" s="1"/>
  <c r="F10" i="1"/>
  <c r="C10" i="1" s="1"/>
  <c r="F32" i="1"/>
  <c r="C32" i="1" s="1"/>
  <c r="F40" i="1"/>
  <c r="C40" i="1" s="1"/>
  <c r="F100" i="1"/>
  <c r="C100" i="1" s="1"/>
  <c r="F5" i="1"/>
  <c r="C5" i="1" s="1"/>
  <c r="F112" i="1"/>
  <c r="C112" i="1" s="1"/>
  <c r="F120" i="1"/>
  <c r="C120" i="1" s="1"/>
  <c r="F116" i="1"/>
  <c r="C116" i="1" s="1"/>
  <c r="F67" i="1"/>
  <c r="C67" i="1" s="1"/>
  <c r="F128" i="1"/>
  <c r="C128" i="1" s="1"/>
  <c r="F60" i="1"/>
  <c r="C60" i="1" s="1"/>
  <c r="F90" i="1"/>
  <c r="C90" i="1" s="1"/>
  <c r="F87" i="1"/>
  <c r="C87" i="1" s="1"/>
  <c r="F162" i="1"/>
  <c r="C162" i="1" s="1"/>
  <c r="F154" i="1"/>
  <c r="C154" i="1" s="1"/>
  <c r="F95" i="1"/>
  <c r="C95" i="1" s="1"/>
  <c r="F35" i="1"/>
  <c r="C35" i="1" s="1"/>
  <c r="F45" i="1"/>
  <c r="C45" i="1" s="1"/>
  <c r="F96" i="1"/>
  <c r="C96" i="1" s="1"/>
  <c r="F146" i="1"/>
  <c r="C146" i="1" s="1"/>
  <c r="F164" i="1"/>
  <c r="C164" i="1" s="1"/>
  <c r="F114" i="1"/>
  <c r="C114" i="1" s="1"/>
  <c r="F124" i="1"/>
  <c r="C124" i="1" s="1"/>
  <c r="F151" i="1"/>
  <c r="C151" i="1" s="1"/>
  <c r="F27" i="1"/>
  <c r="C27" i="1" s="1"/>
  <c r="F29" i="1"/>
  <c r="C29" i="1" s="1"/>
  <c r="F160" i="1"/>
  <c r="C160" i="1" s="1"/>
  <c r="F38" i="1"/>
  <c r="C38" i="1" s="1"/>
  <c r="F13" i="1"/>
  <c r="C13" i="1" s="1"/>
  <c r="F46" i="1"/>
  <c r="C46" i="1" s="1"/>
  <c r="F130" i="1"/>
  <c r="C130" i="1" s="1"/>
  <c r="F8" i="1"/>
  <c r="C8" i="1" s="1"/>
  <c r="F91" i="1"/>
  <c r="C91" i="1" s="1"/>
  <c r="F93" i="1"/>
  <c r="C93" i="1" s="1"/>
  <c r="F105" i="1"/>
  <c r="C105" i="1" s="1"/>
  <c r="F134" i="1"/>
  <c r="C134" i="1" s="1"/>
  <c r="F102" i="1"/>
  <c r="C102" i="1" s="1"/>
  <c r="F122" i="1"/>
  <c r="C122" i="1" s="1"/>
  <c r="F77" i="1"/>
  <c r="C77" i="1" s="1"/>
  <c r="F110" i="1"/>
  <c r="C110" i="1" s="1"/>
  <c r="F21" i="1"/>
  <c r="C21" i="1" s="1"/>
  <c r="F3" i="1"/>
  <c r="C3" i="1" s="1"/>
  <c r="F72" i="1"/>
  <c r="C72" i="1" s="1"/>
  <c r="F157" i="1"/>
  <c r="C157" i="1" s="1"/>
</calcChain>
</file>

<file path=xl/sharedStrings.xml><?xml version="1.0" encoding="utf-8"?>
<sst xmlns="http://schemas.openxmlformats.org/spreadsheetml/2006/main" count="28" uniqueCount="17">
  <si>
    <t>Solution Count</t>
  </si>
  <si>
    <t>Time</t>
  </si>
  <si>
    <t>Count</t>
  </si>
  <si>
    <t>Total Time</t>
  </si>
  <si>
    <t>Mean</t>
  </si>
  <si>
    <t>St Dev</t>
  </si>
  <si>
    <t>St Dev Pred</t>
  </si>
  <si>
    <t>Z Score</t>
  </si>
  <si>
    <t>Christofides</t>
  </si>
  <si>
    <t>Z-Score</t>
  </si>
  <si>
    <t>Probablility</t>
  </si>
  <si>
    <t>Total Possible Solutions</t>
  </si>
  <si>
    <t>Solution count</t>
  </si>
  <si>
    <t>Potential Solutions</t>
  </si>
  <si>
    <t>First Pass</t>
  </si>
  <si>
    <t>Maximum Possible</t>
  </si>
  <si>
    <t>Best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</si>
</sst>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Solution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394</c:v>
                </c:pt>
                <c:pt idx="1">
                  <c:v>395</c:v>
                </c:pt>
                <c:pt idx="2">
                  <c:v>396</c:v>
                </c:pt>
                <c:pt idx="3">
                  <c:v>397</c:v>
                </c:pt>
                <c:pt idx="4">
                  <c:v>398</c:v>
                </c:pt>
                <c:pt idx="5">
                  <c:v>399</c:v>
                </c:pt>
                <c:pt idx="6">
                  <c:v>400</c:v>
                </c:pt>
                <c:pt idx="7">
                  <c:v>401</c:v>
                </c:pt>
                <c:pt idx="8">
                  <c:v>402</c:v>
                </c:pt>
                <c:pt idx="9">
                  <c:v>403</c:v>
                </c:pt>
                <c:pt idx="10">
                  <c:v>404</c:v>
                </c:pt>
                <c:pt idx="11">
                  <c:v>405</c:v>
                </c:pt>
                <c:pt idx="12">
                  <c:v>406</c:v>
                </c:pt>
                <c:pt idx="13">
                  <c:v>407</c:v>
                </c:pt>
                <c:pt idx="14">
                  <c:v>408</c:v>
                </c:pt>
                <c:pt idx="15">
                  <c:v>409</c:v>
                </c:pt>
                <c:pt idx="16">
                  <c:v>410</c:v>
                </c:pt>
                <c:pt idx="17">
                  <c:v>411</c:v>
                </c:pt>
                <c:pt idx="18">
                  <c:v>412</c:v>
                </c:pt>
                <c:pt idx="19">
                  <c:v>413</c:v>
                </c:pt>
                <c:pt idx="20">
                  <c:v>414</c:v>
                </c:pt>
                <c:pt idx="21">
                  <c:v>415</c:v>
                </c:pt>
                <c:pt idx="22">
                  <c:v>416</c:v>
                </c:pt>
                <c:pt idx="23">
                  <c:v>417</c:v>
                </c:pt>
                <c:pt idx="24">
                  <c:v>418</c:v>
                </c:pt>
                <c:pt idx="25">
                  <c:v>419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424</c:v>
                </c:pt>
                <c:pt idx="31">
                  <c:v>425</c:v>
                </c:pt>
                <c:pt idx="32">
                  <c:v>426</c:v>
                </c:pt>
                <c:pt idx="33">
                  <c:v>427</c:v>
                </c:pt>
                <c:pt idx="34">
                  <c:v>428</c:v>
                </c:pt>
                <c:pt idx="35">
                  <c:v>429</c:v>
                </c:pt>
                <c:pt idx="36">
                  <c:v>430</c:v>
                </c:pt>
                <c:pt idx="37">
                  <c:v>431</c:v>
                </c:pt>
                <c:pt idx="38">
                  <c:v>432</c:v>
                </c:pt>
                <c:pt idx="39">
                  <c:v>433</c:v>
                </c:pt>
                <c:pt idx="40">
                  <c:v>434</c:v>
                </c:pt>
                <c:pt idx="41">
                  <c:v>435</c:v>
                </c:pt>
                <c:pt idx="42">
                  <c:v>436</c:v>
                </c:pt>
                <c:pt idx="43">
                  <c:v>437</c:v>
                </c:pt>
                <c:pt idx="44">
                  <c:v>438</c:v>
                </c:pt>
                <c:pt idx="45">
                  <c:v>439</c:v>
                </c:pt>
                <c:pt idx="46">
                  <c:v>440</c:v>
                </c:pt>
                <c:pt idx="47">
                  <c:v>441</c:v>
                </c:pt>
                <c:pt idx="48">
                  <c:v>442</c:v>
                </c:pt>
                <c:pt idx="49">
                  <c:v>443</c:v>
                </c:pt>
                <c:pt idx="50">
                  <c:v>444</c:v>
                </c:pt>
                <c:pt idx="51">
                  <c:v>445</c:v>
                </c:pt>
                <c:pt idx="52">
                  <c:v>446</c:v>
                </c:pt>
                <c:pt idx="53">
                  <c:v>447</c:v>
                </c:pt>
                <c:pt idx="54">
                  <c:v>448</c:v>
                </c:pt>
                <c:pt idx="55">
                  <c:v>449</c:v>
                </c:pt>
                <c:pt idx="56">
                  <c:v>450</c:v>
                </c:pt>
                <c:pt idx="57">
                  <c:v>451</c:v>
                </c:pt>
                <c:pt idx="58">
                  <c:v>452</c:v>
                </c:pt>
                <c:pt idx="59">
                  <c:v>453</c:v>
                </c:pt>
                <c:pt idx="60">
                  <c:v>454</c:v>
                </c:pt>
                <c:pt idx="61">
                  <c:v>455</c:v>
                </c:pt>
                <c:pt idx="62">
                  <c:v>456</c:v>
                </c:pt>
                <c:pt idx="63">
                  <c:v>457</c:v>
                </c:pt>
                <c:pt idx="64">
                  <c:v>458</c:v>
                </c:pt>
                <c:pt idx="65">
                  <c:v>459</c:v>
                </c:pt>
                <c:pt idx="66">
                  <c:v>460</c:v>
                </c:pt>
                <c:pt idx="67">
                  <c:v>461</c:v>
                </c:pt>
                <c:pt idx="68">
                  <c:v>462</c:v>
                </c:pt>
                <c:pt idx="69">
                  <c:v>463</c:v>
                </c:pt>
                <c:pt idx="70">
                  <c:v>464</c:v>
                </c:pt>
                <c:pt idx="71">
                  <c:v>465</c:v>
                </c:pt>
                <c:pt idx="72">
                  <c:v>466</c:v>
                </c:pt>
                <c:pt idx="73">
                  <c:v>467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473</c:v>
                </c:pt>
                <c:pt idx="80">
                  <c:v>474</c:v>
                </c:pt>
                <c:pt idx="81">
                  <c:v>475</c:v>
                </c:pt>
                <c:pt idx="82">
                  <c:v>476</c:v>
                </c:pt>
                <c:pt idx="83">
                  <c:v>477</c:v>
                </c:pt>
                <c:pt idx="84">
                  <c:v>478</c:v>
                </c:pt>
                <c:pt idx="85">
                  <c:v>479</c:v>
                </c:pt>
                <c:pt idx="86">
                  <c:v>480</c:v>
                </c:pt>
                <c:pt idx="87">
                  <c:v>481</c:v>
                </c:pt>
                <c:pt idx="88">
                  <c:v>482</c:v>
                </c:pt>
                <c:pt idx="89">
                  <c:v>483</c:v>
                </c:pt>
                <c:pt idx="90">
                  <c:v>484</c:v>
                </c:pt>
                <c:pt idx="91">
                  <c:v>485</c:v>
                </c:pt>
                <c:pt idx="92">
                  <c:v>486</c:v>
                </c:pt>
                <c:pt idx="93">
                  <c:v>487</c:v>
                </c:pt>
                <c:pt idx="94">
                  <c:v>488</c:v>
                </c:pt>
                <c:pt idx="95">
                  <c:v>489</c:v>
                </c:pt>
                <c:pt idx="96">
                  <c:v>490</c:v>
                </c:pt>
                <c:pt idx="97">
                  <c:v>491</c:v>
                </c:pt>
                <c:pt idx="98">
                  <c:v>492</c:v>
                </c:pt>
                <c:pt idx="99">
                  <c:v>493</c:v>
                </c:pt>
                <c:pt idx="100">
                  <c:v>494</c:v>
                </c:pt>
                <c:pt idx="101">
                  <c:v>495</c:v>
                </c:pt>
                <c:pt idx="102">
                  <c:v>496</c:v>
                </c:pt>
                <c:pt idx="103">
                  <c:v>497</c:v>
                </c:pt>
                <c:pt idx="104">
                  <c:v>498</c:v>
                </c:pt>
                <c:pt idx="105">
                  <c:v>499</c:v>
                </c:pt>
                <c:pt idx="106">
                  <c:v>500</c:v>
                </c:pt>
                <c:pt idx="107">
                  <c:v>501</c:v>
                </c:pt>
                <c:pt idx="108">
                  <c:v>502</c:v>
                </c:pt>
                <c:pt idx="109">
                  <c:v>503</c:v>
                </c:pt>
                <c:pt idx="110">
                  <c:v>504</c:v>
                </c:pt>
                <c:pt idx="111">
                  <c:v>505</c:v>
                </c:pt>
                <c:pt idx="112">
                  <c:v>506</c:v>
                </c:pt>
                <c:pt idx="113">
                  <c:v>507</c:v>
                </c:pt>
                <c:pt idx="114">
                  <c:v>508</c:v>
                </c:pt>
                <c:pt idx="115">
                  <c:v>509</c:v>
                </c:pt>
                <c:pt idx="116">
                  <c:v>510</c:v>
                </c:pt>
                <c:pt idx="117">
                  <c:v>511</c:v>
                </c:pt>
                <c:pt idx="118">
                  <c:v>512</c:v>
                </c:pt>
                <c:pt idx="119">
                  <c:v>513</c:v>
                </c:pt>
                <c:pt idx="120">
                  <c:v>514</c:v>
                </c:pt>
                <c:pt idx="121">
                  <c:v>515</c:v>
                </c:pt>
                <c:pt idx="122">
                  <c:v>516</c:v>
                </c:pt>
                <c:pt idx="123">
                  <c:v>517</c:v>
                </c:pt>
                <c:pt idx="124">
                  <c:v>518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523</c:v>
                </c:pt>
                <c:pt idx="130">
                  <c:v>524</c:v>
                </c:pt>
                <c:pt idx="131">
                  <c:v>525</c:v>
                </c:pt>
                <c:pt idx="132">
                  <c:v>526</c:v>
                </c:pt>
                <c:pt idx="133">
                  <c:v>527</c:v>
                </c:pt>
                <c:pt idx="134">
                  <c:v>528</c:v>
                </c:pt>
                <c:pt idx="135">
                  <c:v>529</c:v>
                </c:pt>
                <c:pt idx="136">
                  <c:v>530</c:v>
                </c:pt>
                <c:pt idx="137">
                  <c:v>531</c:v>
                </c:pt>
                <c:pt idx="138">
                  <c:v>532</c:v>
                </c:pt>
                <c:pt idx="139">
                  <c:v>533</c:v>
                </c:pt>
                <c:pt idx="140">
                  <c:v>534</c:v>
                </c:pt>
                <c:pt idx="141">
                  <c:v>535</c:v>
                </c:pt>
                <c:pt idx="142">
                  <c:v>536</c:v>
                </c:pt>
                <c:pt idx="143">
                  <c:v>537</c:v>
                </c:pt>
                <c:pt idx="144">
                  <c:v>538</c:v>
                </c:pt>
                <c:pt idx="145">
                  <c:v>539</c:v>
                </c:pt>
                <c:pt idx="146">
                  <c:v>540</c:v>
                </c:pt>
                <c:pt idx="147">
                  <c:v>541</c:v>
                </c:pt>
                <c:pt idx="148">
                  <c:v>542</c:v>
                </c:pt>
                <c:pt idx="149">
                  <c:v>543</c:v>
                </c:pt>
                <c:pt idx="150">
                  <c:v>544</c:v>
                </c:pt>
                <c:pt idx="151">
                  <c:v>545</c:v>
                </c:pt>
                <c:pt idx="152">
                  <c:v>546</c:v>
                </c:pt>
                <c:pt idx="153">
                  <c:v>547</c:v>
                </c:pt>
                <c:pt idx="154">
                  <c:v>548</c:v>
                </c:pt>
                <c:pt idx="155">
                  <c:v>549</c:v>
                </c:pt>
                <c:pt idx="156">
                  <c:v>550</c:v>
                </c:pt>
                <c:pt idx="157">
                  <c:v>551</c:v>
                </c:pt>
                <c:pt idx="158">
                  <c:v>552</c:v>
                </c:pt>
                <c:pt idx="159">
                  <c:v>553</c:v>
                </c:pt>
                <c:pt idx="160">
                  <c:v>554</c:v>
                </c:pt>
                <c:pt idx="161">
                  <c:v>555</c:v>
                </c:pt>
                <c:pt idx="162">
                  <c:v>556</c:v>
                </c:pt>
              </c:numCache>
            </c:numRef>
          </c:cat>
          <c:val>
            <c:numRef>
              <c:f>Sheet1!$B$2:$B$164</c:f>
              <c:numCache>
                <c:formatCode>General</c:formatCode>
                <c:ptCount val="16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17</c:v>
                </c:pt>
                <c:pt idx="27">
                  <c:v>15</c:v>
                </c:pt>
                <c:pt idx="28">
                  <c:v>28</c:v>
                </c:pt>
                <c:pt idx="29">
                  <c:v>24</c:v>
                </c:pt>
                <c:pt idx="30">
                  <c:v>24</c:v>
                </c:pt>
                <c:pt idx="31">
                  <c:v>33</c:v>
                </c:pt>
                <c:pt idx="32">
                  <c:v>38</c:v>
                </c:pt>
                <c:pt idx="33">
                  <c:v>48</c:v>
                </c:pt>
                <c:pt idx="34">
                  <c:v>52</c:v>
                </c:pt>
                <c:pt idx="35">
                  <c:v>64</c:v>
                </c:pt>
                <c:pt idx="36">
                  <c:v>72</c:v>
                </c:pt>
                <c:pt idx="37">
                  <c:v>81</c:v>
                </c:pt>
                <c:pt idx="38">
                  <c:v>77</c:v>
                </c:pt>
                <c:pt idx="39">
                  <c:v>101</c:v>
                </c:pt>
                <c:pt idx="40">
                  <c:v>103</c:v>
                </c:pt>
                <c:pt idx="41">
                  <c:v>130</c:v>
                </c:pt>
                <c:pt idx="42">
                  <c:v>122</c:v>
                </c:pt>
                <c:pt idx="43">
                  <c:v>148</c:v>
                </c:pt>
                <c:pt idx="44">
                  <c:v>185</c:v>
                </c:pt>
                <c:pt idx="45">
                  <c:v>197</c:v>
                </c:pt>
                <c:pt idx="46">
                  <c:v>219</c:v>
                </c:pt>
                <c:pt idx="47">
                  <c:v>257</c:v>
                </c:pt>
                <c:pt idx="48">
                  <c:v>265</c:v>
                </c:pt>
                <c:pt idx="49">
                  <c:v>330</c:v>
                </c:pt>
                <c:pt idx="50">
                  <c:v>345</c:v>
                </c:pt>
                <c:pt idx="51">
                  <c:v>379</c:v>
                </c:pt>
                <c:pt idx="52">
                  <c:v>424</c:v>
                </c:pt>
                <c:pt idx="53">
                  <c:v>435</c:v>
                </c:pt>
                <c:pt idx="54">
                  <c:v>487</c:v>
                </c:pt>
                <c:pt idx="55">
                  <c:v>529</c:v>
                </c:pt>
                <c:pt idx="56">
                  <c:v>568</c:v>
                </c:pt>
                <c:pt idx="57">
                  <c:v>594</c:v>
                </c:pt>
                <c:pt idx="58">
                  <c:v>641</c:v>
                </c:pt>
                <c:pt idx="59">
                  <c:v>725</c:v>
                </c:pt>
                <c:pt idx="60">
                  <c:v>745</c:v>
                </c:pt>
                <c:pt idx="61">
                  <c:v>833</c:v>
                </c:pt>
                <c:pt idx="62">
                  <c:v>818</c:v>
                </c:pt>
                <c:pt idx="63">
                  <c:v>977</c:v>
                </c:pt>
                <c:pt idx="64">
                  <c:v>1094</c:v>
                </c:pt>
                <c:pt idx="65">
                  <c:v>1102</c:v>
                </c:pt>
                <c:pt idx="66">
                  <c:v>1120</c:v>
                </c:pt>
                <c:pt idx="67">
                  <c:v>1174</c:v>
                </c:pt>
                <c:pt idx="68">
                  <c:v>1261</c:v>
                </c:pt>
                <c:pt idx="69">
                  <c:v>1273</c:v>
                </c:pt>
                <c:pt idx="70">
                  <c:v>1318</c:v>
                </c:pt>
                <c:pt idx="71">
                  <c:v>1416</c:v>
                </c:pt>
                <c:pt idx="72">
                  <c:v>1436</c:v>
                </c:pt>
                <c:pt idx="73">
                  <c:v>1525</c:v>
                </c:pt>
                <c:pt idx="74">
                  <c:v>1567</c:v>
                </c:pt>
                <c:pt idx="75">
                  <c:v>1619</c:v>
                </c:pt>
                <c:pt idx="76">
                  <c:v>1703</c:v>
                </c:pt>
                <c:pt idx="77">
                  <c:v>1691</c:v>
                </c:pt>
                <c:pt idx="78">
                  <c:v>1767</c:v>
                </c:pt>
                <c:pt idx="79">
                  <c:v>1753</c:v>
                </c:pt>
                <c:pt idx="80">
                  <c:v>1853</c:v>
                </c:pt>
                <c:pt idx="81">
                  <c:v>1889</c:v>
                </c:pt>
                <c:pt idx="82">
                  <c:v>1879</c:v>
                </c:pt>
                <c:pt idx="83">
                  <c:v>1841</c:v>
                </c:pt>
                <c:pt idx="84">
                  <c:v>1926</c:v>
                </c:pt>
                <c:pt idx="85">
                  <c:v>1889</c:v>
                </c:pt>
                <c:pt idx="86">
                  <c:v>1832</c:v>
                </c:pt>
                <c:pt idx="87">
                  <c:v>1918</c:v>
                </c:pt>
                <c:pt idx="88">
                  <c:v>1815</c:v>
                </c:pt>
                <c:pt idx="89">
                  <c:v>1831</c:v>
                </c:pt>
                <c:pt idx="90">
                  <c:v>1867</c:v>
                </c:pt>
                <c:pt idx="91">
                  <c:v>1756</c:v>
                </c:pt>
                <c:pt idx="92">
                  <c:v>1789</c:v>
                </c:pt>
                <c:pt idx="93">
                  <c:v>1862</c:v>
                </c:pt>
                <c:pt idx="94">
                  <c:v>1700</c:v>
                </c:pt>
                <c:pt idx="95">
                  <c:v>1636</c:v>
                </c:pt>
                <c:pt idx="96">
                  <c:v>1665</c:v>
                </c:pt>
                <c:pt idx="97">
                  <c:v>1580</c:v>
                </c:pt>
                <c:pt idx="98">
                  <c:v>1532</c:v>
                </c:pt>
                <c:pt idx="99">
                  <c:v>1489</c:v>
                </c:pt>
                <c:pt idx="100">
                  <c:v>1425</c:v>
                </c:pt>
                <c:pt idx="101">
                  <c:v>1370</c:v>
                </c:pt>
                <c:pt idx="102">
                  <c:v>1291</c:v>
                </c:pt>
                <c:pt idx="103">
                  <c:v>1203</c:v>
                </c:pt>
                <c:pt idx="104">
                  <c:v>1190</c:v>
                </c:pt>
                <c:pt idx="105">
                  <c:v>1013</c:v>
                </c:pt>
                <c:pt idx="106">
                  <c:v>1102</c:v>
                </c:pt>
                <c:pt idx="107">
                  <c:v>1003</c:v>
                </c:pt>
                <c:pt idx="108">
                  <c:v>950</c:v>
                </c:pt>
                <c:pt idx="109">
                  <c:v>871</c:v>
                </c:pt>
                <c:pt idx="110">
                  <c:v>834</c:v>
                </c:pt>
                <c:pt idx="111">
                  <c:v>749</c:v>
                </c:pt>
                <c:pt idx="112">
                  <c:v>738</c:v>
                </c:pt>
                <c:pt idx="113">
                  <c:v>673</c:v>
                </c:pt>
                <c:pt idx="114">
                  <c:v>573</c:v>
                </c:pt>
                <c:pt idx="115">
                  <c:v>571</c:v>
                </c:pt>
                <c:pt idx="116">
                  <c:v>532</c:v>
                </c:pt>
                <c:pt idx="117">
                  <c:v>494</c:v>
                </c:pt>
                <c:pt idx="118">
                  <c:v>445</c:v>
                </c:pt>
                <c:pt idx="119">
                  <c:v>392</c:v>
                </c:pt>
                <c:pt idx="120">
                  <c:v>366</c:v>
                </c:pt>
                <c:pt idx="121">
                  <c:v>307</c:v>
                </c:pt>
                <c:pt idx="122">
                  <c:v>328</c:v>
                </c:pt>
                <c:pt idx="123">
                  <c:v>242</c:v>
                </c:pt>
                <c:pt idx="124">
                  <c:v>224</c:v>
                </c:pt>
                <c:pt idx="125">
                  <c:v>219</c:v>
                </c:pt>
                <c:pt idx="126">
                  <c:v>173</c:v>
                </c:pt>
                <c:pt idx="127">
                  <c:v>147</c:v>
                </c:pt>
                <c:pt idx="128">
                  <c:v>158</c:v>
                </c:pt>
                <c:pt idx="129">
                  <c:v>115</c:v>
                </c:pt>
                <c:pt idx="130">
                  <c:v>103</c:v>
                </c:pt>
                <c:pt idx="131">
                  <c:v>92</c:v>
                </c:pt>
                <c:pt idx="132">
                  <c:v>73</c:v>
                </c:pt>
                <c:pt idx="133">
                  <c:v>65</c:v>
                </c:pt>
                <c:pt idx="134">
                  <c:v>68</c:v>
                </c:pt>
                <c:pt idx="135">
                  <c:v>61</c:v>
                </c:pt>
                <c:pt idx="136">
                  <c:v>38</c:v>
                </c:pt>
                <c:pt idx="137">
                  <c:v>45</c:v>
                </c:pt>
                <c:pt idx="138">
                  <c:v>37</c:v>
                </c:pt>
                <c:pt idx="139">
                  <c:v>33</c:v>
                </c:pt>
                <c:pt idx="140">
                  <c:v>18</c:v>
                </c:pt>
                <c:pt idx="141">
                  <c:v>11</c:v>
                </c:pt>
                <c:pt idx="142">
                  <c:v>19</c:v>
                </c:pt>
                <c:pt idx="143">
                  <c:v>15</c:v>
                </c:pt>
                <c:pt idx="144">
                  <c:v>10</c:v>
                </c:pt>
                <c:pt idx="145">
                  <c:v>11</c:v>
                </c:pt>
                <c:pt idx="146">
                  <c:v>9</c:v>
                </c:pt>
                <c:pt idx="147">
                  <c:v>0</c:v>
                </c:pt>
                <c:pt idx="148">
                  <c:v>8</c:v>
                </c:pt>
                <c:pt idx="149">
                  <c:v>4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A-497B-9897-E5C7B91BC6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 Dev 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394</c:v>
                </c:pt>
                <c:pt idx="1">
                  <c:v>395</c:v>
                </c:pt>
                <c:pt idx="2">
                  <c:v>396</c:v>
                </c:pt>
                <c:pt idx="3">
                  <c:v>397</c:v>
                </c:pt>
                <c:pt idx="4">
                  <c:v>398</c:v>
                </c:pt>
                <c:pt idx="5">
                  <c:v>399</c:v>
                </c:pt>
                <c:pt idx="6">
                  <c:v>400</c:v>
                </c:pt>
                <c:pt idx="7">
                  <c:v>401</c:v>
                </c:pt>
                <c:pt idx="8">
                  <c:v>402</c:v>
                </c:pt>
                <c:pt idx="9">
                  <c:v>403</c:v>
                </c:pt>
                <c:pt idx="10">
                  <c:v>404</c:v>
                </c:pt>
                <c:pt idx="11">
                  <c:v>405</c:v>
                </c:pt>
                <c:pt idx="12">
                  <c:v>406</c:v>
                </c:pt>
                <c:pt idx="13">
                  <c:v>407</c:v>
                </c:pt>
                <c:pt idx="14">
                  <c:v>408</c:v>
                </c:pt>
                <c:pt idx="15">
                  <c:v>409</c:v>
                </c:pt>
                <c:pt idx="16">
                  <c:v>410</c:v>
                </c:pt>
                <c:pt idx="17">
                  <c:v>411</c:v>
                </c:pt>
                <c:pt idx="18">
                  <c:v>412</c:v>
                </c:pt>
                <c:pt idx="19">
                  <c:v>413</c:v>
                </c:pt>
                <c:pt idx="20">
                  <c:v>414</c:v>
                </c:pt>
                <c:pt idx="21">
                  <c:v>415</c:v>
                </c:pt>
                <c:pt idx="22">
                  <c:v>416</c:v>
                </c:pt>
                <c:pt idx="23">
                  <c:v>417</c:v>
                </c:pt>
                <c:pt idx="24">
                  <c:v>418</c:v>
                </c:pt>
                <c:pt idx="25">
                  <c:v>419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424</c:v>
                </c:pt>
                <c:pt idx="31">
                  <c:v>425</c:v>
                </c:pt>
                <c:pt idx="32">
                  <c:v>426</c:v>
                </c:pt>
                <c:pt idx="33">
                  <c:v>427</c:v>
                </c:pt>
                <c:pt idx="34">
                  <c:v>428</c:v>
                </c:pt>
                <c:pt idx="35">
                  <c:v>429</c:v>
                </c:pt>
                <c:pt idx="36">
                  <c:v>430</c:v>
                </c:pt>
                <c:pt idx="37">
                  <c:v>431</c:v>
                </c:pt>
                <c:pt idx="38">
                  <c:v>432</c:v>
                </c:pt>
                <c:pt idx="39">
                  <c:v>433</c:v>
                </c:pt>
                <c:pt idx="40">
                  <c:v>434</c:v>
                </c:pt>
                <c:pt idx="41">
                  <c:v>435</c:v>
                </c:pt>
                <c:pt idx="42">
                  <c:v>436</c:v>
                </c:pt>
                <c:pt idx="43">
                  <c:v>437</c:v>
                </c:pt>
                <c:pt idx="44">
                  <c:v>438</c:v>
                </c:pt>
                <c:pt idx="45">
                  <c:v>439</c:v>
                </c:pt>
                <c:pt idx="46">
                  <c:v>440</c:v>
                </c:pt>
                <c:pt idx="47">
                  <c:v>441</c:v>
                </c:pt>
                <c:pt idx="48">
                  <c:v>442</c:v>
                </c:pt>
                <c:pt idx="49">
                  <c:v>443</c:v>
                </c:pt>
                <c:pt idx="50">
                  <c:v>444</c:v>
                </c:pt>
                <c:pt idx="51">
                  <c:v>445</c:v>
                </c:pt>
                <c:pt idx="52">
                  <c:v>446</c:v>
                </c:pt>
                <c:pt idx="53">
                  <c:v>447</c:v>
                </c:pt>
                <c:pt idx="54">
                  <c:v>448</c:v>
                </c:pt>
                <c:pt idx="55">
                  <c:v>449</c:v>
                </c:pt>
                <c:pt idx="56">
                  <c:v>450</c:v>
                </c:pt>
                <c:pt idx="57">
                  <c:v>451</c:v>
                </c:pt>
                <c:pt idx="58">
                  <c:v>452</c:v>
                </c:pt>
                <c:pt idx="59">
                  <c:v>453</c:v>
                </c:pt>
                <c:pt idx="60">
                  <c:v>454</c:v>
                </c:pt>
                <c:pt idx="61">
                  <c:v>455</c:v>
                </c:pt>
                <c:pt idx="62">
                  <c:v>456</c:v>
                </c:pt>
                <c:pt idx="63">
                  <c:v>457</c:v>
                </c:pt>
                <c:pt idx="64">
                  <c:v>458</c:v>
                </c:pt>
                <c:pt idx="65">
                  <c:v>459</c:v>
                </c:pt>
                <c:pt idx="66">
                  <c:v>460</c:v>
                </c:pt>
                <c:pt idx="67">
                  <c:v>461</c:v>
                </c:pt>
                <c:pt idx="68">
                  <c:v>462</c:v>
                </c:pt>
                <c:pt idx="69">
                  <c:v>463</c:v>
                </c:pt>
                <c:pt idx="70">
                  <c:v>464</c:v>
                </c:pt>
                <c:pt idx="71">
                  <c:v>465</c:v>
                </c:pt>
                <c:pt idx="72">
                  <c:v>466</c:v>
                </c:pt>
                <c:pt idx="73">
                  <c:v>467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473</c:v>
                </c:pt>
                <c:pt idx="80">
                  <c:v>474</c:v>
                </c:pt>
                <c:pt idx="81">
                  <c:v>475</c:v>
                </c:pt>
                <c:pt idx="82">
                  <c:v>476</c:v>
                </c:pt>
                <c:pt idx="83">
                  <c:v>477</c:v>
                </c:pt>
                <c:pt idx="84">
                  <c:v>478</c:v>
                </c:pt>
                <c:pt idx="85">
                  <c:v>479</c:v>
                </c:pt>
                <c:pt idx="86">
                  <c:v>480</c:v>
                </c:pt>
                <c:pt idx="87">
                  <c:v>481</c:v>
                </c:pt>
                <c:pt idx="88">
                  <c:v>482</c:v>
                </c:pt>
                <c:pt idx="89">
                  <c:v>483</c:v>
                </c:pt>
                <c:pt idx="90">
                  <c:v>484</c:v>
                </c:pt>
                <c:pt idx="91">
                  <c:v>485</c:v>
                </c:pt>
                <c:pt idx="92">
                  <c:v>486</c:v>
                </c:pt>
                <c:pt idx="93">
                  <c:v>487</c:v>
                </c:pt>
                <c:pt idx="94">
                  <c:v>488</c:v>
                </c:pt>
                <c:pt idx="95">
                  <c:v>489</c:v>
                </c:pt>
                <c:pt idx="96">
                  <c:v>490</c:v>
                </c:pt>
                <c:pt idx="97">
                  <c:v>491</c:v>
                </c:pt>
                <c:pt idx="98">
                  <c:v>492</c:v>
                </c:pt>
                <c:pt idx="99">
                  <c:v>493</c:v>
                </c:pt>
                <c:pt idx="100">
                  <c:v>494</c:v>
                </c:pt>
                <c:pt idx="101">
                  <c:v>495</c:v>
                </c:pt>
                <c:pt idx="102">
                  <c:v>496</c:v>
                </c:pt>
                <c:pt idx="103">
                  <c:v>497</c:v>
                </c:pt>
                <c:pt idx="104">
                  <c:v>498</c:v>
                </c:pt>
                <c:pt idx="105">
                  <c:v>499</c:v>
                </c:pt>
                <c:pt idx="106">
                  <c:v>500</c:v>
                </c:pt>
                <c:pt idx="107">
                  <c:v>501</c:v>
                </c:pt>
                <c:pt idx="108">
                  <c:v>502</c:v>
                </c:pt>
                <c:pt idx="109">
                  <c:v>503</c:v>
                </c:pt>
                <c:pt idx="110">
                  <c:v>504</c:v>
                </c:pt>
                <c:pt idx="111">
                  <c:v>505</c:v>
                </c:pt>
                <c:pt idx="112">
                  <c:v>506</c:v>
                </c:pt>
                <c:pt idx="113">
                  <c:v>507</c:v>
                </c:pt>
                <c:pt idx="114">
                  <c:v>508</c:v>
                </c:pt>
                <c:pt idx="115">
                  <c:v>509</c:v>
                </c:pt>
                <c:pt idx="116">
                  <c:v>510</c:v>
                </c:pt>
                <c:pt idx="117">
                  <c:v>511</c:v>
                </c:pt>
                <c:pt idx="118">
                  <c:v>512</c:v>
                </c:pt>
                <c:pt idx="119">
                  <c:v>513</c:v>
                </c:pt>
                <c:pt idx="120">
                  <c:v>514</c:v>
                </c:pt>
                <c:pt idx="121">
                  <c:v>515</c:v>
                </c:pt>
                <c:pt idx="122">
                  <c:v>516</c:v>
                </c:pt>
                <c:pt idx="123">
                  <c:v>517</c:v>
                </c:pt>
                <c:pt idx="124">
                  <c:v>518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523</c:v>
                </c:pt>
                <c:pt idx="130">
                  <c:v>524</c:v>
                </c:pt>
                <c:pt idx="131">
                  <c:v>525</c:v>
                </c:pt>
                <c:pt idx="132">
                  <c:v>526</c:v>
                </c:pt>
                <c:pt idx="133">
                  <c:v>527</c:v>
                </c:pt>
                <c:pt idx="134">
                  <c:v>528</c:v>
                </c:pt>
                <c:pt idx="135">
                  <c:v>529</c:v>
                </c:pt>
                <c:pt idx="136">
                  <c:v>530</c:v>
                </c:pt>
                <c:pt idx="137">
                  <c:v>531</c:v>
                </c:pt>
                <c:pt idx="138">
                  <c:v>532</c:v>
                </c:pt>
                <c:pt idx="139">
                  <c:v>533</c:v>
                </c:pt>
                <c:pt idx="140">
                  <c:v>534</c:v>
                </c:pt>
                <c:pt idx="141">
                  <c:v>535</c:v>
                </c:pt>
                <c:pt idx="142">
                  <c:v>536</c:v>
                </c:pt>
                <c:pt idx="143">
                  <c:v>537</c:v>
                </c:pt>
                <c:pt idx="144">
                  <c:v>538</c:v>
                </c:pt>
                <c:pt idx="145">
                  <c:v>539</c:v>
                </c:pt>
                <c:pt idx="146">
                  <c:v>540</c:v>
                </c:pt>
                <c:pt idx="147">
                  <c:v>541</c:v>
                </c:pt>
                <c:pt idx="148">
                  <c:v>542</c:v>
                </c:pt>
                <c:pt idx="149">
                  <c:v>543</c:v>
                </c:pt>
                <c:pt idx="150">
                  <c:v>544</c:v>
                </c:pt>
                <c:pt idx="151">
                  <c:v>545</c:v>
                </c:pt>
                <c:pt idx="152">
                  <c:v>546</c:v>
                </c:pt>
                <c:pt idx="153">
                  <c:v>547</c:v>
                </c:pt>
                <c:pt idx="154">
                  <c:v>548</c:v>
                </c:pt>
                <c:pt idx="155">
                  <c:v>549</c:v>
                </c:pt>
                <c:pt idx="156">
                  <c:v>550</c:v>
                </c:pt>
                <c:pt idx="157">
                  <c:v>551</c:v>
                </c:pt>
                <c:pt idx="158">
                  <c:v>552</c:v>
                </c:pt>
                <c:pt idx="159">
                  <c:v>553</c:v>
                </c:pt>
                <c:pt idx="160">
                  <c:v>554</c:v>
                </c:pt>
                <c:pt idx="161">
                  <c:v>555</c:v>
                </c:pt>
                <c:pt idx="162">
                  <c:v>556</c:v>
                </c:pt>
              </c:numCache>
            </c:numRef>
          </c:cat>
          <c:val>
            <c:numRef>
              <c:f>Sheet1!$C$2:$C$164</c:f>
              <c:numCache>
                <c:formatCode>General</c:formatCode>
                <c:ptCount val="163"/>
                <c:pt idx="0">
                  <c:v>0.27984243856721536</c:v>
                </c:pt>
                <c:pt idx="1">
                  <c:v>7.9095015205671387E-2</c:v>
                </c:pt>
                <c:pt idx="2">
                  <c:v>0.10020994726706942</c:v>
                </c:pt>
                <c:pt idx="3">
                  <c:v>0.1266056429130536</c:v>
                </c:pt>
                <c:pt idx="4">
                  <c:v>0.15950555111859316</c:v>
                </c:pt>
                <c:pt idx="5">
                  <c:v>0.20039138675672924</c:v>
                </c:pt>
                <c:pt idx="6">
                  <c:v>0.25105149338354965</c:v>
                </c:pt>
                <c:pt idx="7">
                  <c:v>0.31363684558020638</c:v>
                </c:pt>
                <c:pt idx="8">
                  <c:v>0.39072558955726294</c:v>
                </c:pt>
                <c:pt idx="9">
                  <c:v>0.48539706140134342</c:v>
                </c:pt>
                <c:pt idx="10">
                  <c:v>0.60131624971044084</c:v>
                </c:pt>
                <c:pt idx="11">
                  <c:v>0.74282967931639143</c:v>
                </c:pt>
                <c:pt idx="12">
                  <c:v>0.91507368075024242</c:v>
                </c:pt>
                <c:pt idx="13">
                  <c:v>1.1240959710536453</c:v>
                </c:pt>
                <c:pt idx="14">
                  <c:v>1.3769914000879033</c:v>
                </c:pt>
                <c:pt idx="15">
                  <c:v>1.6820526069849857</c:v>
                </c:pt>
                <c:pt idx="16">
                  <c:v>2.0489361780147659</c:v>
                </c:pt>
                <c:pt idx="17">
                  <c:v>2.4888446941281921</c:v>
                </c:pt>
                <c:pt idx="18">
                  <c:v>3.0147247982089107</c:v>
                </c:pt>
                <c:pt idx="19">
                  <c:v>3.6414810935331996</c:v>
                </c:pt>
                <c:pt idx="20">
                  <c:v>4.3862053017286087</c:v>
                </c:pt>
                <c:pt idx="21">
                  <c:v>5.2684196573261382</c:v>
                </c:pt>
                <c:pt idx="22">
                  <c:v>6.3103329948886566</c:v>
                </c:pt>
                <c:pt idx="23">
                  <c:v>7.5371073934883928</c:v>
                </c:pt>
                <c:pt idx="24">
                  <c:v>8.9771325839344165</c:v>
                </c:pt>
                <c:pt idx="25">
                  <c:v>10.662304601040562</c:v>
                </c:pt>
                <c:pt idx="26">
                  <c:v>12.628304383645617</c:v>
                </c:pt>
                <c:pt idx="27">
                  <c:v>14.914871199464084</c:v>
                </c:pt>
                <c:pt idx="28">
                  <c:v>17.566064914045342</c:v>
                </c:pt>
                <c:pt idx="29">
                  <c:v>20.630510250576929</c:v>
                </c:pt>
                <c:pt idx="30">
                  <c:v>24.16161532127617</c:v>
                </c:pt>
                <c:pt idx="31">
                  <c:v>28.217755876454518</c:v>
                </c:pt>
                <c:pt idx="32">
                  <c:v>32.86241594259856</c:v>
                </c:pt>
                <c:pt idx="33">
                  <c:v>38.16427483752544</c:v>
                </c:pt>
                <c:pt idx="34">
                  <c:v>44.197229993386685</c:v>
                </c:pt>
                <c:pt idx="35">
                  <c:v>51.04034462335872</c:v>
                </c:pt>
                <c:pt idx="36">
                  <c:v>58.777709073064123</c:v>
                </c:pt>
                <c:pt idx="37">
                  <c:v>67.498204740853637</c:v>
                </c:pt>
                <c:pt idx="38">
                  <c:v>77.295159768818138</c:v>
                </c:pt>
                <c:pt idx="39">
                  <c:v>88.265886333111041</c:v>
                </c:pt>
                <c:pt idx="40">
                  <c:v>100.51109032797731</c:v>
                </c:pt>
                <c:pt idx="41">
                  <c:v>114.13414556772014</c:v>
                </c:pt>
                <c:pt idx="42">
                  <c:v>129.24022634183447</c:v>
                </c:pt>
                <c:pt idx="43">
                  <c:v>145.9352942595751</c:v>
                </c:pt>
                <c:pt idx="44">
                  <c:v>164.32493780901393</c:v>
                </c:pt>
                <c:pt idx="45">
                  <c:v>184.5130659189235</c:v>
                </c:pt>
                <c:pt idx="46">
                  <c:v>206.60046002234446</c:v>
                </c:pt>
                <c:pt idx="47">
                  <c:v>230.68319263837043</c:v>
                </c:pt>
                <c:pt idx="48">
                  <c:v>256.85092425812627</c:v>
                </c:pt>
                <c:pt idx="49">
                  <c:v>285.18509427304969</c:v>
                </c:pt>
                <c:pt idx="50">
                  <c:v>315.75702573515292</c:v>
                </c:pt>
                <c:pt idx="51">
                  <c:v>348.62596779367561</c:v>
                </c:pt>
                <c:pt idx="52">
                  <c:v>383.83710360323931</c:v>
                </c:pt>
                <c:pt idx="53">
                  <c:v>421.41955522863742</c:v>
                </c:pt>
                <c:pt idx="54">
                  <c:v>461.38442045813355</c:v>
                </c:pt>
                <c:pt idx="55">
                  <c:v>503.72287935460901</c:v>
                </c:pt>
                <c:pt idx="56">
                  <c:v>548.40441069693827</c:v>
                </c:pt>
                <c:pt idx="57">
                  <c:v>595.37516007289662</c:v>
                </c:pt>
                <c:pt idx="58">
                  <c:v>644.5565021671332</c:v>
                </c:pt>
                <c:pt idx="59">
                  <c:v>695.84383964836104</c:v>
                </c:pt>
                <c:pt idx="60">
                  <c:v>749.10567991604148</c:v>
                </c:pt>
                <c:pt idx="61">
                  <c:v>804.18302876491043</c:v>
                </c:pt>
                <c:pt idx="62">
                  <c:v>860.88913673152717</c:v>
                </c:pt>
                <c:pt idx="63">
                  <c:v>919.00962950022631</c:v>
                </c:pt>
                <c:pt idx="64">
                  <c:v>978.30304829520048</c:v>
                </c:pt>
                <c:pt idx="65">
                  <c:v>1038.5018197337426</c:v>
                </c:pt>
                <c:pt idx="66">
                  <c:v>1099.3136672589246</c:v>
                </c:pt>
                <c:pt idx="67">
                  <c:v>1160.4234681375988</c:v>
                </c:pt>
                <c:pt idx="68">
                  <c:v>1221.4955512608817</c:v>
                </c:pt>
                <c:pt idx="69">
                  <c:v>1282.1764218092269</c:v>
                </c:pt>
                <c:pt idx="70">
                  <c:v>1342.0978894521629</c:v>
                </c:pt>
                <c:pt idx="71">
                  <c:v>1400.880567377721</c:v>
                </c:pt>
                <c:pt idx="72">
                  <c:v>1458.137700328504</c:v>
                </c:pt>
                <c:pt idx="73">
                  <c:v>1513.4792712108281</c:v>
                </c:pt>
                <c:pt idx="74">
                  <c:v>1566.5163279854544</c:v>
                </c:pt>
                <c:pt idx="75">
                  <c:v>1616.865465679278</c:v>
                </c:pt>
                <c:pt idx="76">
                  <c:v>1664.1533926965396</c:v>
                </c:pt>
                <c:pt idx="77">
                  <c:v>1708.0215063453729</c:v>
                </c:pt>
                <c:pt idx="78">
                  <c:v>1748.1303997953073</c:v>
                </c:pt>
                <c:pt idx="79">
                  <c:v>1784.1642216604619</c:v>
                </c:pt>
                <c:pt idx="80">
                  <c:v>1815.8348101428635</c:v>
                </c:pt>
                <c:pt idx="81">
                  <c:v>1842.8855261983506</c:v>
                </c:pt>
                <c:pt idx="82">
                  <c:v>1865.0947144845932</c:v>
                </c:pt>
                <c:pt idx="83">
                  <c:v>1882.2787268473367</c:v>
                </c:pt>
                <c:pt idx="84">
                  <c:v>1894.2944506753352</c:v>
                </c:pt>
                <c:pt idx="85">
                  <c:v>1901.0412934425442</c:v>
                </c:pt>
                <c:pt idx="86">
                  <c:v>1902.4625849470328</c:v>
                </c:pt>
                <c:pt idx="87">
                  <c:v>1898.5463699068416</c:v>
                </c:pt>
                <c:pt idx="88">
                  <c:v>1889.3255754075988</c:v>
                </c:pt>
                <c:pt idx="89">
                  <c:v>1874.8775499218061</c:v>
                </c:pt>
                <c:pt idx="90">
                  <c:v>1855.3229829262764</c:v>
                </c:pt>
                <c:pt idx="91">
                  <c:v>1830.8242262250096</c:v>
                </c:pt>
                <c:pt idx="92">
                  <c:v>1801.5830496345809</c:v>
                </c:pt>
                <c:pt idx="93">
                  <c:v>1767.8378744240874</c:v>
                </c:pt>
                <c:pt idx="94">
                  <c:v>1729.8605375578079</c:v>
                </c:pt>
                <c:pt idx="95">
                  <c:v>1687.9526481400342</c:v>
                </c:pt>
                <c:pt idx="96">
                  <c:v>1642.4416043151614</c:v>
                </c:pt>
                <c:pt idx="97">
                  <c:v>1593.6763440901379</c:v>
                </c:pt>
                <c:pt idx="98">
                  <c:v>1542.0229070218495</c:v>
                </c:pt>
                <c:pt idx="99">
                  <c:v>1487.8598854028912</c:v>
                </c:pt>
                <c:pt idx="100">
                  <c:v>1431.5738434888892</c:v>
                </c:pt>
                <c:pt idx="101">
                  <c:v>1373.554781491848</c:v>
                </c:pt>
                <c:pt idx="102">
                  <c:v>1314.1917176151385</c:v>
                </c:pt>
                <c:pt idx="103">
                  <c:v>1253.868456467625</c:v>
                </c:pt>
                <c:pt idx="104">
                  <c:v>1192.9596059420132</c:v>
                </c:pt>
                <c:pt idx="105">
                  <c:v>1131.826897283511</c:v>
                </c:pt>
                <c:pt idx="106">
                  <c:v>1070.815854833317</c:v>
                </c:pt>
                <c:pt idx="107">
                  <c:v>1010.2528530544364</c:v>
                </c:pt>
                <c:pt idx="108">
                  <c:v>950.44258917664661</c:v>
                </c:pt>
                <c:pt idx="109">
                  <c:v>891.66599038582149</c:v>
                </c:pt>
                <c:pt idx="110">
                  <c:v>834.1785651640032</c:v>
                </c:pt>
                <c:pt idx="111">
                  <c:v>778.20919938634495</c:v>
                </c:pt>
                <c:pt idx="112">
                  <c:v>723.95938929823546</c:v>
                </c:pt>
                <c:pt idx="113">
                  <c:v>671.60289570870611</c:v>
                </c:pt>
                <c:pt idx="114">
                  <c:v>621.28579678826679</c:v>
                </c:pt>
                <c:pt idx="115">
                  <c:v>573.126910866093</c:v>
                </c:pt>
                <c:pt idx="116">
                  <c:v>527.21855566248314</c:v>
                </c:pt>
                <c:pt idx="117">
                  <c:v>483.62760651526446</c:v>
                </c:pt>
                <c:pt idx="118">
                  <c:v>442.39681337721493</c:v>
                </c:pt>
                <c:pt idx="119">
                  <c:v>403.54633466048398</c:v>
                </c:pt>
                <c:pt idx="120">
                  <c:v>367.07544533790326</c:v>
                </c:pt>
                <c:pt idx="121">
                  <c:v>332.96437701458183</c:v>
                </c:pt>
                <c:pt idx="122">
                  <c:v>301.17624886421669</c:v>
                </c:pt>
                <c:pt idx="123">
                  <c:v>271.65905028280423</c:v>
                </c:pt>
                <c:pt idx="124">
                  <c:v>244.34763872822396</c:v>
                </c:pt>
                <c:pt idx="125">
                  <c:v>219.1657193670049</c:v>
                </c:pt>
                <c:pt idx="126">
                  <c:v>196.02777671276493</c:v>
                </c:pt>
                <c:pt idx="127">
                  <c:v>174.8409322884248</c:v>
                </c:pt>
                <c:pt idx="128">
                  <c:v>155.50670635803843</c:v>
                </c:pt>
                <c:pt idx="129">
                  <c:v>137.9226658401389</c:v>
                </c:pt>
                <c:pt idx="130">
                  <c:v>121.9839445303561</c:v>
                </c:pt>
                <c:pt idx="131">
                  <c:v>107.58462563781212</c:v>
                </c:pt>
                <c:pt idx="132">
                  <c:v>94.618980298702965</c:v>
                </c:pt>
                <c:pt idx="133">
                  <c:v>82.982559110981185</c:v>
                </c:pt>
                <c:pt idx="134">
                  <c:v>72.573136786102665</c:v>
                </c:pt>
                <c:pt idx="135">
                  <c:v>63.291512704198858</c:v>
                </c:pt>
                <c:pt idx="136">
                  <c:v>55.042172468088289</c:v>
                </c:pt>
                <c:pt idx="137">
                  <c:v>47.733817469147731</c:v>
                </c:pt>
                <c:pt idx="138">
                  <c:v>41.279771009338219</c:v>
                </c:pt>
                <c:pt idx="139">
                  <c:v>35.598270680675668</c:v>
                </c:pt>
                <c:pt idx="140">
                  <c:v>30.612657507163021</c:v>
                </c:pt>
                <c:pt idx="141">
                  <c:v>26.251472832468092</c:v>
                </c:pt>
                <c:pt idx="142">
                  <c:v>22.448474121073978</c:v>
                </c:pt>
                <c:pt idx="143">
                  <c:v>19.14258076835651</c:v>
                </c:pt>
                <c:pt idx="144">
                  <c:v>16.277760721568058</c:v>
                </c:pt>
                <c:pt idx="145">
                  <c:v>13.802868238137478</c:v>
                </c:pt>
                <c:pt idx="146">
                  <c:v>11.671442487422024</c:v>
                </c:pt>
                <c:pt idx="147">
                  <c:v>9.8414759713516542</c:v>
                </c:pt>
                <c:pt idx="148">
                  <c:v>8.2751609334508203</c:v>
                </c:pt>
                <c:pt idx="149">
                  <c:v>6.9386210724753372</c:v>
                </c:pt>
                <c:pt idx="150">
                  <c:v>5.8016350056488974</c:v>
                </c:pt>
                <c:pt idx="151">
                  <c:v>4.8373570575488412</c:v>
                </c:pt>
                <c:pt idx="152">
                  <c:v>4.0220401071455747</c:v>
                </c:pt>
                <c:pt idx="153">
                  <c:v>3.3347644185655057</c:v>
                </c:pt>
                <c:pt idx="154">
                  <c:v>2.7571756280997395</c:v>
                </c:pt>
                <c:pt idx="155">
                  <c:v>2.2732343650166964</c:v>
                </c:pt>
                <c:pt idx="156">
                  <c:v>1.8689793565285218</c:v>
                </c:pt>
                <c:pt idx="157">
                  <c:v>1.5323053083382554</c:v>
                </c:pt>
                <c:pt idx="158">
                  <c:v>1.2527563638453643</c:v>
                </c:pt>
                <c:pt idx="159">
                  <c:v>1.0213355267119084</c:v>
                </c:pt>
                <c:pt idx="160">
                  <c:v>0.83033007784449886</c:v>
                </c:pt>
                <c:pt idx="161">
                  <c:v>0.67315272941792514</c:v>
                </c:pt>
                <c:pt idx="162">
                  <c:v>0.54419802567262643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A-497B-9897-E5C7B91B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97960"/>
        <c:axId val="540997632"/>
      </c:lineChart>
      <c:catAx>
        <c:axId val="54099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7632"/>
        <c:crosses val="autoZero"/>
        <c:auto val="1"/>
        <c:lblAlgn val="ctr"/>
        <c:lblOffset val="100"/>
        <c:noMultiLvlLbl val="0"/>
      </c:catAx>
      <c:valAx>
        <c:axId val="5409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9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36</xdr:row>
      <xdr:rowOff>28575</xdr:rowOff>
    </xdr:from>
    <xdr:to>
      <xdr:col>10</xdr:col>
      <xdr:colOff>190500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workbookViewId="0">
      <selection activeCell="L22" sqref="L22"/>
    </sheetView>
  </sheetViews>
  <sheetFormatPr defaultRowHeight="15" x14ac:dyDescent="0.25"/>
  <cols>
    <col min="2" max="4" width="24.85546875" customWidth="1"/>
    <col min="6" max="7" width="24.85546875" customWidth="1"/>
    <col min="8" max="8" width="11.140625" customWidth="1"/>
    <col min="11" max="11" width="22.42578125" bestFit="1" customWidth="1"/>
    <col min="12" max="12" width="20.85546875" customWidth="1"/>
    <col min="13" max="13" width="12.7109375" bestFit="1" customWidth="1"/>
  </cols>
  <sheetData>
    <row r="1" spans="1:28" x14ac:dyDescent="0.25">
      <c r="A1" s="1" t="s">
        <v>1</v>
      </c>
      <c r="B1" s="1" t="s">
        <v>0</v>
      </c>
      <c r="C1" s="1" t="s">
        <v>6</v>
      </c>
      <c r="D1" s="1" t="s">
        <v>7</v>
      </c>
      <c r="F1" s="1"/>
      <c r="G1" s="1"/>
      <c r="H1" t="s">
        <v>3</v>
      </c>
    </row>
    <row r="2" spans="1:28" x14ac:dyDescent="0.25">
      <c r="A2" s="2">
        <v>394</v>
      </c>
      <c r="B2" s="2">
        <v>1</v>
      </c>
      <c r="C2" s="2">
        <f>F2*L$2</f>
        <v>0.27984243856721536</v>
      </c>
      <c r="D2" s="2">
        <f>(A2-L$4)/L$6</f>
        <v>-4.5188132725135404</v>
      </c>
      <c r="F2" s="2">
        <f>G2</f>
        <v>3.1093604285246148E-6</v>
      </c>
      <c r="G2" s="2">
        <f>_xlfn.NORM.S.DIST(D2,TRUE)</f>
        <v>3.1093604285246148E-6</v>
      </c>
      <c r="H2">
        <f>B2*A2</f>
        <v>394</v>
      </c>
      <c r="I2">
        <f>POWER(A2-L$4,2)*B2</f>
        <v>7270.3172832241953</v>
      </c>
      <c r="K2" t="s">
        <v>2</v>
      </c>
      <c r="L2">
        <f>SUM(B2:B164)</f>
        <v>90000</v>
      </c>
      <c r="R2" s="3"/>
      <c r="S2" s="3">
        <v>0</v>
      </c>
      <c r="T2" s="3">
        <v>0.01</v>
      </c>
      <c r="U2" s="3">
        <v>0.02</v>
      </c>
      <c r="V2" s="3">
        <v>0.03</v>
      </c>
      <c r="W2" s="3">
        <v>0.04</v>
      </c>
      <c r="X2" s="3">
        <v>0.05</v>
      </c>
      <c r="Y2" s="3">
        <v>0.06</v>
      </c>
      <c r="Z2" s="3">
        <v>7.0000000000000007E-2</v>
      </c>
      <c r="AA2" s="3">
        <v>0.08</v>
      </c>
      <c r="AB2" s="3">
        <v>0.09</v>
      </c>
    </row>
    <row r="3" spans="1:28" x14ac:dyDescent="0.25">
      <c r="A3" s="2">
        <v>395</v>
      </c>
      <c r="B3" s="2">
        <v>0</v>
      </c>
      <c r="C3" s="2">
        <f>F3*L$2</f>
        <v>7.9095015205671387E-2</v>
      </c>
      <c r="D3" s="2">
        <f t="shared" ref="D3:D66" si="0">(A3-L$4)/L$6</f>
        <v>-4.4658167084832865</v>
      </c>
      <c r="F3" s="2">
        <f>G3-G2</f>
        <v>8.7883350228523764E-7</v>
      </c>
      <c r="G3" s="2">
        <f t="shared" ref="G2:G33" si="1">_xlfn.NORM.S.DIST(D3,TRUE)</f>
        <v>3.9881939308098524E-6</v>
      </c>
      <c r="H3">
        <f t="shared" ref="H3:H66" si="2">B3*A3</f>
        <v>0</v>
      </c>
      <c r="I3">
        <f>POWER(A3-L$4,2)*B3</f>
        <v>0</v>
      </c>
      <c r="K3" t="s">
        <v>3</v>
      </c>
      <c r="L3">
        <f>SUM(H2:H164)</f>
        <v>43133954</v>
      </c>
      <c r="R3" s="3">
        <v>0</v>
      </c>
      <c r="S3" s="3">
        <v>0.5</v>
      </c>
      <c r="T3" s="3">
        <v>0.504</v>
      </c>
      <c r="U3" s="3">
        <v>0.50800000000000001</v>
      </c>
      <c r="V3" s="3">
        <v>0.51200000000000001</v>
      </c>
      <c r="W3" s="3">
        <v>0.51600000000000001</v>
      </c>
      <c r="X3" s="3">
        <v>0.51990000000000003</v>
      </c>
      <c r="Y3" s="3">
        <v>0.52390000000000003</v>
      </c>
      <c r="Z3" s="3">
        <v>0.52790000000000004</v>
      </c>
      <c r="AA3" s="3">
        <v>0.53190000000000004</v>
      </c>
      <c r="AB3" s="3">
        <v>0.53590000000000004</v>
      </c>
    </row>
    <row r="4" spans="1:28" x14ac:dyDescent="0.25">
      <c r="A4" s="2">
        <v>396</v>
      </c>
      <c r="B4" s="2">
        <v>0</v>
      </c>
      <c r="C4" s="2">
        <f>F4*L$2</f>
        <v>0.10020994726706942</v>
      </c>
      <c r="D4" s="2">
        <f t="shared" si="0"/>
        <v>-4.4128201444530335</v>
      </c>
      <c r="F4" s="2">
        <f t="shared" ref="F4:F24" si="3">G4-G3</f>
        <v>1.1134438585229936E-6</v>
      </c>
      <c r="G4" s="2">
        <f t="shared" si="1"/>
        <v>5.101637789332846E-6</v>
      </c>
      <c r="H4">
        <f t="shared" si="2"/>
        <v>0</v>
      </c>
      <c r="I4">
        <f>POWER(A4-L$4,2)*B4</f>
        <v>0</v>
      </c>
      <c r="K4" t="s">
        <v>4</v>
      </c>
      <c r="L4">
        <f>L3/L2</f>
        <v>479.26615555555554</v>
      </c>
      <c r="R4" s="3">
        <v>0.1</v>
      </c>
      <c r="S4" s="3">
        <v>0.53979999999999995</v>
      </c>
      <c r="T4" s="3">
        <v>0.54379999999999995</v>
      </c>
      <c r="U4" s="3">
        <v>0.54779999999999995</v>
      </c>
      <c r="V4" s="3">
        <v>0.55169999999999997</v>
      </c>
      <c r="W4" s="3">
        <v>0.55569999999999997</v>
      </c>
      <c r="X4" s="3">
        <v>0.55959999999999999</v>
      </c>
      <c r="Y4" s="3">
        <v>0.56359999999999999</v>
      </c>
      <c r="Z4" s="3">
        <v>0.5675</v>
      </c>
      <c r="AA4" s="3">
        <v>0.57140000000000002</v>
      </c>
      <c r="AB4" s="3">
        <v>0.57530000000000003</v>
      </c>
    </row>
    <row r="5" spans="1:28" x14ac:dyDescent="0.25">
      <c r="A5" s="2">
        <v>397</v>
      </c>
      <c r="B5" s="2">
        <v>0</v>
      </c>
      <c r="C5" s="2">
        <f>F5*L$2</f>
        <v>0.1266056429130536</v>
      </c>
      <c r="D5" s="2">
        <f t="shared" si="0"/>
        <v>-4.3598235804227805</v>
      </c>
      <c r="F5" s="2">
        <f t="shared" si="3"/>
        <v>1.4067293657005955E-6</v>
      </c>
      <c r="G5" s="2">
        <f t="shared" si="1"/>
        <v>6.5083671550334415E-6</v>
      </c>
      <c r="H5">
        <f t="shared" si="2"/>
        <v>0</v>
      </c>
      <c r="I5">
        <f>POWER(A5-L$4,2)*B5</f>
        <v>0</v>
      </c>
      <c r="R5" s="3">
        <v>0.2</v>
      </c>
      <c r="S5" s="3">
        <v>0.57930000000000004</v>
      </c>
      <c r="T5" s="3">
        <v>0.58320000000000005</v>
      </c>
      <c r="U5" s="3">
        <v>0.58709999999999996</v>
      </c>
      <c r="V5" s="3">
        <v>0.59099999999999997</v>
      </c>
      <c r="W5" s="3">
        <v>0.5948</v>
      </c>
      <c r="X5" s="3">
        <v>0.59870000000000001</v>
      </c>
      <c r="Y5" s="3">
        <v>0.60260000000000002</v>
      </c>
      <c r="Z5" s="3">
        <v>0.60640000000000005</v>
      </c>
      <c r="AA5" s="3">
        <v>0.61029999999999995</v>
      </c>
      <c r="AB5" s="3">
        <v>0.61409999999999998</v>
      </c>
    </row>
    <row r="6" spans="1:28" x14ac:dyDescent="0.25">
      <c r="A6" s="2">
        <v>398</v>
      </c>
      <c r="B6" s="2">
        <v>0</v>
      </c>
      <c r="C6" s="2">
        <f>F6*L$2</f>
        <v>0.15950555111859316</v>
      </c>
      <c r="D6" s="2">
        <f t="shared" si="0"/>
        <v>-4.3068270163925266</v>
      </c>
      <c r="F6" s="2">
        <f t="shared" si="3"/>
        <v>1.7722839013177016E-6</v>
      </c>
      <c r="G6" s="2">
        <f t="shared" si="1"/>
        <v>8.2806510563511431E-6</v>
      </c>
      <c r="H6">
        <f t="shared" si="2"/>
        <v>0</v>
      </c>
      <c r="I6">
        <f>POWER(A6-L$4,2)*B6</f>
        <v>0</v>
      </c>
      <c r="K6" t="s">
        <v>5</v>
      </c>
      <c r="L6">
        <f>SQRT(SUM(I2:I164)/L2)</f>
        <v>18.869147807943651</v>
      </c>
      <c r="R6" s="3">
        <v>0.3</v>
      </c>
      <c r="S6" s="3">
        <v>0.6179</v>
      </c>
      <c r="T6" s="3">
        <v>0.62170000000000003</v>
      </c>
      <c r="U6" s="3">
        <v>0.62549999999999994</v>
      </c>
      <c r="V6" s="3">
        <v>0.62929999999999997</v>
      </c>
      <c r="W6" s="3">
        <v>0.6331</v>
      </c>
      <c r="X6" s="3">
        <v>0.63680000000000003</v>
      </c>
      <c r="Y6" s="3">
        <v>0.64059999999999995</v>
      </c>
      <c r="Z6" s="3">
        <v>0.64429999999999998</v>
      </c>
      <c r="AA6" s="3">
        <v>0.64800000000000002</v>
      </c>
      <c r="AB6" s="3">
        <v>0.65169999999999995</v>
      </c>
    </row>
    <row r="7" spans="1:28" x14ac:dyDescent="0.25">
      <c r="A7" s="2">
        <v>399</v>
      </c>
      <c r="B7" s="2">
        <v>1</v>
      </c>
      <c r="C7" s="2">
        <f>F7*L$2</f>
        <v>0.20039138675672924</v>
      </c>
      <c r="D7" s="2">
        <f t="shared" si="0"/>
        <v>-4.2538304523622736</v>
      </c>
      <c r="F7" s="2">
        <f t="shared" si="3"/>
        <v>2.2265709639636582E-6</v>
      </c>
      <c r="G7" s="2">
        <f t="shared" si="1"/>
        <v>1.0507222020314801E-5</v>
      </c>
      <c r="H7">
        <f t="shared" si="2"/>
        <v>399</v>
      </c>
      <c r="I7">
        <f t="shared" ref="I7:I71" si="4">POWER(A7-L$4,2)*B7</f>
        <v>6442.6557276686399</v>
      </c>
      <c r="R7" s="3">
        <v>0.4</v>
      </c>
      <c r="S7" s="3">
        <v>0.65539999999999998</v>
      </c>
      <c r="T7" s="3">
        <v>0.65910000000000002</v>
      </c>
      <c r="U7" s="3">
        <v>0.66279999999999994</v>
      </c>
      <c r="V7" s="3">
        <v>0.66639999999999999</v>
      </c>
      <c r="W7" s="3">
        <v>0.67</v>
      </c>
      <c r="X7" s="3">
        <v>0.67359999999999998</v>
      </c>
      <c r="Y7" s="3">
        <v>0.67720000000000002</v>
      </c>
      <c r="Z7" s="3">
        <v>0.68079999999999996</v>
      </c>
      <c r="AA7" s="3">
        <v>0.68440000000000001</v>
      </c>
      <c r="AB7" s="3">
        <v>0.68789999999999996</v>
      </c>
    </row>
    <row r="8" spans="1:28" x14ac:dyDescent="0.25">
      <c r="A8" s="2">
        <v>400</v>
      </c>
      <c r="B8" s="2">
        <v>0</v>
      </c>
      <c r="C8" s="2">
        <f>F8*L$2</f>
        <v>0.25105149338354965</v>
      </c>
      <c r="D8" s="2">
        <f t="shared" si="0"/>
        <v>-4.2008338883320198</v>
      </c>
      <c r="F8" s="2">
        <f t="shared" si="3"/>
        <v>2.7894610375949959E-6</v>
      </c>
      <c r="G8" s="2">
        <f t="shared" si="1"/>
        <v>1.3296683057909797E-5</v>
      </c>
      <c r="H8">
        <f t="shared" si="2"/>
        <v>0</v>
      </c>
      <c r="I8">
        <f t="shared" si="4"/>
        <v>0</v>
      </c>
      <c r="K8" t="s">
        <v>11</v>
      </c>
      <c r="L8">
        <v>57</v>
      </c>
      <c r="R8" s="3">
        <v>0.5</v>
      </c>
      <c r="S8" s="3">
        <v>0.6915</v>
      </c>
      <c r="T8" s="3">
        <v>0.69499999999999995</v>
      </c>
      <c r="U8" s="3">
        <v>0.69850000000000001</v>
      </c>
      <c r="V8" s="3">
        <v>0.70189999999999997</v>
      </c>
      <c r="W8" s="3">
        <v>0.70540000000000003</v>
      </c>
      <c r="X8" s="3">
        <v>0.70879999999999999</v>
      </c>
      <c r="Y8" s="3">
        <v>0.71230000000000004</v>
      </c>
      <c r="Z8" s="3">
        <v>0.7157</v>
      </c>
      <c r="AA8" s="3">
        <v>0.71899999999999997</v>
      </c>
      <c r="AB8" s="3">
        <v>0.72240000000000004</v>
      </c>
    </row>
    <row r="9" spans="1:28" x14ac:dyDescent="0.25">
      <c r="A9" s="2">
        <v>401</v>
      </c>
      <c r="B9" s="2">
        <v>0</v>
      </c>
      <c r="C9" s="2">
        <f>F9*L$2</f>
        <v>0.31363684558020638</v>
      </c>
      <c r="D9" s="2">
        <f t="shared" si="0"/>
        <v>-4.1478373243017668</v>
      </c>
      <c r="F9" s="2">
        <f t="shared" si="3"/>
        <v>3.484853839780071E-6</v>
      </c>
      <c r="G9" s="2">
        <f t="shared" si="1"/>
        <v>1.6781536897689868E-5</v>
      </c>
      <c r="H9">
        <f t="shared" si="2"/>
        <v>0</v>
      </c>
      <c r="I9">
        <f t="shared" si="4"/>
        <v>0</v>
      </c>
      <c r="K9" t="s">
        <v>12</v>
      </c>
      <c r="L9">
        <f>FACT(L8-1)</f>
        <v>7.1099858780486318E+74</v>
      </c>
      <c r="R9" s="3">
        <v>0.6</v>
      </c>
      <c r="S9" s="3">
        <v>0.72570000000000001</v>
      </c>
      <c r="T9" s="3">
        <v>0.72909999999999997</v>
      </c>
      <c r="U9" s="3">
        <v>0.73240000000000005</v>
      </c>
      <c r="V9" s="3">
        <v>0.73570000000000002</v>
      </c>
      <c r="W9" s="3">
        <v>0.7389</v>
      </c>
      <c r="X9" s="3">
        <v>0.74219999999999997</v>
      </c>
      <c r="Y9" s="3">
        <v>0.74539999999999995</v>
      </c>
      <c r="Z9" s="3">
        <v>0.74860000000000004</v>
      </c>
      <c r="AA9" s="3">
        <v>0.75170000000000003</v>
      </c>
      <c r="AB9" s="3">
        <v>0.75490000000000002</v>
      </c>
    </row>
    <row r="10" spans="1:28" x14ac:dyDescent="0.25">
      <c r="A10" s="2">
        <v>402</v>
      </c>
      <c r="B10" s="2">
        <v>1</v>
      </c>
      <c r="C10" s="2">
        <f>F10*L$2</f>
        <v>0.39072558955726294</v>
      </c>
      <c r="D10" s="2">
        <f t="shared" si="0"/>
        <v>-4.0948407602715138</v>
      </c>
      <c r="F10" s="2">
        <f t="shared" si="3"/>
        <v>4.341395439525144E-6</v>
      </c>
      <c r="G10" s="2">
        <f t="shared" si="1"/>
        <v>2.1122932337215012E-5</v>
      </c>
      <c r="H10">
        <f t="shared" si="2"/>
        <v>402</v>
      </c>
      <c r="I10">
        <f t="shared" si="4"/>
        <v>5970.0587943353066</v>
      </c>
      <c r="R10" s="3">
        <v>0.7</v>
      </c>
      <c r="S10" s="3">
        <v>0.75800000000000001</v>
      </c>
      <c r="T10" s="3">
        <v>0.7611</v>
      </c>
      <c r="U10" s="3">
        <v>0.76419999999999999</v>
      </c>
      <c r="V10" s="3">
        <v>0.76729999999999998</v>
      </c>
      <c r="W10" s="3">
        <v>0.77039999999999997</v>
      </c>
      <c r="X10" s="3">
        <v>0.77339999999999998</v>
      </c>
      <c r="Y10" s="3">
        <v>0.77639999999999998</v>
      </c>
      <c r="Z10" s="3">
        <v>0.77939999999999998</v>
      </c>
      <c r="AA10" s="3">
        <v>0.7823</v>
      </c>
      <c r="AB10" s="3">
        <v>0.78520000000000001</v>
      </c>
    </row>
    <row r="11" spans="1:28" x14ac:dyDescent="0.25">
      <c r="A11" s="2">
        <v>403</v>
      </c>
      <c r="B11" s="2">
        <v>0</v>
      </c>
      <c r="C11" s="2">
        <f>F11*L$2</f>
        <v>0.48539706140134342</v>
      </c>
      <c r="D11" s="2">
        <f t="shared" si="0"/>
        <v>-4.0418441962412599</v>
      </c>
      <c r="F11" s="2">
        <f t="shared" si="3"/>
        <v>5.3933006822371491E-6</v>
      </c>
      <c r="G11" s="2">
        <f t="shared" si="1"/>
        <v>2.6516233019452161E-5</v>
      </c>
      <c r="H11">
        <f t="shared" si="2"/>
        <v>0</v>
      </c>
      <c r="I11">
        <f t="shared" si="4"/>
        <v>0</v>
      </c>
      <c r="R11" s="3">
        <v>0.8</v>
      </c>
      <c r="S11" s="3">
        <v>0.78810000000000002</v>
      </c>
      <c r="T11" s="3">
        <v>0.79100000000000004</v>
      </c>
      <c r="U11" s="3">
        <v>0.79390000000000005</v>
      </c>
      <c r="V11" s="3">
        <v>0.79669999999999996</v>
      </c>
      <c r="W11" s="3">
        <v>0.79949999999999999</v>
      </c>
      <c r="X11" s="3">
        <v>0.80230000000000001</v>
      </c>
      <c r="Y11" s="3">
        <v>0.80510000000000004</v>
      </c>
      <c r="Z11" s="3">
        <v>0.80779999999999996</v>
      </c>
      <c r="AA11" s="3">
        <v>0.81059999999999999</v>
      </c>
      <c r="AB11" s="3">
        <v>0.81330000000000002</v>
      </c>
    </row>
    <row r="12" spans="1:28" x14ac:dyDescent="0.25">
      <c r="A12" s="2">
        <v>404</v>
      </c>
      <c r="B12" s="2">
        <v>1</v>
      </c>
      <c r="C12" s="2">
        <f>F12*L$2</f>
        <v>0.60131624971044084</v>
      </c>
      <c r="D12" s="2">
        <f t="shared" si="0"/>
        <v>-3.9888476322110069</v>
      </c>
      <c r="F12" s="2">
        <f t="shared" si="3"/>
        <v>6.6812916634493423E-6</v>
      </c>
      <c r="G12" s="2">
        <f t="shared" si="1"/>
        <v>3.3197524682901504E-5</v>
      </c>
      <c r="H12">
        <f t="shared" si="2"/>
        <v>404</v>
      </c>
      <c r="I12">
        <f t="shared" si="4"/>
        <v>5664.9941721130845</v>
      </c>
      <c r="K12" t="s">
        <v>15</v>
      </c>
      <c r="L12">
        <f>2/3*L14</f>
        <v>176.96666666666664</v>
      </c>
      <c r="R12" s="3">
        <v>0.9</v>
      </c>
      <c r="S12" s="3">
        <v>0.81589999999999996</v>
      </c>
      <c r="T12" s="3">
        <v>0.81859999999999999</v>
      </c>
      <c r="U12" s="3">
        <v>0.82120000000000004</v>
      </c>
      <c r="V12" s="3">
        <v>0.82379999999999998</v>
      </c>
      <c r="W12" s="3">
        <v>0.82640000000000002</v>
      </c>
      <c r="X12" s="3">
        <v>0.82889999999999997</v>
      </c>
      <c r="Y12" s="3">
        <v>0.83150000000000002</v>
      </c>
      <c r="Z12" s="3">
        <v>0.83399999999999996</v>
      </c>
      <c r="AA12" s="3">
        <v>0.83650000000000002</v>
      </c>
      <c r="AB12" s="3">
        <v>0.83889999999999998</v>
      </c>
    </row>
    <row r="13" spans="1:28" x14ac:dyDescent="0.25">
      <c r="A13" s="2">
        <v>405</v>
      </c>
      <c r="B13" s="2">
        <v>1</v>
      </c>
      <c r="C13" s="2">
        <f>F13*L$2</f>
        <v>0.74282967931639143</v>
      </c>
      <c r="D13" s="2">
        <f t="shared" si="0"/>
        <v>-3.9358510681807535</v>
      </c>
      <c r="F13" s="2">
        <f t="shared" si="3"/>
        <v>8.2536631035154602E-6</v>
      </c>
      <c r="G13" s="2">
        <f t="shared" si="1"/>
        <v>4.1451187786416964E-5</v>
      </c>
      <c r="H13">
        <f t="shared" si="2"/>
        <v>405</v>
      </c>
      <c r="I13">
        <f t="shared" si="4"/>
        <v>5515.4618610019734</v>
      </c>
      <c r="R13" s="3">
        <v>1</v>
      </c>
      <c r="S13" s="3">
        <v>0.84130000000000005</v>
      </c>
      <c r="T13" s="3">
        <v>0.84379999999999999</v>
      </c>
      <c r="U13" s="3">
        <v>0.84609999999999996</v>
      </c>
      <c r="V13" s="3">
        <v>0.84850000000000003</v>
      </c>
      <c r="W13" s="3">
        <v>0.8508</v>
      </c>
      <c r="X13" s="3">
        <v>0.85309999999999997</v>
      </c>
      <c r="Y13" s="3">
        <v>0.85540000000000005</v>
      </c>
      <c r="Z13" s="3">
        <v>0.85770000000000002</v>
      </c>
      <c r="AA13" s="3">
        <v>0.8599</v>
      </c>
      <c r="AB13" s="3">
        <v>0.86209999999999998</v>
      </c>
    </row>
    <row r="14" spans="1:28" x14ac:dyDescent="0.25">
      <c r="A14" s="2">
        <v>406</v>
      </c>
      <c r="B14" s="2">
        <v>0</v>
      </c>
      <c r="C14" s="2">
        <f>F14*L$2</f>
        <v>0.91507368075024242</v>
      </c>
      <c r="D14" s="2">
        <f t="shared" si="0"/>
        <v>-3.8828545041505</v>
      </c>
      <c r="F14" s="2">
        <f t="shared" si="3"/>
        <v>1.016748534166936E-5</v>
      </c>
      <c r="G14" s="2">
        <f t="shared" si="1"/>
        <v>5.1618673128086324E-5</v>
      </c>
      <c r="H14">
        <f t="shared" si="2"/>
        <v>0</v>
      </c>
      <c r="I14">
        <f t="shared" si="4"/>
        <v>0</v>
      </c>
      <c r="K14" t="s">
        <v>8</v>
      </c>
      <c r="L14">
        <v>265.45</v>
      </c>
      <c r="M14">
        <f>L14-L$12</f>
        <v>88.483333333333348</v>
      </c>
      <c r="R14" s="3">
        <v>1.1000000000000001</v>
      </c>
      <c r="S14" s="3">
        <v>0.86429999999999996</v>
      </c>
      <c r="T14" s="3">
        <v>0.86650000000000005</v>
      </c>
      <c r="U14" s="3">
        <v>0.86860000000000004</v>
      </c>
      <c r="V14" s="3">
        <v>0.87080000000000002</v>
      </c>
      <c r="W14" s="3">
        <v>0.87290000000000001</v>
      </c>
      <c r="X14" s="3">
        <v>0.87490000000000001</v>
      </c>
      <c r="Y14" s="3">
        <v>0.877</v>
      </c>
      <c r="Z14" s="3">
        <v>0.879</v>
      </c>
      <c r="AA14" s="3">
        <v>0.88100000000000001</v>
      </c>
      <c r="AB14" s="3">
        <v>0.88300000000000001</v>
      </c>
    </row>
    <row r="15" spans="1:28" x14ac:dyDescent="0.25">
      <c r="A15" s="2">
        <v>407</v>
      </c>
      <c r="B15" s="2">
        <v>2</v>
      </c>
      <c r="C15" s="2">
        <f>F15*L$2</f>
        <v>1.1240959710536453</v>
      </c>
      <c r="D15" s="2">
        <f t="shared" si="0"/>
        <v>-3.8298579401202466</v>
      </c>
      <c r="F15" s="2">
        <f t="shared" si="3"/>
        <v>1.2489955233929393E-5</v>
      </c>
      <c r="G15" s="2">
        <f t="shared" si="1"/>
        <v>6.4108628362015717E-5</v>
      </c>
      <c r="H15">
        <f t="shared" si="2"/>
        <v>814</v>
      </c>
      <c r="I15">
        <f t="shared" si="4"/>
        <v>10444.794477559502</v>
      </c>
      <c r="K15" t="s">
        <v>9</v>
      </c>
      <c r="L15">
        <f>(L14-L$4)/L$6</f>
        <v>-11.331521578602606</v>
      </c>
      <c r="R15" s="3">
        <v>1.2</v>
      </c>
      <c r="S15" s="3">
        <v>0.88490000000000002</v>
      </c>
      <c r="T15" s="3">
        <v>0.88690000000000002</v>
      </c>
      <c r="U15" s="3">
        <v>0.88880000000000003</v>
      </c>
      <c r="V15" s="3">
        <v>0.89070000000000005</v>
      </c>
      <c r="W15" s="3">
        <v>0.89249999999999996</v>
      </c>
      <c r="X15" s="3">
        <v>0.89439999999999997</v>
      </c>
      <c r="Y15" s="3">
        <v>0.8962</v>
      </c>
      <c r="Z15" s="3">
        <v>0.89800000000000002</v>
      </c>
      <c r="AA15" s="3">
        <v>0.89970000000000006</v>
      </c>
      <c r="AB15" s="3">
        <v>0.90149999999999997</v>
      </c>
    </row>
    <row r="16" spans="1:28" x14ac:dyDescent="0.25">
      <c r="A16" s="2">
        <v>408</v>
      </c>
      <c r="B16" s="2">
        <v>0</v>
      </c>
      <c r="C16" s="2">
        <f>F16*L$2</f>
        <v>1.3769914000879033</v>
      </c>
      <c r="D16" s="2">
        <f t="shared" si="0"/>
        <v>-3.7768613760899936</v>
      </c>
      <c r="F16" s="2">
        <f t="shared" si="3"/>
        <v>1.5299904445421149E-5</v>
      </c>
      <c r="G16" s="2">
        <f t="shared" si="1"/>
        <v>7.9408532807436865E-5</v>
      </c>
      <c r="H16">
        <f t="shared" si="2"/>
        <v>0</v>
      </c>
      <c r="I16">
        <f t="shared" si="4"/>
        <v>0</v>
      </c>
      <c r="K16" t="s">
        <v>10</v>
      </c>
      <c r="L16">
        <f>_xlfn.NORM.S.DIST(L15,TRUE)</f>
        <v>4.5799743705095519E-30</v>
      </c>
      <c r="R16" s="3">
        <v>1.3</v>
      </c>
      <c r="S16" s="3">
        <v>0.9032</v>
      </c>
      <c r="T16" s="3">
        <v>0.90490000000000004</v>
      </c>
      <c r="U16" s="3">
        <v>0.90659999999999996</v>
      </c>
      <c r="V16" s="3">
        <v>0.90820000000000001</v>
      </c>
      <c r="W16" s="3">
        <v>0.90990000000000004</v>
      </c>
      <c r="X16" s="3">
        <v>0.91149999999999998</v>
      </c>
      <c r="Y16" s="3">
        <v>0.91310000000000002</v>
      </c>
      <c r="Z16" s="3">
        <v>0.91469999999999996</v>
      </c>
      <c r="AA16" s="3">
        <v>0.91620000000000001</v>
      </c>
      <c r="AB16" s="3">
        <v>0.91769999999999996</v>
      </c>
    </row>
    <row r="17" spans="1:28" x14ac:dyDescent="0.25">
      <c r="A17" s="2">
        <v>409</v>
      </c>
      <c r="B17" s="2">
        <v>2</v>
      </c>
      <c r="C17" s="2">
        <f>F17*L$2</f>
        <v>1.6820526069849857</v>
      </c>
      <c r="D17" s="2">
        <f t="shared" si="0"/>
        <v>-3.7238648120597402</v>
      </c>
      <c r="F17" s="2">
        <f t="shared" si="3"/>
        <v>1.8689473410944286E-5</v>
      </c>
      <c r="G17" s="2">
        <f t="shared" si="1"/>
        <v>9.8098006218381152E-5</v>
      </c>
      <c r="H17">
        <f t="shared" si="2"/>
        <v>818</v>
      </c>
      <c r="I17">
        <f t="shared" si="4"/>
        <v>9874.6652331150581</v>
      </c>
      <c r="K17" t="s">
        <v>13</v>
      </c>
      <c r="L17">
        <f>L$16*L9</f>
        <v>3.2563553096147584E+45</v>
      </c>
      <c r="R17" s="3">
        <v>1.4</v>
      </c>
      <c r="S17" s="3">
        <v>0.91920000000000002</v>
      </c>
      <c r="T17" s="3">
        <v>0.92069999999999996</v>
      </c>
      <c r="U17" s="3">
        <v>0.92220000000000002</v>
      </c>
      <c r="V17" s="3">
        <v>0.92359999999999998</v>
      </c>
      <c r="W17" s="3">
        <v>0.92510000000000003</v>
      </c>
      <c r="X17" s="3">
        <v>0.92649999999999999</v>
      </c>
      <c r="Y17" s="3">
        <v>0.92789999999999995</v>
      </c>
      <c r="Z17" s="3">
        <v>0.92920000000000003</v>
      </c>
      <c r="AA17" s="3">
        <v>0.93059999999999998</v>
      </c>
      <c r="AB17" s="3">
        <v>0.93189999999999995</v>
      </c>
    </row>
    <row r="18" spans="1:28" x14ac:dyDescent="0.25">
      <c r="A18" s="2">
        <v>410</v>
      </c>
      <c r="B18" s="2">
        <v>1</v>
      </c>
      <c r="C18" s="2">
        <f>F18*L$2</f>
        <v>2.0489361780147659</v>
      </c>
      <c r="D18" s="2">
        <f t="shared" si="0"/>
        <v>-3.6708682480294867</v>
      </c>
      <c r="F18" s="2">
        <f t="shared" si="3"/>
        <v>2.2765957533497401E-5</v>
      </c>
      <c r="G18" s="2">
        <f t="shared" si="1"/>
        <v>1.2086396375187855E-4</v>
      </c>
      <c r="H18">
        <f t="shared" si="2"/>
        <v>410</v>
      </c>
      <c r="I18">
        <f t="shared" si="4"/>
        <v>4797.800305446418</v>
      </c>
      <c r="R18" s="3">
        <v>1.5</v>
      </c>
      <c r="S18" s="3">
        <v>0.93320000000000003</v>
      </c>
      <c r="T18" s="3">
        <v>0.9345</v>
      </c>
      <c r="U18" s="3">
        <v>0.93569999999999998</v>
      </c>
      <c r="V18" s="3">
        <v>0.93700000000000006</v>
      </c>
      <c r="W18" s="3">
        <v>0.93820000000000003</v>
      </c>
      <c r="X18" s="3">
        <v>0.93940000000000001</v>
      </c>
      <c r="Y18" s="3">
        <v>0.94059999999999999</v>
      </c>
      <c r="Z18" s="3">
        <v>0.94179999999999997</v>
      </c>
      <c r="AA18" s="3">
        <v>0.94289999999999996</v>
      </c>
      <c r="AB18" s="3">
        <v>0.94410000000000005</v>
      </c>
    </row>
    <row r="19" spans="1:28" x14ac:dyDescent="0.25">
      <c r="A19" s="2">
        <v>411</v>
      </c>
      <c r="B19" s="2">
        <v>4</v>
      </c>
      <c r="C19" s="2">
        <f>F19*L$2</f>
        <v>2.4888446941281921</v>
      </c>
      <c r="D19" s="2">
        <f t="shared" si="0"/>
        <v>-3.6178716839992333</v>
      </c>
      <c r="F19" s="2">
        <f t="shared" si="3"/>
        <v>2.7653829934757692E-5</v>
      </c>
      <c r="G19" s="2">
        <f t="shared" si="1"/>
        <v>1.4851779368663624E-4</v>
      </c>
      <c r="H19">
        <f t="shared" si="2"/>
        <v>1644</v>
      </c>
      <c r="I19">
        <f t="shared" si="4"/>
        <v>18641.071977341227</v>
      </c>
      <c r="K19" t="s">
        <v>14</v>
      </c>
      <c r="L19">
        <v>254.2</v>
      </c>
      <c r="M19">
        <f>L19-L$12</f>
        <v>77.233333333333348</v>
      </c>
      <c r="N19">
        <f>1-M19/M$14</f>
        <v>0.1271425880580147</v>
      </c>
      <c r="R19" s="3">
        <v>1.6</v>
      </c>
      <c r="S19" s="3">
        <v>0.94520000000000004</v>
      </c>
      <c r="T19" s="3">
        <v>0.94630000000000003</v>
      </c>
      <c r="U19" s="3">
        <v>0.94740000000000002</v>
      </c>
      <c r="V19" s="3">
        <v>0.94840000000000002</v>
      </c>
      <c r="W19" s="3">
        <v>0.94950000000000001</v>
      </c>
      <c r="X19" s="3">
        <v>0.95050000000000001</v>
      </c>
      <c r="Y19" s="3">
        <v>0.95150000000000001</v>
      </c>
      <c r="Z19" s="3">
        <v>0.95250000000000001</v>
      </c>
      <c r="AA19" s="3">
        <v>0.95350000000000001</v>
      </c>
      <c r="AB19" s="3">
        <v>0.95450000000000002</v>
      </c>
    </row>
    <row r="20" spans="1:28" x14ac:dyDescent="0.25">
      <c r="A20" s="2">
        <v>412</v>
      </c>
      <c r="B20" s="2">
        <v>5</v>
      </c>
      <c r="C20" s="2">
        <f>F20*L$2</f>
        <v>3.0147247982089107</v>
      </c>
      <c r="D20" s="2">
        <f t="shared" si="0"/>
        <v>-3.5648751199689803</v>
      </c>
      <c r="F20" s="2">
        <f t="shared" si="3"/>
        <v>3.3496942202321229E-5</v>
      </c>
      <c r="G20" s="2">
        <f t="shared" si="1"/>
        <v>1.8201473588895747E-4</v>
      </c>
      <c r="H20">
        <f t="shared" si="2"/>
        <v>2060</v>
      </c>
      <c r="I20">
        <f t="shared" si="4"/>
        <v>22623.67841612098</v>
      </c>
      <c r="K20" t="s">
        <v>9</v>
      </c>
      <c r="L20">
        <f>(L19-L$4)/L$6</f>
        <v>-11.927732923942957</v>
      </c>
      <c r="R20" s="3">
        <v>1.7</v>
      </c>
      <c r="S20" s="3">
        <v>0.95540000000000003</v>
      </c>
      <c r="T20" s="3">
        <v>0.95640000000000003</v>
      </c>
      <c r="U20" s="3">
        <v>0.95730000000000004</v>
      </c>
      <c r="V20" s="3">
        <v>0.95820000000000005</v>
      </c>
      <c r="W20" s="3">
        <v>0.95909999999999995</v>
      </c>
      <c r="X20" s="3">
        <v>0.95989999999999998</v>
      </c>
      <c r="Y20" s="3">
        <v>0.96079999999999999</v>
      </c>
      <c r="Z20" s="3">
        <v>0.96160000000000001</v>
      </c>
      <c r="AA20" s="3">
        <v>0.96250000000000002</v>
      </c>
      <c r="AB20" s="3">
        <v>0.96330000000000005</v>
      </c>
    </row>
    <row r="21" spans="1:28" x14ac:dyDescent="0.25">
      <c r="A21" s="2">
        <v>413</v>
      </c>
      <c r="B21" s="2">
        <v>10</v>
      </c>
      <c r="C21" s="2">
        <f>F21*L$2</f>
        <v>3.6414810935331996</v>
      </c>
      <c r="D21" s="2">
        <f t="shared" si="0"/>
        <v>-3.5118785559387269</v>
      </c>
      <c r="F21" s="2">
        <f t="shared" si="3"/>
        <v>4.0460901039257775E-5</v>
      </c>
      <c r="G21" s="2">
        <f t="shared" si="1"/>
        <v>2.2247563692821525E-4</v>
      </c>
      <c r="H21">
        <f t="shared" si="2"/>
        <v>4130</v>
      </c>
      <c r="I21">
        <f t="shared" si="4"/>
        <v>43912.033721130851</v>
      </c>
      <c r="K21" t="s">
        <v>10</v>
      </c>
      <c r="L21">
        <f>_xlfn.NORM.S.DIST(L20,TRUE)</f>
        <v>4.2426479014346499E-33</v>
      </c>
      <c r="R21" s="3">
        <v>1.8</v>
      </c>
      <c r="S21" s="3">
        <v>0.96409999999999996</v>
      </c>
      <c r="T21" s="3">
        <v>0.96489999999999998</v>
      </c>
      <c r="U21" s="3">
        <v>0.96560000000000001</v>
      </c>
      <c r="V21" s="3">
        <v>0.96640000000000004</v>
      </c>
      <c r="W21" s="3">
        <v>0.96709999999999996</v>
      </c>
      <c r="X21" s="3">
        <v>0.96779999999999999</v>
      </c>
      <c r="Y21" s="3">
        <v>0.96860000000000002</v>
      </c>
      <c r="Z21" s="3">
        <v>0.96930000000000005</v>
      </c>
      <c r="AA21" s="3">
        <v>0.96989999999999998</v>
      </c>
      <c r="AB21" s="3">
        <v>0.97060000000000002</v>
      </c>
    </row>
    <row r="22" spans="1:28" x14ac:dyDescent="0.25">
      <c r="A22" s="2">
        <v>414</v>
      </c>
      <c r="B22" s="2">
        <v>5</v>
      </c>
      <c r="C22" s="2">
        <f>F22*L$2</f>
        <v>4.3862053017286087</v>
      </c>
      <c r="D22" s="2">
        <f t="shared" si="0"/>
        <v>-3.4588819919084735</v>
      </c>
      <c r="F22" s="2">
        <f t="shared" si="3"/>
        <v>4.8735614463651212E-5</v>
      </c>
      <c r="G22" s="2">
        <f t="shared" si="1"/>
        <v>2.7121125139186646E-4</v>
      </c>
      <c r="H22">
        <f t="shared" si="2"/>
        <v>2070</v>
      </c>
      <c r="I22">
        <f t="shared" si="4"/>
        <v>21298.355305009867</v>
      </c>
      <c r="K22" t="s">
        <v>13</v>
      </c>
      <c r="L22">
        <f>L$16*L17</f>
        <v>1.491402385930829E+16</v>
      </c>
      <c r="R22" s="3">
        <v>1.9</v>
      </c>
      <c r="S22" s="3">
        <v>0.97130000000000005</v>
      </c>
      <c r="T22" s="3">
        <v>0.97189999999999999</v>
      </c>
      <c r="U22" s="3">
        <v>0.97260000000000002</v>
      </c>
      <c r="V22" s="3">
        <v>0.97319999999999995</v>
      </c>
      <c r="W22" s="3">
        <v>0.9738</v>
      </c>
      <c r="X22" s="3">
        <v>0.97440000000000004</v>
      </c>
      <c r="Y22" s="3">
        <v>0.97499999999999998</v>
      </c>
      <c r="Z22" s="3">
        <v>0.97560000000000002</v>
      </c>
      <c r="AA22" s="3">
        <v>0.97609999999999997</v>
      </c>
      <c r="AB22" s="3">
        <v>0.97670000000000001</v>
      </c>
    </row>
    <row r="23" spans="1:28" x14ac:dyDescent="0.25">
      <c r="A23" s="2">
        <v>415</v>
      </c>
      <c r="B23" s="2">
        <v>1</v>
      </c>
      <c r="C23" s="2">
        <f>F23*L$2</f>
        <v>5.2684196573261382</v>
      </c>
      <c r="D23" s="2">
        <f t="shared" si="0"/>
        <v>-3.40588542787822</v>
      </c>
      <c r="F23" s="2">
        <f t="shared" si="3"/>
        <v>5.8537996192512649E-5</v>
      </c>
      <c r="G23" s="2">
        <f>_xlfn.NORM.S.DIST(D23,TRUE)</f>
        <v>3.2974924758437911E-4</v>
      </c>
      <c r="H23">
        <f t="shared" si="2"/>
        <v>415</v>
      </c>
      <c r="I23">
        <f t="shared" si="4"/>
        <v>4130.1387498908625</v>
      </c>
      <c r="R23" s="3">
        <v>2</v>
      </c>
      <c r="S23" s="3">
        <v>0.97719999999999996</v>
      </c>
      <c r="T23" s="3">
        <v>0.9778</v>
      </c>
      <c r="U23" s="3">
        <v>0.97829999999999995</v>
      </c>
      <c r="V23" s="3">
        <v>0.9788</v>
      </c>
      <c r="W23" s="3">
        <v>0.97929999999999995</v>
      </c>
      <c r="X23" s="3">
        <v>0.9798</v>
      </c>
      <c r="Y23" s="3">
        <v>0.98029999999999995</v>
      </c>
      <c r="Z23" s="3">
        <v>0.98080000000000001</v>
      </c>
      <c r="AA23" s="3">
        <v>0.98119999999999996</v>
      </c>
      <c r="AB23" s="3">
        <v>0.98170000000000002</v>
      </c>
    </row>
    <row r="24" spans="1:28" x14ac:dyDescent="0.25">
      <c r="A24" s="2">
        <v>416</v>
      </c>
      <c r="B24" s="2">
        <v>5</v>
      </c>
      <c r="C24" s="2">
        <f>F24*L$2</f>
        <v>6.3103329948886566</v>
      </c>
      <c r="D24" s="2">
        <f t="shared" si="0"/>
        <v>-3.3528888638479666</v>
      </c>
      <c r="F24" s="2">
        <f t="shared" si="3"/>
        <v>7.0114811054318405E-5</v>
      </c>
      <c r="G24" s="2">
        <f t="shared" ref="G24:G87" si="5">_xlfn.NORM.S.DIST(D24,TRUE)</f>
        <v>3.9986405863869751E-4</v>
      </c>
      <c r="H24">
        <f t="shared" si="2"/>
        <v>2080</v>
      </c>
      <c r="I24">
        <f t="shared" si="4"/>
        <v>20013.032193898758</v>
      </c>
      <c r="K24" t="s">
        <v>16</v>
      </c>
      <c r="L24">
        <v>226.25</v>
      </c>
      <c r="M24">
        <f>L24-L$12</f>
        <v>49.28333333333336</v>
      </c>
      <c r="N24">
        <f>1-M24/M$14</f>
        <v>0.44302128461103762</v>
      </c>
      <c r="R24" s="3">
        <v>2.1</v>
      </c>
      <c r="S24" s="3">
        <v>0.98209999999999997</v>
      </c>
      <c r="T24" s="3">
        <v>0.98260000000000003</v>
      </c>
      <c r="U24" s="3">
        <v>0.98299999999999998</v>
      </c>
      <c r="V24" s="3">
        <v>0.98340000000000005</v>
      </c>
      <c r="W24" s="3">
        <v>0.98380000000000001</v>
      </c>
      <c r="X24" s="3">
        <v>0.98419999999999996</v>
      </c>
      <c r="Y24" s="3">
        <v>0.98460000000000003</v>
      </c>
      <c r="Z24" s="3">
        <v>0.98499999999999999</v>
      </c>
      <c r="AA24" s="3">
        <v>0.98540000000000005</v>
      </c>
      <c r="AB24" s="3">
        <v>0.98570000000000002</v>
      </c>
    </row>
    <row r="25" spans="1:28" x14ac:dyDescent="0.25">
      <c r="A25" s="2">
        <v>417</v>
      </c>
      <c r="B25" s="2">
        <v>10</v>
      </c>
      <c r="C25" s="2">
        <f>F25*L$2</f>
        <v>7.5371073934883928</v>
      </c>
      <c r="D25" s="2">
        <f t="shared" si="0"/>
        <v>-3.2998922998177136</v>
      </c>
      <c r="F25" s="2">
        <f>G25-G24</f>
        <v>8.3745637705426583E-5</v>
      </c>
      <c r="G25" s="2">
        <f t="shared" si="5"/>
        <v>4.836096963441241E-4</v>
      </c>
      <c r="H25">
        <f t="shared" si="2"/>
        <v>4170</v>
      </c>
      <c r="I25">
        <f t="shared" si="4"/>
        <v>38770.7412766864</v>
      </c>
      <c r="K25" t="s">
        <v>9</v>
      </c>
      <c r="L25">
        <f>(L24-L$4)/L$6</f>
        <v>-13.408986888588537</v>
      </c>
      <c r="R25" s="3">
        <v>2.2000000000000002</v>
      </c>
      <c r="S25" s="3">
        <v>0.98609999999999998</v>
      </c>
      <c r="T25" s="3">
        <v>0.98640000000000005</v>
      </c>
      <c r="U25" s="3">
        <v>0.98680000000000001</v>
      </c>
      <c r="V25" s="3">
        <v>0.98709999999999998</v>
      </c>
      <c r="W25" s="3">
        <v>0.98750000000000004</v>
      </c>
      <c r="X25" s="3">
        <v>0.98780000000000001</v>
      </c>
      <c r="Y25" s="3">
        <v>0.98809999999999998</v>
      </c>
      <c r="Z25" s="3">
        <v>0.98839999999999995</v>
      </c>
      <c r="AA25" s="3">
        <v>0.98870000000000002</v>
      </c>
      <c r="AB25" s="3">
        <v>0.98899999999999999</v>
      </c>
    </row>
    <row r="26" spans="1:28" x14ac:dyDescent="0.25">
      <c r="A26" s="2">
        <v>418</v>
      </c>
      <c r="B26" s="2">
        <v>10</v>
      </c>
      <c r="C26" s="2">
        <f>F26*L$2</f>
        <v>8.9771325839344165</v>
      </c>
      <c r="D26" s="2">
        <f t="shared" si="0"/>
        <v>-3.2468957357874602</v>
      </c>
      <c r="F26" s="2">
        <f t="shared" ref="F26:F89" si="6">G26-G25</f>
        <v>9.9745917599271294E-5</v>
      </c>
      <c r="G26" s="2">
        <f t="shared" si="5"/>
        <v>5.8335561394339539E-4</v>
      </c>
      <c r="H26">
        <f t="shared" si="2"/>
        <v>4180</v>
      </c>
      <c r="I26">
        <f t="shared" si="4"/>
        <v>37535.418165575291</v>
      </c>
      <c r="K26" t="s">
        <v>10</v>
      </c>
      <c r="L26">
        <f>_xlfn.NORM.S.DIST(L25,TRUE)</f>
        <v>2.6782779402253536E-41</v>
      </c>
      <c r="R26" s="3">
        <v>2.2999999999999998</v>
      </c>
      <c r="S26" s="3">
        <v>0.98929999999999996</v>
      </c>
      <c r="T26" s="3">
        <v>0.98960000000000004</v>
      </c>
      <c r="U26" s="3">
        <v>0.98980000000000001</v>
      </c>
      <c r="V26" s="3">
        <v>0.99009999999999998</v>
      </c>
      <c r="W26" s="3">
        <v>0.99039999999999995</v>
      </c>
      <c r="X26" s="3">
        <v>0.99060000000000004</v>
      </c>
      <c r="Y26" s="3">
        <v>0.9909</v>
      </c>
      <c r="Z26" s="3">
        <v>0.99109999999999998</v>
      </c>
      <c r="AA26" s="3">
        <v>0.99129999999999996</v>
      </c>
      <c r="AB26" s="3">
        <v>0.99160000000000004</v>
      </c>
    </row>
    <row r="27" spans="1:28" x14ac:dyDescent="0.25">
      <c r="A27" s="2">
        <v>419</v>
      </c>
      <c r="B27" s="2">
        <v>12</v>
      </c>
      <c r="C27" s="2">
        <f>F27*L$2</f>
        <v>10.662304601040562</v>
      </c>
      <c r="D27" s="2">
        <f t="shared" si="0"/>
        <v>-3.1938991717572067</v>
      </c>
      <c r="F27" s="2">
        <f t="shared" si="6"/>
        <v>1.184700511226729E-4</v>
      </c>
      <c r="G27" s="2">
        <f t="shared" si="5"/>
        <v>7.0182566506606829E-4</v>
      </c>
      <c r="H27">
        <f t="shared" si="2"/>
        <v>5028</v>
      </c>
      <c r="I27">
        <f t="shared" si="4"/>
        <v>43584.114065357018</v>
      </c>
      <c r="K27" t="s">
        <v>13</v>
      </c>
      <c r="L27">
        <f>L$16*L22</f>
        <v>6.8305847036799917E-14</v>
      </c>
      <c r="R27" s="3">
        <v>2.4</v>
      </c>
      <c r="S27" s="3">
        <v>0.99180000000000001</v>
      </c>
      <c r="T27" s="3">
        <v>0.99199999999999999</v>
      </c>
      <c r="U27" s="3">
        <v>0.99219999999999997</v>
      </c>
      <c r="V27" s="3">
        <v>0.99250000000000005</v>
      </c>
      <c r="W27" s="3">
        <v>0.99270000000000003</v>
      </c>
      <c r="X27" s="3">
        <v>0.9929</v>
      </c>
      <c r="Y27" s="3">
        <v>0.99309999999999998</v>
      </c>
      <c r="Z27" s="3">
        <v>0.99319999999999997</v>
      </c>
      <c r="AA27" s="3">
        <v>0.99339999999999995</v>
      </c>
      <c r="AB27" s="3">
        <v>0.99360000000000004</v>
      </c>
    </row>
    <row r="28" spans="1:28" x14ac:dyDescent="0.25">
      <c r="A28" s="2">
        <v>420</v>
      </c>
      <c r="B28" s="2">
        <v>17</v>
      </c>
      <c r="C28" s="2">
        <f>F28*L$2</f>
        <v>12.628304383645617</v>
      </c>
      <c r="D28" s="2">
        <f t="shared" si="0"/>
        <v>-3.1409026077269533</v>
      </c>
      <c r="F28" s="2">
        <f t="shared" si="6"/>
        <v>1.4031449315161796E-4</v>
      </c>
      <c r="G28" s="2">
        <f t="shared" si="5"/>
        <v>8.4214015821768625E-4</v>
      </c>
      <c r="H28">
        <f t="shared" si="2"/>
        <v>7140</v>
      </c>
      <c r="I28">
        <f t="shared" si="4"/>
        <v>59712.112303700218</v>
      </c>
      <c r="R28" s="3">
        <v>2.5</v>
      </c>
      <c r="S28" s="3">
        <v>0.99380000000000002</v>
      </c>
      <c r="T28" s="3">
        <v>0.99399999999999999</v>
      </c>
      <c r="U28" s="3">
        <v>0.99409999999999998</v>
      </c>
      <c r="V28" s="3">
        <v>0.99429999999999996</v>
      </c>
      <c r="W28" s="3">
        <v>0.99450000000000005</v>
      </c>
      <c r="X28" s="3">
        <v>0.99460000000000004</v>
      </c>
      <c r="Y28" s="3">
        <v>0.99480000000000002</v>
      </c>
      <c r="Z28" s="3">
        <v>0.99490000000000001</v>
      </c>
      <c r="AA28" s="3">
        <v>0.99509999999999998</v>
      </c>
      <c r="AB28" s="3">
        <v>0.99519999999999997</v>
      </c>
    </row>
    <row r="29" spans="1:28" x14ac:dyDescent="0.25">
      <c r="A29" s="2">
        <v>421</v>
      </c>
      <c r="B29" s="2">
        <v>15</v>
      </c>
      <c r="C29" s="2">
        <f>F29*L$2</f>
        <v>14.914871199464084</v>
      </c>
      <c r="D29" s="2">
        <f t="shared" si="0"/>
        <v>-3.0879060436967003</v>
      </c>
      <c r="F29" s="2">
        <f t="shared" si="6"/>
        <v>1.6572079110515649E-4</v>
      </c>
      <c r="G29" s="2">
        <f t="shared" si="5"/>
        <v>1.0078609493228427E-3</v>
      </c>
      <c r="H29">
        <f t="shared" si="2"/>
        <v>6315</v>
      </c>
      <c r="I29">
        <f t="shared" si="4"/>
        <v>50924.173248362938</v>
      </c>
      <c r="R29" s="3">
        <v>2.6</v>
      </c>
      <c r="S29" s="3">
        <v>0.99529999999999996</v>
      </c>
      <c r="T29" s="3">
        <v>0.99550000000000005</v>
      </c>
      <c r="U29" s="3">
        <v>0.99560000000000004</v>
      </c>
      <c r="V29" s="3">
        <v>0.99570000000000003</v>
      </c>
      <c r="W29" s="3">
        <v>0.99590000000000001</v>
      </c>
      <c r="X29" s="3">
        <v>0.996</v>
      </c>
      <c r="Y29" s="3">
        <v>0.99609999999999999</v>
      </c>
      <c r="Z29" s="3">
        <v>0.99619999999999997</v>
      </c>
      <c r="AA29" s="3">
        <v>0.99629999999999996</v>
      </c>
      <c r="AB29" s="3">
        <v>0.99639999999999995</v>
      </c>
    </row>
    <row r="30" spans="1:28" x14ac:dyDescent="0.25">
      <c r="A30" s="2">
        <v>422</v>
      </c>
      <c r="B30" s="2">
        <v>28</v>
      </c>
      <c r="C30" s="2">
        <f>F30*L$2</f>
        <v>17.566064914045342</v>
      </c>
      <c r="D30" s="2">
        <f t="shared" si="0"/>
        <v>-3.0349094796664469</v>
      </c>
      <c r="F30" s="2">
        <f t="shared" si="6"/>
        <v>1.9517849904494822E-4</v>
      </c>
      <c r="G30" s="2">
        <f t="shared" si="5"/>
        <v>1.203039448367791E-3</v>
      </c>
      <c r="H30">
        <f t="shared" si="2"/>
        <v>11816</v>
      </c>
      <c r="I30">
        <f t="shared" si="4"/>
        <v>91823.552019166382</v>
      </c>
      <c r="K30" t="s">
        <v>15</v>
      </c>
      <c r="L30">
        <v>176</v>
      </c>
      <c r="M30">
        <f>L30-L$12</f>
        <v>-0.96666666666664014</v>
      </c>
      <c r="N30">
        <f>1-M30/M$14</f>
        <v>1.0109248446035033</v>
      </c>
      <c r="R30" s="3">
        <v>2.7</v>
      </c>
      <c r="S30" s="3">
        <v>0.99650000000000005</v>
      </c>
      <c r="T30" s="3">
        <v>0.99660000000000004</v>
      </c>
      <c r="U30" s="3">
        <v>0.99670000000000003</v>
      </c>
      <c r="V30" s="3">
        <v>0.99680000000000002</v>
      </c>
      <c r="W30" s="3">
        <v>0.99690000000000001</v>
      </c>
      <c r="X30" s="3">
        <v>0.997</v>
      </c>
      <c r="Y30" s="3">
        <v>0.99709999999999999</v>
      </c>
      <c r="Z30" s="3">
        <v>0.99719999999999998</v>
      </c>
      <c r="AA30" s="3">
        <v>0.99729999999999996</v>
      </c>
      <c r="AB30" s="3">
        <v>0.99739999999999995</v>
      </c>
    </row>
    <row r="31" spans="1:28" x14ac:dyDescent="0.25">
      <c r="A31" s="2">
        <v>423</v>
      </c>
      <c r="B31" s="2">
        <v>24</v>
      </c>
      <c r="C31" s="2">
        <f>F31*L$2</f>
        <v>20.630510250576929</v>
      </c>
      <c r="D31" s="2">
        <f t="shared" si="0"/>
        <v>-2.9819129156361934</v>
      </c>
      <c r="F31" s="2">
        <f t="shared" si="6"/>
        <v>2.2922789167307699E-4</v>
      </c>
      <c r="G31" s="2">
        <f t="shared" si="5"/>
        <v>1.4322673400408679E-3</v>
      </c>
      <c r="H31">
        <f t="shared" si="2"/>
        <v>10152</v>
      </c>
      <c r="I31">
        <f t="shared" si="4"/>
        <v>75981.126264047372</v>
      </c>
      <c r="K31" t="s">
        <v>9</v>
      </c>
      <c r="L31">
        <f>(L30-L$4)/L$6</f>
        <v>-16.072064231108765</v>
      </c>
      <c r="R31" s="3">
        <v>2.8</v>
      </c>
      <c r="S31" s="3">
        <v>0.99739999999999995</v>
      </c>
      <c r="T31" s="3">
        <v>0.99750000000000005</v>
      </c>
      <c r="U31" s="3">
        <v>0.99760000000000004</v>
      </c>
      <c r="V31" s="3">
        <v>0.99770000000000003</v>
      </c>
      <c r="W31" s="3">
        <v>0.99770000000000003</v>
      </c>
      <c r="X31" s="3">
        <v>0.99780000000000002</v>
      </c>
      <c r="Y31" s="3">
        <v>0.99790000000000001</v>
      </c>
      <c r="Z31" s="3">
        <v>0.99790000000000001</v>
      </c>
      <c r="AA31" s="3">
        <v>0.998</v>
      </c>
      <c r="AB31" s="3">
        <v>0.99809999999999999</v>
      </c>
    </row>
    <row r="32" spans="1:28" x14ac:dyDescent="0.25">
      <c r="A32" s="2">
        <v>424</v>
      </c>
      <c r="B32" s="2">
        <v>24</v>
      </c>
      <c r="C32" s="2">
        <f>F32*L$2</f>
        <v>24.16161532127617</v>
      </c>
      <c r="D32" s="2">
        <f t="shared" si="0"/>
        <v>-2.92891635160594</v>
      </c>
      <c r="F32" s="2">
        <f t="shared" si="6"/>
        <v>2.684623924586241E-4</v>
      </c>
      <c r="G32" s="2">
        <f t="shared" si="5"/>
        <v>1.7007297324994921E-3</v>
      </c>
      <c r="H32">
        <f t="shared" si="2"/>
        <v>10176</v>
      </c>
      <c r="I32">
        <f t="shared" si="4"/>
        <v>73304.350797380699</v>
      </c>
      <c r="K32" t="s">
        <v>10</v>
      </c>
      <c r="L32">
        <f>_xlfn.NORM.S.DIST(L31,TRUE)</f>
        <v>2.0026181196327675E-58</v>
      </c>
      <c r="R32" s="3">
        <v>2.9</v>
      </c>
      <c r="S32" s="3">
        <v>0.99809999999999999</v>
      </c>
      <c r="T32" s="3">
        <v>0.99819999999999998</v>
      </c>
      <c r="U32" s="3">
        <v>0.99819999999999998</v>
      </c>
      <c r="V32" s="3">
        <v>0.99829999999999997</v>
      </c>
      <c r="W32" s="3">
        <v>0.99839999999999995</v>
      </c>
      <c r="X32" s="3">
        <v>0.99839999999999995</v>
      </c>
      <c r="Y32" s="3">
        <v>0.99850000000000005</v>
      </c>
      <c r="Z32" s="3">
        <v>0.99850000000000005</v>
      </c>
      <c r="AA32" s="3">
        <v>0.99860000000000004</v>
      </c>
      <c r="AB32" s="3">
        <v>0.99860000000000004</v>
      </c>
    </row>
    <row r="33" spans="1:28" x14ac:dyDescent="0.25">
      <c r="A33" s="2">
        <v>425</v>
      </c>
      <c r="B33" s="2">
        <v>33</v>
      </c>
      <c r="C33" s="2">
        <f>F33*L$2</f>
        <v>28.217755876454518</v>
      </c>
      <c r="D33" s="2">
        <f t="shared" si="0"/>
        <v>-2.875919787575687</v>
      </c>
      <c r="F33" s="2">
        <f t="shared" si="6"/>
        <v>3.1353062084949466E-4</v>
      </c>
      <c r="G33" s="2">
        <f t="shared" si="5"/>
        <v>2.0142603533489867E-3</v>
      </c>
      <c r="H33">
        <f t="shared" si="2"/>
        <v>14025</v>
      </c>
      <c r="I33">
        <f t="shared" si="4"/>
        <v>97178.916079731804</v>
      </c>
      <c r="K33" t="s">
        <v>13</v>
      </c>
      <c r="L33">
        <f>L$16*L24</f>
        <v>1.0362192013277861E-27</v>
      </c>
    </row>
    <row r="34" spans="1:28" x14ac:dyDescent="0.25">
      <c r="A34" s="2">
        <v>426</v>
      </c>
      <c r="B34" s="2">
        <v>38</v>
      </c>
      <c r="C34" s="2">
        <f>F34*L$2</f>
        <v>32.86241594259856</v>
      </c>
      <c r="D34" s="2">
        <f t="shared" si="0"/>
        <v>-2.8229232235454336</v>
      </c>
      <c r="F34" s="2">
        <f t="shared" si="6"/>
        <v>3.651379549177618E-4</v>
      </c>
      <c r="G34" s="2">
        <f t="shared" si="5"/>
        <v>2.3793983082667485E-3</v>
      </c>
      <c r="H34">
        <f t="shared" si="2"/>
        <v>16188</v>
      </c>
      <c r="I34">
        <f t="shared" si="4"/>
        <v>107816.76645140834</v>
      </c>
    </row>
    <row r="35" spans="1:28" x14ac:dyDescent="0.25">
      <c r="A35" s="2">
        <v>427</v>
      </c>
      <c r="B35" s="2">
        <v>48</v>
      </c>
      <c r="C35" s="2">
        <f>F35*L$2</f>
        <v>38.16427483752544</v>
      </c>
      <c r="D35" s="2">
        <f t="shared" si="0"/>
        <v>-2.7699266595151801</v>
      </c>
      <c r="F35" s="2">
        <f t="shared" si="6"/>
        <v>4.240474981947271E-4</v>
      </c>
      <c r="G35" s="2">
        <f t="shared" si="5"/>
        <v>2.8034458064614756E-3</v>
      </c>
      <c r="H35">
        <f t="shared" si="2"/>
        <v>20496</v>
      </c>
      <c r="I35">
        <f t="shared" si="4"/>
        <v>131124.04879476142</v>
      </c>
    </row>
    <row r="36" spans="1:28" x14ac:dyDescent="0.25">
      <c r="A36" s="2">
        <v>428</v>
      </c>
      <c r="B36" s="2">
        <v>52</v>
      </c>
      <c r="C36" s="2">
        <f>F36*L$2</f>
        <v>44.197229993386685</v>
      </c>
      <c r="D36" s="2">
        <f t="shared" si="0"/>
        <v>-2.7169300954849267</v>
      </c>
      <c r="F36" s="2">
        <f t="shared" si="6"/>
        <v>4.9108033325985208E-4</v>
      </c>
      <c r="G36" s="2">
        <f t="shared" si="5"/>
        <v>3.2945261397213277E-3</v>
      </c>
      <c r="H36">
        <f t="shared" si="2"/>
        <v>22256</v>
      </c>
      <c r="I36">
        <f t="shared" si="4"/>
        <v>136667.37268321376</v>
      </c>
    </row>
    <row r="37" spans="1:28" x14ac:dyDescent="0.25">
      <c r="A37" s="2">
        <v>429</v>
      </c>
      <c r="B37" s="2">
        <v>64</v>
      </c>
      <c r="C37" s="2">
        <f>F37*L$2</f>
        <v>51.04034462335872</v>
      </c>
      <c r="D37" s="2">
        <f t="shared" si="0"/>
        <v>-2.6639335314546733</v>
      </c>
      <c r="F37" s="2">
        <f t="shared" si="6"/>
        <v>5.6711494025954131E-4</v>
      </c>
      <c r="G37" s="2">
        <f t="shared" si="5"/>
        <v>3.861641079980869E-3</v>
      </c>
      <c r="H37">
        <f t="shared" si="2"/>
        <v>27456</v>
      </c>
      <c r="I37">
        <f t="shared" si="4"/>
        <v>161707.92923745967</v>
      </c>
    </row>
    <row r="38" spans="1:28" x14ac:dyDescent="0.25">
      <c r="A38" s="2">
        <v>430</v>
      </c>
      <c r="B38" s="2">
        <v>72</v>
      </c>
      <c r="C38" s="2">
        <f>F38*L$2</f>
        <v>58.777709073064123</v>
      </c>
      <c r="D38" s="2">
        <f t="shared" si="0"/>
        <v>-2.6109369674244203</v>
      </c>
      <c r="F38" s="2">
        <f t="shared" si="6"/>
        <v>6.5308565636737915E-4</v>
      </c>
      <c r="G38" s="2">
        <f t="shared" si="5"/>
        <v>4.5147267363482482E-3</v>
      </c>
      <c r="H38">
        <f t="shared" si="2"/>
        <v>30960</v>
      </c>
      <c r="I38">
        <f t="shared" si="4"/>
        <v>174755.09399214212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5">
      <c r="A39" s="2">
        <v>431</v>
      </c>
      <c r="B39" s="2">
        <v>81</v>
      </c>
      <c r="C39" s="2">
        <f>F39*L$2</f>
        <v>67.498204740853637</v>
      </c>
      <c r="D39" s="2">
        <f t="shared" si="0"/>
        <v>-2.5579404033941668</v>
      </c>
      <c r="F39" s="2">
        <f t="shared" si="6"/>
        <v>7.4998005267615155E-4</v>
      </c>
      <c r="G39" s="2">
        <f t="shared" si="5"/>
        <v>5.2647067890243997E-3</v>
      </c>
      <c r="H39">
        <f t="shared" si="2"/>
        <v>34911</v>
      </c>
      <c r="I39">
        <f t="shared" si="4"/>
        <v>188699.3635411599</v>
      </c>
      <c r="R39" s="3">
        <v>3</v>
      </c>
      <c r="S39" s="3">
        <v>0.99870000000000003</v>
      </c>
      <c r="T39" s="3">
        <v>0.99870000000000003</v>
      </c>
      <c r="U39" s="3">
        <v>0.99870000000000003</v>
      </c>
      <c r="V39" s="3">
        <v>0.99880000000000002</v>
      </c>
      <c r="W39" s="3">
        <v>0.99880000000000002</v>
      </c>
      <c r="X39" s="3">
        <v>0.99890000000000001</v>
      </c>
      <c r="Y39" s="3">
        <v>0.99890000000000001</v>
      </c>
      <c r="Z39" s="3">
        <v>0.99890000000000001</v>
      </c>
      <c r="AA39" s="3">
        <v>0.999</v>
      </c>
      <c r="AB39" s="3">
        <v>0.999</v>
      </c>
    </row>
    <row r="40" spans="1:28" x14ac:dyDescent="0.25">
      <c r="A40" s="2">
        <v>432</v>
      </c>
      <c r="B40" s="2">
        <v>77</v>
      </c>
      <c r="C40" s="2">
        <f>F40*L$2</f>
        <v>77.295159768818138</v>
      </c>
      <c r="D40" s="2">
        <f t="shared" si="0"/>
        <v>-2.5049438393639134</v>
      </c>
      <c r="F40" s="2">
        <f t="shared" si="6"/>
        <v>8.5883510854242381E-4</v>
      </c>
      <c r="G40" s="2">
        <f t="shared" si="5"/>
        <v>6.1235418975668235E-3</v>
      </c>
      <c r="H40">
        <f t="shared" si="2"/>
        <v>33264</v>
      </c>
      <c r="I40">
        <f t="shared" si="4"/>
        <v>172024.88849715202</v>
      </c>
      <c r="R40" s="3">
        <v>3.1</v>
      </c>
      <c r="S40" s="3">
        <v>0.999</v>
      </c>
      <c r="T40" s="3">
        <v>0.99909999999999999</v>
      </c>
      <c r="U40" s="3">
        <v>0.99909999999999999</v>
      </c>
      <c r="V40" s="3">
        <v>0.99909999999999999</v>
      </c>
      <c r="W40" s="3">
        <v>0.99919999999999998</v>
      </c>
      <c r="X40" s="3">
        <v>0.99919999999999998</v>
      </c>
      <c r="Y40" s="3">
        <v>0.99919999999999998</v>
      </c>
      <c r="Z40" s="3">
        <v>0.99919999999999998</v>
      </c>
      <c r="AA40" s="3">
        <v>0.99929999999999997</v>
      </c>
      <c r="AB40" s="3">
        <v>0.99929999999999997</v>
      </c>
    </row>
    <row r="41" spans="1:28" x14ac:dyDescent="0.25">
      <c r="A41" s="2">
        <v>433</v>
      </c>
      <c r="B41" s="2">
        <v>101</v>
      </c>
      <c r="C41" s="2">
        <f>F41*L$2</f>
        <v>88.265886333111041</v>
      </c>
      <c r="D41" s="2">
        <f t="shared" si="0"/>
        <v>-2.45194727533366</v>
      </c>
      <c r="F41" s="2">
        <f t="shared" si="6"/>
        <v>9.8073207036790053E-4</v>
      </c>
      <c r="G41" s="2">
        <f t="shared" si="5"/>
        <v>7.1042739679347241E-3</v>
      </c>
      <c r="H41">
        <f t="shared" si="2"/>
        <v>43733</v>
      </c>
      <c r="I41">
        <f t="shared" si="4"/>
        <v>216196.27213897716</v>
      </c>
      <c r="R41" s="3">
        <v>3.2</v>
      </c>
      <c r="S41" s="3">
        <v>0.99929999999999997</v>
      </c>
      <c r="T41" s="3">
        <v>0.99929999999999997</v>
      </c>
      <c r="U41" s="3">
        <v>0.99939999999999996</v>
      </c>
      <c r="V41" s="3">
        <v>0.99939999999999996</v>
      </c>
      <c r="W41" s="3">
        <v>0.99939999999999996</v>
      </c>
      <c r="X41" s="3">
        <v>0.99939999999999996</v>
      </c>
      <c r="Y41" s="3">
        <v>0.99939999999999996</v>
      </c>
      <c r="Z41" s="3">
        <v>0.99950000000000006</v>
      </c>
      <c r="AA41" s="3">
        <v>0.99950000000000006</v>
      </c>
      <c r="AB41" s="3">
        <v>0.99950000000000006</v>
      </c>
    </row>
    <row r="42" spans="1:28" x14ac:dyDescent="0.25">
      <c r="A42" s="2">
        <v>434</v>
      </c>
      <c r="B42" s="2">
        <v>103</v>
      </c>
      <c r="C42" s="2">
        <f>F42*L$2</f>
        <v>100.51109032797731</v>
      </c>
      <c r="D42" s="2">
        <f t="shared" si="0"/>
        <v>-2.398950711303407</v>
      </c>
      <c r="F42" s="2">
        <f t="shared" si="6"/>
        <v>1.1167898925330813E-3</v>
      </c>
      <c r="G42" s="2">
        <f t="shared" si="5"/>
        <v>8.2210638604678053E-3</v>
      </c>
      <c r="H42">
        <f t="shared" si="2"/>
        <v>44702</v>
      </c>
      <c r="I42">
        <f t="shared" si="4"/>
        <v>211049.55839431446</v>
      </c>
      <c r="R42" s="3">
        <v>3.3</v>
      </c>
      <c r="S42" s="3">
        <v>0.99950000000000006</v>
      </c>
      <c r="T42" s="3">
        <v>0.99950000000000006</v>
      </c>
      <c r="U42" s="3">
        <v>0.99950000000000006</v>
      </c>
      <c r="V42" s="3">
        <v>0.99960000000000004</v>
      </c>
      <c r="W42" s="3">
        <v>0.99960000000000004</v>
      </c>
      <c r="X42" s="3">
        <v>0.99960000000000004</v>
      </c>
      <c r="Y42" s="3">
        <v>0.99960000000000004</v>
      </c>
      <c r="Z42" s="3">
        <v>0.99960000000000004</v>
      </c>
      <c r="AA42" s="3">
        <v>0.99960000000000004</v>
      </c>
      <c r="AB42" s="3">
        <v>0.99970000000000003</v>
      </c>
    </row>
    <row r="43" spans="1:28" x14ac:dyDescent="0.25">
      <c r="A43" s="2">
        <v>435</v>
      </c>
      <c r="B43" s="2">
        <v>130</v>
      </c>
      <c r="C43" s="2">
        <f>F43*L$2</f>
        <v>114.13414556772014</v>
      </c>
      <c r="D43" s="2">
        <f t="shared" si="0"/>
        <v>-2.3459541472731535</v>
      </c>
      <c r="F43" s="2">
        <f t="shared" si="6"/>
        <v>1.2681571729746682E-3</v>
      </c>
      <c r="G43" s="2">
        <f t="shared" si="5"/>
        <v>9.4892210334424736E-3</v>
      </c>
      <c r="H43">
        <f t="shared" si="2"/>
        <v>56550</v>
      </c>
      <c r="I43">
        <f t="shared" si="4"/>
        <v>254734.02859692331</v>
      </c>
      <c r="R43" s="3">
        <v>3.4</v>
      </c>
      <c r="S43" s="3">
        <v>0.99970000000000003</v>
      </c>
      <c r="T43" s="3">
        <v>0.99970000000000003</v>
      </c>
      <c r="U43" s="3">
        <v>0.99970000000000003</v>
      </c>
      <c r="V43" s="3">
        <v>0.99970000000000003</v>
      </c>
      <c r="W43" s="3">
        <v>0.99970000000000003</v>
      </c>
      <c r="X43" s="3">
        <v>0.99970000000000003</v>
      </c>
      <c r="Y43" s="3">
        <v>0.99970000000000003</v>
      </c>
      <c r="Z43" s="3">
        <v>0.99970000000000003</v>
      </c>
      <c r="AA43" s="3">
        <v>0.99970000000000003</v>
      </c>
      <c r="AB43" s="3">
        <v>0.99980000000000002</v>
      </c>
    </row>
    <row r="44" spans="1:28" x14ac:dyDescent="0.25">
      <c r="A44" s="2">
        <v>436</v>
      </c>
      <c r="B44" s="2">
        <v>122</v>
      </c>
      <c r="C44" s="2">
        <f>F44*L$2</f>
        <v>129.24022634183447</v>
      </c>
      <c r="D44" s="2">
        <f t="shared" si="0"/>
        <v>-2.2929575832429001</v>
      </c>
      <c r="F44" s="2">
        <f t="shared" si="6"/>
        <v>1.4360025149092719E-3</v>
      </c>
      <c r="G44" s="2">
        <f t="shared" si="5"/>
        <v>1.0925223548351745E-2</v>
      </c>
      <c r="H44">
        <f t="shared" si="2"/>
        <v>53192</v>
      </c>
      <c r="I44">
        <f t="shared" si="4"/>
        <v>228379.14642001863</v>
      </c>
    </row>
    <row r="45" spans="1:28" x14ac:dyDescent="0.25">
      <c r="A45" s="2">
        <v>437</v>
      </c>
      <c r="B45" s="2">
        <v>148</v>
      </c>
      <c r="C45" s="2">
        <f>F45*L$2</f>
        <v>145.9352942595751</v>
      </c>
      <c r="D45" s="2">
        <f t="shared" si="0"/>
        <v>-2.2399610192126467</v>
      </c>
      <c r="F45" s="2">
        <f t="shared" si="6"/>
        <v>1.6215032695508346E-3</v>
      </c>
      <c r="G45" s="2">
        <f t="shared" si="5"/>
        <v>1.254672681790258E-2</v>
      </c>
      <c r="H45">
        <f t="shared" si="2"/>
        <v>64676</v>
      </c>
      <c r="I45">
        <f t="shared" si="4"/>
        <v>264391.33000606997</v>
      </c>
    </row>
    <row r="46" spans="1:28" x14ac:dyDescent="0.25">
      <c r="A46" s="2">
        <v>438</v>
      </c>
      <c r="B46" s="2">
        <v>185</v>
      </c>
      <c r="C46" s="2">
        <f>F46*L$2</f>
        <v>164.32493780901393</v>
      </c>
      <c r="D46" s="2">
        <f t="shared" si="0"/>
        <v>-2.1869644551823937</v>
      </c>
      <c r="F46" s="2">
        <f t="shared" si="6"/>
        <v>1.825832642322377E-3</v>
      </c>
      <c r="G46" s="2">
        <f t="shared" si="5"/>
        <v>1.4372559460224957E-2</v>
      </c>
      <c r="H46">
        <f t="shared" si="2"/>
        <v>81030</v>
      </c>
      <c r="I46">
        <f t="shared" si="4"/>
        <v>315035.68495203188</v>
      </c>
    </row>
    <row r="47" spans="1:28" x14ac:dyDescent="0.25">
      <c r="A47" s="2">
        <v>439</v>
      </c>
      <c r="B47" s="2">
        <v>197</v>
      </c>
      <c r="C47" s="2">
        <f>F47*L$2</f>
        <v>184.5130659189235</v>
      </c>
      <c r="D47" s="2">
        <f t="shared" si="0"/>
        <v>-2.1339678911521403</v>
      </c>
      <c r="F47" s="2">
        <f t="shared" si="6"/>
        <v>2.0501451768769278E-3</v>
      </c>
      <c r="G47" s="2">
        <f t="shared" si="5"/>
        <v>1.6422704637101885E-2</v>
      </c>
      <c r="H47">
        <f t="shared" si="2"/>
        <v>86483</v>
      </c>
      <c r="I47">
        <f t="shared" si="4"/>
        <v>319408.5667951667</v>
      </c>
    </row>
    <row r="48" spans="1:28" x14ac:dyDescent="0.25">
      <c r="A48" s="2">
        <v>440</v>
      </c>
      <c r="B48" s="2">
        <v>219</v>
      </c>
      <c r="C48" s="2">
        <f>F48*L$2</f>
        <v>206.60046002234446</v>
      </c>
      <c r="D48" s="2">
        <f t="shared" si="0"/>
        <v>-2.0809713271218868</v>
      </c>
      <c r="F48" s="2">
        <f t="shared" si="6"/>
        <v>2.2955606669149385E-3</v>
      </c>
      <c r="G48" s="2">
        <f t="shared" si="5"/>
        <v>1.8718265304016823E-2</v>
      </c>
      <c r="H48">
        <f t="shared" si="2"/>
        <v>96360</v>
      </c>
      <c r="I48">
        <f t="shared" si="4"/>
        <v>337660.98289276572</v>
      </c>
    </row>
    <row r="49" spans="1:9" x14ac:dyDescent="0.25">
      <c r="A49" s="2">
        <v>441</v>
      </c>
      <c r="B49" s="2">
        <v>257</v>
      </c>
      <c r="C49" s="2">
        <f>F49*L$2</f>
        <v>230.68319263837043</v>
      </c>
      <c r="D49" s="2">
        <f t="shared" si="0"/>
        <v>-2.0279747630916334</v>
      </c>
      <c r="F49" s="2">
        <f t="shared" si="6"/>
        <v>2.5631465848707825E-3</v>
      </c>
      <c r="G49" s="2">
        <f t="shared" si="5"/>
        <v>2.1281411888887606E-2</v>
      </c>
      <c r="H49">
        <f t="shared" si="2"/>
        <v>113337</v>
      </c>
      <c r="I49">
        <f t="shared" si="4"/>
        <v>376324.75587750738</v>
      </c>
    </row>
    <row r="50" spans="1:9" x14ac:dyDescent="0.25">
      <c r="A50" s="2">
        <v>442</v>
      </c>
      <c r="B50" s="2">
        <v>265</v>
      </c>
      <c r="C50" s="2">
        <f>F50*L$2</f>
        <v>256.85092425812627</v>
      </c>
      <c r="D50" s="2">
        <f t="shared" si="0"/>
        <v>-1.9749781990613802</v>
      </c>
      <c r="F50" s="2">
        <f t="shared" si="6"/>
        <v>2.8538991584236249E-3</v>
      </c>
      <c r="G50" s="2">
        <f t="shared" si="5"/>
        <v>2.4135311047311231E-2</v>
      </c>
      <c r="H50">
        <f t="shared" si="2"/>
        <v>117130</v>
      </c>
      <c r="I50">
        <f t="shared" si="4"/>
        <v>368023.08272107877</v>
      </c>
    </row>
    <row r="51" spans="1:9" x14ac:dyDescent="0.25">
      <c r="A51" s="2">
        <v>443</v>
      </c>
      <c r="B51" s="2">
        <v>330</v>
      </c>
      <c r="C51" s="2">
        <f>F51*L$2</f>
        <v>285.18509427304969</v>
      </c>
      <c r="D51" s="2">
        <f t="shared" si="0"/>
        <v>-1.921981635031127</v>
      </c>
      <c r="F51" s="2">
        <f t="shared" si="6"/>
        <v>3.1687232697005518E-3</v>
      </c>
      <c r="G51" s="2">
        <f t="shared" si="5"/>
        <v>2.7304034317011783E-2</v>
      </c>
      <c r="H51">
        <f t="shared" si="2"/>
        <v>146190</v>
      </c>
      <c r="I51">
        <f t="shared" si="4"/>
        <v>434027.2327973182</v>
      </c>
    </row>
    <row r="52" spans="1:9" x14ac:dyDescent="0.25">
      <c r="A52" s="2">
        <v>444</v>
      </c>
      <c r="B52" s="2">
        <v>345</v>
      </c>
      <c r="C52" s="2">
        <f>F52*L$2</f>
        <v>315.75702573515292</v>
      </c>
      <c r="D52" s="2">
        <f t="shared" si="0"/>
        <v>-1.8689850710008735</v>
      </c>
      <c r="F52" s="2">
        <f t="shared" si="6"/>
        <v>3.5084113970572546E-3</v>
      </c>
      <c r="G52" s="2">
        <f t="shared" si="5"/>
        <v>3.0812445714069037E-2</v>
      </c>
      <c r="H52">
        <f t="shared" si="2"/>
        <v>153180</v>
      </c>
      <c r="I52">
        <f t="shared" si="4"/>
        <v>429077.09604568116</v>
      </c>
    </row>
    <row r="53" spans="1:9" x14ac:dyDescent="0.25">
      <c r="A53" s="2">
        <v>445</v>
      </c>
      <c r="B53" s="2">
        <v>379</v>
      </c>
      <c r="C53" s="2">
        <f>F53*L$2</f>
        <v>348.62596779367561</v>
      </c>
      <c r="D53" s="2">
        <f t="shared" si="0"/>
        <v>-1.8159885069706201</v>
      </c>
      <c r="F53" s="2">
        <f t="shared" si="6"/>
        <v>3.8736218643741736E-3</v>
      </c>
      <c r="G53" s="2">
        <f t="shared" si="5"/>
        <v>3.4686067578443211E-2</v>
      </c>
      <c r="H53">
        <f t="shared" si="2"/>
        <v>168655</v>
      </c>
      <c r="I53">
        <f t="shared" si="4"/>
        <v>445010.20887530386</v>
      </c>
    </row>
    <row r="54" spans="1:9" x14ac:dyDescent="0.25">
      <c r="A54" s="2">
        <v>446</v>
      </c>
      <c r="B54" s="2">
        <v>424</v>
      </c>
      <c r="C54" s="2">
        <f>F54*L$2</f>
        <v>383.83710360323931</v>
      </c>
      <c r="D54" s="2">
        <f t="shared" si="0"/>
        <v>-1.7629919429403669</v>
      </c>
      <c r="F54" s="2">
        <f t="shared" si="6"/>
        <v>4.2648567067026591E-3</v>
      </c>
      <c r="G54" s="2">
        <f t="shared" si="5"/>
        <v>3.895092428514587E-2</v>
      </c>
      <c r="H54">
        <f t="shared" si="2"/>
        <v>189104</v>
      </c>
      <c r="I54">
        <f t="shared" si="4"/>
        <v>469214.13270928164</v>
      </c>
    </row>
    <row r="55" spans="1:9" x14ac:dyDescent="0.25">
      <c r="A55" s="2">
        <v>447</v>
      </c>
      <c r="B55" s="2">
        <v>435</v>
      </c>
      <c r="C55" s="2">
        <f>F55*L$2</f>
        <v>421.41955522863742</v>
      </c>
      <c r="D55" s="2">
        <f t="shared" si="0"/>
        <v>-1.7099953789101134</v>
      </c>
      <c r="F55" s="2">
        <f t="shared" si="6"/>
        <v>4.6824395025404156E-3</v>
      </c>
      <c r="G55" s="2">
        <f t="shared" si="5"/>
        <v>4.3633363787686286E-2</v>
      </c>
      <c r="H55">
        <f t="shared" si="2"/>
        <v>194445</v>
      </c>
      <c r="I55">
        <f t="shared" si="4"/>
        <v>452880.58553585887</v>
      </c>
    </row>
    <row r="56" spans="1:9" x14ac:dyDescent="0.25">
      <c r="A56" s="2">
        <v>448</v>
      </c>
      <c r="B56" s="2">
        <v>487</v>
      </c>
      <c r="C56" s="2">
        <f>F56*L$2</f>
        <v>461.38442045813355</v>
      </c>
      <c r="D56" s="2">
        <f t="shared" si="0"/>
        <v>-1.6569988148798602</v>
      </c>
      <c r="F56" s="2">
        <f t="shared" si="6"/>
        <v>5.1264935606459283E-3</v>
      </c>
      <c r="G56" s="2">
        <f t="shared" si="5"/>
        <v>4.8759857348332214E-2</v>
      </c>
      <c r="H56">
        <f t="shared" si="2"/>
        <v>218176</v>
      </c>
      <c r="I56">
        <f t="shared" si="4"/>
        <v>476077.79933018383</v>
      </c>
    </row>
    <row r="57" spans="1:9" x14ac:dyDescent="0.25">
      <c r="A57" s="2">
        <v>449</v>
      </c>
      <c r="B57" s="2">
        <v>529</v>
      </c>
      <c r="C57" s="2">
        <f>F57*L$2</f>
        <v>503.72287935460901</v>
      </c>
      <c r="D57" s="2">
        <f t="shared" si="0"/>
        <v>-1.6040022508496068</v>
      </c>
      <c r="F57" s="2">
        <f t="shared" si="6"/>
        <v>5.5969208817178775E-3</v>
      </c>
      <c r="G57" s="2">
        <f t="shared" si="5"/>
        <v>5.4356778230050092E-2</v>
      </c>
      <c r="H57">
        <f t="shared" si="2"/>
        <v>237521</v>
      </c>
      <c r="I57">
        <f t="shared" si="4"/>
        <v>484585.2510478223</v>
      </c>
    </row>
    <row r="58" spans="1:9" x14ac:dyDescent="0.25">
      <c r="A58" s="2">
        <v>450</v>
      </c>
      <c r="B58" s="2">
        <v>568</v>
      </c>
      <c r="C58" s="2">
        <f>F58*L$2</f>
        <v>548.40441069693827</v>
      </c>
      <c r="D58" s="2">
        <f t="shared" si="0"/>
        <v>-1.5510056868193536</v>
      </c>
      <c r="F58" s="2">
        <f t="shared" si="6"/>
        <v>6.0933823410770915E-3</v>
      </c>
      <c r="G58" s="2">
        <f t="shared" si="5"/>
        <v>6.0450160571127183E-2</v>
      </c>
      <c r="H58">
        <f t="shared" si="2"/>
        <v>255600</v>
      </c>
      <c r="I58">
        <f t="shared" si="4"/>
        <v>486496.46504912153</v>
      </c>
    </row>
    <row r="59" spans="1:9" x14ac:dyDescent="0.25">
      <c r="A59" s="2">
        <v>451</v>
      </c>
      <c r="B59" s="2">
        <v>594</v>
      </c>
      <c r="C59" s="2">
        <f>F59*L$2</f>
        <v>595.37516007289662</v>
      </c>
      <c r="D59" s="2">
        <f t="shared" si="0"/>
        <v>-1.4980091227891001</v>
      </c>
      <c r="F59" s="2">
        <f t="shared" si="6"/>
        <v>6.6152795563655178E-3</v>
      </c>
      <c r="G59" s="2">
        <f t="shared" si="5"/>
        <v>6.7065440127492701E-2</v>
      </c>
      <c r="H59">
        <f t="shared" si="2"/>
        <v>267894</v>
      </c>
      <c r="I59">
        <f t="shared" si="4"/>
        <v>474591.4766351729</v>
      </c>
    </row>
    <row r="60" spans="1:9" x14ac:dyDescent="0.25">
      <c r="A60" s="2">
        <v>452</v>
      </c>
      <c r="B60" s="2">
        <v>641</v>
      </c>
      <c r="C60" s="2">
        <f>F60*L$2</f>
        <v>644.5565021671332</v>
      </c>
      <c r="D60" s="2">
        <f t="shared" si="0"/>
        <v>-1.4450125587588469</v>
      </c>
      <c r="F60" s="2">
        <f t="shared" si="6"/>
        <v>7.1617389129681464E-3</v>
      </c>
      <c r="G60" s="2">
        <f t="shared" si="5"/>
        <v>7.4227179040460847E-2</v>
      </c>
      <c r="H60">
        <f t="shared" si="2"/>
        <v>289732</v>
      </c>
      <c r="I60">
        <f t="shared" si="4"/>
        <v>476547.11605782126</v>
      </c>
    </row>
    <row r="61" spans="1:9" x14ac:dyDescent="0.25">
      <c r="A61" s="2">
        <v>453</v>
      </c>
      <c r="B61" s="2">
        <v>725</v>
      </c>
      <c r="C61" s="2">
        <f>F61*L$2</f>
        <v>695.84383964836104</v>
      </c>
      <c r="D61" s="2">
        <f t="shared" si="0"/>
        <v>-1.3920159947285935</v>
      </c>
      <c r="F61" s="2">
        <f t="shared" si="6"/>
        <v>7.7315982183151222E-3</v>
      </c>
      <c r="G61" s="2">
        <f t="shared" si="5"/>
        <v>8.1958777258775969E-2</v>
      </c>
      <c r="H61">
        <f t="shared" si="2"/>
        <v>328425</v>
      </c>
      <c r="I61">
        <f t="shared" si="4"/>
        <v>500185.42255976493</v>
      </c>
    </row>
    <row r="62" spans="1:9" x14ac:dyDescent="0.25">
      <c r="A62" s="2">
        <v>454</v>
      </c>
      <c r="B62" s="2">
        <v>745</v>
      </c>
      <c r="C62" s="2">
        <f>F62*L$2</f>
        <v>749.10567991604148</v>
      </c>
      <c r="D62" s="2">
        <f t="shared" si="0"/>
        <v>-1.3390194306983403</v>
      </c>
      <c r="F62" s="2">
        <f t="shared" si="6"/>
        <v>8.3233964435115715E-3</v>
      </c>
      <c r="G62" s="2">
        <f t="shared" si="5"/>
        <v>9.0282173702287541E-2</v>
      </c>
      <c r="H62">
        <f t="shared" si="2"/>
        <v>338230</v>
      </c>
      <c r="I62">
        <f t="shared" si="4"/>
        <v>475592.06933536002</v>
      </c>
    </row>
    <row r="63" spans="1:9" x14ac:dyDescent="0.25">
      <c r="A63" s="2">
        <v>455</v>
      </c>
      <c r="B63" s="2">
        <v>833</v>
      </c>
      <c r="C63" s="2">
        <f>F63*L$2</f>
        <v>804.18302876491043</v>
      </c>
      <c r="D63" s="2">
        <f t="shared" si="0"/>
        <v>-1.2860228666680869</v>
      </c>
      <c r="F63" s="2">
        <f t="shared" si="6"/>
        <v>8.9353669862767826E-3</v>
      </c>
      <c r="G63" s="2">
        <f t="shared" si="5"/>
        <v>9.9217540688564324E-2</v>
      </c>
      <c r="H63">
        <f t="shared" si="2"/>
        <v>379015</v>
      </c>
      <c r="I63">
        <f t="shared" si="4"/>
        <v>490508.97243686713</v>
      </c>
    </row>
    <row r="64" spans="1:9" x14ac:dyDescent="0.25">
      <c r="A64" s="2">
        <v>456</v>
      </c>
      <c r="B64" s="2">
        <v>818</v>
      </c>
      <c r="C64" s="2">
        <f>F64*L$2</f>
        <v>860.88913673152717</v>
      </c>
      <c r="D64" s="2">
        <f t="shared" si="0"/>
        <v>-1.2330263026378336</v>
      </c>
      <c r="F64" s="2">
        <f t="shared" si="6"/>
        <v>9.5654348525725241E-3</v>
      </c>
      <c r="G64" s="2">
        <f t="shared" si="5"/>
        <v>0.10878297554113685</v>
      </c>
      <c r="H64">
        <f t="shared" si="2"/>
        <v>373008</v>
      </c>
      <c r="I64">
        <f t="shared" si="4"/>
        <v>442794.84736628196</v>
      </c>
    </row>
    <row r="65" spans="1:9" x14ac:dyDescent="0.25">
      <c r="A65" s="2">
        <v>457</v>
      </c>
      <c r="B65" s="2">
        <v>977</v>
      </c>
      <c r="C65" s="2">
        <f>F65*L$2</f>
        <v>919.00962950022631</v>
      </c>
      <c r="D65" s="2">
        <f t="shared" si="0"/>
        <v>-1.1800297386075802</v>
      </c>
      <c r="F65" s="2">
        <f t="shared" si="6"/>
        <v>1.021121810555807E-2</v>
      </c>
      <c r="G65" s="2">
        <f t="shared" si="5"/>
        <v>0.11899419364669492</v>
      </c>
      <c r="H65">
        <f t="shared" si="2"/>
        <v>446489</v>
      </c>
      <c r="I65">
        <f t="shared" si="4"/>
        <v>484378.70451004046</v>
      </c>
    </row>
    <row r="66" spans="1:9" x14ac:dyDescent="0.25">
      <c r="A66" s="2">
        <v>458</v>
      </c>
      <c r="B66" s="2">
        <v>1094</v>
      </c>
      <c r="C66" s="2">
        <f>F66*L$2</f>
        <v>978.30304829520048</v>
      </c>
      <c r="D66" s="2">
        <f t="shared" si="0"/>
        <v>-1.127033174577327</v>
      </c>
      <c r="F66" s="2">
        <f t="shared" si="6"/>
        <v>1.0870033869946671E-2</v>
      </c>
      <c r="G66" s="2">
        <f t="shared" si="5"/>
        <v>0.12986422751664159</v>
      </c>
      <c r="H66">
        <f t="shared" si="2"/>
        <v>501052</v>
      </c>
      <c r="I66">
        <f t="shared" si="4"/>
        <v>494760.81309171597</v>
      </c>
    </row>
    <row r="67" spans="1:9" x14ac:dyDescent="0.25">
      <c r="A67" s="2">
        <v>459</v>
      </c>
      <c r="B67" s="2">
        <v>1102</v>
      </c>
      <c r="C67" s="2">
        <f>F67*L$2</f>
        <v>1038.5018197337426</v>
      </c>
      <c r="D67" s="2">
        <f t="shared" ref="D67:D130" si="7">(A67-L$4)/L$6</f>
        <v>-1.0740366105470736</v>
      </c>
      <c r="F67" s="2">
        <f t="shared" si="6"/>
        <v>1.1538909108152695E-2</v>
      </c>
      <c r="G67" s="2">
        <f t="shared" si="5"/>
        <v>0.14140313662479428</v>
      </c>
      <c r="H67">
        <f t="shared" ref="H67:H130" si="8">B67*A67</f>
        <v>505818</v>
      </c>
      <c r="I67">
        <f t="shared" si="4"/>
        <v>452610.20122417621</v>
      </c>
    </row>
    <row r="68" spans="1:9" x14ac:dyDescent="0.25">
      <c r="A68" s="2">
        <v>460</v>
      </c>
      <c r="B68" s="2">
        <v>1120</v>
      </c>
      <c r="C68" s="2">
        <f>F68*L$2</f>
        <v>1099.3136672589246</v>
      </c>
      <c r="D68" s="2">
        <f t="shared" si="7"/>
        <v>-1.0210400465168203</v>
      </c>
      <c r="F68" s="2">
        <f t="shared" si="6"/>
        <v>1.221459630287694E-2</v>
      </c>
      <c r="G68" s="2">
        <f t="shared" si="5"/>
        <v>0.15361773292767122</v>
      </c>
      <c r="H68">
        <f t="shared" si="8"/>
        <v>515200</v>
      </c>
      <c r="I68">
        <f t="shared" si="4"/>
        <v>415726.91987776733</v>
      </c>
    </row>
    <row r="69" spans="1:9" x14ac:dyDescent="0.25">
      <c r="A69" s="2">
        <v>461</v>
      </c>
      <c r="B69" s="2">
        <v>1174</v>
      </c>
      <c r="C69" s="2">
        <f>F69*L$2</f>
        <v>1160.4234681375988</v>
      </c>
      <c r="D69" s="2">
        <f t="shared" si="7"/>
        <v>-0.96804348248656691</v>
      </c>
      <c r="F69" s="2">
        <f t="shared" si="6"/>
        <v>1.2893594090417765E-2</v>
      </c>
      <c r="G69" s="2">
        <f t="shared" si="5"/>
        <v>0.16651132701808899</v>
      </c>
      <c r="H69">
        <f t="shared" si="8"/>
        <v>541214</v>
      </c>
      <c r="I69">
        <f t="shared" si="4"/>
        <v>391707.9631274296</v>
      </c>
    </row>
    <row r="70" spans="1:9" x14ac:dyDescent="0.25">
      <c r="A70" s="2">
        <v>462</v>
      </c>
      <c r="B70" s="2">
        <v>1261</v>
      </c>
      <c r="C70" s="2">
        <f>F70*L$2</f>
        <v>1221.4955512608817</v>
      </c>
      <c r="D70" s="2">
        <f t="shared" si="7"/>
        <v>-0.91504691845631358</v>
      </c>
      <c r="F70" s="2">
        <f t="shared" si="6"/>
        <v>1.3572172791787573E-2</v>
      </c>
      <c r="G70" s="2">
        <f t="shared" si="5"/>
        <v>0.18008349980987656</v>
      </c>
      <c r="H70">
        <f t="shared" si="8"/>
        <v>582582</v>
      </c>
      <c r="I70">
        <f t="shared" si="4"/>
        <v>375929.480990157</v>
      </c>
    </row>
    <row r="71" spans="1:9" x14ac:dyDescent="0.25">
      <c r="A71" s="2">
        <v>463</v>
      </c>
      <c r="B71" s="2">
        <v>1273</v>
      </c>
      <c r="C71" s="2">
        <f>F71*L$2</f>
        <v>1282.1764218092269</v>
      </c>
      <c r="D71" s="2">
        <f t="shared" si="7"/>
        <v>-0.86205035442606026</v>
      </c>
      <c r="F71" s="2">
        <f t="shared" si="6"/>
        <v>1.4246404686769187E-2</v>
      </c>
      <c r="G71" s="2">
        <f t="shared" si="5"/>
        <v>0.19432990449664575</v>
      </c>
      <c r="H71">
        <f t="shared" si="8"/>
        <v>589399</v>
      </c>
      <c r="I71">
        <f t="shared" si="4"/>
        <v>336820.29047773627</v>
      </c>
    </row>
    <row r="72" spans="1:9" x14ac:dyDescent="0.25">
      <c r="A72" s="2">
        <v>464</v>
      </c>
      <c r="B72" s="2">
        <v>1318</v>
      </c>
      <c r="C72" s="2">
        <f>F72*L$2</f>
        <v>1342.0978894521629</v>
      </c>
      <c r="D72" s="2">
        <f t="shared" si="7"/>
        <v>-0.80905379039580694</v>
      </c>
      <c r="F72" s="2">
        <f t="shared" si="6"/>
        <v>1.4912198771690699E-2</v>
      </c>
      <c r="G72" s="2">
        <f t="shared" si="5"/>
        <v>0.20924210326833645</v>
      </c>
      <c r="H72">
        <f t="shared" si="8"/>
        <v>611552</v>
      </c>
      <c r="I72">
        <f t="shared" ref="I72:I135" si="9">POWER(A72-L$4,2)*B72</f>
        <v>307167.15617838071</v>
      </c>
    </row>
    <row r="73" spans="1:9" x14ac:dyDescent="0.25">
      <c r="A73" s="2">
        <v>465</v>
      </c>
      <c r="B73" s="2">
        <v>1416</v>
      </c>
      <c r="C73" s="2">
        <f>F73*L$2</f>
        <v>1400.880567377721</v>
      </c>
      <c r="D73" s="2">
        <f t="shared" si="7"/>
        <v>-0.75605722636555361</v>
      </c>
      <c r="F73" s="2">
        <f t="shared" si="6"/>
        <v>1.5565339637530234E-2</v>
      </c>
      <c r="G73" s="2">
        <f t="shared" si="5"/>
        <v>0.22480744290586668</v>
      </c>
      <c r="H73">
        <f t="shared" si="8"/>
        <v>658440</v>
      </c>
      <c r="I73">
        <f t="shared" si="9"/>
        <v>288188.84317879652</v>
      </c>
    </row>
    <row r="74" spans="1:9" x14ac:dyDescent="0.25">
      <c r="A74" s="2">
        <v>466</v>
      </c>
      <c r="B74" s="2">
        <v>1436</v>
      </c>
      <c r="C74" s="2">
        <f>F74*L$2</f>
        <v>1458.137700328504</v>
      </c>
      <c r="D74" s="2">
        <f t="shared" si="7"/>
        <v>-0.70306066233530029</v>
      </c>
      <c r="F74" s="2">
        <f t="shared" si="6"/>
        <v>1.6201530003650044E-2</v>
      </c>
      <c r="G74" s="2">
        <f t="shared" si="5"/>
        <v>0.24100897290951673</v>
      </c>
      <c r="H74">
        <f t="shared" si="8"/>
        <v>669176</v>
      </c>
      <c r="I74">
        <f t="shared" si="9"/>
        <v>252722.90830994715</v>
      </c>
    </row>
    <row r="75" spans="1:9" x14ac:dyDescent="0.25">
      <c r="A75" s="2">
        <v>467</v>
      </c>
      <c r="B75" s="2">
        <v>1525</v>
      </c>
      <c r="C75" s="2">
        <f>F75*L$2</f>
        <v>1513.4792712108281</v>
      </c>
      <c r="D75" s="2">
        <f t="shared" si="7"/>
        <v>-0.65006409830504697</v>
      </c>
      <c r="F75" s="2">
        <f t="shared" si="6"/>
        <v>1.6816436346786978E-2</v>
      </c>
      <c r="G75" s="2">
        <f t="shared" si="5"/>
        <v>0.25782540925630371</v>
      </c>
      <c r="H75">
        <f t="shared" si="8"/>
        <v>712175</v>
      </c>
      <c r="I75">
        <f t="shared" si="9"/>
        <v>229449.32247245629</v>
      </c>
    </row>
    <row r="76" spans="1:9" x14ac:dyDescent="0.25">
      <c r="A76" s="2">
        <v>468</v>
      </c>
      <c r="B76" s="2">
        <v>1567</v>
      </c>
      <c r="C76" s="2">
        <f>F76*L$2</f>
        <v>1566.5163279854544</v>
      </c>
      <c r="D76" s="2">
        <f t="shared" si="7"/>
        <v>-0.59706753427479353</v>
      </c>
      <c r="F76" s="2">
        <f t="shared" si="6"/>
        <v>1.740573697761616E-2</v>
      </c>
      <c r="G76" s="2">
        <f t="shared" si="5"/>
        <v>0.27523114623391987</v>
      </c>
      <c r="H76">
        <f t="shared" si="8"/>
        <v>733356</v>
      </c>
      <c r="I76">
        <f t="shared" si="9"/>
        <v>198893.45099009483</v>
      </c>
    </row>
    <row r="77" spans="1:9" x14ac:dyDescent="0.25">
      <c r="A77" s="2">
        <v>469</v>
      </c>
      <c r="B77" s="2">
        <v>1619</v>
      </c>
      <c r="C77" s="2">
        <f>F77*L$2</f>
        <v>1616.865465679278</v>
      </c>
      <c r="D77" s="2">
        <f t="shared" si="7"/>
        <v>-0.54407097024454021</v>
      </c>
      <c r="F77" s="2">
        <f t="shared" si="6"/>
        <v>1.7965171840880867E-2</v>
      </c>
      <c r="G77" s="2">
        <f t="shared" si="5"/>
        <v>0.29319631807480073</v>
      </c>
      <c r="H77">
        <f t="shared" si="8"/>
        <v>759311</v>
      </c>
      <c r="I77">
        <f t="shared" si="9"/>
        <v>170632.80487330869</v>
      </c>
    </row>
    <row r="78" spans="1:9" x14ac:dyDescent="0.25">
      <c r="A78" s="2">
        <v>470</v>
      </c>
      <c r="B78" s="2">
        <v>1703</v>
      </c>
      <c r="C78" s="2">
        <f>F78*L$2</f>
        <v>1664.1533926965396</v>
      </c>
      <c r="D78" s="2">
        <f t="shared" si="7"/>
        <v>-0.49107440621428694</v>
      </c>
      <c r="F78" s="2">
        <f t="shared" si="6"/>
        <v>1.8490593252183773E-2</v>
      </c>
      <c r="G78" s="2">
        <f t="shared" si="5"/>
        <v>0.31168691132698451</v>
      </c>
      <c r="H78">
        <f t="shared" si="8"/>
        <v>800410</v>
      </c>
      <c r="I78">
        <f t="shared" si="9"/>
        <v>146222.3708419191</v>
      </c>
    </row>
    <row r="79" spans="1:9" x14ac:dyDescent="0.25">
      <c r="A79" s="2">
        <v>471</v>
      </c>
      <c r="B79" s="2">
        <v>1691</v>
      </c>
      <c r="C79" s="2">
        <f>F79*L$2</f>
        <v>1708.0215063453729</v>
      </c>
      <c r="D79" s="2">
        <f t="shared" si="7"/>
        <v>-0.43807784218403362</v>
      </c>
      <c r="F79" s="2">
        <f t="shared" si="6"/>
        <v>1.8978016737170811E-2</v>
      </c>
      <c r="G79" s="2">
        <f t="shared" si="5"/>
        <v>0.33066492806415532</v>
      </c>
      <c r="H79">
        <f t="shared" si="8"/>
        <v>796461</v>
      </c>
      <c r="I79">
        <f t="shared" si="9"/>
        <v>115544.8930876732</v>
      </c>
    </row>
    <row r="80" spans="1:9" x14ac:dyDescent="0.25">
      <c r="A80" s="2">
        <v>472</v>
      </c>
      <c r="B80" s="2">
        <v>1767</v>
      </c>
      <c r="C80" s="2">
        <f>F80*L$2</f>
        <v>1748.1303997953073</v>
      </c>
      <c r="D80" s="2">
        <f t="shared" si="7"/>
        <v>-0.38508127815378024</v>
      </c>
      <c r="F80" s="2">
        <f t="shared" si="6"/>
        <v>1.9423671108836749E-2</v>
      </c>
      <c r="G80" s="2">
        <f t="shared" si="5"/>
        <v>0.35008859917299207</v>
      </c>
      <c r="H80">
        <f t="shared" si="8"/>
        <v>834024</v>
      </c>
      <c r="I80">
        <f t="shared" si="9"/>
        <v>93292.328257156696</v>
      </c>
    </row>
    <row r="81" spans="1:9" x14ac:dyDescent="0.25">
      <c r="A81" s="2">
        <v>473</v>
      </c>
      <c r="B81" s="2">
        <v>1753</v>
      </c>
      <c r="C81" s="2">
        <f>F81*L$2</f>
        <v>1784.1642216604619</v>
      </c>
      <c r="D81" s="2">
        <f t="shared" si="7"/>
        <v>-0.33208471412352691</v>
      </c>
      <c r="F81" s="2">
        <f t="shared" si="6"/>
        <v>1.9824046907338466E-2</v>
      </c>
      <c r="G81" s="2">
        <f t="shared" si="5"/>
        <v>0.36991264608033053</v>
      </c>
      <c r="H81">
        <f t="shared" si="8"/>
        <v>829169</v>
      </c>
      <c r="I81">
        <f t="shared" si="9"/>
        <v>68831.028647573548</v>
      </c>
    </row>
    <row r="82" spans="1:9" x14ac:dyDescent="0.25">
      <c r="A82" s="2">
        <v>474</v>
      </c>
      <c r="B82" s="2">
        <v>1853</v>
      </c>
      <c r="C82" s="2">
        <f>F82*L$2</f>
        <v>1815.8348101428635</v>
      </c>
      <c r="D82" s="2">
        <f t="shared" si="7"/>
        <v>-0.27908815009327359</v>
      </c>
      <c r="F82" s="2">
        <f t="shared" si="6"/>
        <v>2.0175942334920705E-2</v>
      </c>
      <c r="G82" s="2">
        <f t="shared" si="5"/>
        <v>0.39008858841525124</v>
      </c>
      <c r="H82">
        <f t="shared" si="8"/>
        <v>878322</v>
      </c>
      <c r="I82">
        <f t="shared" si="9"/>
        <v>51388.126703326656</v>
      </c>
    </row>
    <row r="83" spans="1:9" x14ac:dyDescent="0.25">
      <c r="A83" s="2">
        <v>475</v>
      </c>
      <c r="B83" s="2">
        <v>1889</v>
      </c>
      <c r="C83" s="2">
        <f>F83*L$2</f>
        <v>1842.8855261983506</v>
      </c>
      <c r="D83" s="2">
        <f t="shared" si="7"/>
        <v>-0.22609158606302027</v>
      </c>
      <c r="F83" s="2">
        <f t="shared" si="6"/>
        <v>2.0476505846648341E-2</v>
      </c>
      <c r="G83" s="2">
        <f t="shared" si="5"/>
        <v>0.41056509426189958</v>
      </c>
      <c r="H83">
        <f t="shared" si="8"/>
        <v>897275</v>
      </c>
      <c r="I83">
        <f t="shared" si="9"/>
        <v>34379.957210508925</v>
      </c>
    </row>
    <row r="84" spans="1:9" x14ac:dyDescent="0.25">
      <c r="A84" s="2">
        <v>476</v>
      </c>
      <c r="B84" s="2">
        <v>1879</v>
      </c>
      <c r="C84" s="2">
        <f>F84*L$2</f>
        <v>1865.0947144845932</v>
      </c>
      <c r="D84" s="2">
        <f t="shared" si="7"/>
        <v>-0.17309502203276694</v>
      </c>
      <c r="F84" s="2">
        <f t="shared" si="6"/>
        <v>2.0723274605384367E-2</v>
      </c>
      <c r="G84" s="2">
        <f t="shared" si="5"/>
        <v>0.43128836886728394</v>
      </c>
      <c r="H84">
        <f t="shared" si="8"/>
        <v>894404</v>
      </c>
      <c r="I84">
        <f t="shared" si="9"/>
        <v>20044.743800489221</v>
      </c>
    </row>
    <row r="85" spans="1:9" x14ac:dyDescent="0.25">
      <c r="A85" s="2">
        <v>477</v>
      </c>
      <c r="B85" s="2">
        <v>1841</v>
      </c>
      <c r="C85" s="2">
        <f>F85*L$2</f>
        <v>1882.2787268473367</v>
      </c>
      <c r="D85" s="2">
        <f t="shared" si="7"/>
        <v>-0.12009845800251361</v>
      </c>
      <c r="F85" s="2">
        <f t="shared" si="6"/>
        <v>2.091420807608152E-2</v>
      </c>
      <c r="G85" s="2">
        <f t="shared" si="5"/>
        <v>0.45220257694336546</v>
      </c>
      <c r="H85">
        <f t="shared" si="8"/>
        <v>878157</v>
      </c>
      <c r="I85">
        <f t="shared" si="9"/>
        <v>9454.3837046364333</v>
      </c>
    </row>
    <row r="86" spans="1:9" x14ac:dyDescent="0.25">
      <c r="A86" s="2">
        <v>478</v>
      </c>
      <c r="B86" s="2">
        <v>1926</v>
      </c>
      <c r="C86" s="2">
        <f>F86*L$2</f>
        <v>1894.2944506753352</v>
      </c>
      <c r="D86" s="2">
        <f t="shared" si="7"/>
        <v>-6.7101893972260282E-2</v>
      </c>
      <c r="F86" s="2">
        <f t="shared" si="6"/>
        <v>2.1047716118614834E-2</v>
      </c>
      <c r="G86" s="2">
        <f t="shared" si="5"/>
        <v>0.4732502930619803</v>
      </c>
      <c r="H86">
        <f t="shared" si="8"/>
        <v>920628</v>
      </c>
      <c r="I86">
        <f t="shared" si="9"/>
        <v>3087.66668980438</v>
      </c>
    </row>
    <row r="87" spans="1:9" x14ac:dyDescent="0.25">
      <c r="A87" s="2">
        <v>479</v>
      </c>
      <c r="B87" s="2">
        <v>1889</v>
      </c>
      <c r="C87" s="2">
        <f>F87*L$2</f>
        <v>1901.0412934425442</v>
      </c>
      <c r="D87" s="2">
        <f t="shared" si="7"/>
        <v>-1.410532994200695E-2</v>
      </c>
      <c r="F87" s="2">
        <f t="shared" si="6"/>
        <v>2.112268103825049E-2</v>
      </c>
      <c r="G87" s="2">
        <f t="shared" si="5"/>
        <v>0.49437297410023079</v>
      </c>
      <c r="H87">
        <f t="shared" si="8"/>
        <v>904831</v>
      </c>
      <c r="I87">
        <f t="shared" si="9"/>
        <v>133.81445495356701</v>
      </c>
    </row>
    <row r="88" spans="1:9" x14ac:dyDescent="0.25">
      <c r="A88" s="2">
        <v>480</v>
      </c>
      <c r="B88" s="2">
        <v>1832</v>
      </c>
      <c r="C88" s="2">
        <f>F88*L$2</f>
        <v>1902.4625849470328</v>
      </c>
      <c r="D88" s="2">
        <f t="shared" si="7"/>
        <v>3.8891234088246379E-2</v>
      </c>
      <c r="F88" s="2">
        <f t="shared" si="6"/>
        <v>2.1138473166078142E-2</v>
      </c>
      <c r="G88" s="2">
        <f t="shared" ref="G88:G151" si="10">_xlfn.NORM.S.DIST(D88,TRUE)</f>
        <v>0.51551144726630893</v>
      </c>
      <c r="H88">
        <f t="shared" si="8"/>
        <v>879360</v>
      </c>
      <c r="I88">
        <f t="shared" si="9"/>
        <v>986.58268895213416</v>
      </c>
    </row>
    <row r="89" spans="1:9" x14ac:dyDescent="0.25">
      <c r="A89" s="2">
        <v>481</v>
      </c>
      <c r="B89" s="2">
        <v>1918</v>
      </c>
      <c r="C89" s="2">
        <f>F89*L$2</f>
        <v>1898.5463699068416</v>
      </c>
      <c r="D89" s="2">
        <f t="shared" si="7"/>
        <v>9.1887798118499717E-2</v>
      </c>
      <c r="F89" s="2">
        <f t="shared" si="6"/>
        <v>2.1094959665631574E-2</v>
      </c>
      <c r="G89" s="2">
        <f t="shared" si="10"/>
        <v>0.5366064069319405</v>
      </c>
      <c r="H89">
        <f t="shared" si="8"/>
        <v>922558</v>
      </c>
      <c r="I89">
        <f t="shared" si="9"/>
        <v>5765.9233573442853</v>
      </c>
    </row>
    <row r="90" spans="1:9" x14ac:dyDescent="0.25">
      <c r="A90" s="2">
        <v>482</v>
      </c>
      <c r="B90" s="2">
        <v>1815</v>
      </c>
      <c r="C90" s="2">
        <f>F90*L$2</f>
        <v>1889.3255754075988</v>
      </c>
      <c r="D90" s="2">
        <f t="shared" si="7"/>
        <v>0.14488436214875305</v>
      </c>
      <c r="F90" s="2">
        <f t="shared" ref="F90:F153" si="11">G90-G89</f>
        <v>2.0992506393417765E-2</v>
      </c>
      <c r="G90" s="2">
        <f t="shared" si="10"/>
        <v>0.55759891332535827</v>
      </c>
      <c r="H90">
        <f t="shared" si="8"/>
        <v>874830</v>
      </c>
      <c r="I90">
        <f t="shared" si="9"/>
        <v>13565.138385251983</v>
      </c>
    </row>
    <row r="91" spans="1:9" x14ac:dyDescent="0.25">
      <c r="A91" s="2">
        <v>483</v>
      </c>
      <c r="B91" s="2">
        <v>1831</v>
      </c>
      <c r="C91" s="2">
        <f>F91*L$2</f>
        <v>1874.8775499218061</v>
      </c>
      <c r="D91" s="2">
        <f t="shared" si="7"/>
        <v>0.19788092617900638</v>
      </c>
      <c r="F91" s="2">
        <f t="shared" si="11"/>
        <v>2.0831972776908958E-2</v>
      </c>
      <c r="G91" s="2">
        <f t="shared" si="10"/>
        <v>0.57843088610226723</v>
      </c>
      <c r="H91">
        <f t="shared" si="8"/>
        <v>884373</v>
      </c>
      <c r="I91">
        <f t="shared" si="9"/>
        <v>25527.059227950303</v>
      </c>
    </row>
    <row r="92" spans="1:9" x14ac:dyDescent="0.25">
      <c r="A92" s="2">
        <v>484</v>
      </c>
      <c r="B92" s="2">
        <v>1867</v>
      </c>
      <c r="C92" s="2">
        <f>F92*L$2</f>
        <v>1855.3229829262764</v>
      </c>
      <c r="D92" s="2">
        <f t="shared" si="7"/>
        <v>0.2508774902092597</v>
      </c>
      <c r="F92" s="2">
        <f t="shared" si="11"/>
        <v>2.0614699810291959E-2</v>
      </c>
      <c r="G92" s="2">
        <f t="shared" si="10"/>
        <v>0.59904558591255919</v>
      </c>
      <c r="H92">
        <f t="shared" si="8"/>
        <v>903628</v>
      </c>
      <c r="I92">
        <f t="shared" si="9"/>
        <v>41838.131779577023</v>
      </c>
    </row>
    <row r="93" spans="1:9" x14ac:dyDescent="0.25">
      <c r="A93" s="2">
        <v>485</v>
      </c>
      <c r="B93" s="2">
        <v>1756</v>
      </c>
      <c r="C93" s="2">
        <f>F93*L$2</f>
        <v>1830.8242262250096</v>
      </c>
      <c r="D93" s="2">
        <f t="shared" si="7"/>
        <v>0.30387405423951303</v>
      </c>
      <c r="F93" s="2">
        <f t="shared" si="11"/>
        <v>2.0342491402500107E-2</v>
      </c>
      <c r="G93" s="2">
        <f t="shared" si="10"/>
        <v>0.61938807731505929</v>
      </c>
      <c r="H93">
        <f t="shared" si="8"/>
        <v>851660</v>
      </c>
      <c r="I93">
        <f t="shared" si="9"/>
        <v>57731.963030580024</v>
      </c>
    </row>
    <row r="94" spans="1:9" x14ac:dyDescent="0.25">
      <c r="A94" s="2">
        <v>486</v>
      </c>
      <c r="B94" s="2">
        <v>1789</v>
      </c>
      <c r="C94" s="2">
        <f>F94*L$2</f>
        <v>1801.5830496345809</v>
      </c>
      <c r="D94" s="2">
        <f t="shared" si="7"/>
        <v>0.35687061826976635</v>
      </c>
      <c r="F94" s="2">
        <f t="shared" si="11"/>
        <v>2.0017589440384231E-2</v>
      </c>
      <c r="G94" s="2">
        <f t="shared" si="10"/>
        <v>0.63940566675544352</v>
      </c>
      <c r="H94">
        <f t="shared" si="8"/>
        <v>869454</v>
      </c>
      <c r="I94">
        <f t="shared" si="9"/>
        <v>81121.598532534146</v>
      </c>
    </row>
    <row r="95" spans="1:9" x14ac:dyDescent="0.25">
      <c r="A95" s="2">
        <v>487</v>
      </c>
      <c r="B95" s="2">
        <v>1862</v>
      </c>
      <c r="C95" s="2">
        <f>F95*L$2</f>
        <v>1767.8378744240874</v>
      </c>
      <c r="D95" s="2">
        <f t="shared" si="7"/>
        <v>0.40986718230001967</v>
      </c>
      <c r="F95" s="2">
        <f t="shared" si="11"/>
        <v>1.9642643049156527E-2</v>
      </c>
      <c r="G95" s="2">
        <f t="shared" si="10"/>
        <v>0.65904830980460005</v>
      </c>
      <c r="H95">
        <f t="shared" si="8"/>
        <v>906794</v>
      </c>
      <c r="I95">
        <f t="shared" si="9"/>
        <v>111370.59549678952</v>
      </c>
    </row>
    <row r="96" spans="1:9" x14ac:dyDescent="0.25">
      <c r="A96" s="2">
        <v>488</v>
      </c>
      <c r="B96" s="2">
        <v>1700</v>
      </c>
      <c r="C96" s="2">
        <f>F96*L$2</f>
        <v>1729.8605375578079</v>
      </c>
      <c r="D96" s="2">
        <f t="shared" si="7"/>
        <v>0.46286374633027305</v>
      </c>
      <c r="F96" s="2">
        <f t="shared" si="11"/>
        <v>1.92206726395312E-2</v>
      </c>
      <c r="G96" s="2">
        <f t="shared" si="10"/>
        <v>0.67826898244413125</v>
      </c>
      <c r="H96">
        <f t="shared" si="8"/>
        <v>829600</v>
      </c>
      <c r="I96">
        <f t="shared" si="9"/>
        <v>129676.06592558062</v>
      </c>
    </row>
    <row r="97" spans="1:9" x14ac:dyDescent="0.25">
      <c r="A97" s="2">
        <v>489</v>
      </c>
      <c r="B97" s="2">
        <v>1636</v>
      </c>
      <c r="C97" s="2">
        <f>F97*L$2</f>
        <v>1687.9526481400342</v>
      </c>
      <c r="D97" s="2">
        <f t="shared" si="7"/>
        <v>0.51586031036052638</v>
      </c>
      <c r="F97" s="2">
        <f t="shared" si="11"/>
        <v>1.8755029423778158E-2</v>
      </c>
      <c r="G97" s="2">
        <f t="shared" si="10"/>
        <v>0.69702401186790941</v>
      </c>
      <c r="H97">
        <f t="shared" si="8"/>
        <v>800004</v>
      </c>
      <c r="I97">
        <f t="shared" si="9"/>
        <v>155007.28246589869</v>
      </c>
    </row>
    <row r="98" spans="1:9" x14ac:dyDescent="0.25">
      <c r="A98" s="2">
        <v>490</v>
      </c>
      <c r="B98" s="2">
        <v>1665</v>
      </c>
      <c r="C98" s="2">
        <f>F98*L$2</f>
        <v>1642.4416043151614</v>
      </c>
      <c r="D98" s="2">
        <f t="shared" si="7"/>
        <v>0.5688568743907797</v>
      </c>
      <c r="F98" s="2">
        <f t="shared" si="11"/>
        <v>1.8249351159057348E-2</v>
      </c>
      <c r="G98" s="2">
        <f t="shared" si="10"/>
        <v>0.71527336302696676</v>
      </c>
      <c r="H98">
        <f t="shared" si="8"/>
        <v>815850</v>
      </c>
      <c r="I98">
        <f t="shared" si="9"/>
        <v>191833.66856828934</v>
      </c>
    </row>
    <row r="99" spans="1:9" x14ac:dyDescent="0.25">
      <c r="A99" s="2">
        <v>491</v>
      </c>
      <c r="B99" s="2">
        <v>1580</v>
      </c>
      <c r="C99" s="2">
        <f>F99*L$2</f>
        <v>1593.6763440901379</v>
      </c>
      <c r="D99" s="2">
        <f t="shared" si="7"/>
        <v>0.62185343842103302</v>
      </c>
      <c r="F99" s="2">
        <f t="shared" si="11"/>
        <v>1.7707514934334867E-2</v>
      </c>
      <c r="G99" s="2">
        <f t="shared" si="10"/>
        <v>0.73298087796130162</v>
      </c>
      <c r="H99">
        <f t="shared" si="8"/>
        <v>775780</v>
      </c>
      <c r="I99">
        <f t="shared" si="9"/>
        <v>217539.30660534368</v>
      </c>
    </row>
    <row r="100" spans="1:9" x14ac:dyDescent="0.25">
      <c r="A100" s="2">
        <v>492</v>
      </c>
      <c r="B100" s="2">
        <v>1532</v>
      </c>
      <c r="C100" s="2">
        <f>F100*L$2</f>
        <v>1542.0229070218495</v>
      </c>
      <c r="D100" s="2">
        <f t="shared" si="7"/>
        <v>0.67485000245128635</v>
      </c>
      <c r="F100" s="2">
        <f t="shared" si="11"/>
        <v>1.7133587855798327E-2</v>
      </c>
      <c r="G100" s="2">
        <f t="shared" si="10"/>
        <v>0.75011446581709995</v>
      </c>
      <c r="H100">
        <f t="shared" si="8"/>
        <v>753744</v>
      </c>
      <c r="I100">
        <f t="shared" si="9"/>
        <v>248415.01692169334</v>
      </c>
    </row>
    <row r="101" spans="1:9" x14ac:dyDescent="0.25">
      <c r="A101" s="2">
        <v>493</v>
      </c>
      <c r="B101" s="2">
        <v>1489</v>
      </c>
      <c r="C101" s="2">
        <f>F101*L$2</f>
        <v>1487.8598854028912</v>
      </c>
      <c r="D101" s="2">
        <f t="shared" si="7"/>
        <v>0.72784656648153967</v>
      </c>
      <c r="F101" s="2">
        <f t="shared" si="11"/>
        <v>1.653177650447657E-2</v>
      </c>
      <c r="G101" s="2">
        <f t="shared" si="10"/>
        <v>0.76664624232157652</v>
      </c>
      <c r="H101">
        <f t="shared" si="8"/>
        <v>734077</v>
      </c>
      <c r="I101">
        <f t="shared" si="9"/>
        <v>280852.92152083066</v>
      </c>
    </row>
    <row r="102" spans="1:9" x14ac:dyDescent="0.25">
      <c r="A102" s="2">
        <v>494</v>
      </c>
      <c r="B102" s="2">
        <v>1425</v>
      </c>
      <c r="C102" s="2">
        <f>F102*L$2</f>
        <v>1431.5738434888892</v>
      </c>
      <c r="D102" s="2">
        <f t="shared" si="7"/>
        <v>0.78084313051179299</v>
      </c>
      <c r="F102" s="2">
        <f t="shared" si="11"/>
        <v>1.5906376038765435E-2</v>
      </c>
      <c r="G102" s="2">
        <f t="shared" si="10"/>
        <v>0.78255261836034196</v>
      </c>
      <c r="H102">
        <f t="shared" si="8"/>
        <v>703950</v>
      </c>
      <c r="I102">
        <f t="shared" si="9"/>
        <v>309347.79526114871</v>
      </c>
    </row>
    <row r="103" spans="1:9" x14ac:dyDescent="0.25">
      <c r="A103" s="2">
        <v>495</v>
      </c>
      <c r="B103" s="2">
        <v>1370</v>
      </c>
      <c r="C103" s="2">
        <f>F103*L$2</f>
        <v>1373.554781491848</v>
      </c>
      <c r="D103" s="2">
        <f t="shared" si="7"/>
        <v>0.83383969454204632</v>
      </c>
      <c r="F103" s="2">
        <f t="shared" si="11"/>
        <v>1.5261719794353867E-2</v>
      </c>
      <c r="G103" s="2">
        <f t="shared" si="10"/>
        <v>0.79781433815469582</v>
      </c>
      <c r="H103">
        <f t="shared" si="8"/>
        <v>678150</v>
      </c>
      <c r="I103">
        <f t="shared" si="9"/>
        <v>339148.78957270674</v>
      </c>
    </row>
    <row r="104" spans="1:9" x14ac:dyDescent="0.25">
      <c r="A104" s="2">
        <v>496</v>
      </c>
      <c r="B104" s="2">
        <v>1291</v>
      </c>
      <c r="C104" s="2">
        <f>F104*L$2</f>
        <v>1314.1917176151385</v>
      </c>
      <c r="D104" s="2">
        <f t="shared" si="7"/>
        <v>0.88683625857229964</v>
      </c>
      <c r="F104" s="2">
        <f t="shared" si="11"/>
        <v>1.4602130195723761E-2</v>
      </c>
      <c r="G104" s="2">
        <f t="shared" si="10"/>
        <v>0.81241646835041958</v>
      </c>
      <c r="H104">
        <f t="shared" si="8"/>
        <v>640336</v>
      </c>
      <c r="I104">
        <f t="shared" si="9"/>
        <v>361507.82090910629</v>
      </c>
    </row>
    <row r="105" spans="1:9" x14ac:dyDescent="0.25">
      <c r="A105" s="2">
        <v>497</v>
      </c>
      <c r="B105" s="2">
        <v>1203</v>
      </c>
      <c r="C105" s="2">
        <f>F105*L$2</f>
        <v>1253.868456467625</v>
      </c>
      <c r="D105" s="2">
        <f t="shared" si="7"/>
        <v>0.93983282260255296</v>
      </c>
      <c r="F105" s="2">
        <f t="shared" si="11"/>
        <v>1.3931871738529167E-2</v>
      </c>
      <c r="G105" s="2">
        <f t="shared" si="10"/>
        <v>0.82634834008894875</v>
      </c>
      <c r="H105">
        <f t="shared" si="8"/>
        <v>597891</v>
      </c>
      <c r="I105">
        <f t="shared" si="9"/>
        <v>378330.55425204354</v>
      </c>
    </row>
    <row r="106" spans="1:9" x14ac:dyDescent="0.25">
      <c r="A106" s="2">
        <v>498</v>
      </c>
      <c r="B106" s="2">
        <v>1190</v>
      </c>
      <c r="C106" s="2">
        <f>F106*L$2</f>
        <v>1192.9596059420132</v>
      </c>
      <c r="D106" s="2">
        <f t="shared" si="7"/>
        <v>0.99282938663280629</v>
      </c>
      <c r="F106" s="2">
        <f t="shared" si="11"/>
        <v>1.3255106732689037E-2</v>
      </c>
      <c r="G106" s="2">
        <f t="shared" si="10"/>
        <v>0.83960344682163779</v>
      </c>
      <c r="H106">
        <f t="shared" si="8"/>
        <v>592620</v>
      </c>
      <c r="I106">
        <f t="shared" si="9"/>
        <v>417638.74392568454</v>
      </c>
    </row>
    <row r="107" spans="1:9" x14ac:dyDescent="0.25">
      <c r="A107" s="2">
        <v>499</v>
      </c>
      <c r="B107" s="2">
        <v>1013</v>
      </c>
      <c r="C107" s="2">
        <f>F107*L$2</f>
        <v>1131.826897283511</v>
      </c>
      <c r="D107" s="2">
        <f t="shared" si="7"/>
        <v>1.0458259506630596</v>
      </c>
      <c r="F107" s="2">
        <f t="shared" si="11"/>
        <v>1.2575854414261234E-2</v>
      </c>
      <c r="G107" s="2">
        <f t="shared" si="10"/>
        <v>0.85217930123589902</v>
      </c>
      <c r="H107">
        <f t="shared" si="8"/>
        <v>505487</v>
      </c>
      <c r="I107">
        <f t="shared" si="9"/>
        <v>394487.13657277933</v>
      </c>
    </row>
    <row r="108" spans="1:9" x14ac:dyDescent="0.25">
      <c r="A108" s="2">
        <v>500</v>
      </c>
      <c r="B108" s="2">
        <v>1102</v>
      </c>
      <c r="C108" s="2">
        <f>F108*L$2</f>
        <v>1070.815854833317</v>
      </c>
      <c r="D108" s="2">
        <f t="shared" si="7"/>
        <v>1.098822514693313</v>
      </c>
      <c r="F108" s="2">
        <f t="shared" si="11"/>
        <v>1.189795394259241E-2</v>
      </c>
      <c r="G108" s="2">
        <f t="shared" si="10"/>
        <v>0.86407725517849143</v>
      </c>
      <c r="H108">
        <f t="shared" si="8"/>
        <v>551000</v>
      </c>
      <c r="I108">
        <f t="shared" si="9"/>
        <v>473741.32060195517</v>
      </c>
    </row>
    <row r="109" spans="1:9" x14ac:dyDescent="0.25">
      <c r="A109" s="2">
        <v>501</v>
      </c>
      <c r="B109" s="2">
        <v>1003</v>
      </c>
      <c r="C109" s="2">
        <f>F109*L$2</f>
        <v>1010.2528530544364</v>
      </c>
      <c r="D109" s="2">
        <f t="shared" si="7"/>
        <v>1.1518190787235663</v>
      </c>
      <c r="F109" s="2">
        <f t="shared" si="11"/>
        <v>1.1225031700604848E-2</v>
      </c>
      <c r="G109" s="2">
        <f t="shared" si="10"/>
        <v>0.87530228687909628</v>
      </c>
      <c r="H109">
        <f t="shared" si="8"/>
        <v>502503</v>
      </c>
      <c r="I109">
        <f t="shared" si="9"/>
        <v>473777.07431831519</v>
      </c>
    </row>
    <row r="110" spans="1:9" x14ac:dyDescent="0.25">
      <c r="A110" s="2">
        <v>502</v>
      </c>
      <c r="B110" s="2">
        <v>950</v>
      </c>
      <c r="C110" s="2">
        <f>F110*L$2</f>
        <v>950.44258917664661</v>
      </c>
      <c r="D110" s="2">
        <f t="shared" si="7"/>
        <v>1.2048156427538197</v>
      </c>
      <c r="F110" s="2">
        <f t="shared" si="11"/>
        <v>1.0560473213073851E-2</v>
      </c>
      <c r="G110" s="2">
        <f t="shared" si="10"/>
        <v>0.88586276009217013</v>
      </c>
      <c r="H110">
        <f t="shared" si="8"/>
        <v>476900</v>
      </c>
      <c r="I110">
        <f t="shared" si="9"/>
        <v>490986.29906298826</v>
      </c>
    </row>
    <row r="111" spans="1:9" x14ac:dyDescent="0.25">
      <c r="A111" s="2">
        <v>503</v>
      </c>
      <c r="B111" s="2">
        <v>871</v>
      </c>
      <c r="C111" s="2">
        <f>F111*L$2</f>
        <v>891.66599038582149</v>
      </c>
      <c r="D111" s="2">
        <f t="shared" si="7"/>
        <v>1.2578122067840729</v>
      </c>
      <c r="F111" s="2">
        <f t="shared" si="11"/>
        <v>9.9073998931757945E-3</v>
      </c>
      <c r="G111" s="2">
        <f t="shared" si="10"/>
        <v>0.89577015998534593</v>
      </c>
      <c r="H111">
        <f t="shared" si="8"/>
        <v>438113</v>
      </c>
      <c r="I111">
        <f t="shared" si="9"/>
        <v>490630.26911049883</v>
      </c>
    </row>
    <row r="112" spans="1:9" x14ac:dyDescent="0.25">
      <c r="A112" s="2">
        <v>504</v>
      </c>
      <c r="B112" s="2">
        <v>834</v>
      </c>
      <c r="C112" s="2">
        <f>F112*L$2</f>
        <v>834.1785651640032</v>
      </c>
      <c r="D112" s="2">
        <f t="shared" si="7"/>
        <v>1.3108087708143263</v>
      </c>
      <c r="F112" s="2">
        <f t="shared" si="11"/>
        <v>9.2686507240444804E-3</v>
      </c>
      <c r="G112" s="2">
        <f t="shared" si="10"/>
        <v>0.90503881070939041</v>
      </c>
      <c r="H112">
        <f t="shared" si="8"/>
        <v>420336</v>
      </c>
      <c r="I112">
        <f t="shared" si="9"/>
        <v>510210.39287564799</v>
      </c>
    </row>
    <row r="113" spans="1:9" x14ac:dyDescent="0.25">
      <c r="A113" s="2">
        <v>505</v>
      </c>
      <c r="B113" s="2">
        <v>749</v>
      </c>
      <c r="C113" s="2">
        <f>F113*L$2</f>
        <v>778.20919938634495</v>
      </c>
      <c r="D113" s="2">
        <f t="shared" si="7"/>
        <v>1.3638053348445796</v>
      </c>
      <c r="F113" s="2">
        <f t="shared" si="11"/>
        <v>8.6467688820704991E-3</v>
      </c>
      <c r="G113" s="2">
        <f t="shared" si="10"/>
        <v>0.91368557959146091</v>
      </c>
      <c r="H113">
        <f t="shared" si="8"/>
        <v>378245</v>
      </c>
      <c r="I113">
        <f t="shared" si="9"/>
        <v>496010.83166825783</v>
      </c>
    </row>
    <row r="114" spans="1:9" x14ac:dyDescent="0.25">
      <c r="A114" s="2">
        <v>506</v>
      </c>
      <c r="B114" s="2">
        <v>738</v>
      </c>
      <c r="C114" s="2">
        <f>F114*L$2</f>
        <v>723.95938929823546</v>
      </c>
      <c r="D114" s="2">
        <f t="shared" si="7"/>
        <v>1.416801898874833</v>
      </c>
      <c r="F114" s="2">
        <f t="shared" si="11"/>
        <v>8.0439932144248383E-3</v>
      </c>
      <c r="G114" s="2">
        <f t="shared" si="10"/>
        <v>0.92172957280588574</v>
      </c>
      <c r="H114">
        <f t="shared" si="8"/>
        <v>373428</v>
      </c>
      <c r="I114">
        <f t="shared" si="9"/>
        <v>527447.44781945832</v>
      </c>
    </row>
    <row r="115" spans="1:9" x14ac:dyDescent="0.25">
      <c r="A115" s="2">
        <v>507</v>
      </c>
      <c r="B115" s="2">
        <v>673</v>
      </c>
      <c r="C115" s="2">
        <f>F115*L$2</f>
        <v>671.60289570870611</v>
      </c>
      <c r="D115" s="2">
        <f t="shared" si="7"/>
        <v>1.4697984629050862</v>
      </c>
      <c r="F115" s="2">
        <f t="shared" si="11"/>
        <v>7.4622543967634014E-3</v>
      </c>
      <c r="G115" s="2">
        <f t="shared" si="10"/>
        <v>0.92919182720264915</v>
      </c>
      <c r="H115">
        <f t="shared" si="8"/>
        <v>341211</v>
      </c>
      <c r="I115">
        <f t="shared" si="9"/>
        <v>517648.80392099655</v>
      </c>
    </row>
    <row r="116" spans="1:9" x14ac:dyDescent="0.25">
      <c r="A116" s="2">
        <v>508</v>
      </c>
      <c r="B116" s="2">
        <v>573</v>
      </c>
      <c r="C116" s="2">
        <f>F116*L$2</f>
        <v>621.28579678826679</v>
      </c>
      <c r="D116" s="2">
        <f t="shared" si="7"/>
        <v>1.5227950269353396</v>
      </c>
      <c r="F116" s="2">
        <f t="shared" si="11"/>
        <v>6.903175519869631E-3</v>
      </c>
      <c r="G116" s="2">
        <f t="shared" si="10"/>
        <v>0.93609500272251878</v>
      </c>
      <c r="H116">
        <f t="shared" si="8"/>
        <v>291084</v>
      </c>
      <c r="I116">
        <f t="shared" si="9"/>
        <v>473088.17688746564</v>
      </c>
    </row>
    <row r="117" spans="1:9" x14ac:dyDescent="0.25">
      <c r="A117" s="2">
        <v>509</v>
      </c>
      <c r="B117" s="2">
        <v>571</v>
      </c>
      <c r="C117" s="2">
        <f>F117*L$2</f>
        <v>573.126910866093</v>
      </c>
      <c r="D117" s="2">
        <f t="shared" si="7"/>
        <v>1.5757915909655931</v>
      </c>
      <c r="F117" s="2">
        <f t="shared" si="11"/>
        <v>6.3680767874010336E-3</v>
      </c>
      <c r="G117" s="2">
        <f t="shared" si="10"/>
        <v>0.94246307950991981</v>
      </c>
      <c r="H117">
        <f t="shared" si="8"/>
        <v>290639</v>
      </c>
      <c r="I117">
        <f t="shared" si="9"/>
        <v>504821.95960990613</v>
      </c>
    </row>
    <row r="118" spans="1:9" x14ac:dyDescent="0.25">
      <c r="A118" s="2">
        <v>510</v>
      </c>
      <c r="B118" s="2">
        <v>532</v>
      </c>
      <c r="C118" s="2">
        <f>F118*L$2</f>
        <v>527.21855566248314</v>
      </c>
      <c r="D118" s="2">
        <f t="shared" si="7"/>
        <v>1.6287881549958463</v>
      </c>
      <c r="F118" s="2">
        <f t="shared" si="11"/>
        <v>5.8579839518053678E-3</v>
      </c>
      <c r="G118" s="2">
        <f t="shared" si="10"/>
        <v>0.94832106346172518</v>
      </c>
      <c r="H118">
        <f t="shared" si="8"/>
        <v>271320</v>
      </c>
      <c r="I118">
        <f t="shared" si="9"/>
        <v>502510.81138638465</v>
      </c>
    </row>
    <row r="119" spans="1:9" x14ac:dyDescent="0.25">
      <c r="A119" s="2">
        <v>511</v>
      </c>
      <c r="B119" s="2">
        <v>494</v>
      </c>
      <c r="C119" s="2">
        <f>F119*L$2</f>
        <v>483.62760651526446</v>
      </c>
      <c r="D119" s="2">
        <f t="shared" si="7"/>
        <v>1.6817847190260997</v>
      </c>
      <c r="F119" s="2">
        <f t="shared" si="11"/>
        <v>5.3736400723918276E-3</v>
      </c>
      <c r="G119" s="2">
        <f t="shared" si="10"/>
        <v>0.95369470353411701</v>
      </c>
      <c r="H119">
        <f t="shared" si="8"/>
        <v>252434</v>
      </c>
      <c r="I119">
        <f t="shared" si="9"/>
        <v>497476.22031275398</v>
      </c>
    </row>
    <row r="120" spans="1:9" x14ac:dyDescent="0.25">
      <c r="A120" s="2">
        <v>512</v>
      </c>
      <c r="B120" s="2">
        <v>445</v>
      </c>
      <c r="C120" s="2">
        <f>F120*L$2</f>
        <v>442.39681337721493</v>
      </c>
      <c r="D120" s="2">
        <f t="shared" si="7"/>
        <v>1.7347812830563529</v>
      </c>
      <c r="F120" s="2">
        <f t="shared" si="11"/>
        <v>4.9155201486357214E-3</v>
      </c>
      <c r="G120" s="2">
        <f t="shared" si="10"/>
        <v>0.95861022368275273</v>
      </c>
      <c r="H120">
        <f t="shared" si="8"/>
        <v>227840</v>
      </c>
      <c r="I120">
        <f t="shared" si="9"/>
        <v>476819.53459032386</v>
      </c>
    </row>
    <row r="121" spans="1:9" x14ac:dyDescent="0.25">
      <c r="A121" s="2">
        <v>513</v>
      </c>
      <c r="B121" s="2">
        <v>392</v>
      </c>
      <c r="C121" s="2">
        <f>F121*L$2</f>
        <v>403.54633466048398</v>
      </c>
      <c r="D121" s="2">
        <f t="shared" si="7"/>
        <v>1.7877778470866064</v>
      </c>
      <c r="F121" s="2">
        <f t="shared" si="11"/>
        <v>4.4838481628942661E-3</v>
      </c>
      <c r="G121" s="2">
        <f t="shared" si="10"/>
        <v>0.96309407184564699</v>
      </c>
      <c r="H121">
        <f t="shared" si="8"/>
        <v>201096</v>
      </c>
      <c r="I121">
        <f t="shared" si="9"/>
        <v>446085.12631277466</v>
      </c>
    </row>
    <row r="122" spans="1:9" x14ac:dyDescent="0.25">
      <c r="A122" s="2">
        <v>514</v>
      </c>
      <c r="B122" s="2">
        <v>366</v>
      </c>
      <c r="C122" s="2">
        <f>F122*L$2</f>
        <v>367.07544533790326</v>
      </c>
      <c r="D122" s="2">
        <f t="shared" si="7"/>
        <v>1.8407744111168596</v>
      </c>
      <c r="F122" s="2">
        <f t="shared" si="11"/>
        <v>4.0786160593100362E-3</v>
      </c>
      <c r="G122" s="2">
        <f t="shared" si="10"/>
        <v>0.96717268790495703</v>
      </c>
      <c r="H122">
        <f t="shared" si="8"/>
        <v>188124</v>
      </c>
      <c r="I122">
        <f t="shared" si="9"/>
        <v>441557.02166005666</v>
      </c>
    </row>
    <row r="123" spans="1:9" x14ac:dyDescent="0.25">
      <c r="A123" s="2">
        <v>515</v>
      </c>
      <c r="B123" s="2">
        <v>307</v>
      </c>
      <c r="C123" s="2">
        <f>F123*L$2</f>
        <v>332.96437701458183</v>
      </c>
      <c r="D123" s="2">
        <f t="shared" si="7"/>
        <v>1.893770975147113</v>
      </c>
      <c r="F123" s="2">
        <f t="shared" si="11"/>
        <v>3.699604189050909E-3</v>
      </c>
      <c r="G123" s="2">
        <f t="shared" si="10"/>
        <v>0.97087229209400794</v>
      </c>
      <c r="H123">
        <f t="shared" si="8"/>
        <v>158105</v>
      </c>
      <c r="I123">
        <f t="shared" si="9"/>
        <v>392010.64510538452</v>
      </c>
    </row>
    <row r="124" spans="1:9" x14ac:dyDescent="0.25">
      <c r="A124" s="2">
        <v>516</v>
      </c>
      <c r="B124" s="2">
        <v>328</v>
      </c>
      <c r="C124" s="2">
        <f>F124*L$2</f>
        <v>301.17624886421669</v>
      </c>
      <c r="D124" s="2">
        <f t="shared" si="7"/>
        <v>1.9467675391773662</v>
      </c>
      <c r="F124" s="2">
        <f t="shared" si="11"/>
        <v>3.3464027651579631E-3</v>
      </c>
      <c r="G124" s="2">
        <f t="shared" si="10"/>
        <v>0.9742186948591659</v>
      </c>
      <c r="H124">
        <f t="shared" si="8"/>
        <v>169248</v>
      </c>
      <c r="I124">
        <f t="shared" si="9"/>
        <v>442595.10747531487</v>
      </c>
    </row>
    <row r="125" spans="1:9" x14ac:dyDescent="0.25">
      <c r="A125" s="2">
        <v>517</v>
      </c>
      <c r="B125" s="2">
        <v>242</v>
      </c>
      <c r="C125" s="2">
        <f>F125*L$2</f>
        <v>271.65905028280423</v>
      </c>
      <c r="D125" s="2">
        <f t="shared" si="7"/>
        <v>1.9997641032076197</v>
      </c>
      <c r="F125" s="2">
        <f t="shared" si="11"/>
        <v>3.0184338920311582E-3</v>
      </c>
      <c r="G125" s="2">
        <f t="shared" si="10"/>
        <v>0.97723712875119706</v>
      </c>
      <c r="H125">
        <f t="shared" si="8"/>
        <v>125114</v>
      </c>
      <c r="I125">
        <f t="shared" si="9"/>
        <v>344570.0100069227</v>
      </c>
    </row>
    <row r="126" spans="1:9" x14ac:dyDescent="0.25">
      <c r="A126" s="2">
        <v>518</v>
      </c>
      <c r="B126" s="2">
        <v>224</v>
      </c>
      <c r="C126" s="2">
        <f>F126*L$2</f>
        <v>244.34763872822396</v>
      </c>
      <c r="D126" s="2">
        <f t="shared" si="7"/>
        <v>2.0527606672378731</v>
      </c>
      <c r="F126" s="2">
        <f t="shared" si="11"/>
        <v>2.7149737636469329E-3</v>
      </c>
      <c r="G126" s="2">
        <f t="shared" si="10"/>
        <v>0.97995210251484399</v>
      </c>
      <c r="H126">
        <f t="shared" si="8"/>
        <v>116032</v>
      </c>
      <c r="I126">
        <f t="shared" si="9"/>
        <v>336069.59801999829</v>
      </c>
    </row>
    <row r="127" spans="1:9" x14ac:dyDescent="0.25">
      <c r="A127" s="2">
        <v>519</v>
      </c>
      <c r="B127" s="2">
        <v>219</v>
      </c>
      <c r="C127" s="2">
        <f>F127*L$2</f>
        <v>219.1657193670049</v>
      </c>
      <c r="D127" s="2">
        <f t="shared" si="7"/>
        <v>2.1057572312681261</v>
      </c>
      <c r="F127" s="2">
        <f t="shared" si="11"/>
        <v>2.4351746596333879E-3</v>
      </c>
      <c r="G127" s="2">
        <f t="shared" si="10"/>
        <v>0.98238727717447738</v>
      </c>
      <c r="H127">
        <f t="shared" si="8"/>
        <v>113661</v>
      </c>
      <c r="I127">
        <f t="shared" si="9"/>
        <v>345752.46835943282</v>
      </c>
    </row>
    <row r="128" spans="1:9" x14ac:dyDescent="0.25">
      <c r="A128" s="2">
        <v>520</v>
      </c>
      <c r="B128" s="2">
        <v>173</v>
      </c>
      <c r="C128" s="2">
        <f>F128*L$2</f>
        <v>196.02777671276493</v>
      </c>
      <c r="D128" s="2">
        <f t="shared" si="7"/>
        <v>2.1587537952983795</v>
      </c>
      <c r="F128" s="2">
        <f t="shared" si="11"/>
        <v>2.1780864079196105E-3</v>
      </c>
      <c r="G128" s="2">
        <f t="shared" si="10"/>
        <v>0.98456536358239699</v>
      </c>
      <c r="H128">
        <f t="shared" si="8"/>
        <v>89960</v>
      </c>
      <c r="I128">
        <f t="shared" si="9"/>
        <v>287049.57239778637</v>
      </c>
    </row>
    <row r="129" spans="1:9" x14ac:dyDescent="0.25">
      <c r="A129" s="2">
        <v>521</v>
      </c>
      <c r="B129" s="2">
        <v>147</v>
      </c>
      <c r="C129" s="2">
        <f>F129*L$2</f>
        <v>174.8409322884248</v>
      </c>
      <c r="D129" s="2">
        <f t="shared" si="7"/>
        <v>2.211750359328633</v>
      </c>
      <c r="F129" s="2">
        <f t="shared" si="11"/>
        <v>1.9426770254269421E-3</v>
      </c>
      <c r="G129" s="2">
        <f t="shared" si="10"/>
        <v>0.98650804060782393</v>
      </c>
      <c r="H129">
        <f t="shared" si="8"/>
        <v>76587</v>
      </c>
      <c r="I129">
        <f t="shared" si="9"/>
        <v>256031.92450062386</v>
      </c>
    </row>
    <row r="130" spans="1:9" x14ac:dyDescent="0.25">
      <c r="A130" s="2">
        <v>522</v>
      </c>
      <c r="B130" s="2">
        <v>158</v>
      </c>
      <c r="C130" s="2">
        <f>F130*L$2</f>
        <v>155.50670635803843</v>
      </c>
      <c r="D130" s="2">
        <f t="shared" si="7"/>
        <v>2.2647469233588864</v>
      </c>
      <c r="F130" s="2">
        <f t="shared" si="11"/>
        <v>1.7278522928670936E-3</v>
      </c>
      <c r="G130" s="2">
        <f t="shared" si="10"/>
        <v>0.98823589290069103</v>
      </c>
      <c r="H130">
        <f t="shared" si="8"/>
        <v>82476</v>
      </c>
      <c r="I130">
        <f t="shared" si="9"/>
        <v>288536.6708383123</v>
      </c>
    </row>
    <row r="131" spans="1:9" x14ac:dyDescent="0.25">
      <c r="A131" s="2">
        <v>523</v>
      </c>
      <c r="B131" s="2">
        <v>115</v>
      </c>
      <c r="C131" s="2">
        <f>F131*L$2</f>
        <v>137.9226658401389</v>
      </c>
      <c r="D131" s="2">
        <f t="shared" ref="D131:D164" si="12">(A131-L$4)/L$6</f>
        <v>2.3177434873891398</v>
      </c>
      <c r="F131" s="2">
        <f t="shared" si="11"/>
        <v>1.5324740648904323E-3</v>
      </c>
      <c r="G131" s="2">
        <f t="shared" si="10"/>
        <v>0.98976836696558146</v>
      </c>
      <c r="H131">
        <f t="shared" ref="H131:H164" si="13">B131*A131</f>
        <v>60145</v>
      </c>
      <c r="I131">
        <f t="shared" si="9"/>
        <v>219954.65223744951</v>
      </c>
    </row>
    <row r="132" spans="1:9" x14ac:dyDescent="0.25">
      <c r="A132" s="2">
        <v>524</v>
      </c>
      <c r="B132" s="2">
        <v>103</v>
      </c>
      <c r="C132" s="2">
        <f>F132*L$2</f>
        <v>121.9839445303561</v>
      </c>
      <c r="D132" s="2">
        <f t="shared" si="12"/>
        <v>2.3707400514193928</v>
      </c>
      <c r="F132" s="2">
        <f t="shared" si="11"/>
        <v>1.3553771614484011E-3</v>
      </c>
      <c r="G132" s="2">
        <f t="shared" si="10"/>
        <v>0.99112374412702986</v>
      </c>
      <c r="H132">
        <f t="shared" si="13"/>
        <v>53972</v>
      </c>
      <c r="I132">
        <f t="shared" si="9"/>
        <v>206115.03439431469</v>
      </c>
    </row>
    <row r="133" spans="1:9" x14ac:dyDescent="0.25">
      <c r="A133" s="2">
        <v>525</v>
      </c>
      <c r="B133" s="2">
        <v>92</v>
      </c>
      <c r="C133" s="2">
        <f>F133*L$2</f>
        <v>107.58462563781212</v>
      </c>
      <c r="D133" s="2">
        <f t="shared" si="12"/>
        <v>2.4237366154496462</v>
      </c>
      <c r="F133" s="2">
        <f t="shared" si="11"/>
        <v>1.1953847293090236E-3</v>
      </c>
      <c r="G133" s="2">
        <f t="shared" si="10"/>
        <v>0.99231912885633888</v>
      </c>
      <c r="H133">
        <f t="shared" si="13"/>
        <v>48300</v>
      </c>
      <c r="I133">
        <f t="shared" si="9"/>
        <v>192425.77654551517</v>
      </c>
    </row>
    <row r="134" spans="1:9" x14ac:dyDescent="0.25">
      <c r="A134" s="2">
        <v>526</v>
      </c>
      <c r="B134" s="2">
        <v>73</v>
      </c>
      <c r="C134" s="2">
        <f>F134*L$2</f>
        <v>94.618980298702965</v>
      </c>
      <c r="D134" s="2">
        <f t="shared" si="12"/>
        <v>2.4767331794798997</v>
      </c>
      <c r="F134" s="2">
        <f t="shared" si="11"/>
        <v>1.0513220033189219E-3</v>
      </c>
      <c r="G134" s="2">
        <f t="shared" si="10"/>
        <v>0.99337045085965781</v>
      </c>
      <c r="H134">
        <f t="shared" si="13"/>
        <v>38398</v>
      </c>
      <c r="I134">
        <f t="shared" si="9"/>
        <v>159435.81180869986</v>
      </c>
    </row>
    <row r="135" spans="1:9" x14ac:dyDescent="0.25">
      <c r="A135" s="2">
        <v>527</v>
      </c>
      <c r="B135" s="2">
        <v>65</v>
      </c>
      <c r="C135" s="2">
        <f>F135*L$2</f>
        <v>82.982559110981185</v>
      </c>
      <c r="D135" s="2">
        <f t="shared" si="12"/>
        <v>2.5297297435101531</v>
      </c>
      <c r="F135" s="2">
        <f t="shared" si="11"/>
        <v>9.2202843456645756E-4</v>
      </c>
      <c r="G135" s="2">
        <f t="shared" si="10"/>
        <v>0.99429247929422426</v>
      </c>
      <c r="H135">
        <f t="shared" si="13"/>
        <v>34255</v>
      </c>
      <c r="I135">
        <f t="shared" si="9"/>
        <v>148103.79385401736</v>
      </c>
    </row>
    <row r="136" spans="1:9" x14ac:dyDescent="0.25">
      <c r="A136" s="2">
        <v>528</v>
      </c>
      <c r="B136" s="2">
        <v>68</v>
      </c>
      <c r="C136" s="2">
        <f>F136*L$2</f>
        <v>72.573136786102665</v>
      </c>
      <c r="D136" s="2">
        <f t="shared" si="12"/>
        <v>2.5827263075404061</v>
      </c>
      <c r="F136" s="2">
        <f t="shared" si="11"/>
        <v>8.0636818651225184E-4</v>
      </c>
      <c r="G136" s="2">
        <f t="shared" si="10"/>
        <v>0.99509884748073651</v>
      </c>
      <c r="H136">
        <f t="shared" si="13"/>
        <v>35904</v>
      </c>
      <c r="I136">
        <f t="shared" ref="I136:I164" si="14">POWER(A136-L$4,2)*B136</f>
        <v>161499.15641480108</v>
      </c>
    </row>
    <row r="137" spans="1:9" x14ac:dyDescent="0.25">
      <c r="A137" s="2">
        <v>529</v>
      </c>
      <c r="B137" s="2">
        <v>61</v>
      </c>
      <c r="C137" s="2">
        <f>F137*L$2</f>
        <v>63.291512704198858</v>
      </c>
      <c r="D137" s="2">
        <f t="shared" si="12"/>
        <v>2.6357228715706595</v>
      </c>
      <c r="F137" s="2">
        <f t="shared" si="11"/>
        <v>7.03239030046654E-4</v>
      </c>
      <c r="G137" s="2">
        <f t="shared" si="10"/>
        <v>0.99580208651078317</v>
      </c>
      <c r="H137">
        <f t="shared" si="13"/>
        <v>32269</v>
      </c>
      <c r="I137">
        <f t="shared" si="14"/>
        <v>150880.77227667614</v>
      </c>
    </row>
    <row r="138" spans="1:9" x14ac:dyDescent="0.25">
      <c r="A138" s="2">
        <v>530</v>
      </c>
      <c r="B138" s="2">
        <v>38</v>
      </c>
      <c r="C138" s="2">
        <f>F138*L$2</f>
        <v>55.042172468088289</v>
      </c>
      <c r="D138" s="2">
        <f t="shared" si="12"/>
        <v>2.688719435600913</v>
      </c>
      <c r="F138" s="2">
        <f t="shared" si="11"/>
        <v>6.115796940898699E-4</v>
      </c>
      <c r="G138" s="2">
        <f t="shared" si="10"/>
        <v>0.99641366620487304</v>
      </c>
      <c r="H138">
        <f t="shared" si="13"/>
        <v>20140</v>
      </c>
      <c r="I138">
        <f t="shared" si="14"/>
        <v>97809.072940297337</v>
      </c>
    </row>
    <row r="139" spans="1:9" x14ac:dyDescent="0.25">
      <c r="A139" s="2">
        <v>531</v>
      </c>
      <c r="B139" s="2">
        <v>45</v>
      </c>
      <c r="C139" s="2">
        <f>F139*L$2</f>
        <v>47.733817469147731</v>
      </c>
      <c r="D139" s="2">
        <f t="shared" si="12"/>
        <v>2.7417159996311664</v>
      </c>
      <c r="F139" s="2">
        <f t="shared" si="11"/>
        <v>5.3037574965719703E-4</v>
      </c>
      <c r="G139" s="2">
        <f t="shared" si="10"/>
        <v>0.99694404195453024</v>
      </c>
      <c r="H139">
        <f t="shared" si="13"/>
        <v>23895</v>
      </c>
      <c r="I139">
        <f t="shared" si="14"/>
        <v>120437.57974508895</v>
      </c>
    </row>
    <row r="140" spans="1:9" x14ac:dyDescent="0.25">
      <c r="A140" s="2">
        <v>532</v>
      </c>
      <c r="B140" s="2">
        <v>37</v>
      </c>
      <c r="C140" s="2">
        <f>F140*L$2</f>
        <v>41.279771009338219</v>
      </c>
      <c r="D140" s="2">
        <f t="shared" si="12"/>
        <v>2.7947125636614194</v>
      </c>
      <c r="F140" s="2">
        <f t="shared" si="11"/>
        <v>4.5866412232598019E-4</v>
      </c>
      <c r="G140" s="2">
        <f t="shared" si="10"/>
        <v>0.99740270607685622</v>
      </c>
      <c r="H140">
        <f t="shared" si="13"/>
        <v>19684</v>
      </c>
      <c r="I140">
        <f t="shared" si="14"/>
        <v>102891.75894596202</v>
      </c>
    </row>
    <row r="141" spans="1:9" x14ac:dyDescent="0.25">
      <c r="A141" s="2">
        <v>533</v>
      </c>
      <c r="B141" s="2">
        <v>33</v>
      </c>
      <c r="C141" s="2">
        <f>F141*L$2</f>
        <v>35.598270680675668</v>
      </c>
      <c r="D141" s="2">
        <f t="shared" si="12"/>
        <v>2.8477091276916728</v>
      </c>
      <c r="F141" s="2">
        <f t="shared" si="11"/>
        <v>3.9553634089639633E-4</v>
      </c>
      <c r="G141" s="2">
        <f t="shared" si="10"/>
        <v>0.99779824241775261</v>
      </c>
      <c r="H141">
        <f t="shared" si="13"/>
        <v>17589</v>
      </c>
      <c r="I141">
        <f t="shared" si="14"/>
        <v>95281.759279731894</v>
      </c>
    </row>
    <row r="142" spans="1:9" x14ac:dyDescent="0.25">
      <c r="A142" s="2">
        <v>534</v>
      </c>
      <c r="B142" s="2">
        <v>18</v>
      </c>
      <c r="C142" s="2">
        <f>F142*L$2</f>
        <v>30.612657507163021</v>
      </c>
      <c r="D142" s="2">
        <f t="shared" si="12"/>
        <v>2.9007056917219263</v>
      </c>
      <c r="F142" s="2">
        <f t="shared" si="11"/>
        <v>3.4014063896847802E-4</v>
      </c>
      <c r="G142" s="2">
        <f t="shared" si="10"/>
        <v>0.99813838305672109</v>
      </c>
      <c r="H142">
        <f t="shared" si="13"/>
        <v>9612</v>
      </c>
      <c r="I142">
        <f t="shared" si="14"/>
        <v>53924.28709803558</v>
      </c>
    </row>
    <row r="143" spans="1:9" x14ac:dyDescent="0.25">
      <c r="A143" s="2">
        <v>535</v>
      </c>
      <c r="B143" s="2">
        <v>11</v>
      </c>
      <c r="C143" s="2">
        <f>F143*L$2</f>
        <v>26.251472832468092</v>
      </c>
      <c r="D143" s="2">
        <f t="shared" si="12"/>
        <v>2.9537022557521797</v>
      </c>
      <c r="F143" s="2">
        <f t="shared" si="11"/>
        <v>2.9168303147186769E-4</v>
      </c>
      <c r="G143" s="2">
        <f t="shared" si="10"/>
        <v>0.99843006608819296</v>
      </c>
      <c r="H143">
        <f t="shared" si="13"/>
        <v>5885</v>
      </c>
      <c r="I143">
        <f t="shared" si="14"/>
        <v>34168.875582132852</v>
      </c>
    </row>
    <row r="144" spans="1:9" x14ac:dyDescent="0.25">
      <c r="A144" s="2">
        <v>536</v>
      </c>
      <c r="B144" s="2">
        <v>19</v>
      </c>
      <c r="C144" s="2">
        <f>F144*L$2</f>
        <v>22.448474121073978</v>
      </c>
      <c r="D144" s="2">
        <f t="shared" si="12"/>
        <v>3.0066988197824327</v>
      </c>
      <c r="F144" s="2">
        <f t="shared" si="11"/>
        <v>2.4942749023415534E-4</v>
      </c>
      <c r="G144" s="2">
        <f t="shared" si="10"/>
        <v>0.99867949357842711</v>
      </c>
      <c r="H144">
        <f t="shared" si="13"/>
        <v>10184</v>
      </c>
      <c r="I144">
        <f t="shared" si="14"/>
        <v>61155.853003482007</v>
      </c>
    </row>
    <row r="145" spans="1:9" x14ac:dyDescent="0.25">
      <c r="A145" s="2">
        <v>537</v>
      </c>
      <c r="B145" s="2">
        <v>15</v>
      </c>
      <c r="C145" s="2">
        <f>F145*L$2</f>
        <v>19.14258076835651</v>
      </c>
      <c r="D145" s="2">
        <f t="shared" si="12"/>
        <v>3.0596953838126861</v>
      </c>
      <c r="F145" s="2">
        <f t="shared" si="11"/>
        <v>2.1269534187062789E-4</v>
      </c>
      <c r="G145" s="2">
        <f t="shared" si="10"/>
        <v>0.99889218892029774</v>
      </c>
      <c r="H145">
        <f t="shared" si="13"/>
        <v>8055</v>
      </c>
      <c r="I145">
        <f t="shared" si="14"/>
        <v>49997.951915029655</v>
      </c>
    </row>
    <row r="146" spans="1:9" x14ac:dyDescent="0.25">
      <c r="A146" s="2">
        <v>538</v>
      </c>
      <c r="B146" s="2">
        <v>10</v>
      </c>
      <c r="C146" s="2">
        <f>F146*L$2</f>
        <v>16.277760721568058</v>
      </c>
      <c r="D146" s="2">
        <f t="shared" si="12"/>
        <v>3.1126919478429396</v>
      </c>
      <c r="F146" s="2">
        <f t="shared" si="11"/>
        <v>1.8086400801742286E-4</v>
      </c>
      <c r="G146" s="2">
        <f t="shared" si="10"/>
        <v>0.99907305292831516</v>
      </c>
      <c r="H146">
        <f t="shared" si="13"/>
        <v>5380</v>
      </c>
      <c r="I146">
        <f t="shared" si="14"/>
        <v>34496.644832241989</v>
      </c>
    </row>
    <row r="147" spans="1:9" x14ac:dyDescent="0.25">
      <c r="A147" s="2">
        <v>539</v>
      </c>
      <c r="B147" s="2">
        <v>11</v>
      </c>
      <c r="C147" s="2">
        <f>F147*L$2</f>
        <v>13.802868238137478</v>
      </c>
      <c r="D147" s="2">
        <f t="shared" si="12"/>
        <v>3.165688511873193</v>
      </c>
      <c r="F147" s="2">
        <f t="shared" si="11"/>
        <v>1.5336520264597198E-4</v>
      </c>
      <c r="G147" s="2">
        <f t="shared" si="10"/>
        <v>0.99922641813096114</v>
      </c>
      <c r="H147">
        <f t="shared" si="13"/>
        <v>5929</v>
      </c>
      <c r="I147">
        <f t="shared" si="14"/>
        <v>39249.453893243968</v>
      </c>
    </row>
    <row r="148" spans="1:9" x14ac:dyDescent="0.25">
      <c r="A148" s="2">
        <v>540</v>
      </c>
      <c r="B148" s="2">
        <v>9</v>
      </c>
      <c r="C148" s="2">
        <f>F148*L$2</f>
        <v>11.671442487422024</v>
      </c>
      <c r="D148" s="2">
        <f t="shared" si="12"/>
        <v>3.2186850759034464</v>
      </c>
      <c r="F148" s="2">
        <f t="shared" si="11"/>
        <v>1.2968269430468915E-4</v>
      </c>
      <c r="G148" s="2">
        <f t="shared" si="10"/>
        <v>0.99935610082526583</v>
      </c>
      <c r="H148">
        <f t="shared" si="13"/>
        <v>4860</v>
      </c>
      <c r="I148">
        <f t="shared" si="14"/>
        <v>33197.39874901779</v>
      </c>
    </row>
    <row r="149" spans="1:9" x14ac:dyDescent="0.25">
      <c r="A149" s="2">
        <v>541</v>
      </c>
      <c r="B149" s="2">
        <v>0</v>
      </c>
      <c r="C149" s="2">
        <f>F149*L$2</f>
        <v>9.8414759713516542</v>
      </c>
      <c r="D149" s="2">
        <f t="shared" si="12"/>
        <v>3.2716816399336994</v>
      </c>
      <c r="F149" s="2">
        <f t="shared" si="11"/>
        <v>1.0934973301501838E-4</v>
      </c>
      <c r="G149" s="2">
        <f t="shared" si="10"/>
        <v>0.99946545055828084</v>
      </c>
      <c r="H149">
        <f t="shared" si="13"/>
        <v>0</v>
      </c>
      <c r="I149">
        <f t="shared" si="14"/>
        <v>0</v>
      </c>
    </row>
    <row r="150" spans="1:9" x14ac:dyDescent="0.25">
      <c r="A150" s="2">
        <v>542</v>
      </c>
      <c r="B150" s="2">
        <v>8</v>
      </c>
      <c r="C150" s="2">
        <f>F150*L$2</f>
        <v>8.2751609334508203</v>
      </c>
      <c r="D150" s="2">
        <f t="shared" si="12"/>
        <v>3.3246782039639529</v>
      </c>
      <c r="F150" s="2">
        <f t="shared" si="11"/>
        <v>9.1946232593898003E-5</v>
      </c>
      <c r="G150" s="2">
        <f t="shared" si="10"/>
        <v>0.99955739679087474</v>
      </c>
      <c r="H150">
        <f t="shared" si="13"/>
        <v>4336</v>
      </c>
      <c r="I150">
        <f t="shared" si="14"/>
        <v>31484.281910238038</v>
      </c>
    </row>
    <row r="151" spans="1:9" x14ac:dyDescent="0.25">
      <c r="A151" s="2">
        <v>543</v>
      </c>
      <c r="B151" s="2">
        <v>4</v>
      </c>
      <c r="C151" s="2">
        <f>F151*L$2</f>
        <v>6.9386210724753372</v>
      </c>
      <c r="D151" s="2">
        <f t="shared" si="12"/>
        <v>3.3776747679942063</v>
      </c>
      <c r="F151" s="2">
        <f t="shared" si="11"/>
        <v>7.7095789694170413E-5</v>
      </c>
      <c r="G151" s="2">
        <f t="shared" si="10"/>
        <v>0.99963449258056891</v>
      </c>
      <c r="H151">
        <f t="shared" si="13"/>
        <v>2172</v>
      </c>
      <c r="I151">
        <f t="shared" si="14"/>
        <v>16248.011710674575</v>
      </c>
    </row>
    <row r="152" spans="1:9" x14ac:dyDescent="0.25">
      <c r="A152" s="2">
        <v>544</v>
      </c>
      <c r="B152" s="2">
        <v>0</v>
      </c>
      <c r="C152" s="2">
        <f>F152*L$2</f>
        <v>5.8016350056488974</v>
      </c>
      <c r="D152" s="2">
        <f t="shared" si="12"/>
        <v>3.4306713320244597</v>
      </c>
      <c r="F152" s="2">
        <f t="shared" si="11"/>
        <v>6.4462611173876638E-5</v>
      </c>
      <c r="G152" s="2">
        <f t="shared" ref="G152:G164" si="15">_xlfn.NORM.S.DIST(D152,TRUE)</f>
        <v>0.99969895519174279</v>
      </c>
      <c r="H152">
        <f t="shared" si="13"/>
        <v>0</v>
      </c>
      <c r="I152">
        <f t="shared" si="14"/>
        <v>0</v>
      </c>
    </row>
    <row r="153" spans="1:9" x14ac:dyDescent="0.25">
      <c r="A153" s="2">
        <v>545</v>
      </c>
      <c r="B153" s="2">
        <v>3</v>
      </c>
      <c r="C153" s="2">
        <f>F153*L$2</f>
        <v>4.8373570575488412</v>
      </c>
      <c r="D153" s="2">
        <f t="shared" si="12"/>
        <v>3.4836678960547127</v>
      </c>
      <c r="F153" s="2">
        <f t="shared" si="11"/>
        <v>5.3748411750542679E-5</v>
      </c>
      <c r="G153" s="2">
        <f t="shared" si="15"/>
        <v>0.99975270360349333</v>
      </c>
      <c r="H153">
        <f t="shared" si="13"/>
        <v>1635</v>
      </c>
      <c r="I153">
        <f t="shared" si="14"/>
        <v>12962.814916339265</v>
      </c>
    </row>
    <row r="154" spans="1:9" x14ac:dyDescent="0.25">
      <c r="A154" s="2">
        <v>546</v>
      </c>
      <c r="B154" s="2">
        <v>0</v>
      </c>
      <c r="C154" s="2">
        <f>F154*L$2</f>
        <v>4.0220401071455747</v>
      </c>
      <c r="D154" s="2">
        <f t="shared" si="12"/>
        <v>3.5366644600849662</v>
      </c>
      <c r="F154" s="2">
        <f t="shared" ref="F154:F164" si="16">G154-G153</f>
        <v>4.4689334523839719E-5</v>
      </c>
      <c r="G154" s="2">
        <f t="shared" si="15"/>
        <v>0.99979739293801717</v>
      </c>
      <c r="H154">
        <f t="shared" si="13"/>
        <v>0</v>
      </c>
      <c r="I154">
        <f t="shared" si="14"/>
        <v>0</v>
      </c>
    </row>
    <row r="155" spans="1:9" x14ac:dyDescent="0.25">
      <c r="A155" s="2">
        <v>547</v>
      </c>
      <c r="B155" s="2">
        <v>1</v>
      </c>
      <c r="C155" s="2">
        <f>F155*L$2</f>
        <v>3.3347644185655057</v>
      </c>
      <c r="D155" s="2">
        <f t="shared" si="12"/>
        <v>3.5896610241152196</v>
      </c>
      <c r="F155" s="2">
        <f t="shared" si="16"/>
        <v>3.7052937984061174E-5</v>
      </c>
      <c r="G155" s="2">
        <f t="shared" si="15"/>
        <v>0.99983444587600123</v>
      </c>
      <c r="H155">
        <f t="shared" si="13"/>
        <v>547</v>
      </c>
      <c r="I155">
        <f t="shared" si="14"/>
        <v>4587.8736832241993</v>
      </c>
    </row>
    <row r="156" spans="1:9" x14ac:dyDescent="0.25">
      <c r="A156" s="2">
        <v>548</v>
      </c>
      <c r="B156" s="2">
        <v>1</v>
      </c>
      <c r="C156" s="2">
        <f>F156*L$2</f>
        <v>2.7571756280997395</v>
      </c>
      <c r="D156" s="2">
        <f t="shared" si="12"/>
        <v>3.642657588145473</v>
      </c>
      <c r="F156" s="2">
        <f t="shared" si="16"/>
        <v>3.0635284756663772E-5</v>
      </c>
      <c r="G156" s="2">
        <f t="shared" si="15"/>
        <v>0.9998650811607579</v>
      </c>
      <c r="H156">
        <f t="shared" si="13"/>
        <v>548</v>
      </c>
      <c r="I156">
        <f t="shared" si="14"/>
        <v>4724.3413721130883</v>
      </c>
    </row>
    <row r="157" spans="1:9" x14ac:dyDescent="0.25">
      <c r="A157" s="2">
        <v>549</v>
      </c>
      <c r="B157" s="2">
        <v>1</v>
      </c>
      <c r="C157" s="2">
        <f>F157*L$2</f>
        <v>2.2732343650166964</v>
      </c>
      <c r="D157" s="2">
        <f t="shared" si="12"/>
        <v>3.695654152175726</v>
      </c>
      <c r="F157" s="2">
        <f t="shared" si="16"/>
        <v>2.5258159611296627E-5</v>
      </c>
      <c r="G157" s="2">
        <f t="shared" si="15"/>
        <v>0.99989033932036919</v>
      </c>
      <c r="H157">
        <f t="shared" si="13"/>
        <v>549</v>
      </c>
      <c r="I157">
        <f t="shared" si="14"/>
        <v>4862.8090610019772</v>
      </c>
    </row>
    <row r="158" spans="1:9" x14ac:dyDescent="0.25">
      <c r="A158" s="2">
        <v>550</v>
      </c>
      <c r="B158" s="2">
        <v>0</v>
      </c>
      <c r="C158" s="2">
        <f>F158*L$2</f>
        <v>1.8689793565285218</v>
      </c>
      <c r="D158" s="2">
        <f t="shared" si="12"/>
        <v>3.7486507162059794</v>
      </c>
      <c r="F158" s="2">
        <f t="shared" si="16"/>
        <v>2.0766437294761353E-5</v>
      </c>
      <c r="G158" s="2">
        <f t="shared" si="15"/>
        <v>0.99991110575766395</v>
      </c>
      <c r="H158">
        <f t="shared" si="13"/>
        <v>0</v>
      </c>
      <c r="I158">
        <f t="shared" si="14"/>
        <v>0</v>
      </c>
    </row>
    <row r="159" spans="1:9" x14ac:dyDescent="0.25">
      <c r="A159" s="2">
        <v>551</v>
      </c>
      <c r="B159" s="2">
        <v>2</v>
      </c>
      <c r="C159" s="2">
        <f>F159*L$2</f>
        <v>1.5323053083382554</v>
      </c>
      <c r="D159" s="2">
        <f t="shared" si="12"/>
        <v>3.8016472802362329</v>
      </c>
      <c r="F159" s="2">
        <f t="shared" si="16"/>
        <v>1.7025614537091727E-5</v>
      </c>
      <c r="G159" s="2">
        <f t="shared" si="15"/>
        <v>0.99992813137220105</v>
      </c>
      <c r="H159">
        <f t="shared" si="13"/>
        <v>1102</v>
      </c>
      <c r="I159">
        <f t="shared" si="14"/>
        <v>10291.48887755951</v>
      </c>
    </row>
    <row r="160" spans="1:9" x14ac:dyDescent="0.25">
      <c r="A160" s="2">
        <v>552</v>
      </c>
      <c r="B160" s="2">
        <v>1</v>
      </c>
      <c r="C160" s="2">
        <f>F160*L$2</f>
        <v>1.2527563638453643</v>
      </c>
      <c r="D160" s="2">
        <f t="shared" si="12"/>
        <v>3.8546438442664863</v>
      </c>
      <c r="F160" s="2">
        <f t="shared" si="16"/>
        <v>1.3919515153837381E-5</v>
      </c>
      <c r="G160" s="2">
        <f t="shared" si="15"/>
        <v>0.99994205088735488</v>
      </c>
      <c r="H160">
        <f t="shared" si="13"/>
        <v>552</v>
      </c>
      <c r="I160">
        <f t="shared" si="14"/>
        <v>5290.2121276686439</v>
      </c>
    </row>
    <row r="161" spans="1:9" x14ac:dyDescent="0.25">
      <c r="A161" s="2">
        <v>553</v>
      </c>
      <c r="B161" s="2">
        <v>1</v>
      </c>
      <c r="C161" s="2">
        <f>F161*L$2</f>
        <v>1.0213355267119084</v>
      </c>
      <c r="D161" s="2">
        <f t="shared" si="12"/>
        <v>3.9076404082967393</v>
      </c>
      <c r="F161" s="2">
        <f t="shared" si="16"/>
        <v>1.1348172519021205E-5</v>
      </c>
      <c r="G161" s="2">
        <f t="shared" si="15"/>
        <v>0.9999533990598739</v>
      </c>
      <c r="H161">
        <f t="shared" si="13"/>
        <v>553</v>
      </c>
      <c r="I161">
        <f t="shared" si="14"/>
        <v>5436.6798165575328</v>
      </c>
    </row>
    <row r="162" spans="1:9" x14ac:dyDescent="0.25">
      <c r="A162" s="2">
        <v>554</v>
      </c>
      <c r="B162" s="2">
        <v>0</v>
      </c>
      <c r="C162" s="2">
        <f>F162*L$2</f>
        <v>0.83033007784449886</v>
      </c>
      <c r="D162" s="2">
        <f t="shared" si="12"/>
        <v>3.9606369723269927</v>
      </c>
      <c r="F162" s="2">
        <f t="shared" si="16"/>
        <v>9.2258897538277651E-6</v>
      </c>
      <c r="G162" s="2">
        <f t="shared" si="15"/>
        <v>0.99996262494962773</v>
      </c>
      <c r="H162">
        <f t="shared" si="13"/>
        <v>0</v>
      </c>
      <c r="I162">
        <f t="shared" si="14"/>
        <v>0</v>
      </c>
    </row>
    <row r="163" spans="1:9" x14ac:dyDescent="0.25">
      <c r="A163" s="2">
        <v>555</v>
      </c>
      <c r="B163" s="2">
        <v>1</v>
      </c>
      <c r="C163" s="2">
        <f>F163*L$2</f>
        <v>0.67315272941792514</v>
      </c>
      <c r="D163" s="2">
        <f t="shared" si="12"/>
        <v>4.0136335363572462</v>
      </c>
      <c r="F163" s="2">
        <f t="shared" si="16"/>
        <v>7.4794747713102794E-6</v>
      </c>
      <c r="G163" s="2">
        <f t="shared" si="15"/>
        <v>0.99997010442439904</v>
      </c>
      <c r="H163">
        <f t="shared" si="13"/>
        <v>555</v>
      </c>
      <c r="I163">
        <f t="shared" si="14"/>
        <v>5735.6151943353107</v>
      </c>
    </row>
    <row r="164" spans="1:9" x14ac:dyDescent="0.25">
      <c r="A164" s="2">
        <v>556</v>
      </c>
      <c r="B164" s="2">
        <v>1</v>
      </c>
      <c r="C164" s="2">
        <f>F164*L$2</f>
        <v>0.54419802567262643</v>
      </c>
      <c r="D164" s="2">
        <f t="shared" si="12"/>
        <v>4.0666301003874992</v>
      </c>
      <c r="F164" s="2">
        <f t="shared" si="16"/>
        <v>6.0466447296958492E-6</v>
      </c>
      <c r="G164" s="2">
        <f t="shared" si="15"/>
        <v>0.99997615106912874</v>
      </c>
      <c r="H164">
        <f t="shared" si="13"/>
        <v>556</v>
      </c>
      <c r="I164">
        <f t="shared" si="14"/>
        <v>5888.0828832241996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dcterms:created xsi:type="dcterms:W3CDTF">2017-02-13T21:30:12Z</dcterms:created>
  <dcterms:modified xsi:type="dcterms:W3CDTF">2017-02-13T22:21:14Z</dcterms:modified>
</cp:coreProperties>
</file>