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105" documentId="11_E60897F41BE170836B02CE998F75CCDC64E183C8" xr6:coauthVersionLast="47" xr6:coauthVersionMax="47" xr10:uidLastSave="{653E08D0-2035-421C-8222-DB7B8F0F6FB1}"/>
  <bookViews>
    <workbookView xWindow="240" yWindow="105" windowWidth="14805" windowHeight="8010" xr2:uid="{00000000-000D-0000-FFFF-FFFF00000000}"/>
  </bookViews>
  <sheets>
    <sheet name="Plannific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1" i="1"/>
  <c r="D36" i="1"/>
  <c r="D31" i="1"/>
  <c r="D24" i="1"/>
  <c r="D18" i="1"/>
  <c r="D61" i="1"/>
  <c r="D56" i="1"/>
  <c r="D52" i="1"/>
  <c r="D14" i="1"/>
  <c r="H12" i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C23" i="1" l="1"/>
  <c r="C30" i="1" s="1"/>
  <c r="C40" i="1" s="1"/>
  <c r="C46" i="1" s="1"/>
  <c r="C51" i="1" s="1"/>
  <c r="C35" i="1" s="1"/>
  <c r="C55" i="1" s="1"/>
  <c r="C60" i="1" s="1"/>
  <c r="C64" i="1" s="1"/>
</calcChain>
</file>

<file path=xl/sharedStrings.xml><?xml version="1.0" encoding="utf-8"?>
<sst xmlns="http://schemas.openxmlformats.org/spreadsheetml/2006/main" count="113" uniqueCount="57">
  <si>
    <t xml:space="preserve">Fait le: </t>
  </si>
  <si>
    <t>21.08.2023</t>
  </si>
  <si>
    <t>Projet: EPFL-Matrix</t>
  </si>
  <si>
    <t>Mandant: EPFL</t>
  </si>
  <si>
    <t>Responsable: Alain Bron</t>
  </si>
  <si>
    <t>Chef de projet: Luc Venries</t>
  </si>
  <si>
    <t>Mandataire: Nathan Ernst</t>
  </si>
  <si>
    <t>Date de début</t>
  </si>
  <si>
    <t>Date de fin</t>
  </si>
  <si>
    <t>Liste des taches principales</t>
  </si>
  <si>
    <t>Liste des taches secondaires</t>
  </si>
  <si>
    <t>Nombre d'heures</t>
  </si>
  <si>
    <t>d</t>
  </si>
  <si>
    <t>w</t>
  </si>
  <si>
    <t>0.0 Lancement du projet</t>
  </si>
  <si>
    <t>0.1 Reçu du cahier des charges / entretien avec le responsable</t>
  </si>
  <si>
    <t>0.2 Plannification</t>
  </si>
  <si>
    <t>Nombre d'heures total restantes</t>
  </si>
  <si>
    <t>1.0 Description des caractéristiques principales du protocol Matrix</t>
  </si>
  <si>
    <t>1.1 Principe de communication</t>
  </si>
  <si>
    <t>22.08.2023</t>
  </si>
  <si>
    <t>1.2 Architecture de la solution</t>
  </si>
  <si>
    <t>1.3 Principaux acteurs</t>
  </si>
  <si>
    <t>1.4 Vocabulaire</t>
  </si>
  <si>
    <t>23.08.2023</t>
  </si>
  <si>
    <t>2.0 Installation d'un serveur Matrix sur une plateforme Linux</t>
  </si>
  <si>
    <t>2.1 Installation du serveur</t>
  </si>
  <si>
    <t>2.2 Ajout d'utilisateurs</t>
  </si>
  <si>
    <t>2.3 Test avec un client</t>
  </si>
  <si>
    <t>2.4 Déploiement Docker/Ansible</t>
  </si>
  <si>
    <t>2.5 Démonstration du fonctionnement de la solution</t>
  </si>
  <si>
    <t>3.0 Analyse du système SSO de l'EPFL</t>
  </si>
  <si>
    <t>3.1 Analyse du système</t>
  </si>
  <si>
    <t>3.2 Analyse de l'architecture</t>
  </si>
  <si>
    <t>3.3 Analyse des protocoles utilisés</t>
  </si>
  <si>
    <t>4.0 Proposition d'une structure de Rooms</t>
  </si>
  <si>
    <t>4.1 Prise de connaissance sur la structure organisationnel de l'EPFL</t>
  </si>
  <si>
    <t>4.2 Choix d'une stucture non modifiable</t>
  </si>
  <si>
    <t>4.3 Etudier la possibilité de la création des Rooms de manière automatique selon l'annuaire LDAP de l'EPFL</t>
  </si>
  <si>
    <t>5.0 Configuration de l'environnement Matrix afin de mettre en oeuvre la structure définie au point 3.0</t>
  </si>
  <si>
    <t>5.1 Configuration du serveur</t>
  </si>
  <si>
    <t>5.2 Configuration du client</t>
  </si>
  <si>
    <t>5.3 Tests</t>
  </si>
  <si>
    <t>6.0 Configuration de l'environnement Matrix afin de permettre à tous les utilisateurs de créer leurs propre Rooms</t>
  </si>
  <si>
    <t>6.1 Configuration de l'environnement</t>
  </si>
  <si>
    <t>6.2 Tests</t>
  </si>
  <si>
    <t>6.3 Rédaction procédure</t>
  </si>
  <si>
    <t>7.0 Etude de la faisabilité d'utiliser le SSO de l'EPFL pour authentifier ou créer les utilisateurs de l'environnement Matrix</t>
  </si>
  <si>
    <t>7.1 Etude de la faisabilité</t>
  </si>
  <si>
    <t>7.2 Mise en place</t>
  </si>
  <si>
    <t>8.0 Etablissement de la liste des bridges utilisables / à utiliser dans le context du mandant</t>
  </si>
  <si>
    <t>8.1 Bridge Jabber</t>
  </si>
  <si>
    <t>8.2 Bridge Telegram</t>
  </si>
  <si>
    <t>8.3 Autres bridges utilisable</t>
  </si>
  <si>
    <t>9.0 Mise en place de deux briges permettant de valider la fonctionnalité de l'environnement Matrix</t>
  </si>
  <si>
    <t>10.0 Temps restant</t>
  </si>
  <si>
    <t>10.1 Réunion /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</si>
</sst>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14" fontId="3" fillId="0" borderId="0" xfId="0" applyNumberFormat="1" applyFont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4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9" borderId="0" xfId="0" applyFill="1"/>
    <xf numFmtId="0" fontId="0" fillId="4" borderId="0" xfId="0" applyFill="1"/>
    <xf numFmtId="0" fontId="0" fillId="13" borderId="0" xfId="0" applyFill="1"/>
    <xf numFmtId="0" fontId="0" fillId="14" borderId="0" xfId="0" applyFill="1"/>
    <xf numFmtId="0" fontId="5" fillId="7" borderId="0" xfId="0" applyFont="1" applyFill="1"/>
    <xf numFmtId="0" fontId="0" fillId="5" borderId="0" xfId="0" applyFill="1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12" borderId="2" xfId="0" applyNumberFormat="1" applyFill="1" applyBorder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12" borderId="7" xfId="0" applyFill="1" applyBorder="1"/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8" xfId="0" applyBorder="1"/>
    <xf numFmtId="0" fontId="5" fillId="0" borderId="0" xfId="0" applyFont="1"/>
    <xf numFmtId="0" fontId="5" fillId="4" borderId="0" xfId="0" applyFont="1" applyFill="1"/>
    <xf numFmtId="0" fontId="5" fillId="4" borderId="5" xfId="0" applyFont="1" applyFill="1" applyBorder="1"/>
  </cellXfs>
  <cellStyles count="1">
    <cellStyle name="Normal" xfId="0" builtinId="0"/>
  </cellStyles>
  <dxfs count="10">
    <dxf>
      <font>
        <color theme="1"/>
      </font>
      <fill>
        <patternFill patternType="solid">
          <bgColor theme="0"/>
        </patternFill>
      </fill>
    </dxf>
    <dxf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0"/>
        </patternFill>
      </fill>
    </dxf>
    <dxf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0"/>
        </patternFill>
      </fill>
    </dxf>
    <dxf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0"/>
        </patternFill>
      </fill>
    </dxf>
    <dxf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0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Medium9"/>
  <colors>
    <mruColors>
      <color rgb="FFF5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  <pageSetUpPr fitToPage="1"/>
  </sheetPr>
  <dimension ref="A1:AR67"/>
  <sheetViews>
    <sheetView tabSelected="1" topLeftCell="A46" workbookViewId="0">
      <selection activeCell="C1" sqref="C1"/>
    </sheetView>
  </sheetViews>
  <sheetFormatPr defaultRowHeight="15"/>
  <cols>
    <col min="1" max="1" width="8" style="2" customWidth="1"/>
    <col min="2" max="2" width="48.28515625" style="8" customWidth="1"/>
    <col min="3" max="3" width="41.85546875" style="8" bestFit="1" customWidth="1"/>
    <col min="4" max="4" width="26.42578125" style="1" bestFit="1" customWidth="1"/>
    <col min="5" max="5" width="21.7109375" style="8" bestFit="1" customWidth="1"/>
    <col min="6" max="6" width="17.140625" style="8" bestFit="1" customWidth="1"/>
    <col min="7" max="7" width="4.5703125" style="2" customWidth="1"/>
    <col min="8" max="18" width="5.28515625" bestFit="1" customWidth="1"/>
    <col min="19" max="27" width="4.140625" bestFit="1" customWidth="1"/>
    <col min="28" max="44" width="5.28515625" bestFit="1" customWidth="1"/>
  </cols>
  <sheetData>
    <row r="1" spans="2:44" s="2" customFormat="1" ht="27" customHeight="1">
      <c r="B1" s="2" t="s">
        <v>0</v>
      </c>
      <c r="C1" s="7" t="s">
        <v>1</v>
      </c>
      <c r="D1" s="18"/>
      <c r="E1" s="7"/>
      <c r="F1" s="7"/>
    </row>
    <row r="2" spans="2:44">
      <c r="B2" s="7"/>
      <c r="C2" s="7"/>
      <c r="D2" s="18"/>
      <c r="E2" s="7"/>
      <c r="F2" s="7"/>
    </row>
    <row r="3" spans="2:44" ht="38.25" customHeight="1">
      <c r="B3" s="3" t="s">
        <v>2</v>
      </c>
      <c r="C3" s="4"/>
      <c r="D3" s="60"/>
      <c r="E3" s="4"/>
      <c r="F3" s="4"/>
    </row>
    <row r="4" spans="2:44" ht="23.25" customHeight="1">
      <c r="B4" s="7"/>
      <c r="C4" s="7"/>
      <c r="D4" s="18"/>
      <c r="E4" s="7"/>
      <c r="F4" s="7"/>
    </row>
    <row r="5" spans="2:44">
      <c r="B5" s="7"/>
      <c r="C5" s="7"/>
      <c r="D5" s="18"/>
      <c r="E5" s="7"/>
      <c r="F5" s="7"/>
    </row>
    <row r="6" spans="2:44" ht="26.25" customHeight="1">
      <c r="B6" s="15" t="s">
        <v>3</v>
      </c>
      <c r="C6" s="15" t="s">
        <v>4</v>
      </c>
      <c r="D6" s="18"/>
      <c r="E6" s="7"/>
      <c r="F6" s="7"/>
    </row>
    <row r="7" spans="2:44" ht="27" customHeight="1">
      <c r="B7" s="15" t="s">
        <v>5</v>
      </c>
      <c r="C7" s="15" t="s">
        <v>6</v>
      </c>
      <c r="D7" s="18"/>
      <c r="E7" s="7"/>
      <c r="F7" s="7"/>
    </row>
    <row r="8" spans="2:44" ht="24.75" customHeight="1">
      <c r="B8" s="7"/>
      <c r="C8" s="7"/>
      <c r="D8" s="18"/>
      <c r="E8" s="7"/>
      <c r="F8" s="7"/>
    </row>
    <row r="9" spans="2:44" ht="27" customHeight="1">
      <c r="B9" s="15" t="s">
        <v>7</v>
      </c>
      <c r="C9" s="24">
        <v>45159</v>
      </c>
      <c r="D9" s="18"/>
      <c r="E9" s="7"/>
      <c r="F9" s="7"/>
    </row>
    <row r="10" spans="2:44" ht="27" customHeight="1">
      <c r="B10" s="15" t="s">
        <v>8</v>
      </c>
      <c r="C10" s="25">
        <v>45164</v>
      </c>
      <c r="D10" s="18"/>
      <c r="E10" s="7"/>
      <c r="F10" s="7"/>
    </row>
    <row r="11" spans="2:44">
      <c r="B11" s="7"/>
      <c r="C11" s="7"/>
      <c r="D11" s="18"/>
      <c r="E11" s="7"/>
      <c r="F11" s="7"/>
    </row>
    <row r="12" spans="2:44">
      <c r="B12" s="7"/>
      <c r="C12" s="7"/>
      <c r="D12" s="18"/>
      <c r="E12" s="7"/>
      <c r="F12" s="7"/>
      <c r="H12" s="45">
        <f>C9</f>
        <v>45159</v>
      </c>
      <c r="I12" s="46">
        <f>H12+1</f>
        <v>45160</v>
      </c>
      <c r="J12" s="46">
        <f t="shared" ref="J12:AR12" si="0">I12+1</f>
        <v>45161</v>
      </c>
      <c r="K12" s="46">
        <f t="shared" si="0"/>
        <v>45162</v>
      </c>
      <c r="L12" s="46">
        <f t="shared" si="0"/>
        <v>45163</v>
      </c>
      <c r="M12" s="47">
        <f t="shared" si="0"/>
        <v>45164</v>
      </c>
      <c r="N12" s="47">
        <f t="shared" si="0"/>
        <v>45165</v>
      </c>
      <c r="O12" s="46">
        <f t="shared" si="0"/>
        <v>45166</v>
      </c>
      <c r="P12" s="46">
        <f t="shared" si="0"/>
        <v>45167</v>
      </c>
      <c r="Q12" s="46">
        <f t="shared" si="0"/>
        <v>45168</v>
      </c>
      <c r="R12" s="46">
        <f t="shared" si="0"/>
        <v>45169</v>
      </c>
      <c r="S12" s="46">
        <f t="shared" si="0"/>
        <v>45170</v>
      </c>
      <c r="T12" s="47">
        <f t="shared" si="0"/>
        <v>45171</v>
      </c>
      <c r="U12" s="47">
        <f t="shared" si="0"/>
        <v>45172</v>
      </c>
      <c r="V12" s="46">
        <f t="shared" si="0"/>
        <v>45173</v>
      </c>
      <c r="W12" s="46">
        <f t="shared" si="0"/>
        <v>45174</v>
      </c>
      <c r="X12" s="46">
        <f t="shared" si="0"/>
        <v>45175</v>
      </c>
      <c r="Y12" s="46">
        <f t="shared" si="0"/>
        <v>45176</v>
      </c>
      <c r="Z12" s="46">
        <f t="shared" si="0"/>
        <v>45177</v>
      </c>
      <c r="AA12" s="47">
        <f t="shared" si="0"/>
        <v>45178</v>
      </c>
      <c r="AB12" s="47">
        <f t="shared" si="0"/>
        <v>45179</v>
      </c>
      <c r="AC12" s="46">
        <f t="shared" si="0"/>
        <v>45180</v>
      </c>
      <c r="AD12" s="46">
        <f t="shared" si="0"/>
        <v>45181</v>
      </c>
      <c r="AE12" s="46">
        <f t="shared" si="0"/>
        <v>45182</v>
      </c>
      <c r="AF12" s="46">
        <f t="shared" si="0"/>
        <v>45183</v>
      </c>
      <c r="AG12" s="46">
        <f t="shared" si="0"/>
        <v>45184</v>
      </c>
      <c r="AH12" s="47">
        <f t="shared" si="0"/>
        <v>45185</v>
      </c>
      <c r="AI12" s="47">
        <f t="shared" si="0"/>
        <v>45186</v>
      </c>
      <c r="AJ12" s="46">
        <f t="shared" si="0"/>
        <v>45187</v>
      </c>
      <c r="AK12" s="46">
        <f t="shared" si="0"/>
        <v>45188</v>
      </c>
      <c r="AL12" s="46">
        <f t="shared" si="0"/>
        <v>45189</v>
      </c>
      <c r="AM12" s="46">
        <f t="shared" si="0"/>
        <v>45190</v>
      </c>
      <c r="AN12" s="46">
        <f t="shared" si="0"/>
        <v>45191</v>
      </c>
      <c r="AO12" s="47">
        <f t="shared" si="0"/>
        <v>45192</v>
      </c>
      <c r="AP12" s="47">
        <f t="shared" si="0"/>
        <v>45193</v>
      </c>
      <c r="AQ12" s="48">
        <f t="shared" si="0"/>
        <v>45194</v>
      </c>
      <c r="AR12" s="49">
        <f t="shared" si="0"/>
        <v>45195</v>
      </c>
    </row>
    <row r="13" spans="2:44" ht="33.75" customHeight="1">
      <c r="B13" s="6" t="s">
        <v>9</v>
      </c>
      <c r="C13" s="6" t="s">
        <v>10</v>
      </c>
      <c r="D13" s="61" t="s">
        <v>11</v>
      </c>
      <c r="E13" s="6" t="s">
        <v>7</v>
      </c>
      <c r="F13" s="6" t="s">
        <v>8</v>
      </c>
      <c r="H13" s="50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29" t="s">
        <v>13</v>
      </c>
      <c r="N13" s="29" t="s">
        <v>13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29" t="s">
        <v>13</v>
      </c>
      <c r="U13" s="29" t="s">
        <v>13</v>
      </c>
      <c r="V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29" t="s">
        <v>13</v>
      </c>
      <c r="AB13" s="29" t="s">
        <v>13</v>
      </c>
      <c r="AC13" s="1" t="s">
        <v>12</v>
      </c>
      <c r="AD13" s="1" t="s">
        <v>12</v>
      </c>
      <c r="AE13" s="1" t="s">
        <v>12</v>
      </c>
      <c r="AF13" s="1" t="s">
        <v>12</v>
      </c>
      <c r="AG13" s="1" t="s">
        <v>12</v>
      </c>
      <c r="AH13" s="29" t="s">
        <v>13</v>
      </c>
      <c r="AI13" s="29" t="s">
        <v>13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29" t="s">
        <v>13</v>
      </c>
      <c r="AP13" s="29" t="s">
        <v>13</v>
      </c>
      <c r="AQ13" s="30" t="s">
        <v>13</v>
      </c>
      <c r="AR13" s="51" t="s">
        <v>12</v>
      </c>
    </row>
    <row r="14" spans="2:44" ht="33.75" customHeight="1">
      <c r="B14" s="14" t="s">
        <v>14</v>
      </c>
      <c r="C14" s="9"/>
      <c r="D14" s="16">
        <f>SUM(D15:D16)</f>
        <v>6</v>
      </c>
      <c r="E14" s="28" t="s">
        <v>1</v>
      </c>
      <c r="F14" s="28" t="s">
        <v>1</v>
      </c>
      <c r="H14" s="52"/>
      <c r="I14" s="1"/>
      <c r="J14" s="1"/>
      <c r="K14" s="1"/>
      <c r="L14" s="1"/>
      <c r="M14" s="29"/>
      <c r="N14" s="29"/>
      <c r="O14" s="1"/>
      <c r="P14" s="1"/>
      <c r="Q14" s="1"/>
      <c r="R14" s="1"/>
      <c r="S14" s="1"/>
      <c r="T14" s="29"/>
      <c r="U14" s="29"/>
      <c r="V14" s="1"/>
      <c r="W14" s="1"/>
      <c r="X14" s="1"/>
      <c r="Y14" s="1"/>
      <c r="Z14" s="1"/>
      <c r="AA14" s="29"/>
      <c r="AB14" s="29"/>
      <c r="AC14" s="1"/>
      <c r="AD14" s="1"/>
      <c r="AE14" s="1"/>
      <c r="AF14" s="1"/>
      <c r="AG14" s="1"/>
      <c r="AH14" s="29"/>
      <c r="AI14" s="29"/>
      <c r="AJ14" s="1"/>
      <c r="AK14" s="1"/>
      <c r="AL14" s="1"/>
      <c r="AM14" s="1"/>
      <c r="AN14" s="1"/>
      <c r="AO14" s="29"/>
      <c r="AP14" s="29"/>
      <c r="AQ14" s="30"/>
      <c r="AR14" s="51"/>
    </row>
    <row r="15" spans="2:44" ht="30.75">
      <c r="B15" s="23"/>
      <c r="C15" s="27" t="s">
        <v>15</v>
      </c>
      <c r="D15" s="18">
        <v>2</v>
      </c>
      <c r="E15" s="7"/>
      <c r="F15" s="7"/>
      <c r="H15" s="53"/>
      <c r="I15" s="1"/>
      <c r="J15" s="1"/>
      <c r="K15" s="1"/>
      <c r="L15" s="1"/>
      <c r="M15" s="29"/>
      <c r="N15" s="29"/>
      <c r="O15" s="1"/>
      <c r="P15" s="1"/>
      <c r="Q15" s="1"/>
      <c r="R15" s="1"/>
      <c r="S15" s="1"/>
      <c r="T15" s="29"/>
      <c r="U15" s="29"/>
      <c r="V15" s="1"/>
      <c r="W15" s="1"/>
      <c r="X15" s="1"/>
      <c r="Y15" s="1"/>
      <c r="Z15" s="1"/>
      <c r="AA15" s="29"/>
      <c r="AB15" s="29"/>
      <c r="AC15" s="1"/>
      <c r="AD15" s="1"/>
      <c r="AE15" s="1"/>
      <c r="AF15" s="1"/>
      <c r="AG15" s="1"/>
      <c r="AH15" s="29"/>
      <c r="AI15" s="29"/>
      <c r="AJ15" s="1"/>
      <c r="AK15" s="1"/>
      <c r="AL15" s="1"/>
      <c r="AM15" s="1"/>
      <c r="AN15" s="1"/>
      <c r="AO15" s="29"/>
      <c r="AP15" s="29"/>
      <c r="AQ15" s="30"/>
      <c r="AR15" s="51"/>
    </row>
    <row r="16" spans="2:44" ht="27.75" customHeight="1">
      <c r="B16" s="26"/>
      <c r="C16" s="10" t="s">
        <v>16</v>
      </c>
      <c r="D16" s="5">
        <v>4</v>
      </c>
      <c r="E16" s="10"/>
      <c r="F16" s="10"/>
      <c r="H16" s="54"/>
      <c r="I16" s="1"/>
      <c r="J16" s="1"/>
      <c r="K16" s="1"/>
      <c r="L16" s="1"/>
      <c r="M16" s="29"/>
      <c r="N16" s="29"/>
      <c r="O16" s="1"/>
      <c r="P16" s="1"/>
      <c r="Q16" s="1"/>
      <c r="R16" s="1"/>
      <c r="S16" s="1"/>
      <c r="T16" s="29"/>
      <c r="U16" s="29"/>
      <c r="V16" s="1"/>
      <c r="W16" s="1"/>
      <c r="X16" s="1"/>
      <c r="Y16" s="1"/>
      <c r="Z16" s="1"/>
      <c r="AA16" s="29"/>
      <c r="AB16" s="29"/>
      <c r="AC16" s="1"/>
      <c r="AD16" s="1"/>
      <c r="AE16" s="1"/>
      <c r="AF16" s="1"/>
      <c r="AG16" s="1"/>
      <c r="AH16" s="29"/>
      <c r="AI16" s="29"/>
      <c r="AJ16" s="1"/>
      <c r="AK16" s="1"/>
      <c r="AL16" s="1"/>
      <c r="AM16" s="1"/>
      <c r="AN16" s="1"/>
      <c r="AO16" s="29"/>
      <c r="AP16" s="29"/>
      <c r="AQ16" s="30"/>
      <c r="AR16" s="51"/>
    </row>
    <row r="17" spans="2:44" ht="27.75" customHeight="1">
      <c r="B17" s="23" t="s">
        <v>17</v>
      </c>
      <c r="C17" s="23">
        <v>194</v>
      </c>
      <c r="D17" s="62"/>
      <c r="E17" s="23"/>
      <c r="F17" s="23"/>
      <c r="H17" s="50"/>
      <c r="I17" s="1"/>
      <c r="J17" s="1"/>
      <c r="K17" s="1"/>
      <c r="L17" s="1"/>
      <c r="M17" s="29"/>
      <c r="N17" s="29"/>
      <c r="O17" s="1"/>
      <c r="P17" s="1"/>
      <c r="Q17" s="1"/>
      <c r="R17" s="1"/>
      <c r="S17" s="1"/>
      <c r="T17" s="29"/>
      <c r="U17" s="29"/>
      <c r="V17" s="1"/>
      <c r="W17" s="1"/>
      <c r="X17" s="1"/>
      <c r="Y17" s="1"/>
      <c r="Z17" s="1"/>
      <c r="AA17" s="29"/>
      <c r="AB17" s="29"/>
      <c r="AC17" s="1"/>
      <c r="AD17" s="1"/>
      <c r="AE17" s="1"/>
      <c r="AF17" s="1"/>
      <c r="AG17" s="1"/>
      <c r="AH17" s="29"/>
      <c r="AI17" s="29"/>
      <c r="AJ17" s="1"/>
      <c r="AK17" s="1"/>
      <c r="AL17" s="1"/>
      <c r="AM17" s="1"/>
      <c r="AN17" s="1"/>
      <c r="AO17" s="29"/>
      <c r="AP17" s="29"/>
      <c r="AQ17" s="30"/>
      <c r="AR17" s="51"/>
    </row>
    <row r="18" spans="2:44" ht="30.75">
      <c r="B18" s="14" t="s">
        <v>18</v>
      </c>
      <c r="C18" s="9"/>
      <c r="D18" s="16">
        <f>SUM(D19:D22)</f>
        <v>16</v>
      </c>
      <c r="E18" s="17"/>
      <c r="F18" s="17"/>
      <c r="H18" s="55"/>
      <c r="I18" s="64"/>
      <c r="J18" s="64"/>
      <c r="M18" s="31"/>
      <c r="N18" s="31"/>
      <c r="T18" s="31"/>
      <c r="U18" s="31"/>
      <c r="AA18" s="31"/>
      <c r="AB18" s="31"/>
      <c r="AH18" s="31"/>
      <c r="AI18" s="31"/>
      <c r="AO18" s="31"/>
      <c r="AP18" s="31"/>
      <c r="AQ18" s="32"/>
      <c r="AR18" s="56"/>
    </row>
    <row r="19" spans="2:44" ht="27.75" customHeight="1">
      <c r="B19" s="7"/>
      <c r="C19" s="7" t="s">
        <v>19</v>
      </c>
      <c r="D19" s="18">
        <v>8</v>
      </c>
      <c r="E19" s="19" t="s">
        <v>20</v>
      </c>
      <c r="F19" s="19" t="s">
        <v>20</v>
      </c>
      <c r="H19" s="55"/>
      <c r="I19" s="33">
        <v>8</v>
      </c>
      <c r="M19" s="31"/>
      <c r="N19" s="31"/>
      <c r="T19" s="31"/>
      <c r="U19" s="31"/>
      <c r="AA19" s="31"/>
      <c r="AB19" s="31"/>
      <c r="AH19" s="31"/>
      <c r="AI19" s="31"/>
      <c r="AO19" s="31"/>
      <c r="AP19" s="31"/>
      <c r="AQ19" s="32"/>
      <c r="AR19" s="56"/>
    </row>
    <row r="20" spans="2:44" ht="27.75" customHeight="1">
      <c r="B20" s="10"/>
      <c r="C20" s="10" t="s">
        <v>21</v>
      </c>
      <c r="D20" s="5">
        <v>4</v>
      </c>
      <c r="E20" s="20" t="s">
        <v>20</v>
      </c>
      <c r="F20" s="20" t="s">
        <v>20</v>
      </c>
      <c r="H20" s="55"/>
      <c r="J20" s="34">
        <v>4</v>
      </c>
      <c r="M20" s="31"/>
      <c r="N20" s="31"/>
      <c r="T20" s="31"/>
      <c r="U20" s="31"/>
      <c r="AA20" s="31"/>
      <c r="AB20" s="31"/>
      <c r="AH20" s="31"/>
      <c r="AI20" s="31"/>
      <c r="AO20" s="31"/>
      <c r="AP20" s="31"/>
      <c r="AQ20" s="32"/>
      <c r="AR20" s="56"/>
    </row>
    <row r="21" spans="2:44" ht="27.75" customHeight="1">
      <c r="B21" s="7"/>
      <c r="C21" s="7" t="s">
        <v>22</v>
      </c>
      <c r="D21" s="18">
        <v>2</v>
      </c>
      <c r="E21" s="19" t="s">
        <v>20</v>
      </c>
      <c r="F21" s="19" t="s">
        <v>20</v>
      </c>
      <c r="H21" s="55"/>
      <c r="J21" s="35">
        <v>2</v>
      </c>
      <c r="M21" s="31"/>
      <c r="N21" s="31"/>
      <c r="T21" s="31"/>
      <c r="U21" s="31"/>
      <c r="AA21" s="31"/>
      <c r="AB21" s="31"/>
      <c r="AH21" s="31"/>
      <c r="AI21" s="31"/>
      <c r="AO21" s="31"/>
      <c r="AP21" s="31"/>
      <c r="AQ21" s="32"/>
      <c r="AR21" s="56"/>
    </row>
    <row r="22" spans="2:44" ht="27.75" customHeight="1">
      <c r="B22" s="10"/>
      <c r="C22" s="10" t="s">
        <v>23</v>
      </c>
      <c r="D22" s="5">
        <v>2</v>
      </c>
      <c r="E22" s="20" t="s">
        <v>24</v>
      </c>
      <c r="F22" s="20" t="s">
        <v>20</v>
      </c>
      <c r="H22" s="55"/>
      <c r="J22" s="36">
        <v>2</v>
      </c>
      <c r="M22" s="31"/>
      <c r="N22" s="31"/>
      <c r="T22" s="31"/>
      <c r="U22" s="31"/>
      <c r="AA22" s="31"/>
      <c r="AB22" s="31"/>
      <c r="AH22" s="31"/>
      <c r="AI22" s="31"/>
      <c r="AO22" s="31"/>
      <c r="AP22" s="31"/>
      <c r="AQ22" s="32"/>
      <c r="AR22" s="56"/>
    </row>
    <row r="23" spans="2:44" ht="27.75" customHeight="1">
      <c r="B23" s="23" t="s">
        <v>17</v>
      </c>
      <c r="C23" s="23">
        <f>C17-D18</f>
        <v>178</v>
      </c>
      <c r="D23" s="18"/>
      <c r="E23" s="19"/>
      <c r="F23" s="19"/>
      <c r="H23" s="55"/>
      <c r="M23" s="31"/>
      <c r="N23" s="31"/>
      <c r="T23" s="31"/>
      <c r="U23" s="31"/>
      <c r="AA23" s="31"/>
      <c r="AB23" s="31"/>
      <c r="AH23" s="31"/>
      <c r="AI23" s="31"/>
      <c r="AO23" s="31"/>
      <c r="AP23" s="31"/>
      <c r="AQ23" s="32"/>
      <c r="AR23" s="56"/>
    </row>
    <row r="24" spans="2:44" ht="30.75">
      <c r="B24" s="21" t="s">
        <v>25</v>
      </c>
      <c r="C24" s="11"/>
      <c r="D24" s="22">
        <f>SUM(D25:D29)</f>
        <v>19</v>
      </c>
      <c r="E24" s="11"/>
      <c r="F24" s="11"/>
      <c r="H24" s="55"/>
      <c r="M24" s="31"/>
      <c r="N24" s="31"/>
      <c r="T24" s="31"/>
      <c r="U24" s="31"/>
      <c r="AA24" s="31"/>
      <c r="AB24" s="31"/>
      <c r="AH24" s="31"/>
      <c r="AI24" s="31"/>
      <c r="AO24" s="31"/>
      <c r="AP24" s="31"/>
      <c r="AQ24" s="32"/>
      <c r="AR24" s="56"/>
    </row>
    <row r="25" spans="2:44" ht="27.75" customHeight="1">
      <c r="B25" s="10"/>
      <c r="C25" s="10" t="s">
        <v>26</v>
      </c>
      <c r="D25" s="5">
        <v>6</v>
      </c>
      <c r="E25" s="10"/>
      <c r="F25" s="10"/>
      <c r="H25" s="55"/>
      <c r="K25" s="37">
        <v>6</v>
      </c>
      <c r="M25" s="31"/>
      <c r="N25" s="31"/>
      <c r="T25" s="31"/>
      <c r="U25" s="31"/>
      <c r="AA25" s="31"/>
      <c r="AB25" s="31"/>
      <c r="AH25" s="31"/>
      <c r="AI25" s="31"/>
      <c r="AO25" s="31"/>
      <c r="AP25" s="31"/>
      <c r="AQ25" s="32"/>
      <c r="AR25" s="56"/>
    </row>
    <row r="26" spans="2:44" ht="27.75" customHeight="1">
      <c r="C26" s="8" t="s">
        <v>27</v>
      </c>
      <c r="D26" s="1">
        <v>2</v>
      </c>
      <c r="H26" s="55"/>
      <c r="K26" s="38">
        <v>2</v>
      </c>
      <c r="M26" s="31"/>
      <c r="N26" s="31"/>
      <c r="T26" s="31"/>
      <c r="U26" s="31"/>
      <c r="AA26" s="31"/>
      <c r="AB26" s="31"/>
      <c r="AH26" s="31"/>
      <c r="AI26" s="31"/>
      <c r="AO26" s="31"/>
      <c r="AP26" s="31"/>
      <c r="AQ26" s="32"/>
      <c r="AR26" s="56"/>
    </row>
    <row r="27" spans="2:44" ht="27.75" customHeight="1">
      <c r="B27" s="10"/>
      <c r="C27" s="10" t="s">
        <v>28</v>
      </c>
      <c r="D27" s="5">
        <v>2</v>
      </c>
      <c r="E27" s="10"/>
      <c r="F27" s="10"/>
      <c r="H27" s="55"/>
      <c r="L27" s="39">
        <v>2</v>
      </c>
      <c r="M27" s="31"/>
      <c r="N27" s="31"/>
      <c r="T27" s="31"/>
      <c r="U27" s="31"/>
      <c r="AA27" s="31"/>
      <c r="AB27" s="31"/>
      <c r="AH27" s="31"/>
      <c r="AI27" s="31"/>
      <c r="AO27" s="31"/>
      <c r="AP27" s="31"/>
      <c r="AQ27" s="32"/>
      <c r="AR27" s="56"/>
    </row>
    <row r="28" spans="2:44" ht="27.75" customHeight="1">
      <c r="C28" s="8" t="s">
        <v>29</v>
      </c>
      <c r="D28" s="1">
        <v>6</v>
      </c>
      <c r="H28" s="55"/>
      <c r="L28" s="36">
        <v>6</v>
      </c>
      <c r="M28" s="31"/>
      <c r="N28" s="31"/>
      <c r="T28" s="31"/>
      <c r="U28" s="31"/>
      <c r="AA28" s="31"/>
      <c r="AB28" s="31"/>
      <c r="AH28" s="31"/>
      <c r="AI28" s="31"/>
      <c r="AO28" s="31"/>
      <c r="AP28" s="31"/>
      <c r="AQ28" s="32"/>
      <c r="AR28" s="56"/>
    </row>
    <row r="29" spans="2:44" ht="27.75" customHeight="1">
      <c r="B29" s="10"/>
      <c r="C29" s="12" t="s">
        <v>30</v>
      </c>
      <c r="D29" s="5">
        <v>3</v>
      </c>
      <c r="E29" s="10"/>
      <c r="F29" s="10"/>
      <c r="H29" s="55"/>
      <c r="M29" s="31"/>
      <c r="N29" s="31"/>
      <c r="O29" s="40">
        <v>3</v>
      </c>
      <c r="T29" s="31"/>
      <c r="U29" s="31"/>
      <c r="AA29" s="31"/>
      <c r="AB29" s="31"/>
      <c r="AH29" s="31"/>
      <c r="AI29" s="31"/>
      <c r="AO29" s="31"/>
      <c r="AP29" s="31"/>
      <c r="AQ29" s="32"/>
      <c r="AR29" s="56"/>
    </row>
    <row r="30" spans="2:44" ht="27.75" customHeight="1">
      <c r="B30" s="8" t="s">
        <v>17</v>
      </c>
      <c r="C30" s="13">
        <f>C23-D24</f>
        <v>159</v>
      </c>
      <c r="H30" s="55"/>
      <c r="M30" s="31"/>
      <c r="N30" s="31"/>
      <c r="T30" s="31"/>
      <c r="U30" s="31"/>
      <c r="AA30" s="31"/>
      <c r="AB30" s="31"/>
      <c r="AH30" s="31"/>
      <c r="AI30" s="31"/>
      <c r="AO30" s="31"/>
      <c r="AP30" s="31"/>
      <c r="AQ30" s="32"/>
      <c r="AR30" s="56"/>
    </row>
    <row r="31" spans="2:44" ht="27.75" customHeight="1">
      <c r="B31" s="21" t="s">
        <v>31</v>
      </c>
      <c r="C31" s="11"/>
      <c r="D31" s="22">
        <f>SUM(D32:D34)</f>
        <v>22</v>
      </c>
      <c r="E31" s="11"/>
      <c r="F31" s="11"/>
      <c r="H31" s="55"/>
      <c r="M31" s="31"/>
      <c r="N31" s="31"/>
      <c r="T31" s="31"/>
      <c r="U31" s="31"/>
      <c r="AA31" s="31"/>
      <c r="AB31" s="31"/>
      <c r="AH31" s="31"/>
      <c r="AI31" s="31"/>
      <c r="AO31" s="31"/>
      <c r="AP31" s="31"/>
      <c r="AQ31" s="32"/>
      <c r="AR31" s="56"/>
    </row>
    <row r="32" spans="2:44" ht="27.75" customHeight="1">
      <c r="B32" s="10"/>
      <c r="C32" s="10" t="s">
        <v>32</v>
      </c>
      <c r="D32" s="5">
        <v>10</v>
      </c>
      <c r="E32" s="10"/>
      <c r="F32" s="10"/>
      <c r="H32" s="55"/>
      <c r="M32" s="31"/>
      <c r="N32" s="31"/>
      <c r="O32" s="33">
        <v>5</v>
      </c>
      <c r="P32" s="33">
        <v>5</v>
      </c>
      <c r="T32" s="31"/>
      <c r="U32" s="31"/>
      <c r="AA32" s="31"/>
      <c r="AB32" s="31"/>
      <c r="AH32" s="31"/>
      <c r="AI32" s="31"/>
      <c r="AO32" s="31"/>
      <c r="AP32" s="31"/>
      <c r="AQ32" s="32"/>
      <c r="AR32" s="56"/>
    </row>
    <row r="33" spans="2:44" ht="27.75" customHeight="1">
      <c r="C33" s="8" t="s">
        <v>33</v>
      </c>
      <c r="D33" s="1">
        <v>8</v>
      </c>
      <c r="H33" s="55"/>
      <c r="M33" s="31"/>
      <c r="N33" s="31"/>
      <c r="P33" s="37">
        <v>3</v>
      </c>
      <c r="Q33" s="37">
        <v>5</v>
      </c>
      <c r="T33" s="31"/>
      <c r="U33" s="31"/>
      <c r="AA33" s="31"/>
      <c r="AB33" s="31"/>
      <c r="AH33" s="31"/>
      <c r="AI33" s="31"/>
      <c r="AO33" s="31"/>
      <c r="AP33" s="31"/>
      <c r="AQ33" s="32"/>
      <c r="AR33" s="56"/>
    </row>
    <row r="34" spans="2:44" ht="27.75" customHeight="1">
      <c r="B34" s="10"/>
      <c r="C34" s="10" t="s">
        <v>34</v>
      </c>
      <c r="D34" s="5">
        <v>4</v>
      </c>
      <c r="E34" s="10"/>
      <c r="F34" s="10"/>
      <c r="H34" s="55"/>
      <c r="M34" s="31"/>
      <c r="N34" s="31"/>
      <c r="Q34" s="40">
        <v>3</v>
      </c>
      <c r="R34" s="40">
        <v>1</v>
      </c>
      <c r="T34" s="31"/>
      <c r="U34" s="31"/>
      <c r="AA34" s="31"/>
      <c r="AB34" s="31"/>
      <c r="AH34" s="31"/>
      <c r="AI34" s="31"/>
      <c r="AO34" s="31"/>
      <c r="AP34" s="31"/>
      <c r="AQ34" s="32"/>
      <c r="AR34" s="56"/>
    </row>
    <row r="35" spans="2:44" ht="27.75" customHeight="1">
      <c r="B35" s="10" t="s">
        <v>17</v>
      </c>
      <c r="C35" s="12">
        <f>C51-D31</f>
        <v>59</v>
      </c>
      <c r="H35" s="55"/>
      <c r="M35" s="31"/>
      <c r="N35" s="31"/>
      <c r="T35" s="31"/>
      <c r="U35" s="31"/>
      <c r="AA35" s="31"/>
      <c r="AB35" s="31"/>
      <c r="AH35" s="31"/>
      <c r="AI35" s="31"/>
      <c r="AO35" s="31"/>
      <c r="AP35" s="31"/>
      <c r="AQ35" s="32"/>
      <c r="AR35" s="56"/>
    </row>
    <row r="36" spans="2:44">
      <c r="B36" s="21" t="s">
        <v>35</v>
      </c>
      <c r="C36" s="11"/>
      <c r="D36" s="22">
        <f>SUM(D37:D39)</f>
        <v>38</v>
      </c>
      <c r="E36" s="11"/>
      <c r="F36" s="11"/>
      <c r="H36" s="55"/>
      <c r="M36" s="31"/>
      <c r="N36" s="31"/>
      <c r="T36" s="31"/>
      <c r="U36" s="31"/>
      <c r="AA36" s="31"/>
      <c r="AB36" s="31"/>
      <c r="AH36" s="31"/>
      <c r="AI36" s="31"/>
      <c r="AO36" s="31"/>
      <c r="AP36" s="31"/>
      <c r="AQ36" s="32"/>
      <c r="AR36" s="56"/>
    </row>
    <row r="37" spans="2:44" ht="30.75">
      <c r="C37" s="13" t="s">
        <v>36</v>
      </c>
      <c r="D37" s="1">
        <v>6</v>
      </c>
      <c r="H37" s="55"/>
      <c r="M37" s="31"/>
      <c r="N37" s="31"/>
      <c r="R37" s="36">
        <v>6</v>
      </c>
      <c r="T37" s="31"/>
      <c r="U37" s="31"/>
      <c r="AA37" s="31"/>
      <c r="AB37" s="31"/>
      <c r="AH37" s="31"/>
      <c r="AI37" s="31"/>
      <c r="AO37" s="31"/>
      <c r="AP37" s="31"/>
      <c r="AQ37" s="32"/>
      <c r="AR37" s="56"/>
    </row>
    <row r="38" spans="2:44" ht="27.75" customHeight="1">
      <c r="B38" s="10"/>
      <c r="C38" s="10" t="s">
        <v>37</v>
      </c>
      <c r="D38" s="5">
        <v>8</v>
      </c>
      <c r="E38" s="10"/>
      <c r="F38" s="10"/>
      <c r="H38" s="55"/>
      <c r="M38" s="31"/>
      <c r="N38" s="31"/>
      <c r="R38" s="40">
        <v>1</v>
      </c>
      <c r="S38" s="40">
        <v>7</v>
      </c>
      <c r="T38" s="31"/>
      <c r="U38" s="31"/>
      <c r="AA38" s="31"/>
      <c r="AB38" s="31"/>
      <c r="AH38" s="31"/>
      <c r="AI38" s="31"/>
      <c r="AO38" s="31"/>
      <c r="AP38" s="31"/>
      <c r="AQ38" s="32"/>
      <c r="AR38" s="56"/>
    </row>
    <row r="39" spans="2:44" ht="45.75">
      <c r="C39" s="13" t="s">
        <v>38</v>
      </c>
      <c r="D39" s="1">
        <v>24</v>
      </c>
      <c r="H39" s="55"/>
      <c r="M39" s="31"/>
      <c r="N39" s="31"/>
      <c r="S39" s="41">
        <v>1</v>
      </c>
      <c r="T39" s="31"/>
      <c r="U39" s="31"/>
      <c r="V39" s="41">
        <v>8</v>
      </c>
      <c r="W39" s="41">
        <v>8</v>
      </c>
      <c r="X39" s="41">
        <v>7</v>
      </c>
      <c r="AA39" s="31"/>
      <c r="AB39" s="31"/>
      <c r="AH39" s="31"/>
      <c r="AI39" s="31"/>
      <c r="AO39" s="31"/>
      <c r="AP39" s="31"/>
      <c r="AQ39" s="32"/>
      <c r="AR39" s="56"/>
    </row>
    <row r="40" spans="2:44" ht="27.75" customHeight="1">
      <c r="B40" s="10" t="s">
        <v>17</v>
      </c>
      <c r="C40" s="12">
        <f>C30-D36</f>
        <v>121</v>
      </c>
      <c r="D40" s="5"/>
      <c r="E40" s="10"/>
      <c r="F40" s="10"/>
      <c r="H40" s="55"/>
      <c r="M40" s="31"/>
      <c r="N40" s="31"/>
      <c r="T40" s="31"/>
      <c r="U40" s="31"/>
      <c r="AA40" s="31"/>
      <c r="AB40" s="31"/>
      <c r="AH40" s="31"/>
      <c r="AI40" s="31"/>
      <c r="AO40" s="31"/>
      <c r="AP40" s="31"/>
      <c r="AQ40" s="32"/>
      <c r="AR40" s="56"/>
    </row>
    <row r="41" spans="2:44" ht="30.75">
      <c r="B41" s="21" t="s">
        <v>39</v>
      </c>
      <c r="C41" s="11"/>
      <c r="D41" s="22">
        <f>SUM(D43:D45)</f>
        <v>26</v>
      </c>
      <c r="E41" s="11"/>
      <c r="F41" s="11"/>
      <c r="H41" s="55"/>
      <c r="M41" s="31"/>
      <c r="N41" s="31"/>
      <c r="T41" s="31"/>
      <c r="U41" s="31"/>
      <c r="AA41" s="31"/>
      <c r="AB41" s="31"/>
      <c r="AH41" s="31"/>
      <c r="AI41" s="31"/>
      <c r="AO41" s="31"/>
      <c r="AP41" s="31"/>
      <c r="AQ41" s="32"/>
      <c r="AR41" s="56"/>
    </row>
    <row r="42" spans="2:44">
      <c r="B42" s="21"/>
      <c r="C42" s="11"/>
      <c r="D42" s="22"/>
      <c r="E42" s="11"/>
      <c r="F42" s="11"/>
      <c r="H42" s="55"/>
      <c r="M42" s="31"/>
      <c r="N42" s="31"/>
      <c r="T42" s="31"/>
      <c r="U42" s="31"/>
      <c r="AA42" s="31"/>
      <c r="AB42" s="31"/>
      <c r="AH42" s="31"/>
      <c r="AI42" s="31"/>
      <c r="AO42" s="31"/>
      <c r="AP42" s="31"/>
      <c r="AQ42" s="32"/>
      <c r="AR42" s="56"/>
    </row>
    <row r="43" spans="2:44">
      <c r="B43" s="21"/>
      <c r="C43" s="10" t="s">
        <v>40</v>
      </c>
      <c r="D43" s="1">
        <v>16</v>
      </c>
      <c r="E43" s="11"/>
      <c r="F43" s="11"/>
      <c r="H43" s="55"/>
      <c r="M43" s="31"/>
      <c r="N43" s="31"/>
      <c r="T43" s="31"/>
      <c r="U43" s="31"/>
      <c r="X43" s="36">
        <v>1</v>
      </c>
      <c r="Y43" s="36">
        <v>8</v>
      </c>
      <c r="Z43" s="36">
        <v>7</v>
      </c>
      <c r="AA43" s="31"/>
      <c r="AB43" s="31"/>
      <c r="AH43" s="31"/>
      <c r="AI43" s="31"/>
      <c r="AO43" s="31"/>
      <c r="AP43" s="31"/>
      <c r="AQ43" s="32"/>
      <c r="AR43" s="56"/>
    </row>
    <row r="44" spans="2:44" ht="27.75" customHeight="1">
      <c r="B44" s="10"/>
      <c r="C44" s="10" t="s">
        <v>41</v>
      </c>
      <c r="D44" s="5">
        <v>4</v>
      </c>
      <c r="E44" s="10"/>
      <c r="F44" s="10"/>
      <c r="H44" s="55"/>
      <c r="M44" s="31"/>
      <c r="N44" s="31"/>
      <c r="T44" s="31"/>
      <c r="U44" s="31"/>
      <c r="Z44" s="38">
        <v>1</v>
      </c>
      <c r="AA44" s="31"/>
      <c r="AB44" s="31"/>
      <c r="AC44" s="38">
        <v>3</v>
      </c>
      <c r="AH44" s="31"/>
      <c r="AI44" s="31"/>
      <c r="AO44" s="31"/>
      <c r="AP44" s="31"/>
      <c r="AQ44" s="32"/>
      <c r="AR44" s="56"/>
    </row>
    <row r="45" spans="2:44" ht="27.75" customHeight="1">
      <c r="C45" s="8" t="s">
        <v>42</v>
      </c>
      <c r="D45" s="1">
        <v>6</v>
      </c>
      <c r="H45" s="55"/>
      <c r="M45" s="31"/>
      <c r="N45" s="31"/>
      <c r="T45" s="31"/>
      <c r="U45" s="31"/>
      <c r="AA45" s="31"/>
      <c r="AB45" s="31"/>
      <c r="AC45" s="33">
        <v>5</v>
      </c>
      <c r="AD45" s="33">
        <v>1</v>
      </c>
      <c r="AH45" s="31"/>
      <c r="AI45" s="31"/>
      <c r="AO45" s="31"/>
      <c r="AP45" s="31"/>
      <c r="AQ45" s="32"/>
      <c r="AR45" s="56"/>
    </row>
    <row r="46" spans="2:44" ht="27.75" customHeight="1">
      <c r="B46" s="10" t="s">
        <v>17</v>
      </c>
      <c r="C46" s="12">
        <f>C40-D41</f>
        <v>95</v>
      </c>
      <c r="H46" s="55"/>
      <c r="M46" s="31"/>
      <c r="N46" s="31"/>
      <c r="T46" s="31"/>
      <c r="U46" s="31"/>
      <c r="AA46" s="31"/>
      <c r="AB46" s="31"/>
      <c r="AH46" s="31"/>
      <c r="AI46" s="31"/>
      <c r="AO46" s="31"/>
      <c r="AP46" s="31"/>
      <c r="AQ46" s="32"/>
      <c r="AR46" s="56"/>
    </row>
    <row r="47" spans="2:44" ht="45.75">
      <c r="B47" s="21" t="s">
        <v>43</v>
      </c>
      <c r="C47" s="11"/>
      <c r="D47" s="22">
        <f>SUM(D48:D50)</f>
        <v>14</v>
      </c>
      <c r="E47" s="11"/>
      <c r="F47" s="11"/>
      <c r="H47" s="55"/>
      <c r="M47" s="31"/>
      <c r="N47" s="31"/>
      <c r="T47" s="31"/>
      <c r="U47" s="31"/>
      <c r="AA47" s="31"/>
      <c r="AB47" s="31"/>
      <c r="AH47" s="31"/>
      <c r="AI47" s="31"/>
      <c r="AO47" s="31"/>
      <c r="AP47" s="31"/>
      <c r="AQ47" s="32"/>
      <c r="AR47" s="56"/>
    </row>
    <row r="48" spans="2:44" ht="27.75" customHeight="1">
      <c r="C48" s="8" t="s">
        <v>44</v>
      </c>
      <c r="D48" s="1">
        <v>8</v>
      </c>
      <c r="H48" s="55"/>
      <c r="M48" s="31"/>
      <c r="N48" s="31"/>
      <c r="T48" s="31"/>
      <c r="U48" s="31"/>
      <c r="AA48" s="31"/>
      <c r="AB48" s="31"/>
      <c r="AD48" s="42">
        <v>7</v>
      </c>
      <c r="AE48" s="42">
        <v>1</v>
      </c>
      <c r="AH48" s="31"/>
      <c r="AI48" s="31"/>
      <c r="AO48" s="31"/>
      <c r="AP48" s="31"/>
      <c r="AQ48" s="32"/>
      <c r="AR48" s="56"/>
    </row>
    <row r="49" spans="2:44" ht="27.75" customHeight="1">
      <c r="B49" s="10"/>
      <c r="C49" s="10" t="s">
        <v>45</v>
      </c>
      <c r="D49" s="5">
        <v>4</v>
      </c>
      <c r="E49" s="10"/>
      <c r="F49" s="10"/>
      <c r="H49" s="55"/>
      <c r="M49" s="31"/>
      <c r="N49" s="31"/>
      <c r="T49" s="31"/>
      <c r="U49" s="31"/>
      <c r="AA49" s="31"/>
      <c r="AB49" s="31"/>
      <c r="AE49" s="38">
        <v>4</v>
      </c>
      <c r="AH49" s="31"/>
      <c r="AI49" s="31"/>
      <c r="AO49" s="31"/>
      <c r="AP49" s="31"/>
      <c r="AQ49" s="32"/>
      <c r="AR49" s="56"/>
    </row>
    <row r="50" spans="2:44" ht="27.75" customHeight="1">
      <c r="C50" s="8" t="s">
        <v>46</v>
      </c>
      <c r="D50" s="1">
        <v>2</v>
      </c>
      <c r="H50" s="55"/>
      <c r="M50" s="31"/>
      <c r="N50" s="31"/>
      <c r="T50" s="31"/>
      <c r="U50" s="31"/>
      <c r="AA50" s="31"/>
      <c r="AB50" s="31"/>
      <c r="AE50" s="36">
        <v>2</v>
      </c>
      <c r="AH50" s="31"/>
      <c r="AI50" s="31"/>
      <c r="AO50" s="31"/>
      <c r="AP50" s="31"/>
      <c r="AQ50" s="32"/>
      <c r="AR50" s="56"/>
    </row>
    <row r="51" spans="2:44" ht="27.75" customHeight="1">
      <c r="B51" s="10" t="s">
        <v>17</v>
      </c>
      <c r="C51" s="10">
        <f>C46-D47</f>
        <v>81</v>
      </c>
      <c r="D51" s="5"/>
      <c r="E51" s="10"/>
      <c r="F51" s="10"/>
      <c r="H51" s="55"/>
      <c r="M51" s="31"/>
      <c r="N51" s="31"/>
      <c r="T51" s="31"/>
      <c r="U51" s="31"/>
      <c r="AA51" s="31"/>
      <c r="AB51" s="31"/>
      <c r="AH51" s="31"/>
      <c r="AI51" s="31"/>
      <c r="AO51" s="31"/>
      <c r="AP51" s="31"/>
      <c r="AQ51" s="32"/>
      <c r="AR51" s="56"/>
    </row>
    <row r="52" spans="2:44" ht="45.75">
      <c r="B52" s="21" t="s">
        <v>47</v>
      </c>
      <c r="C52" s="11"/>
      <c r="D52" s="22">
        <f>SUM(D53:D54)</f>
        <v>32</v>
      </c>
      <c r="E52" s="11"/>
      <c r="F52" s="11"/>
      <c r="H52" s="55"/>
      <c r="M52" s="31"/>
      <c r="N52" s="31"/>
      <c r="T52" s="31"/>
      <c r="U52" s="31"/>
      <c r="AA52" s="31"/>
      <c r="AB52" s="31"/>
      <c r="AH52" s="31"/>
      <c r="AI52" s="31"/>
      <c r="AO52" s="31"/>
      <c r="AP52" s="31"/>
      <c r="AQ52" s="32"/>
      <c r="AR52" s="56"/>
    </row>
    <row r="53" spans="2:44" ht="27.75" customHeight="1">
      <c r="C53" s="8" t="s">
        <v>48</v>
      </c>
      <c r="D53" s="1">
        <v>16</v>
      </c>
      <c r="H53" s="55"/>
      <c r="M53" s="31"/>
      <c r="N53" s="31"/>
      <c r="T53" s="31"/>
      <c r="U53" s="31"/>
      <c r="AA53" s="31"/>
      <c r="AB53" s="31"/>
      <c r="AE53" s="40">
        <v>1</v>
      </c>
      <c r="AF53" s="40">
        <v>8</v>
      </c>
      <c r="AG53" s="40">
        <v>7</v>
      </c>
      <c r="AH53" s="31"/>
      <c r="AI53" s="31"/>
      <c r="AO53" s="31"/>
      <c r="AP53" s="31"/>
      <c r="AQ53" s="32"/>
      <c r="AR53" s="56"/>
    </row>
    <row r="54" spans="2:44" ht="27.75" customHeight="1">
      <c r="B54" s="10"/>
      <c r="C54" s="10" t="s">
        <v>49</v>
      </c>
      <c r="D54" s="5">
        <v>16</v>
      </c>
      <c r="E54" s="10"/>
      <c r="F54" s="10"/>
      <c r="H54" s="55"/>
      <c r="M54" s="31"/>
      <c r="N54" s="31"/>
      <c r="T54" s="31"/>
      <c r="U54" s="31"/>
      <c r="AA54" s="31"/>
      <c r="AB54" s="31"/>
      <c r="AG54" s="43">
        <v>1</v>
      </c>
      <c r="AH54" s="31"/>
      <c r="AI54" s="31"/>
      <c r="AJ54" s="43">
        <v>8</v>
      </c>
      <c r="AK54" s="43">
        <v>7</v>
      </c>
      <c r="AO54" s="31"/>
      <c r="AP54" s="31"/>
      <c r="AQ54" s="32"/>
      <c r="AR54" s="56"/>
    </row>
    <row r="55" spans="2:44" ht="27.75" customHeight="1">
      <c r="B55" s="10" t="s">
        <v>17</v>
      </c>
      <c r="C55" s="12">
        <f>C35-D52</f>
        <v>27</v>
      </c>
      <c r="H55" s="55"/>
      <c r="M55" s="31"/>
      <c r="N55" s="31"/>
      <c r="T55" s="31"/>
      <c r="U55" s="31"/>
      <c r="AA55" s="31"/>
      <c r="AB55" s="31"/>
      <c r="AH55" s="31"/>
      <c r="AI55" s="31"/>
      <c r="AO55" s="31"/>
      <c r="AP55" s="31"/>
      <c r="AQ55" s="32"/>
      <c r="AR55" s="56"/>
    </row>
    <row r="56" spans="2:44" ht="30.75">
      <c r="B56" s="21" t="s">
        <v>50</v>
      </c>
      <c r="C56" s="11"/>
      <c r="D56" s="22">
        <f>SUM(D57:D59)</f>
        <v>11</v>
      </c>
      <c r="E56" s="11"/>
      <c r="F56" s="11"/>
      <c r="H56" s="55"/>
      <c r="M56" s="31"/>
      <c r="N56" s="31"/>
      <c r="T56" s="31"/>
      <c r="U56" s="31"/>
      <c r="AA56" s="31"/>
      <c r="AB56" s="31"/>
      <c r="AH56" s="31"/>
      <c r="AI56" s="31"/>
      <c r="AO56" s="31"/>
      <c r="AP56" s="31"/>
      <c r="AQ56" s="32"/>
      <c r="AR56" s="56"/>
    </row>
    <row r="57" spans="2:44" ht="27.75" customHeight="1">
      <c r="C57" s="8" t="s">
        <v>51</v>
      </c>
      <c r="D57" s="1">
        <v>4</v>
      </c>
      <c r="H57" s="55"/>
      <c r="M57" s="31"/>
      <c r="N57" s="31"/>
      <c r="T57" s="31"/>
      <c r="U57" s="31"/>
      <c r="AA57" s="31"/>
      <c r="AB57" s="31"/>
      <c r="AH57" s="31"/>
      <c r="AI57" s="31"/>
      <c r="AK57" s="44">
        <v>1</v>
      </c>
      <c r="AL57" s="44">
        <v>3</v>
      </c>
      <c r="AO57" s="31"/>
      <c r="AP57" s="31"/>
      <c r="AQ57" s="32"/>
      <c r="AR57" s="56"/>
    </row>
    <row r="58" spans="2:44" ht="27.75" customHeight="1">
      <c r="B58" s="10"/>
      <c r="C58" s="10" t="s">
        <v>52</v>
      </c>
      <c r="D58" s="5">
        <v>4</v>
      </c>
      <c r="E58" s="10"/>
      <c r="F58" s="10"/>
      <c r="H58" s="55"/>
      <c r="M58" s="31"/>
      <c r="N58" s="31"/>
      <c r="T58" s="31"/>
      <c r="U58" s="31"/>
      <c r="AA58" s="31"/>
      <c r="AB58" s="31"/>
      <c r="AH58" s="31"/>
      <c r="AI58" s="31"/>
      <c r="AL58" s="39">
        <v>4</v>
      </c>
      <c r="AO58" s="31"/>
      <c r="AP58" s="31"/>
      <c r="AQ58" s="32"/>
      <c r="AR58" s="56"/>
    </row>
    <row r="59" spans="2:44" ht="27.75" customHeight="1">
      <c r="C59" s="8" t="s">
        <v>53</v>
      </c>
      <c r="D59" s="1">
        <v>3</v>
      </c>
      <c r="H59" s="55"/>
      <c r="M59" s="31"/>
      <c r="N59" s="31"/>
      <c r="T59" s="31"/>
      <c r="U59" s="31"/>
      <c r="AA59" s="31"/>
      <c r="AB59" s="31"/>
      <c r="AH59" s="31"/>
      <c r="AI59" s="31"/>
      <c r="AL59" s="40">
        <v>1</v>
      </c>
      <c r="AM59" s="40">
        <v>2</v>
      </c>
      <c r="AO59" s="31"/>
      <c r="AP59" s="31"/>
      <c r="AQ59" s="32"/>
      <c r="AR59" s="56"/>
    </row>
    <row r="60" spans="2:44" ht="27.75" customHeight="1">
      <c r="B60" s="10" t="s">
        <v>17</v>
      </c>
      <c r="C60" s="10">
        <f>C55-D56</f>
        <v>16</v>
      </c>
      <c r="D60" s="5"/>
      <c r="E60" s="10"/>
      <c r="F60" s="10"/>
      <c r="H60" s="55"/>
      <c r="M60" s="31"/>
      <c r="N60" s="31"/>
      <c r="T60" s="31"/>
      <c r="U60" s="31"/>
      <c r="AA60" s="31"/>
      <c r="AB60" s="31"/>
      <c r="AH60" s="31"/>
      <c r="AI60" s="31"/>
      <c r="AO60" s="31"/>
      <c r="AP60" s="31"/>
      <c r="AQ60" s="32"/>
      <c r="AR60" s="56"/>
    </row>
    <row r="61" spans="2:44" ht="30.75">
      <c r="B61" s="21" t="s">
        <v>54</v>
      </c>
      <c r="C61" s="11"/>
      <c r="D61" s="22">
        <f>SUM(D62:D64)</f>
        <v>8</v>
      </c>
      <c r="E61" s="11"/>
      <c r="F61" s="11"/>
      <c r="H61" s="55"/>
      <c r="M61" s="31"/>
      <c r="N61" s="31"/>
      <c r="T61" s="31"/>
      <c r="U61" s="31"/>
      <c r="AA61" s="31"/>
      <c r="AB61" s="31"/>
      <c r="AH61" s="31"/>
      <c r="AI61" s="31"/>
      <c r="AO61" s="31"/>
      <c r="AP61" s="31"/>
      <c r="AQ61" s="32"/>
      <c r="AR61" s="56"/>
    </row>
    <row r="62" spans="2:44" ht="27.75" customHeight="1">
      <c r="C62" s="8" t="s">
        <v>51</v>
      </c>
      <c r="D62" s="1">
        <v>4</v>
      </c>
      <c r="H62" s="55"/>
      <c r="M62" s="31"/>
      <c r="N62" s="31"/>
      <c r="T62" s="31"/>
      <c r="U62" s="31"/>
      <c r="AA62" s="31"/>
      <c r="AB62" s="31"/>
      <c r="AH62" s="31"/>
      <c r="AI62" s="31"/>
      <c r="AM62" s="34">
        <v>4</v>
      </c>
      <c r="AO62" s="31"/>
      <c r="AP62" s="31"/>
      <c r="AQ62" s="32"/>
      <c r="AR62" s="56"/>
    </row>
    <row r="63" spans="2:44" ht="27.75" customHeight="1">
      <c r="B63" s="10"/>
      <c r="C63" s="10" t="s">
        <v>52</v>
      </c>
      <c r="D63" s="5">
        <v>4</v>
      </c>
      <c r="E63" s="10"/>
      <c r="F63" s="10"/>
      <c r="H63" s="55"/>
      <c r="M63" s="31"/>
      <c r="N63" s="31"/>
      <c r="T63" s="31"/>
      <c r="U63" s="31"/>
      <c r="AA63" s="31"/>
      <c r="AB63" s="31"/>
      <c r="AH63" s="31"/>
      <c r="AI63" s="31"/>
      <c r="AM63" s="37">
        <v>2</v>
      </c>
      <c r="AN63" s="37">
        <v>2</v>
      </c>
      <c r="AO63" s="31"/>
      <c r="AP63" s="31"/>
      <c r="AQ63" s="32"/>
      <c r="AR63" s="56"/>
    </row>
    <row r="64" spans="2:44">
      <c r="B64" s="10" t="s">
        <v>17</v>
      </c>
      <c r="C64" s="10">
        <f>C60-D61</f>
        <v>8</v>
      </c>
      <c r="D64" s="5"/>
      <c r="E64" s="10"/>
      <c r="F64" s="10"/>
      <c r="H64" s="55"/>
      <c r="M64" s="31"/>
      <c r="N64" s="31"/>
      <c r="T64" s="31"/>
      <c r="U64" s="31"/>
      <c r="AA64" s="31"/>
      <c r="AB64" s="31"/>
      <c r="AH64" s="31"/>
      <c r="AI64" s="31"/>
      <c r="AO64" s="31"/>
      <c r="AP64" s="31"/>
      <c r="AQ64" s="32"/>
      <c r="AR64" s="56"/>
    </row>
    <row r="65" spans="2:44">
      <c r="B65" s="14" t="s">
        <v>55</v>
      </c>
      <c r="C65" s="7"/>
      <c r="D65" s="18"/>
      <c r="E65" s="7"/>
      <c r="F65" s="7"/>
      <c r="H65" s="55"/>
      <c r="M65" s="31"/>
      <c r="N65" s="31"/>
      <c r="T65" s="31"/>
      <c r="U65" s="31"/>
      <c r="AA65" s="31"/>
      <c r="AB65" s="31"/>
      <c r="AH65" s="31"/>
      <c r="AI65" s="31"/>
      <c r="AO65" s="31"/>
      <c r="AP65" s="31"/>
      <c r="AQ65" s="31"/>
      <c r="AR65" s="56"/>
    </row>
    <row r="66" spans="2:44" ht="27.75" customHeight="1">
      <c r="B66" s="10"/>
      <c r="C66" s="10" t="s">
        <v>56</v>
      </c>
      <c r="D66" s="5">
        <v>8</v>
      </c>
      <c r="E66" s="10"/>
      <c r="F66" s="10"/>
      <c r="H66" s="55"/>
      <c r="M66" s="31"/>
      <c r="N66" s="31"/>
      <c r="T66" s="31"/>
      <c r="U66" s="31"/>
      <c r="AA66" s="31"/>
      <c r="AB66" s="31"/>
      <c r="AH66" s="31"/>
      <c r="AI66" s="31"/>
      <c r="AN66" s="65">
        <v>6</v>
      </c>
      <c r="AO66" s="31"/>
      <c r="AP66" s="31"/>
      <c r="AQ66" s="31"/>
      <c r="AR66" s="66">
        <v>2</v>
      </c>
    </row>
    <row r="67" spans="2:44">
      <c r="B67" s="7"/>
      <c r="C67" s="7"/>
      <c r="D67" s="18"/>
      <c r="E67" s="7"/>
      <c r="F67" s="7"/>
      <c r="H67" s="58"/>
      <c r="I67" s="59"/>
      <c r="J67" s="59"/>
      <c r="K67" s="59"/>
      <c r="L67" s="59"/>
      <c r="M67" s="57"/>
      <c r="N67" s="57"/>
      <c r="O67" s="59"/>
      <c r="P67" s="59"/>
      <c r="Q67" s="59"/>
      <c r="R67" s="59"/>
      <c r="S67" s="59"/>
      <c r="T67" s="57"/>
      <c r="U67" s="57"/>
      <c r="V67" s="59"/>
      <c r="W67" s="59"/>
      <c r="X67" s="59"/>
      <c r="Y67" s="59"/>
      <c r="Z67" s="59"/>
      <c r="AA67" s="57"/>
      <c r="AB67" s="57"/>
      <c r="AC67" s="59"/>
      <c r="AD67" s="59"/>
      <c r="AE67" s="59"/>
      <c r="AF67" s="59"/>
      <c r="AG67" s="59"/>
      <c r="AH67" s="57"/>
      <c r="AI67" s="57"/>
      <c r="AJ67" s="59"/>
      <c r="AK67" s="59"/>
      <c r="AL67" s="59"/>
      <c r="AM67" s="59"/>
      <c r="AN67" s="59"/>
      <c r="AO67" s="57"/>
      <c r="AP67" s="57"/>
      <c r="AQ67" s="57"/>
      <c r="AR67" s="63"/>
    </row>
  </sheetData>
  <conditionalFormatting sqref="B44 D44:F44 B18:F22 D23:F23 B45:F61 B24:F43">
    <cfRule type="expression" dxfId="9" priority="10">
      <formula>MOD(ROW(),2)=0</formula>
    </cfRule>
  </conditionalFormatting>
  <conditionalFormatting sqref="B44 D44:F44 B18:F22 D23:F23 B45:F61 B24:F43">
    <cfRule type="expression" dxfId="8" priority="9">
      <formula>MOD(ROW(),2)=1</formula>
    </cfRule>
  </conditionalFormatting>
  <conditionalFormatting sqref="B14:F14">
    <cfRule type="expression" dxfId="7" priority="8">
      <formula>MOD(ROW(),2)=0</formula>
    </cfRule>
  </conditionalFormatting>
  <conditionalFormatting sqref="B14:F14">
    <cfRule type="expression" dxfId="6" priority="7">
      <formula>MOD(ROW(),2)=1</formula>
    </cfRule>
  </conditionalFormatting>
  <conditionalFormatting sqref="B62:F63">
    <cfRule type="expression" dxfId="5" priority="6">
      <formula>MOD(ROW(),2)=0</formula>
    </cfRule>
  </conditionalFormatting>
  <conditionalFormatting sqref="B62:F63">
    <cfRule type="expression" dxfId="4" priority="5">
      <formula>MOD(ROW(),2)=1</formula>
    </cfRule>
  </conditionalFormatting>
  <conditionalFormatting sqref="B64:F64">
    <cfRule type="expression" dxfId="3" priority="4">
      <formula>MOD(ROW(),2)=0</formula>
    </cfRule>
  </conditionalFormatting>
  <conditionalFormatting sqref="B64:F64">
    <cfRule type="expression" dxfId="2" priority="3">
      <formula>MOD(ROW(),2)=1</formula>
    </cfRule>
  </conditionalFormatting>
  <conditionalFormatting sqref="B65">
    <cfRule type="expression" dxfId="1" priority="2">
      <formula>MOD(ROW(),2)=0</formula>
    </cfRule>
  </conditionalFormatting>
  <conditionalFormatting sqref="B65">
    <cfRule type="expression" dxfId="0" priority="1">
      <formula>MOD(ROW(),2)=1</formula>
    </cfRule>
  </conditionalFormatting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Ernst</cp:lastModifiedBy>
  <cp:revision/>
  <dcterms:created xsi:type="dcterms:W3CDTF">2023-08-21T11:48:44Z</dcterms:created>
  <dcterms:modified xsi:type="dcterms:W3CDTF">2023-08-23T12:53:25Z</dcterms:modified>
  <cp:category/>
  <cp:contentStatus/>
</cp:coreProperties>
</file>