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90" yWindow="450" windowWidth="14820" windowHeight="8010" activeTab="1"/>
  </bookViews>
  <sheets>
    <sheet name="MARKET" sheetId="1" r:id="rId1"/>
    <sheet name="STATS" sheetId="4" r:id="rId2"/>
    <sheet name="CSV" sheetId="5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calcChain.xml><?xml version="1.0" encoding="utf-8"?>
<calcChain xmlns="http://schemas.openxmlformats.org/spreadsheetml/2006/main">
  <c r="C9" i="4" l="1"/>
  <c r="A109" i="5"/>
  <c r="B109" i="5"/>
  <c r="A111" i="5"/>
  <c r="B111" i="5"/>
  <c r="A113" i="5"/>
  <c r="B113" i="5"/>
  <c r="E87" i="5"/>
  <c r="A88" i="5"/>
  <c r="B88" i="5"/>
  <c r="A90" i="5"/>
  <c r="B90" i="5"/>
  <c r="E90" i="5"/>
  <c r="E91" i="5"/>
  <c r="A92" i="5"/>
  <c r="B92" i="5"/>
  <c r="A94" i="5"/>
  <c r="B94" i="5"/>
  <c r="E94" i="5"/>
  <c r="E95" i="5"/>
  <c r="A96" i="5"/>
  <c r="B96" i="5"/>
  <c r="A98" i="5"/>
  <c r="B98" i="5"/>
  <c r="E98" i="5"/>
  <c r="A99" i="5"/>
  <c r="B99" i="5"/>
  <c r="A101" i="5"/>
  <c r="B101" i="5"/>
  <c r="E102" i="5"/>
  <c r="A103" i="5"/>
  <c r="B103" i="5"/>
  <c r="A105" i="5"/>
  <c r="B105" i="5"/>
  <c r="E106" i="5"/>
  <c r="A107" i="5"/>
  <c r="B107" i="5"/>
  <c r="A114" i="1"/>
  <c r="A114" i="5" s="1"/>
  <c r="B114" i="1"/>
  <c r="C6" i="4" s="1"/>
  <c r="D114" i="1"/>
  <c r="C11" i="4" s="1"/>
  <c r="E114" i="1"/>
  <c r="E114" i="5" s="1"/>
  <c r="F114" i="1"/>
  <c r="C12" i="4" s="1"/>
  <c r="A99" i="1"/>
  <c r="B99" i="1"/>
  <c r="D99" i="1"/>
  <c r="E99" i="1"/>
  <c r="E99" i="5" s="1"/>
  <c r="F99" i="1"/>
  <c r="A100" i="1"/>
  <c r="A100" i="5" s="1"/>
  <c r="B100" i="1"/>
  <c r="B100" i="5" s="1"/>
  <c r="D100" i="1"/>
  <c r="E100" i="1"/>
  <c r="E100" i="5" s="1"/>
  <c r="F100" i="1"/>
  <c r="A101" i="1"/>
  <c r="B101" i="1"/>
  <c r="D101" i="1"/>
  <c r="E101" i="1"/>
  <c r="E101" i="5" s="1"/>
  <c r="F101" i="1"/>
  <c r="A102" i="1"/>
  <c r="A102" i="5" s="1"/>
  <c r="B102" i="1"/>
  <c r="B102" i="5" s="1"/>
  <c r="D102" i="1"/>
  <c r="E102" i="1"/>
  <c r="F102" i="1"/>
  <c r="A103" i="1"/>
  <c r="B103" i="1"/>
  <c r="D103" i="1"/>
  <c r="E103" i="1"/>
  <c r="E103" i="5" s="1"/>
  <c r="F103" i="1"/>
  <c r="A104" i="1"/>
  <c r="A104" i="5" s="1"/>
  <c r="B104" i="1"/>
  <c r="B104" i="5" s="1"/>
  <c r="D104" i="1"/>
  <c r="E104" i="1"/>
  <c r="E104" i="5" s="1"/>
  <c r="F104" i="1"/>
  <c r="A105" i="1"/>
  <c r="B105" i="1"/>
  <c r="D105" i="1"/>
  <c r="E105" i="1"/>
  <c r="E105" i="5" s="1"/>
  <c r="F105" i="1"/>
  <c r="A106" i="1"/>
  <c r="A106" i="5" s="1"/>
  <c r="B106" i="1"/>
  <c r="B106" i="5" s="1"/>
  <c r="D106" i="1"/>
  <c r="E106" i="1"/>
  <c r="F106" i="1"/>
  <c r="A107" i="1"/>
  <c r="B107" i="1"/>
  <c r="D107" i="1"/>
  <c r="E107" i="1"/>
  <c r="E107" i="5" s="1"/>
  <c r="F107" i="1"/>
  <c r="A108" i="1"/>
  <c r="A108" i="5" s="1"/>
  <c r="B108" i="1"/>
  <c r="B108" i="5" s="1"/>
  <c r="D108" i="1"/>
  <c r="E108" i="1"/>
  <c r="E108" i="5" s="1"/>
  <c r="F108" i="1"/>
  <c r="A109" i="1"/>
  <c r="B109" i="1"/>
  <c r="D109" i="1"/>
  <c r="E109" i="1"/>
  <c r="E109" i="5" s="1"/>
  <c r="F109" i="1"/>
  <c r="A110" i="1"/>
  <c r="A110" i="5" s="1"/>
  <c r="B110" i="1"/>
  <c r="B110" i="5" s="1"/>
  <c r="D110" i="1"/>
  <c r="E110" i="1"/>
  <c r="E110" i="5" s="1"/>
  <c r="F110" i="1"/>
  <c r="A111" i="1"/>
  <c r="B111" i="1"/>
  <c r="D111" i="1"/>
  <c r="E111" i="1"/>
  <c r="E111" i="5" s="1"/>
  <c r="F111" i="1"/>
  <c r="A112" i="1"/>
  <c r="A112" i="5" s="1"/>
  <c r="B112" i="1"/>
  <c r="B112" i="5" s="1"/>
  <c r="D112" i="1"/>
  <c r="E112" i="1"/>
  <c r="E112" i="5" s="1"/>
  <c r="F112" i="1"/>
  <c r="A113" i="1"/>
  <c r="B113" i="1"/>
  <c r="D113" i="1"/>
  <c r="E113" i="1"/>
  <c r="E113" i="5" s="1"/>
  <c r="F113" i="1"/>
  <c r="A87" i="1"/>
  <c r="A87" i="5" s="1"/>
  <c r="B87" i="1"/>
  <c r="B87" i="5" s="1"/>
  <c r="D87" i="1"/>
  <c r="E87" i="1"/>
  <c r="F87" i="1"/>
  <c r="A88" i="1"/>
  <c r="B88" i="1"/>
  <c r="D88" i="1"/>
  <c r="E88" i="1"/>
  <c r="E88" i="5" s="1"/>
  <c r="F88" i="1"/>
  <c r="A89" i="1"/>
  <c r="A89" i="5" s="1"/>
  <c r="B89" i="1"/>
  <c r="B89" i="5" s="1"/>
  <c r="D89" i="1"/>
  <c r="E89" i="1"/>
  <c r="E89" i="5" s="1"/>
  <c r="F89" i="1"/>
  <c r="A90" i="1"/>
  <c r="B90" i="1"/>
  <c r="D90" i="1"/>
  <c r="E90" i="1"/>
  <c r="F90" i="1"/>
  <c r="A91" i="1"/>
  <c r="A91" i="5" s="1"/>
  <c r="B91" i="1"/>
  <c r="B91" i="5" s="1"/>
  <c r="D91" i="1"/>
  <c r="E91" i="1"/>
  <c r="F91" i="1"/>
  <c r="A92" i="1"/>
  <c r="B92" i="1"/>
  <c r="D92" i="1"/>
  <c r="E92" i="1"/>
  <c r="E92" i="5" s="1"/>
  <c r="F92" i="1"/>
  <c r="A93" i="1"/>
  <c r="A93" i="5" s="1"/>
  <c r="B93" i="1"/>
  <c r="B93" i="5" s="1"/>
  <c r="D93" i="1"/>
  <c r="E93" i="1"/>
  <c r="E93" i="5" s="1"/>
  <c r="F93" i="1"/>
  <c r="A94" i="1"/>
  <c r="B94" i="1"/>
  <c r="D94" i="1"/>
  <c r="E94" i="1"/>
  <c r="F94" i="1"/>
  <c r="A95" i="1"/>
  <c r="A95" i="5" s="1"/>
  <c r="B95" i="1"/>
  <c r="B95" i="5" s="1"/>
  <c r="D95" i="1"/>
  <c r="E95" i="1"/>
  <c r="F95" i="1"/>
  <c r="A96" i="1"/>
  <c r="B96" i="1"/>
  <c r="D96" i="1"/>
  <c r="E96" i="1"/>
  <c r="E96" i="5" s="1"/>
  <c r="F96" i="1"/>
  <c r="A97" i="1"/>
  <c r="A97" i="5" s="1"/>
  <c r="B97" i="1"/>
  <c r="B97" i="5" s="1"/>
  <c r="D97" i="1"/>
  <c r="E97" i="1"/>
  <c r="E97" i="5" s="1"/>
  <c r="F97" i="1"/>
  <c r="A98" i="1"/>
  <c r="B98" i="1"/>
  <c r="D98" i="1"/>
  <c r="E98" i="1"/>
  <c r="F98" i="1"/>
  <c r="B114" i="5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6" i="5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6" i="5" s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6" i="5" s="1"/>
  <c r="B2" i="1"/>
  <c r="B6" i="4" s="1"/>
  <c r="A2" i="1"/>
  <c r="B11" i="4" l="1"/>
  <c r="B9" i="4"/>
  <c r="C2" i="4"/>
  <c r="G104" i="1" l="1"/>
  <c r="D104" i="5" s="1"/>
  <c r="G96" i="1"/>
  <c r="D96" i="5" s="1"/>
  <c r="G109" i="1"/>
  <c r="D109" i="5" s="1"/>
  <c r="G108" i="1"/>
  <c r="D108" i="5" s="1"/>
  <c r="G102" i="1"/>
  <c r="D102" i="5" s="1"/>
  <c r="G101" i="1"/>
  <c r="D101" i="5" s="1"/>
  <c r="G100" i="1"/>
  <c r="D100" i="5" s="1"/>
  <c r="G112" i="1"/>
  <c r="D112" i="5" s="1"/>
  <c r="G111" i="1"/>
  <c r="D111" i="5" s="1"/>
  <c r="G110" i="1"/>
  <c r="D110" i="5" s="1"/>
  <c r="G89" i="1"/>
  <c r="D89" i="5" s="1"/>
  <c r="G88" i="1"/>
  <c r="D88" i="5" s="1"/>
  <c r="G103" i="1"/>
  <c r="D103" i="5" s="1"/>
  <c r="G97" i="1"/>
  <c r="D97" i="5" s="1"/>
  <c r="G92" i="1"/>
  <c r="D92" i="5" s="1"/>
  <c r="G105" i="1"/>
  <c r="D105" i="5" s="1"/>
  <c r="G94" i="1"/>
  <c r="D94" i="5" s="1"/>
  <c r="G106" i="1"/>
  <c r="D106" i="5" s="1"/>
  <c r="G90" i="1"/>
  <c r="D90" i="5" s="1"/>
  <c r="G107" i="1"/>
  <c r="D107" i="5" s="1"/>
  <c r="G99" i="1"/>
  <c r="D99" i="5" s="1"/>
  <c r="G87" i="1"/>
  <c r="D87" i="5" s="1"/>
  <c r="G95" i="1"/>
  <c r="D95" i="5" s="1"/>
  <c r="G98" i="1"/>
  <c r="D98" i="5" s="1"/>
  <c r="G113" i="1"/>
  <c r="D113" i="5" s="1"/>
  <c r="G93" i="1"/>
  <c r="D93" i="5" s="1"/>
  <c r="G91" i="1"/>
  <c r="D91" i="5" s="1"/>
  <c r="G114" i="1"/>
  <c r="F3" i="1"/>
  <c r="D114" i="5" l="1"/>
  <c r="C8" i="4"/>
  <c r="F4" i="1"/>
  <c r="F5" i="1"/>
  <c r="F2" i="1" l="1"/>
  <c r="F6" i="1"/>
  <c r="F7" i="1" l="1"/>
  <c r="F8" i="1"/>
  <c r="F9" i="1" l="1"/>
  <c r="F10" i="1"/>
  <c r="F11" i="1" l="1"/>
  <c r="F12" i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/>
  <c r="B12" i="4" s="1"/>
  <c r="E40" i="5" l="1"/>
  <c r="E72" i="5"/>
  <c r="E45" i="5"/>
  <c r="E77" i="5"/>
  <c r="E34" i="5"/>
  <c r="E66" i="5"/>
  <c r="E39" i="5"/>
  <c r="E3" i="5"/>
  <c r="E28" i="5"/>
  <c r="E60" i="5"/>
  <c r="E17" i="5"/>
  <c r="E65" i="5"/>
  <c r="E38" i="5"/>
  <c r="E70" i="5"/>
  <c r="E27" i="5"/>
  <c r="E59" i="5"/>
  <c r="E7" i="5"/>
  <c r="E16" i="5"/>
  <c r="E32" i="5"/>
  <c r="E48" i="5"/>
  <c r="E64" i="5"/>
  <c r="E80" i="5"/>
  <c r="E21" i="5"/>
  <c r="E37" i="5"/>
  <c r="E53" i="5"/>
  <c r="E69" i="5"/>
  <c r="E26" i="5"/>
  <c r="E42" i="5"/>
  <c r="E58" i="5"/>
  <c r="E74" i="5"/>
  <c r="E15" i="5"/>
  <c r="E31" i="5"/>
  <c r="E47" i="5"/>
  <c r="E63" i="5"/>
  <c r="E79" i="5"/>
  <c r="E11" i="5"/>
  <c r="E8" i="5"/>
  <c r="E24" i="5"/>
  <c r="E56" i="5"/>
  <c r="E13" i="5"/>
  <c r="E29" i="5"/>
  <c r="E61" i="5"/>
  <c r="E18" i="5"/>
  <c r="E50" i="5"/>
  <c r="E82" i="5"/>
  <c r="E23" i="5"/>
  <c r="E55" i="5"/>
  <c r="E71" i="5"/>
  <c r="E10" i="5"/>
  <c r="E6" i="5"/>
  <c r="E12" i="5"/>
  <c r="E44" i="5"/>
  <c r="E76" i="5"/>
  <c r="E33" i="5"/>
  <c r="E49" i="5"/>
  <c r="E81" i="5"/>
  <c r="E22" i="5"/>
  <c r="E54" i="5"/>
  <c r="E43" i="5"/>
  <c r="E75" i="5"/>
  <c r="E4" i="5"/>
  <c r="E20" i="5"/>
  <c r="E36" i="5"/>
  <c r="E52" i="5"/>
  <c r="E68" i="5"/>
  <c r="E84" i="5"/>
  <c r="E25" i="5"/>
  <c r="E41" i="5"/>
  <c r="E57" i="5"/>
  <c r="E73" i="5"/>
  <c r="E14" i="5"/>
  <c r="E30" i="5"/>
  <c r="E46" i="5"/>
  <c r="E62" i="5"/>
  <c r="E78" i="5"/>
  <c r="E19" i="5"/>
  <c r="E35" i="5"/>
  <c r="E51" i="5"/>
  <c r="E67" i="5"/>
  <c r="E83" i="5"/>
  <c r="E9" i="5"/>
  <c r="E5" i="5"/>
  <c r="G14" i="1"/>
  <c r="D14" i="5" s="1"/>
  <c r="G30" i="1"/>
  <c r="D30" i="5" s="1"/>
  <c r="G46" i="1"/>
  <c r="D46" i="5" s="1"/>
  <c r="G62" i="1"/>
  <c r="D62" i="5" s="1"/>
  <c r="G78" i="1"/>
  <c r="D78" i="5" s="1"/>
  <c r="G15" i="1"/>
  <c r="D15" i="5" s="1"/>
  <c r="G31" i="1"/>
  <c r="D31" i="5" s="1"/>
  <c r="G47" i="1"/>
  <c r="D47" i="5" s="1"/>
  <c r="G63" i="1"/>
  <c r="D63" i="5" s="1"/>
  <c r="G79" i="1"/>
  <c r="D79" i="5" s="1"/>
  <c r="G20" i="1"/>
  <c r="D20" i="5" s="1"/>
  <c r="G36" i="1"/>
  <c r="D36" i="5" s="1"/>
  <c r="G52" i="1"/>
  <c r="D52" i="5" s="1"/>
  <c r="G68" i="1"/>
  <c r="D68" i="5" s="1"/>
  <c r="G84" i="1"/>
  <c r="D84" i="5" s="1"/>
  <c r="G25" i="1"/>
  <c r="D25" i="5" s="1"/>
  <c r="G41" i="1"/>
  <c r="D41" i="5" s="1"/>
  <c r="G57" i="1"/>
  <c r="D57" i="5" s="1"/>
  <c r="G73" i="1"/>
  <c r="D73" i="5" s="1"/>
  <c r="G3" i="1"/>
  <c r="D3" i="5" s="1"/>
  <c r="G5" i="1"/>
  <c r="D5" i="5" s="1"/>
  <c r="G18" i="1"/>
  <c r="D18" i="5" s="1"/>
  <c r="G34" i="1"/>
  <c r="D34" i="5" s="1"/>
  <c r="G50" i="1"/>
  <c r="D50" i="5" s="1"/>
  <c r="G66" i="1"/>
  <c r="D66" i="5" s="1"/>
  <c r="G82" i="1"/>
  <c r="D82" i="5" s="1"/>
  <c r="G19" i="1"/>
  <c r="D19" i="5" s="1"/>
  <c r="G35" i="1"/>
  <c r="D35" i="5" s="1"/>
  <c r="G51" i="1"/>
  <c r="D51" i="5" s="1"/>
  <c r="G67" i="1"/>
  <c r="D67" i="5" s="1"/>
  <c r="G83" i="1"/>
  <c r="D83" i="5" s="1"/>
  <c r="G24" i="1"/>
  <c r="D24" i="5" s="1"/>
  <c r="G40" i="1"/>
  <c r="D40" i="5" s="1"/>
  <c r="G56" i="1"/>
  <c r="D56" i="5" s="1"/>
  <c r="G72" i="1"/>
  <c r="D72" i="5" s="1"/>
  <c r="G13" i="1"/>
  <c r="D13" i="5" s="1"/>
  <c r="G29" i="1"/>
  <c r="D29" i="5" s="1"/>
  <c r="G45" i="1"/>
  <c r="D45" i="5" s="1"/>
  <c r="G61" i="1"/>
  <c r="D61" i="5" s="1"/>
  <c r="G77" i="1"/>
  <c r="D77" i="5" s="1"/>
  <c r="G7" i="1"/>
  <c r="D7" i="5" s="1"/>
  <c r="G9" i="1"/>
  <c r="D9" i="5" s="1"/>
  <c r="G22" i="1"/>
  <c r="D22" i="5" s="1"/>
  <c r="G38" i="1"/>
  <c r="D38" i="5" s="1"/>
  <c r="G54" i="1"/>
  <c r="D54" i="5" s="1"/>
  <c r="G70" i="1"/>
  <c r="D70" i="5" s="1"/>
  <c r="G86" i="1"/>
  <c r="D86" i="5" s="1"/>
  <c r="G23" i="1"/>
  <c r="D23" i="5" s="1"/>
  <c r="G39" i="1"/>
  <c r="D39" i="5" s="1"/>
  <c r="G55" i="1"/>
  <c r="D55" i="5" s="1"/>
  <c r="G71" i="1"/>
  <c r="D71" i="5" s="1"/>
  <c r="G12" i="1"/>
  <c r="D12" i="5" s="1"/>
  <c r="G28" i="1"/>
  <c r="D28" i="5" s="1"/>
  <c r="G44" i="1"/>
  <c r="D44" i="5" s="1"/>
  <c r="G60" i="1"/>
  <c r="D60" i="5" s="1"/>
  <c r="G76" i="1"/>
  <c r="D76" i="5" s="1"/>
  <c r="G17" i="1"/>
  <c r="D17" i="5" s="1"/>
  <c r="G33" i="1"/>
  <c r="D33" i="5" s="1"/>
  <c r="G49" i="1"/>
  <c r="D49" i="5" s="1"/>
  <c r="G65" i="1"/>
  <c r="D65" i="5" s="1"/>
  <c r="G81" i="1"/>
  <c r="D81" i="5" s="1"/>
  <c r="G4" i="1"/>
  <c r="D4" i="5" s="1"/>
  <c r="G6" i="1"/>
  <c r="D6" i="5" s="1"/>
  <c r="G10" i="1"/>
  <c r="D10" i="5" s="1"/>
  <c r="G26" i="1"/>
  <c r="D26" i="5" s="1"/>
  <c r="G42" i="1"/>
  <c r="D42" i="5" s="1"/>
  <c r="G58" i="1"/>
  <c r="D58" i="5" s="1"/>
  <c r="G74" i="1"/>
  <c r="D74" i="5" s="1"/>
  <c r="G11" i="1"/>
  <c r="D11" i="5" s="1"/>
  <c r="G27" i="1"/>
  <c r="D27" i="5" s="1"/>
  <c r="G43" i="1"/>
  <c r="D43" i="5" s="1"/>
  <c r="G59" i="1"/>
  <c r="D59" i="5" s="1"/>
  <c r="G75" i="1"/>
  <c r="D75" i="5" s="1"/>
  <c r="G16" i="1"/>
  <c r="D16" i="5" s="1"/>
  <c r="G32" i="1"/>
  <c r="D32" i="5" s="1"/>
  <c r="G48" i="1"/>
  <c r="D48" i="5" s="1"/>
  <c r="G64" i="1"/>
  <c r="D64" i="5" s="1"/>
  <c r="G80" i="1"/>
  <c r="D80" i="5" s="1"/>
  <c r="G21" i="1"/>
  <c r="D21" i="5" s="1"/>
  <c r="G37" i="1"/>
  <c r="D37" i="5" s="1"/>
  <c r="G53" i="1"/>
  <c r="D53" i="5" s="1"/>
  <c r="G69" i="1"/>
  <c r="D69" i="5" s="1"/>
  <c r="G8" i="1"/>
  <c r="D8" i="5" s="1"/>
  <c r="E2" i="5"/>
  <c r="G2" i="1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D2" i="5" l="1"/>
  <c r="B2" i="5"/>
  <c r="B85" i="5"/>
  <c r="E85" i="5"/>
  <c r="G85" i="1"/>
  <c r="B8" i="4" s="1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85" i="5" l="1"/>
  <c r="C106" i="1" l="1"/>
  <c r="C106" i="5" s="1"/>
  <c r="C111" i="1"/>
  <c r="C111" i="5" s="1"/>
  <c r="C112" i="1"/>
  <c r="C112" i="5" s="1"/>
  <c r="C109" i="1"/>
  <c r="C109" i="5" s="1"/>
  <c r="C114" i="1"/>
  <c r="C105" i="1"/>
  <c r="C105" i="5" s="1"/>
  <c r="C107" i="1"/>
  <c r="C107" i="5" s="1"/>
  <c r="C108" i="1"/>
  <c r="C108" i="5" s="1"/>
  <c r="C113" i="1"/>
  <c r="C113" i="5" s="1"/>
  <c r="C110" i="1"/>
  <c r="C110" i="5" s="1"/>
  <c r="C101" i="1"/>
  <c r="C101" i="5" s="1"/>
  <c r="C94" i="1"/>
  <c r="C94" i="5" s="1"/>
  <c r="C103" i="1"/>
  <c r="C103" i="5" s="1"/>
  <c r="C96" i="1"/>
  <c r="C96" i="5" s="1"/>
  <c r="C92" i="1"/>
  <c r="C92" i="5" s="1"/>
  <c r="C104" i="1"/>
  <c r="C104" i="5" s="1"/>
  <c r="C87" i="1"/>
  <c r="C87" i="5" s="1"/>
  <c r="C91" i="1"/>
  <c r="C91" i="5" s="1"/>
  <c r="C97" i="1"/>
  <c r="C97" i="5" s="1"/>
  <c r="C88" i="1"/>
  <c r="C88" i="5" s="1"/>
  <c r="C98" i="1"/>
  <c r="C98" i="5" s="1"/>
  <c r="C89" i="1"/>
  <c r="C89" i="5" s="1"/>
  <c r="C99" i="1"/>
  <c r="C99" i="5" s="1"/>
  <c r="C90" i="1"/>
  <c r="C90" i="5" s="1"/>
  <c r="C95" i="1"/>
  <c r="C95" i="5" s="1"/>
  <c r="C93" i="1"/>
  <c r="C93" i="5" s="1"/>
  <c r="C100" i="1"/>
  <c r="C100" i="5" s="1"/>
  <c r="C102" i="1"/>
  <c r="C102" i="5" s="1"/>
  <c r="C3" i="1"/>
  <c r="C3" i="5" s="1"/>
  <c r="C5" i="1"/>
  <c r="C5" i="5" s="1"/>
  <c r="C4" i="1"/>
  <c r="C4" i="5" s="1"/>
  <c r="C13" i="1"/>
  <c r="C13" i="5" s="1"/>
  <c r="C9" i="1"/>
  <c r="C9" i="5" s="1"/>
  <c r="C14" i="1"/>
  <c r="C14" i="5" s="1"/>
  <c r="C10" i="1"/>
  <c r="C10" i="5" s="1"/>
  <c r="C6" i="1"/>
  <c r="C6" i="5" s="1"/>
  <c r="C15" i="1"/>
  <c r="C15" i="5" s="1"/>
  <c r="C11" i="1"/>
  <c r="C11" i="5" s="1"/>
  <c r="C7" i="1"/>
  <c r="C7" i="5" s="1"/>
  <c r="C16" i="1"/>
  <c r="C16" i="5" s="1"/>
  <c r="C12" i="1"/>
  <c r="C12" i="5" s="1"/>
  <c r="C8" i="1"/>
  <c r="C8" i="5" s="1"/>
  <c r="C84" i="1"/>
  <c r="C84" i="5" s="1"/>
  <c r="C80" i="1"/>
  <c r="C80" i="5" s="1"/>
  <c r="C76" i="1"/>
  <c r="C76" i="5" s="1"/>
  <c r="C72" i="1"/>
  <c r="C72" i="5" s="1"/>
  <c r="C68" i="1"/>
  <c r="C68" i="5" s="1"/>
  <c r="C64" i="1"/>
  <c r="C64" i="5" s="1"/>
  <c r="C60" i="1"/>
  <c r="C60" i="5" s="1"/>
  <c r="C56" i="1"/>
  <c r="C56" i="5" s="1"/>
  <c r="C52" i="1"/>
  <c r="C52" i="5" s="1"/>
  <c r="C48" i="1"/>
  <c r="C48" i="5" s="1"/>
  <c r="C44" i="1"/>
  <c r="C44" i="5" s="1"/>
  <c r="C40" i="1"/>
  <c r="C40" i="5" s="1"/>
  <c r="C36" i="1"/>
  <c r="C36" i="5" s="1"/>
  <c r="C32" i="1"/>
  <c r="C32" i="5" s="1"/>
  <c r="C28" i="1"/>
  <c r="C28" i="5" s="1"/>
  <c r="C24" i="1"/>
  <c r="C24" i="5" s="1"/>
  <c r="C20" i="1"/>
  <c r="C20" i="5" s="1"/>
  <c r="C81" i="1"/>
  <c r="C81" i="5" s="1"/>
  <c r="C77" i="1"/>
  <c r="C77" i="5" s="1"/>
  <c r="C73" i="1"/>
  <c r="C73" i="5" s="1"/>
  <c r="C69" i="1"/>
  <c r="C69" i="5" s="1"/>
  <c r="C65" i="1"/>
  <c r="C65" i="5" s="1"/>
  <c r="C61" i="1"/>
  <c r="C61" i="5" s="1"/>
  <c r="C57" i="1"/>
  <c r="C57" i="5" s="1"/>
  <c r="C53" i="1"/>
  <c r="C53" i="5" s="1"/>
  <c r="C49" i="1"/>
  <c r="C49" i="5" s="1"/>
  <c r="C45" i="1"/>
  <c r="C45" i="5" s="1"/>
  <c r="C41" i="1"/>
  <c r="C41" i="5" s="1"/>
  <c r="C37" i="1"/>
  <c r="C37" i="5" s="1"/>
  <c r="C33" i="1"/>
  <c r="C33" i="5" s="1"/>
  <c r="C29" i="1"/>
  <c r="C29" i="5" s="1"/>
  <c r="C25" i="1"/>
  <c r="C25" i="5" s="1"/>
  <c r="C21" i="1"/>
  <c r="C21" i="5" s="1"/>
  <c r="C17" i="1"/>
  <c r="C17" i="5" s="1"/>
  <c r="C86" i="1"/>
  <c r="C86" i="5" s="1"/>
  <c r="C82" i="1"/>
  <c r="C82" i="5" s="1"/>
  <c r="C78" i="1"/>
  <c r="C78" i="5" s="1"/>
  <c r="C74" i="1"/>
  <c r="C74" i="5" s="1"/>
  <c r="C70" i="1"/>
  <c r="C70" i="5" s="1"/>
  <c r="C66" i="1"/>
  <c r="C66" i="5" s="1"/>
  <c r="C62" i="1"/>
  <c r="C62" i="5" s="1"/>
  <c r="C58" i="1"/>
  <c r="C58" i="5" s="1"/>
  <c r="C54" i="1"/>
  <c r="C54" i="5" s="1"/>
  <c r="C50" i="1"/>
  <c r="C50" i="5" s="1"/>
  <c r="C46" i="1"/>
  <c r="C46" i="5" s="1"/>
  <c r="C42" i="1"/>
  <c r="C42" i="5" s="1"/>
  <c r="C38" i="1"/>
  <c r="C38" i="5" s="1"/>
  <c r="C34" i="1"/>
  <c r="C34" i="5" s="1"/>
  <c r="C30" i="1"/>
  <c r="C30" i="5" s="1"/>
  <c r="C26" i="1"/>
  <c r="C26" i="5" s="1"/>
  <c r="C22" i="1"/>
  <c r="C22" i="5" s="1"/>
  <c r="C18" i="1"/>
  <c r="C18" i="5" s="1"/>
  <c r="C83" i="1"/>
  <c r="C83" i="5" s="1"/>
  <c r="C79" i="1"/>
  <c r="C79" i="5" s="1"/>
  <c r="C75" i="1"/>
  <c r="C75" i="5" s="1"/>
  <c r="C71" i="1"/>
  <c r="C71" i="5" s="1"/>
  <c r="C67" i="1"/>
  <c r="C67" i="5" s="1"/>
  <c r="C63" i="1"/>
  <c r="C63" i="5" s="1"/>
  <c r="C59" i="1"/>
  <c r="C59" i="5" s="1"/>
  <c r="C55" i="1"/>
  <c r="C55" i="5" s="1"/>
  <c r="C51" i="1"/>
  <c r="C51" i="5" s="1"/>
  <c r="C47" i="1"/>
  <c r="C47" i="5" s="1"/>
  <c r="C43" i="1"/>
  <c r="C43" i="5" s="1"/>
  <c r="C39" i="1"/>
  <c r="C39" i="5" s="1"/>
  <c r="C35" i="1"/>
  <c r="C35" i="5" s="1"/>
  <c r="C31" i="1"/>
  <c r="C31" i="5" s="1"/>
  <c r="C27" i="1"/>
  <c r="C27" i="5" s="1"/>
  <c r="C23" i="1"/>
  <c r="C23" i="5" s="1"/>
  <c r="C19" i="1"/>
  <c r="C19" i="5" s="1"/>
  <c r="C114" i="5" l="1"/>
  <c r="C7" i="4"/>
  <c r="C2" i="1"/>
  <c r="C85" i="1"/>
  <c r="C85" i="5" s="1"/>
  <c r="B7" i="4" l="1"/>
  <c r="C2" i="5"/>
</calcChain>
</file>

<file path=xl/comments1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nathan:</t>
        </r>
        <r>
          <rPr>
            <sz val="9"/>
            <color indexed="81"/>
            <rFont val="Tahoma"/>
            <family val="2"/>
          </rPr>
          <t xml:space="preserve">
Luyao used slightly different data here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nathan:
</t>
        </r>
        <r>
          <rPr>
            <sz val="9"/>
            <color indexed="81"/>
            <rFont val="Tahoma"/>
            <family val="2"/>
          </rPr>
          <t>Luyao probably chose a different starting date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nathan:
</t>
        </r>
        <r>
          <rPr>
            <sz val="9"/>
            <color indexed="81"/>
            <rFont val="Tahoma"/>
            <family val="2"/>
          </rPr>
          <t>A little different than figure (possibly due to different start and end date in data?)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nathan:
</t>
        </r>
        <r>
          <rPr>
            <sz val="9"/>
            <color indexed="81"/>
            <rFont val="Tahoma"/>
            <family val="2"/>
          </rPr>
          <t>Probably due to a different starting date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nathan:
</t>
        </r>
        <r>
          <rPr>
            <sz val="9"/>
            <color indexed="81"/>
            <rFont val="Tahoma"/>
            <family val="2"/>
          </rPr>
          <t>This value seems inconsistent with the data</t>
        </r>
      </text>
    </comment>
  </commentList>
</comments>
</file>

<file path=xl/sharedStrings.xml><?xml version="1.0" encoding="utf-8"?>
<sst xmlns="http://schemas.openxmlformats.org/spreadsheetml/2006/main" count="27" uniqueCount="19">
  <si>
    <t>Date</t>
  </si>
  <si>
    <t>Inflation</t>
  </si>
  <si>
    <t>Salary</t>
  </si>
  <si>
    <t>Investment</t>
  </si>
  <si>
    <t>One</t>
  </si>
  <si>
    <t>Ten</t>
  </si>
  <si>
    <t>Stock</t>
  </si>
  <si>
    <t>Variable</t>
  </si>
  <si>
    <t>Mean</t>
  </si>
  <si>
    <t>Initial Value</t>
  </si>
  <si>
    <t>Portfolio</t>
  </si>
  <si>
    <t>Treasury</t>
  </si>
  <si>
    <t>Risk</t>
  </si>
  <si>
    <t>S&amp;P 500</t>
  </si>
  <si>
    <t>One-year</t>
  </si>
  <si>
    <t>Luyao mean</t>
  </si>
  <si>
    <t>Luyao initial</t>
  </si>
  <si>
    <t>One-Stock</t>
  </si>
  <si>
    <t>1-year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</si>
</sst>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2" fillId="3" borderId="0" xfId="0" applyFont="1" applyFill="1"/>
    <xf numFmtId="0" fontId="5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Wage Increase</c:v>
          </c:tx>
          <c:marker>
            <c:symbol val="none"/>
          </c:marker>
          <c:xVal>
            <c:strRef>
              <c:f>MARKET!$A$2:$A$85</c:f>
              <c:strCache>
                <c:ptCount val="84"/>
                <c:pt idx="0">
                  <c:v>1987-03</c:v>
                </c:pt>
                <c:pt idx="1">
                  <c:v>1987-06</c:v>
                </c:pt>
                <c:pt idx="2">
                  <c:v>1987-09</c:v>
                </c:pt>
                <c:pt idx="3">
                  <c:v>1987-12</c:v>
                </c:pt>
                <c:pt idx="4">
                  <c:v>1988-03</c:v>
                </c:pt>
                <c:pt idx="5">
                  <c:v>1988-06</c:v>
                </c:pt>
                <c:pt idx="6">
                  <c:v>1988-09</c:v>
                </c:pt>
                <c:pt idx="7">
                  <c:v>1988-12</c:v>
                </c:pt>
                <c:pt idx="8">
                  <c:v>1989-03</c:v>
                </c:pt>
                <c:pt idx="9">
                  <c:v>1989-06</c:v>
                </c:pt>
                <c:pt idx="10">
                  <c:v>1989-09</c:v>
                </c:pt>
                <c:pt idx="11">
                  <c:v>1989-12</c:v>
                </c:pt>
                <c:pt idx="12">
                  <c:v>1990-03</c:v>
                </c:pt>
                <c:pt idx="13">
                  <c:v>1990-06</c:v>
                </c:pt>
                <c:pt idx="14">
                  <c:v>1990-09</c:v>
                </c:pt>
                <c:pt idx="15">
                  <c:v>1990-12</c:v>
                </c:pt>
                <c:pt idx="16">
                  <c:v>1991-03</c:v>
                </c:pt>
                <c:pt idx="17">
                  <c:v>1991-06</c:v>
                </c:pt>
                <c:pt idx="18">
                  <c:v>1991-09</c:v>
                </c:pt>
                <c:pt idx="19">
                  <c:v>1991-12</c:v>
                </c:pt>
                <c:pt idx="20">
                  <c:v>1992-03</c:v>
                </c:pt>
                <c:pt idx="21">
                  <c:v>1992-06</c:v>
                </c:pt>
                <c:pt idx="22">
                  <c:v>1992-09</c:v>
                </c:pt>
                <c:pt idx="23">
                  <c:v>1992-12</c:v>
                </c:pt>
                <c:pt idx="24">
                  <c:v>1993-03</c:v>
                </c:pt>
                <c:pt idx="25">
                  <c:v>1993-06</c:v>
                </c:pt>
                <c:pt idx="26">
                  <c:v>1993-09</c:v>
                </c:pt>
                <c:pt idx="27">
                  <c:v>1993-12</c:v>
                </c:pt>
                <c:pt idx="28">
                  <c:v>1994-03</c:v>
                </c:pt>
                <c:pt idx="29">
                  <c:v>1994-06</c:v>
                </c:pt>
                <c:pt idx="30">
                  <c:v>1994-09</c:v>
                </c:pt>
                <c:pt idx="31">
                  <c:v>1994-12</c:v>
                </c:pt>
                <c:pt idx="32">
                  <c:v>1995-03</c:v>
                </c:pt>
                <c:pt idx="33">
                  <c:v>1995-06</c:v>
                </c:pt>
                <c:pt idx="34">
                  <c:v>1995-09</c:v>
                </c:pt>
                <c:pt idx="35">
                  <c:v>1995-12</c:v>
                </c:pt>
                <c:pt idx="36">
                  <c:v>1996-03</c:v>
                </c:pt>
                <c:pt idx="37">
                  <c:v>1996-06</c:v>
                </c:pt>
                <c:pt idx="38">
                  <c:v>1996-09</c:v>
                </c:pt>
                <c:pt idx="39">
                  <c:v>1996-12</c:v>
                </c:pt>
                <c:pt idx="40">
                  <c:v>1997-03</c:v>
                </c:pt>
                <c:pt idx="41">
                  <c:v>1997-06</c:v>
                </c:pt>
                <c:pt idx="42">
                  <c:v>1997-09</c:v>
                </c:pt>
                <c:pt idx="43">
                  <c:v>1997-12</c:v>
                </c:pt>
                <c:pt idx="44">
                  <c:v>1998-03</c:v>
                </c:pt>
                <c:pt idx="45">
                  <c:v>1998-06</c:v>
                </c:pt>
                <c:pt idx="46">
                  <c:v>1998-09</c:v>
                </c:pt>
                <c:pt idx="47">
                  <c:v>1998-12</c:v>
                </c:pt>
                <c:pt idx="48">
                  <c:v>1999-03</c:v>
                </c:pt>
                <c:pt idx="49">
                  <c:v>1999-06</c:v>
                </c:pt>
                <c:pt idx="50">
                  <c:v>1999-09</c:v>
                </c:pt>
                <c:pt idx="51">
                  <c:v>1999-12</c:v>
                </c:pt>
                <c:pt idx="52">
                  <c:v>2000-03</c:v>
                </c:pt>
                <c:pt idx="53">
                  <c:v>2000-06</c:v>
                </c:pt>
                <c:pt idx="54">
                  <c:v>2000-09</c:v>
                </c:pt>
                <c:pt idx="55">
                  <c:v>2000-12</c:v>
                </c:pt>
                <c:pt idx="56">
                  <c:v>2001-03</c:v>
                </c:pt>
                <c:pt idx="57">
                  <c:v>2001-06</c:v>
                </c:pt>
                <c:pt idx="58">
                  <c:v>2001-09</c:v>
                </c:pt>
                <c:pt idx="59">
                  <c:v>2001-12</c:v>
                </c:pt>
                <c:pt idx="60">
                  <c:v>2002-03</c:v>
                </c:pt>
                <c:pt idx="61">
                  <c:v>2002-06</c:v>
                </c:pt>
                <c:pt idx="62">
                  <c:v>2002-09</c:v>
                </c:pt>
                <c:pt idx="63">
                  <c:v>2002-12</c:v>
                </c:pt>
                <c:pt idx="64">
                  <c:v>2003-03</c:v>
                </c:pt>
                <c:pt idx="65">
                  <c:v>2003-06</c:v>
                </c:pt>
                <c:pt idx="66">
                  <c:v>2003-09</c:v>
                </c:pt>
                <c:pt idx="67">
                  <c:v>2003-12</c:v>
                </c:pt>
                <c:pt idx="68">
                  <c:v>2004-03</c:v>
                </c:pt>
                <c:pt idx="69">
                  <c:v>2004-06</c:v>
                </c:pt>
                <c:pt idx="70">
                  <c:v>2004-09</c:v>
                </c:pt>
                <c:pt idx="71">
                  <c:v>2004-12</c:v>
                </c:pt>
                <c:pt idx="72">
                  <c:v>2005-03</c:v>
                </c:pt>
                <c:pt idx="73">
                  <c:v>2005-06</c:v>
                </c:pt>
                <c:pt idx="74">
                  <c:v>2005-09</c:v>
                </c:pt>
                <c:pt idx="75">
                  <c:v>2005-12</c:v>
                </c:pt>
                <c:pt idx="76">
                  <c:v>2006-03</c:v>
                </c:pt>
                <c:pt idx="77">
                  <c:v>2006-06</c:v>
                </c:pt>
                <c:pt idx="78">
                  <c:v>2006-09</c:v>
                </c:pt>
                <c:pt idx="79">
                  <c:v>2006-12</c:v>
                </c:pt>
                <c:pt idx="80">
                  <c:v>2007-03</c:v>
                </c:pt>
                <c:pt idx="81">
                  <c:v>2007-06</c:v>
                </c:pt>
                <c:pt idx="82">
                  <c:v>2007-09</c:v>
                </c:pt>
                <c:pt idx="83">
                  <c:v>2007-12</c:v>
                </c:pt>
              </c:strCache>
            </c:strRef>
          </c:xVal>
          <c:yVal>
            <c:numRef>
              <c:f>MARKET!$B$2:$B$85</c:f>
              <c:numCache>
                <c:formatCode>General</c:formatCode>
                <c:ptCount val="84"/>
                <c:pt idx="0">
                  <c:v>1.3286289332334909E-2</c:v>
                </c:pt>
                <c:pt idx="1">
                  <c:v>1.3360168756116623E-2</c:v>
                </c:pt>
                <c:pt idx="2">
                  <c:v>1.5629163818406309E-2</c:v>
                </c:pt>
                <c:pt idx="3">
                  <c:v>2.1323027079709591E-2</c:v>
                </c:pt>
                <c:pt idx="4">
                  <c:v>1.6184364879206888E-2</c:v>
                </c:pt>
                <c:pt idx="5">
                  <c:v>1.557927475334735E-2</c:v>
                </c:pt>
                <c:pt idx="6">
                  <c:v>1.875538903556772E-2</c:v>
                </c:pt>
                <c:pt idx="7">
                  <c:v>1.7182069321495446E-2</c:v>
                </c:pt>
                <c:pt idx="8">
                  <c:v>2.6510963183665897E-2</c:v>
                </c:pt>
                <c:pt idx="9">
                  <c:v>9.7429728758081056E-3</c:v>
                </c:pt>
                <c:pt idx="10">
                  <c:v>9.2754598999530424E-3</c:v>
                </c:pt>
                <c:pt idx="11">
                  <c:v>1.2884931303860299E-2</c:v>
                </c:pt>
                <c:pt idx="12">
                  <c:v>1.8064603170473835E-2</c:v>
                </c:pt>
                <c:pt idx="13">
                  <c:v>1.2545796719501297E-2</c:v>
                </c:pt>
                <c:pt idx="14">
                  <c:v>9.0033416737844516E-3</c:v>
                </c:pt>
                <c:pt idx="15">
                  <c:v>9.6166020317605674E-4</c:v>
                </c:pt>
                <c:pt idx="16">
                  <c:v>-9.6166020317612125E-4</c:v>
                </c:pt>
                <c:pt idx="17">
                  <c:v>8.6218296965204066E-3</c:v>
                </c:pt>
                <c:pt idx="18">
                  <c:v>6.4553480605757654E-3</c:v>
                </c:pt>
                <c:pt idx="19">
                  <c:v>1.2048039831774736E-2</c:v>
                </c:pt>
                <c:pt idx="20">
                  <c:v>1.9424720076118934E-2</c:v>
                </c:pt>
                <c:pt idx="21">
                  <c:v>1.5205953138977496E-2</c:v>
                </c:pt>
                <c:pt idx="22">
                  <c:v>7.4935138413016467E-3</c:v>
                </c:pt>
                <c:pt idx="23">
                  <c:v>1.0013952655258288E-2</c:v>
                </c:pt>
                <c:pt idx="24">
                  <c:v>3.2225701008103216E-3</c:v>
                </c:pt>
                <c:pt idx="25">
                  <c:v>9.2825320750008645E-3</c:v>
                </c:pt>
                <c:pt idx="26">
                  <c:v>3.7350468801495063E-3</c:v>
                </c:pt>
                <c:pt idx="27">
                  <c:v>1.0530268534095642E-2</c:v>
                </c:pt>
                <c:pt idx="28">
                  <c:v>6.2200831628836687E-3</c:v>
                </c:pt>
                <c:pt idx="29">
                  <c:v>1.5405303427556936E-2</c:v>
                </c:pt>
                <c:pt idx="30">
                  <c:v>7.9020210521662804E-3</c:v>
                </c:pt>
                <c:pt idx="31">
                  <c:v>1.4965937316309751E-2</c:v>
                </c:pt>
                <c:pt idx="32">
                  <c:v>1.2725791787249247E-2</c:v>
                </c:pt>
                <c:pt idx="33">
                  <c:v>7.7121204863390335E-3</c:v>
                </c:pt>
                <c:pt idx="34">
                  <c:v>9.0075388084808368E-3</c:v>
                </c:pt>
                <c:pt idx="35">
                  <c:v>8.7174964059575106E-3</c:v>
                </c:pt>
                <c:pt idx="36">
                  <c:v>1.560158952089556E-2</c:v>
                </c:pt>
                <c:pt idx="37">
                  <c:v>1.7027261410280801E-2</c:v>
                </c:pt>
                <c:pt idx="38">
                  <c:v>8.0035998605218726E-3</c:v>
                </c:pt>
                <c:pt idx="39">
                  <c:v>1.0214184254242578E-2</c:v>
                </c:pt>
                <c:pt idx="40">
                  <c:v>1.5461881474158249E-2</c:v>
                </c:pt>
                <c:pt idx="41">
                  <c:v>8.7125241008496699E-3</c:v>
                </c:pt>
                <c:pt idx="42">
                  <c:v>1.2716867355049446E-2</c:v>
                </c:pt>
                <c:pt idx="43">
                  <c:v>1.5662534611362657E-2</c:v>
                </c:pt>
                <c:pt idx="44">
                  <c:v>1.9471165937868403E-2</c:v>
                </c:pt>
                <c:pt idx="45">
                  <c:v>1.4321986976477621E-2</c:v>
                </c:pt>
                <c:pt idx="46">
                  <c:v>1.1015289057267312E-2</c:v>
                </c:pt>
                <c:pt idx="47">
                  <c:v>9.3562883407133628E-3</c:v>
                </c:pt>
                <c:pt idx="48">
                  <c:v>8.8791212189213032E-3</c:v>
                </c:pt>
                <c:pt idx="49">
                  <c:v>6.1582215499272445E-3</c:v>
                </c:pt>
                <c:pt idx="50">
                  <c:v>1.0319864131259836E-2</c:v>
                </c:pt>
                <c:pt idx="51">
                  <c:v>1.8750333115765131E-2</c:v>
                </c:pt>
                <c:pt idx="52">
                  <c:v>2.8015687127796656E-2</c:v>
                </c:pt>
                <c:pt idx="53">
                  <c:v>1.2781630962149699E-2</c:v>
                </c:pt>
                <c:pt idx="54">
                  <c:v>1.4600229955478739E-2</c:v>
                </c:pt>
                <c:pt idx="55">
                  <c:v>6.2386057235358028E-3</c:v>
                </c:pt>
                <c:pt idx="56">
                  <c:v>1.55393841794124E-2</c:v>
                </c:pt>
                <c:pt idx="57">
                  <c:v>1.7434585114583386E-3</c:v>
                </c:pt>
                <c:pt idx="58">
                  <c:v>-3.4263992913035977E-3</c:v>
                </c:pt>
                <c:pt idx="59">
                  <c:v>3.1775285450533967E-4</c:v>
                </c:pt>
                <c:pt idx="60">
                  <c:v>2.411627747488051E-3</c:v>
                </c:pt>
                <c:pt idx="61">
                  <c:v>6.8225154087254956E-3</c:v>
                </c:pt>
                <c:pt idx="62">
                  <c:v>1.1640163018172018E-3</c:v>
                </c:pt>
                <c:pt idx="63">
                  <c:v>5.1744529409826342E-3</c:v>
                </c:pt>
                <c:pt idx="64">
                  <c:v>3.9957598272142795E-3</c:v>
                </c:pt>
                <c:pt idx="65">
                  <c:v>1.1029979218380431E-2</c:v>
                </c:pt>
                <c:pt idx="66">
                  <c:v>1.0787723372949039E-2</c:v>
                </c:pt>
                <c:pt idx="67">
                  <c:v>1.2089041502383012E-2</c:v>
                </c:pt>
                <c:pt idx="68">
                  <c:v>1.0157542875784636E-2</c:v>
                </c:pt>
                <c:pt idx="69">
                  <c:v>1.4413864048624594E-2</c:v>
                </c:pt>
                <c:pt idx="70">
                  <c:v>1.1365916866307186E-2</c:v>
                </c:pt>
                <c:pt idx="71">
                  <c:v>1.8251938867590873E-2</c:v>
                </c:pt>
                <c:pt idx="72">
                  <c:v>1.4538408182278534E-3</c:v>
                </c:pt>
                <c:pt idx="73">
                  <c:v>1.3130901517099079E-2</c:v>
                </c:pt>
                <c:pt idx="74">
                  <c:v>1.4402794537925397E-2</c:v>
                </c:pt>
                <c:pt idx="75">
                  <c:v>1.4389529233096157E-2</c:v>
                </c:pt>
                <c:pt idx="76">
                  <c:v>2.7694243387186554E-2</c:v>
                </c:pt>
                <c:pt idx="77">
                  <c:v>8.3611642307411527E-3</c:v>
                </c:pt>
                <c:pt idx="78">
                  <c:v>7.0890626915292949E-3</c:v>
                </c:pt>
                <c:pt idx="79">
                  <c:v>1.0876743277527762E-2</c:v>
                </c:pt>
                <c:pt idx="80">
                  <c:v>1.7038285522029874E-2</c:v>
                </c:pt>
                <c:pt idx="81">
                  <c:v>8.5376413206341619E-3</c:v>
                </c:pt>
                <c:pt idx="82">
                  <c:v>5.6598941135925923E-3</c:v>
                </c:pt>
                <c:pt idx="83">
                  <c:v>8.7659615056377878E-3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5616"/>
        <c:axId val="140737920"/>
      </c:scatterChart>
      <c:valAx>
        <c:axId val="140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737920"/>
        <c:crosses val="autoZero"/>
        <c:crossBetween val="midCat"/>
      </c:valAx>
      <c:valAx>
        <c:axId val="1407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3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Inflation Rate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Wage Increase</c:v>
          </c:tx>
          <c:marker>
            <c:symbol val="none"/>
          </c:marker>
          <c:xVal>
            <c:strRef>
              <c:f>MARKET!$A$2:$A$85</c:f>
              <c:strCache>
                <c:ptCount val="84"/>
                <c:pt idx="0">
                  <c:v>1987-03</c:v>
                </c:pt>
                <c:pt idx="1">
                  <c:v>1987-06</c:v>
                </c:pt>
                <c:pt idx="2">
                  <c:v>1987-09</c:v>
                </c:pt>
                <c:pt idx="3">
                  <c:v>1987-12</c:v>
                </c:pt>
                <c:pt idx="4">
                  <c:v>1988-03</c:v>
                </c:pt>
                <c:pt idx="5">
                  <c:v>1988-06</c:v>
                </c:pt>
                <c:pt idx="6">
                  <c:v>1988-09</c:v>
                </c:pt>
                <c:pt idx="7">
                  <c:v>1988-12</c:v>
                </c:pt>
                <c:pt idx="8">
                  <c:v>1989-03</c:v>
                </c:pt>
                <c:pt idx="9">
                  <c:v>1989-06</c:v>
                </c:pt>
                <c:pt idx="10">
                  <c:v>1989-09</c:v>
                </c:pt>
                <c:pt idx="11">
                  <c:v>1989-12</c:v>
                </c:pt>
                <c:pt idx="12">
                  <c:v>1990-03</c:v>
                </c:pt>
                <c:pt idx="13">
                  <c:v>1990-06</c:v>
                </c:pt>
                <c:pt idx="14">
                  <c:v>1990-09</c:v>
                </c:pt>
                <c:pt idx="15">
                  <c:v>1990-12</c:v>
                </c:pt>
                <c:pt idx="16">
                  <c:v>1991-03</c:v>
                </c:pt>
                <c:pt idx="17">
                  <c:v>1991-06</c:v>
                </c:pt>
                <c:pt idx="18">
                  <c:v>1991-09</c:v>
                </c:pt>
                <c:pt idx="19">
                  <c:v>1991-12</c:v>
                </c:pt>
                <c:pt idx="20">
                  <c:v>1992-03</c:v>
                </c:pt>
                <c:pt idx="21">
                  <c:v>1992-06</c:v>
                </c:pt>
                <c:pt idx="22">
                  <c:v>1992-09</c:v>
                </c:pt>
                <c:pt idx="23">
                  <c:v>1992-12</c:v>
                </c:pt>
                <c:pt idx="24">
                  <c:v>1993-03</c:v>
                </c:pt>
                <c:pt idx="25">
                  <c:v>1993-06</c:v>
                </c:pt>
                <c:pt idx="26">
                  <c:v>1993-09</c:v>
                </c:pt>
                <c:pt idx="27">
                  <c:v>1993-12</c:v>
                </c:pt>
                <c:pt idx="28">
                  <c:v>1994-03</c:v>
                </c:pt>
                <c:pt idx="29">
                  <c:v>1994-06</c:v>
                </c:pt>
                <c:pt idx="30">
                  <c:v>1994-09</c:v>
                </c:pt>
                <c:pt idx="31">
                  <c:v>1994-12</c:v>
                </c:pt>
                <c:pt idx="32">
                  <c:v>1995-03</c:v>
                </c:pt>
                <c:pt idx="33">
                  <c:v>1995-06</c:v>
                </c:pt>
                <c:pt idx="34">
                  <c:v>1995-09</c:v>
                </c:pt>
                <c:pt idx="35">
                  <c:v>1995-12</c:v>
                </c:pt>
                <c:pt idx="36">
                  <c:v>1996-03</c:v>
                </c:pt>
                <c:pt idx="37">
                  <c:v>1996-06</c:v>
                </c:pt>
                <c:pt idx="38">
                  <c:v>1996-09</c:v>
                </c:pt>
                <c:pt idx="39">
                  <c:v>1996-12</c:v>
                </c:pt>
                <c:pt idx="40">
                  <c:v>1997-03</c:v>
                </c:pt>
                <c:pt idx="41">
                  <c:v>1997-06</c:v>
                </c:pt>
                <c:pt idx="42">
                  <c:v>1997-09</c:v>
                </c:pt>
                <c:pt idx="43">
                  <c:v>1997-12</c:v>
                </c:pt>
                <c:pt idx="44">
                  <c:v>1998-03</c:v>
                </c:pt>
                <c:pt idx="45">
                  <c:v>1998-06</c:v>
                </c:pt>
                <c:pt idx="46">
                  <c:v>1998-09</c:v>
                </c:pt>
                <c:pt idx="47">
                  <c:v>1998-12</c:v>
                </c:pt>
                <c:pt idx="48">
                  <c:v>1999-03</c:v>
                </c:pt>
                <c:pt idx="49">
                  <c:v>1999-06</c:v>
                </c:pt>
                <c:pt idx="50">
                  <c:v>1999-09</c:v>
                </c:pt>
                <c:pt idx="51">
                  <c:v>1999-12</c:v>
                </c:pt>
                <c:pt idx="52">
                  <c:v>2000-03</c:v>
                </c:pt>
                <c:pt idx="53">
                  <c:v>2000-06</c:v>
                </c:pt>
                <c:pt idx="54">
                  <c:v>2000-09</c:v>
                </c:pt>
                <c:pt idx="55">
                  <c:v>2000-12</c:v>
                </c:pt>
                <c:pt idx="56">
                  <c:v>2001-03</c:v>
                </c:pt>
                <c:pt idx="57">
                  <c:v>2001-06</c:v>
                </c:pt>
                <c:pt idx="58">
                  <c:v>2001-09</c:v>
                </c:pt>
                <c:pt idx="59">
                  <c:v>2001-12</c:v>
                </c:pt>
                <c:pt idx="60">
                  <c:v>2002-03</c:v>
                </c:pt>
                <c:pt idx="61">
                  <c:v>2002-06</c:v>
                </c:pt>
                <c:pt idx="62">
                  <c:v>2002-09</c:v>
                </c:pt>
                <c:pt idx="63">
                  <c:v>2002-12</c:v>
                </c:pt>
                <c:pt idx="64">
                  <c:v>2003-03</c:v>
                </c:pt>
                <c:pt idx="65">
                  <c:v>2003-06</c:v>
                </c:pt>
                <c:pt idx="66">
                  <c:v>2003-09</c:v>
                </c:pt>
                <c:pt idx="67">
                  <c:v>2003-12</c:v>
                </c:pt>
                <c:pt idx="68">
                  <c:v>2004-03</c:v>
                </c:pt>
                <c:pt idx="69">
                  <c:v>2004-06</c:v>
                </c:pt>
                <c:pt idx="70">
                  <c:v>2004-09</c:v>
                </c:pt>
                <c:pt idx="71">
                  <c:v>2004-12</c:v>
                </c:pt>
                <c:pt idx="72">
                  <c:v>2005-03</c:v>
                </c:pt>
                <c:pt idx="73">
                  <c:v>2005-06</c:v>
                </c:pt>
                <c:pt idx="74">
                  <c:v>2005-09</c:v>
                </c:pt>
                <c:pt idx="75">
                  <c:v>2005-12</c:v>
                </c:pt>
                <c:pt idx="76">
                  <c:v>2006-03</c:v>
                </c:pt>
                <c:pt idx="77">
                  <c:v>2006-06</c:v>
                </c:pt>
                <c:pt idx="78">
                  <c:v>2006-09</c:v>
                </c:pt>
                <c:pt idx="79">
                  <c:v>2006-12</c:v>
                </c:pt>
                <c:pt idx="80">
                  <c:v>2007-03</c:v>
                </c:pt>
                <c:pt idx="81">
                  <c:v>2007-06</c:v>
                </c:pt>
                <c:pt idx="82">
                  <c:v>2007-09</c:v>
                </c:pt>
                <c:pt idx="83">
                  <c:v>2007-12</c:v>
                </c:pt>
              </c:strCache>
            </c:strRef>
          </c:xVal>
          <c:yVal>
            <c:numRef>
              <c:f>MARKET!$C$2:$C$86</c:f>
              <c:numCache>
                <c:formatCode>General</c:formatCode>
                <c:ptCount val="85"/>
                <c:pt idx="0">
                  <c:v>2.9850021968885292E-2</c:v>
                </c:pt>
                <c:pt idx="1">
                  <c:v>3.5849652893697202E-2</c:v>
                </c:pt>
                <c:pt idx="2">
                  <c:v>4.2676274280436396E-2</c:v>
                </c:pt>
                <c:pt idx="3">
                  <c:v>4.3346804503365866E-2</c:v>
                </c:pt>
                <c:pt idx="4">
                  <c:v>3.8547409612238827E-2</c:v>
                </c:pt>
                <c:pt idx="5">
                  <c:v>3.8836023785198216E-2</c:v>
                </c:pt>
                <c:pt idx="6">
                  <c:v>4.0853994008266122E-2</c:v>
                </c:pt>
                <c:pt idx="7">
                  <c:v>4.3251041994314954E-2</c:v>
                </c:pt>
                <c:pt idx="8">
                  <c:v>4.8599669836062412E-2</c:v>
                </c:pt>
                <c:pt idx="9">
                  <c:v>5.0407902543845765E-2</c:v>
                </c:pt>
                <c:pt idx="10">
                  <c:v>4.2484611606155395E-2</c:v>
                </c:pt>
                <c:pt idx="11">
                  <c:v>4.5451262903917357E-2</c:v>
                </c:pt>
                <c:pt idx="12">
                  <c:v>5.0978244764629456E-2</c:v>
                </c:pt>
                <c:pt idx="13">
                  <c:v>4.5642357878701037E-2</c:v>
                </c:pt>
                <c:pt idx="14">
                  <c:v>5.9777204035860794E-2</c:v>
                </c:pt>
                <c:pt idx="15">
                  <c:v>5.9306105897407507E-2</c:v>
                </c:pt>
                <c:pt idx="16">
                  <c:v>4.7837329414160058E-2</c:v>
                </c:pt>
                <c:pt idx="17">
                  <c:v>4.5928931888399735E-2</c:v>
                </c:pt>
                <c:pt idx="18">
                  <c:v>3.3338059610510409E-2</c:v>
                </c:pt>
                <c:pt idx="19">
                  <c:v>3.0141156911986808E-2</c:v>
                </c:pt>
                <c:pt idx="20">
                  <c:v>3.1401763139531642E-2</c:v>
                </c:pt>
                <c:pt idx="21">
                  <c:v>3.0432207120201914E-2</c:v>
                </c:pt>
                <c:pt idx="22">
                  <c:v>2.9461710149619048E-2</c:v>
                </c:pt>
                <c:pt idx="23">
                  <c:v>2.8587456851912472E-2</c:v>
                </c:pt>
                <c:pt idx="24">
                  <c:v>3.0432207120201914E-2</c:v>
                </c:pt>
                <c:pt idx="25">
                  <c:v>2.9558802241544429E-2</c:v>
                </c:pt>
                <c:pt idx="26">
                  <c:v>2.6544555222112211E-2</c:v>
                </c:pt>
                <c:pt idx="27">
                  <c:v>2.7128667388252696E-2</c:v>
                </c:pt>
                <c:pt idx="28">
                  <c:v>2.4790168807218689E-2</c:v>
                </c:pt>
                <c:pt idx="29">
                  <c:v>2.4595046855380134E-2</c:v>
                </c:pt>
                <c:pt idx="30">
                  <c:v>2.9170377299779924E-2</c:v>
                </c:pt>
                <c:pt idx="31">
                  <c:v>2.6349775322781963E-2</c:v>
                </c:pt>
                <c:pt idx="32">
                  <c:v>2.8101430110874778E-2</c:v>
                </c:pt>
                <c:pt idx="33">
                  <c:v>2.9947076367952099E-2</c:v>
                </c:pt>
                <c:pt idx="34">
                  <c:v>2.5082780367463243E-2</c:v>
                </c:pt>
                <c:pt idx="35">
                  <c:v>2.5082780367463243E-2</c:v>
                </c:pt>
                <c:pt idx="36">
                  <c:v>2.8004196409597344E-2</c:v>
                </c:pt>
                <c:pt idx="37">
                  <c:v>2.7128667388252696E-2</c:v>
                </c:pt>
                <c:pt idx="38">
                  <c:v>2.9558802241544429E-2</c:v>
                </c:pt>
                <c:pt idx="39">
                  <c:v>3.2660782239548276E-2</c:v>
                </c:pt>
                <c:pt idx="40">
                  <c:v>2.7225986253591527E-2</c:v>
                </c:pt>
                <c:pt idx="41">
                  <c:v>2.2739486969489339E-2</c:v>
                </c:pt>
                <c:pt idx="42">
                  <c:v>2.1272135275539769E-2</c:v>
                </c:pt>
                <c:pt idx="43">
                  <c:v>1.6857117066422806E-2</c:v>
                </c:pt>
                <c:pt idx="44">
                  <c:v>1.3607003406216947E-2</c:v>
                </c:pt>
                <c:pt idx="45">
                  <c:v>1.666044089310717E-2</c:v>
                </c:pt>
                <c:pt idx="46">
                  <c:v>1.4790085472635345E-2</c:v>
                </c:pt>
                <c:pt idx="47">
                  <c:v>1.5971769509698665E-2</c:v>
                </c:pt>
                <c:pt idx="48">
                  <c:v>1.7152058817565659E-2</c:v>
                </c:pt>
                <c:pt idx="49">
                  <c:v>1.9410393519823387E-2</c:v>
                </c:pt>
                <c:pt idx="50">
                  <c:v>2.5960101669531624E-2</c:v>
                </c:pt>
                <c:pt idx="51">
                  <c:v>2.6447170014848229E-2</c:v>
                </c:pt>
                <c:pt idx="52">
                  <c:v>3.6910354020097152E-2</c:v>
                </c:pt>
                <c:pt idx="53">
                  <c:v>3.6621183455645412E-2</c:v>
                </c:pt>
                <c:pt idx="54">
                  <c:v>3.3918218203460644E-2</c:v>
                </c:pt>
                <c:pt idx="55">
                  <c:v>3.3338059610510409E-2</c:v>
                </c:pt>
                <c:pt idx="56">
                  <c:v>2.8781801425451947E-2</c:v>
                </c:pt>
                <c:pt idx="57">
                  <c:v>3.1983045853050743E-2</c:v>
                </c:pt>
                <c:pt idx="58">
                  <c:v>2.615495747685118E-2</c:v>
                </c:pt>
                <c:pt idx="59">
                  <c:v>1.5381102038302391E-2</c:v>
                </c:pt>
                <c:pt idx="60">
                  <c:v>1.4691548742989682E-2</c:v>
                </c:pt>
                <c:pt idx="61">
                  <c:v>1.064316009847976E-2</c:v>
                </c:pt>
                <c:pt idx="62">
                  <c:v>1.4987129808248238E-2</c:v>
                </c:pt>
                <c:pt idx="63">
                  <c:v>2.3521195041345866E-2</c:v>
                </c:pt>
                <c:pt idx="64">
                  <c:v>2.9752958149347801E-2</c:v>
                </c:pt>
                <c:pt idx="65">
                  <c:v>2.0880477579355131E-2</c:v>
                </c:pt>
                <c:pt idx="66">
                  <c:v>2.293497128249599E-2</c:v>
                </c:pt>
                <c:pt idx="67">
                  <c:v>1.862546412316482E-2</c:v>
                </c:pt>
                <c:pt idx="68">
                  <c:v>1.7250353406527672E-2</c:v>
                </c:pt>
                <c:pt idx="69">
                  <c:v>3.21767316952212E-2</c:v>
                </c:pt>
                <c:pt idx="70">
                  <c:v>2.5082780367463243E-2</c:v>
                </c:pt>
                <c:pt idx="71">
                  <c:v>3.2079893463411648E-2</c:v>
                </c:pt>
                <c:pt idx="72">
                  <c:v>3.1014053529169541E-2</c:v>
                </c:pt>
                <c:pt idx="73">
                  <c:v>2.49852526939086E-2</c:v>
                </c:pt>
                <c:pt idx="74">
                  <c:v>4.5833416343172152E-2</c:v>
                </c:pt>
                <c:pt idx="75">
                  <c:v>3.362818097998406E-2</c:v>
                </c:pt>
                <c:pt idx="76">
                  <c:v>3.304785404620042E-2</c:v>
                </c:pt>
                <c:pt idx="77">
                  <c:v>4.2292912190251365E-2</c:v>
                </c:pt>
                <c:pt idx="78">
                  <c:v>2.0390689647733981E-2</c:v>
                </c:pt>
                <c:pt idx="79">
                  <c:v>2.5082780367463243E-2</c:v>
                </c:pt>
                <c:pt idx="80">
                  <c:v>2.7420595575992218E-2</c:v>
                </c:pt>
                <c:pt idx="81">
                  <c:v>2.6544555222112211E-2</c:v>
                </c:pt>
                <c:pt idx="82">
                  <c:v>2.7225986253591527E-2</c:v>
                </c:pt>
                <c:pt idx="83">
                  <c:v>3.9989648216158413E-2</c:v>
                </c:pt>
                <c:pt idx="84">
                  <c:v>3.9028386967478401E-2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7760"/>
        <c:axId val="144119296"/>
      </c:scatterChart>
      <c:valAx>
        <c:axId val="1441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19296"/>
        <c:crosses val="autoZero"/>
        <c:crossBetween val="midCat"/>
      </c:valAx>
      <c:valAx>
        <c:axId val="1441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10-year bond return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Wage Increase</c:v>
          </c:tx>
          <c:marker>
            <c:symbol val="none"/>
          </c:marker>
          <c:xVal>
            <c:strRef>
              <c:f>MARKET!$A$2:$A$85</c:f>
              <c:strCache>
                <c:ptCount val="84"/>
                <c:pt idx="0">
                  <c:v>1987-03</c:v>
                </c:pt>
                <c:pt idx="1">
                  <c:v>1987-06</c:v>
                </c:pt>
                <c:pt idx="2">
                  <c:v>1987-09</c:v>
                </c:pt>
                <c:pt idx="3">
                  <c:v>1987-12</c:v>
                </c:pt>
                <c:pt idx="4">
                  <c:v>1988-03</c:v>
                </c:pt>
                <c:pt idx="5">
                  <c:v>1988-06</c:v>
                </c:pt>
                <c:pt idx="6">
                  <c:v>1988-09</c:v>
                </c:pt>
                <c:pt idx="7">
                  <c:v>1988-12</c:v>
                </c:pt>
                <c:pt idx="8">
                  <c:v>1989-03</c:v>
                </c:pt>
                <c:pt idx="9">
                  <c:v>1989-06</c:v>
                </c:pt>
                <c:pt idx="10">
                  <c:v>1989-09</c:v>
                </c:pt>
                <c:pt idx="11">
                  <c:v>1989-12</c:v>
                </c:pt>
                <c:pt idx="12">
                  <c:v>1990-03</c:v>
                </c:pt>
                <c:pt idx="13">
                  <c:v>1990-06</c:v>
                </c:pt>
                <c:pt idx="14">
                  <c:v>1990-09</c:v>
                </c:pt>
                <c:pt idx="15">
                  <c:v>1990-12</c:v>
                </c:pt>
                <c:pt idx="16">
                  <c:v>1991-03</c:v>
                </c:pt>
                <c:pt idx="17">
                  <c:v>1991-06</c:v>
                </c:pt>
                <c:pt idx="18">
                  <c:v>1991-09</c:v>
                </c:pt>
                <c:pt idx="19">
                  <c:v>1991-12</c:v>
                </c:pt>
                <c:pt idx="20">
                  <c:v>1992-03</c:v>
                </c:pt>
                <c:pt idx="21">
                  <c:v>1992-06</c:v>
                </c:pt>
                <c:pt idx="22">
                  <c:v>1992-09</c:v>
                </c:pt>
                <c:pt idx="23">
                  <c:v>1992-12</c:v>
                </c:pt>
                <c:pt idx="24">
                  <c:v>1993-03</c:v>
                </c:pt>
                <c:pt idx="25">
                  <c:v>1993-06</c:v>
                </c:pt>
                <c:pt idx="26">
                  <c:v>1993-09</c:v>
                </c:pt>
                <c:pt idx="27">
                  <c:v>1993-12</c:v>
                </c:pt>
                <c:pt idx="28">
                  <c:v>1994-03</c:v>
                </c:pt>
                <c:pt idx="29">
                  <c:v>1994-06</c:v>
                </c:pt>
                <c:pt idx="30">
                  <c:v>1994-09</c:v>
                </c:pt>
                <c:pt idx="31">
                  <c:v>1994-12</c:v>
                </c:pt>
                <c:pt idx="32">
                  <c:v>1995-03</c:v>
                </c:pt>
                <c:pt idx="33">
                  <c:v>1995-06</c:v>
                </c:pt>
                <c:pt idx="34">
                  <c:v>1995-09</c:v>
                </c:pt>
                <c:pt idx="35">
                  <c:v>1995-12</c:v>
                </c:pt>
                <c:pt idx="36">
                  <c:v>1996-03</c:v>
                </c:pt>
                <c:pt idx="37">
                  <c:v>1996-06</c:v>
                </c:pt>
                <c:pt idx="38">
                  <c:v>1996-09</c:v>
                </c:pt>
                <c:pt idx="39">
                  <c:v>1996-12</c:v>
                </c:pt>
                <c:pt idx="40">
                  <c:v>1997-03</c:v>
                </c:pt>
                <c:pt idx="41">
                  <c:v>1997-06</c:v>
                </c:pt>
                <c:pt idx="42">
                  <c:v>1997-09</c:v>
                </c:pt>
                <c:pt idx="43">
                  <c:v>1997-12</c:v>
                </c:pt>
                <c:pt idx="44">
                  <c:v>1998-03</c:v>
                </c:pt>
                <c:pt idx="45">
                  <c:v>1998-06</c:v>
                </c:pt>
                <c:pt idx="46">
                  <c:v>1998-09</c:v>
                </c:pt>
                <c:pt idx="47">
                  <c:v>1998-12</c:v>
                </c:pt>
                <c:pt idx="48">
                  <c:v>1999-03</c:v>
                </c:pt>
                <c:pt idx="49">
                  <c:v>1999-06</c:v>
                </c:pt>
                <c:pt idx="50">
                  <c:v>1999-09</c:v>
                </c:pt>
                <c:pt idx="51">
                  <c:v>1999-12</c:v>
                </c:pt>
                <c:pt idx="52">
                  <c:v>2000-03</c:v>
                </c:pt>
                <c:pt idx="53">
                  <c:v>2000-06</c:v>
                </c:pt>
                <c:pt idx="54">
                  <c:v>2000-09</c:v>
                </c:pt>
                <c:pt idx="55">
                  <c:v>2000-12</c:v>
                </c:pt>
                <c:pt idx="56">
                  <c:v>2001-03</c:v>
                </c:pt>
                <c:pt idx="57">
                  <c:v>2001-06</c:v>
                </c:pt>
                <c:pt idx="58">
                  <c:v>2001-09</c:v>
                </c:pt>
                <c:pt idx="59">
                  <c:v>2001-12</c:v>
                </c:pt>
                <c:pt idx="60">
                  <c:v>2002-03</c:v>
                </c:pt>
                <c:pt idx="61">
                  <c:v>2002-06</c:v>
                </c:pt>
                <c:pt idx="62">
                  <c:v>2002-09</c:v>
                </c:pt>
                <c:pt idx="63">
                  <c:v>2002-12</c:v>
                </c:pt>
                <c:pt idx="64">
                  <c:v>2003-03</c:v>
                </c:pt>
                <c:pt idx="65">
                  <c:v>2003-06</c:v>
                </c:pt>
                <c:pt idx="66">
                  <c:v>2003-09</c:v>
                </c:pt>
                <c:pt idx="67">
                  <c:v>2003-12</c:v>
                </c:pt>
                <c:pt idx="68">
                  <c:v>2004-03</c:v>
                </c:pt>
                <c:pt idx="69">
                  <c:v>2004-06</c:v>
                </c:pt>
                <c:pt idx="70">
                  <c:v>2004-09</c:v>
                </c:pt>
                <c:pt idx="71">
                  <c:v>2004-12</c:v>
                </c:pt>
                <c:pt idx="72">
                  <c:v>2005-03</c:v>
                </c:pt>
                <c:pt idx="73">
                  <c:v>2005-06</c:v>
                </c:pt>
                <c:pt idx="74">
                  <c:v>2005-09</c:v>
                </c:pt>
                <c:pt idx="75">
                  <c:v>2005-12</c:v>
                </c:pt>
                <c:pt idx="76">
                  <c:v>2006-03</c:v>
                </c:pt>
                <c:pt idx="77">
                  <c:v>2006-06</c:v>
                </c:pt>
                <c:pt idx="78">
                  <c:v>2006-09</c:v>
                </c:pt>
                <c:pt idx="79">
                  <c:v>2006-12</c:v>
                </c:pt>
                <c:pt idx="80">
                  <c:v>2007-03</c:v>
                </c:pt>
                <c:pt idx="81">
                  <c:v>2007-06</c:v>
                </c:pt>
                <c:pt idx="82">
                  <c:v>2007-09</c:v>
                </c:pt>
                <c:pt idx="83">
                  <c:v>2007-12</c:v>
                </c:pt>
              </c:strCache>
            </c:strRef>
          </c:xVal>
          <c:yVal>
            <c:numRef>
              <c:f>MARKET!$E$2:$E$85</c:f>
              <c:numCache>
                <c:formatCode>General</c:formatCode>
                <c:ptCount val="84"/>
                <c:pt idx="0">
                  <c:v>1.7498092955008749E-2</c:v>
                </c:pt>
                <c:pt idx="1">
                  <c:v>2.0164475754363635E-2</c:v>
                </c:pt>
                <c:pt idx="2">
                  <c:v>2.2505875661897139E-2</c:v>
                </c:pt>
                <c:pt idx="3">
                  <c:v>2.1521487228282246E-2</c:v>
                </c:pt>
                <c:pt idx="4">
                  <c:v>2.0095277986703089E-2</c:v>
                </c:pt>
                <c:pt idx="5">
                  <c:v>2.1360870454366857E-2</c:v>
                </c:pt>
                <c:pt idx="6">
                  <c:v>2.1498548291715252E-2</c:v>
                </c:pt>
                <c:pt idx="7">
                  <c:v>2.1796590419728989E-2</c:v>
                </c:pt>
                <c:pt idx="8">
                  <c:v>2.2368751606900668E-2</c:v>
                </c:pt>
                <c:pt idx="9">
                  <c:v>1.9887569689502262E-2</c:v>
                </c:pt>
                <c:pt idx="10">
                  <c:v>1.9679688677847688E-2</c:v>
                </c:pt>
                <c:pt idx="11">
                  <c:v>1.8869615293976391E-2</c:v>
                </c:pt>
                <c:pt idx="12">
                  <c:v>2.060228406017945E-2</c:v>
                </c:pt>
                <c:pt idx="13">
                  <c:v>2.0348909550998516E-2</c:v>
                </c:pt>
                <c:pt idx="14">
                  <c:v>2.129200309246955E-2</c:v>
                </c:pt>
                <c:pt idx="15">
                  <c:v>1.9425376915963008E-2</c:v>
                </c:pt>
                <c:pt idx="16">
                  <c:v>1.949476032914715E-2</c:v>
                </c:pt>
                <c:pt idx="17">
                  <c:v>1.9887569689502262E-2</c:v>
                </c:pt>
                <c:pt idx="18">
                  <c:v>1.8428759455570171E-2</c:v>
                </c:pt>
                <c:pt idx="19">
                  <c:v>1.7124854106173065E-2</c:v>
                </c:pt>
                <c:pt idx="20">
                  <c:v>1.8173171348360145E-2</c:v>
                </c:pt>
                <c:pt idx="21">
                  <c:v>1.752140189167194E-2</c:v>
                </c:pt>
                <c:pt idx="22">
                  <c:v>1.5555835795032976E-2</c:v>
                </c:pt>
                <c:pt idx="23">
                  <c:v>1.6376700550529928E-2</c:v>
                </c:pt>
                <c:pt idx="24">
                  <c:v>1.4520052769131181E-2</c:v>
                </c:pt>
                <c:pt idx="25">
                  <c:v>1.447286960394442E-2</c:v>
                </c:pt>
                <c:pt idx="26">
                  <c:v>1.3053217861733581E-2</c:v>
                </c:pt>
                <c:pt idx="27">
                  <c:v>1.4024184837967555E-2</c:v>
                </c:pt>
                <c:pt idx="28">
                  <c:v>1.5696747024691197E-2</c:v>
                </c:pt>
                <c:pt idx="29">
                  <c:v>1.7148197866402919E-2</c:v>
                </c:pt>
                <c:pt idx="30">
                  <c:v>1.798712482814601E-2</c:v>
                </c:pt>
                <c:pt idx="31">
                  <c:v>1.8800058140733811E-2</c:v>
                </c:pt>
                <c:pt idx="32">
                  <c:v>1.7381515662152576E-2</c:v>
                </c:pt>
                <c:pt idx="33">
                  <c:v>1.4967849259347604E-2</c:v>
                </c:pt>
                <c:pt idx="34">
                  <c:v>1.5038480704936786E-2</c:v>
                </c:pt>
                <c:pt idx="35">
                  <c:v>1.3882327448120058E-2</c:v>
                </c:pt>
                <c:pt idx="36">
                  <c:v>1.52032098491281E-2</c:v>
                </c:pt>
                <c:pt idx="37">
                  <c:v>1.6704293259329272E-2</c:v>
                </c:pt>
                <c:pt idx="38">
                  <c:v>1.6517149992426178E-2</c:v>
                </c:pt>
                <c:pt idx="39">
                  <c:v>1.5273774839952707E-2</c:v>
                </c:pt>
                <c:pt idx="40">
                  <c:v>1.6189311803819623E-2</c:v>
                </c:pt>
                <c:pt idx="41">
                  <c:v>1.5720224509800249E-2</c:v>
                </c:pt>
                <c:pt idx="42">
                  <c:v>1.5062020086339232E-2</c:v>
                </c:pt>
                <c:pt idx="43">
                  <c:v>1.4118711731994747E-2</c:v>
                </c:pt>
                <c:pt idx="44">
                  <c:v>1.3740389518493584E-2</c:v>
                </c:pt>
                <c:pt idx="45">
                  <c:v>1.338519173200744E-2</c:v>
                </c:pt>
                <c:pt idx="46">
                  <c:v>1.174475029849866E-2</c:v>
                </c:pt>
                <c:pt idx="47">
                  <c:v>1.1362815725979339E-2</c:v>
                </c:pt>
                <c:pt idx="48">
                  <c:v>1.2744561191157364E-2</c:v>
                </c:pt>
                <c:pt idx="49">
                  <c:v>1.4331266654817338E-2</c:v>
                </c:pt>
                <c:pt idx="50">
                  <c:v>1.437847655015166E-2</c:v>
                </c:pt>
                <c:pt idx="51">
                  <c:v>1.5226733725880339E-2</c:v>
                </c:pt>
                <c:pt idx="52">
                  <c:v>1.5179683758676449E-2</c:v>
                </c:pt>
                <c:pt idx="53">
                  <c:v>1.4802964907961508E-2</c:v>
                </c:pt>
                <c:pt idx="54">
                  <c:v>1.4095083359026922E-2</c:v>
                </c:pt>
                <c:pt idx="55">
                  <c:v>1.2768317546000154E-2</c:v>
                </c:pt>
                <c:pt idx="56">
                  <c:v>1.1935498996355275E-2</c:v>
                </c:pt>
                <c:pt idx="57">
                  <c:v>1.2863320397228916E-2</c:v>
                </c:pt>
                <c:pt idx="58">
                  <c:v>1.1553855949240723E-2</c:v>
                </c:pt>
                <c:pt idx="59">
                  <c:v>1.2411734972353429E-2</c:v>
                </c:pt>
                <c:pt idx="60">
                  <c:v>1.2863320397228916E-2</c:v>
                </c:pt>
                <c:pt idx="61">
                  <c:v>1.2030818795432044E-2</c:v>
                </c:pt>
                <c:pt idx="62">
                  <c:v>9.4924828129071565E-3</c:v>
                </c:pt>
                <c:pt idx="63">
                  <c:v>9.8772832736781224E-3</c:v>
                </c:pt>
                <c:pt idx="64">
                  <c:v>9.3480298042656722E-3</c:v>
                </c:pt>
                <c:pt idx="65">
                  <c:v>8.1893910595430726E-3</c:v>
                </c:pt>
                <c:pt idx="66">
                  <c:v>1.0453375703352587E-2</c:v>
                </c:pt>
                <c:pt idx="67">
                  <c:v>1.0453375703352587E-2</c:v>
                </c:pt>
                <c:pt idx="68">
                  <c:v>9.396190081817803E-3</c:v>
                </c:pt>
                <c:pt idx="69">
                  <c:v>1.1553855949240723E-2</c:v>
                </c:pt>
                <c:pt idx="70">
                  <c:v>1.0117483138428279E-2</c:v>
                </c:pt>
                <c:pt idx="71">
                  <c:v>1.0357452440784889E-2</c:v>
                </c:pt>
                <c:pt idx="72">
                  <c:v>1.1004221354193565E-2</c:v>
                </c:pt>
                <c:pt idx="73">
                  <c:v>9.8051782883203323E-3</c:v>
                </c:pt>
                <c:pt idx="74">
                  <c:v>1.0285485832793803E-2</c:v>
                </c:pt>
                <c:pt idx="75">
                  <c:v>1.0932440715331299E-2</c:v>
                </c:pt>
                <c:pt idx="76">
                  <c:v>1.1529983903388259E-2</c:v>
                </c:pt>
                <c:pt idx="77">
                  <c:v>1.2459308711792896E-2</c:v>
                </c:pt>
                <c:pt idx="78">
                  <c:v>1.1529983903388259E-2</c:v>
                </c:pt>
                <c:pt idx="79">
                  <c:v>1.1147720831968804E-2</c:v>
                </c:pt>
                <c:pt idx="80">
                  <c:v>1.1147720831968804E-2</c:v>
                </c:pt>
                <c:pt idx="81">
                  <c:v>1.2435522973703502E-2</c:v>
                </c:pt>
                <c:pt idx="82">
                  <c:v>1.105206366608007E-2</c:v>
                </c:pt>
                <c:pt idx="83">
                  <c:v>1.004544740820794E-2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33504"/>
        <c:axId val="144135296"/>
      </c:scatterChart>
      <c:valAx>
        <c:axId val="1441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35296"/>
        <c:crosses val="autoZero"/>
        <c:crossBetween val="midCat"/>
      </c:valAx>
      <c:valAx>
        <c:axId val="144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3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Investment</a:t>
            </a:r>
            <a:r>
              <a:rPr lang="en-US" baseline="0"/>
              <a:t> return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Wage Increase</c:v>
          </c:tx>
          <c:marker>
            <c:symbol val="none"/>
          </c:marker>
          <c:xVal>
            <c:strRef>
              <c:f>MARKET!$A$2:$A$85</c:f>
              <c:strCache>
                <c:ptCount val="84"/>
                <c:pt idx="0">
                  <c:v>1987-03</c:v>
                </c:pt>
                <c:pt idx="1">
                  <c:v>1987-06</c:v>
                </c:pt>
                <c:pt idx="2">
                  <c:v>1987-09</c:v>
                </c:pt>
                <c:pt idx="3">
                  <c:v>1987-12</c:v>
                </c:pt>
                <c:pt idx="4">
                  <c:v>1988-03</c:v>
                </c:pt>
                <c:pt idx="5">
                  <c:v>1988-06</c:v>
                </c:pt>
                <c:pt idx="6">
                  <c:v>1988-09</c:v>
                </c:pt>
                <c:pt idx="7">
                  <c:v>1988-12</c:v>
                </c:pt>
                <c:pt idx="8">
                  <c:v>1989-03</c:v>
                </c:pt>
                <c:pt idx="9">
                  <c:v>1989-06</c:v>
                </c:pt>
                <c:pt idx="10">
                  <c:v>1989-09</c:v>
                </c:pt>
                <c:pt idx="11">
                  <c:v>1989-12</c:v>
                </c:pt>
                <c:pt idx="12">
                  <c:v>1990-03</c:v>
                </c:pt>
                <c:pt idx="13">
                  <c:v>1990-06</c:v>
                </c:pt>
                <c:pt idx="14">
                  <c:v>1990-09</c:v>
                </c:pt>
                <c:pt idx="15">
                  <c:v>1990-12</c:v>
                </c:pt>
                <c:pt idx="16">
                  <c:v>1991-03</c:v>
                </c:pt>
                <c:pt idx="17">
                  <c:v>1991-06</c:v>
                </c:pt>
                <c:pt idx="18">
                  <c:v>1991-09</c:v>
                </c:pt>
                <c:pt idx="19">
                  <c:v>1991-12</c:v>
                </c:pt>
                <c:pt idx="20">
                  <c:v>1992-03</c:v>
                </c:pt>
                <c:pt idx="21">
                  <c:v>1992-06</c:v>
                </c:pt>
                <c:pt idx="22">
                  <c:v>1992-09</c:v>
                </c:pt>
                <c:pt idx="23">
                  <c:v>1992-12</c:v>
                </c:pt>
                <c:pt idx="24">
                  <c:v>1993-03</c:v>
                </c:pt>
                <c:pt idx="25">
                  <c:v>1993-06</c:v>
                </c:pt>
                <c:pt idx="26">
                  <c:v>1993-09</c:v>
                </c:pt>
                <c:pt idx="27">
                  <c:v>1993-12</c:v>
                </c:pt>
                <c:pt idx="28">
                  <c:v>1994-03</c:v>
                </c:pt>
                <c:pt idx="29">
                  <c:v>1994-06</c:v>
                </c:pt>
                <c:pt idx="30">
                  <c:v>1994-09</c:v>
                </c:pt>
                <c:pt idx="31">
                  <c:v>1994-12</c:v>
                </c:pt>
                <c:pt idx="32">
                  <c:v>1995-03</c:v>
                </c:pt>
                <c:pt idx="33">
                  <c:v>1995-06</c:v>
                </c:pt>
                <c:pt idx="34">
                  <c:v>1995-09</c:v>
                </c:pt>
                <c:pt idx="35">
                  <c:v>1995-12</c:v>
                </c:pt>
                <c:pt idx="36">
                  <c:v>1996-03</c:v>
                </c:pt>
                <c:pt idx="37">
                  <c:v>1996-06</c:v>
                </c:pt>
                <c:pt idx="38">
                  <c:v>1996-09</c:v>
                </c:pt>
                <c:pt idx="39">
                  <c:v>1996-12</c:v>
                </c:pt>
                <c:pt idx="40">
                  <c:v>1997-03</c:v>
                </c:pt>
                <c:pt idx="41">
                  <c:v>1997-06</c:v>
                </c:pt>
                <c:pt idx="42">
                  <c:v>1997-09</c:v>
                </c:pt>
                <c:pt idx="43">
                  <c:v>1997-12</c:v>
                </c:pt>
                <c:pt idx="44">
                  <c:v>1998-03</c:v>
                </c:pt>
                <c:pt idx="45">
                  <c:v>1998-06</c:v>
                </c:pt>
                <c:pt idx="46">
                  <c:v>1998-09</c:v>
                </c:pt>
                <c:pt idx="47">
                  <c:v>1998-12</c:v>
                </c:pt>
                <c:pt idx="48">
                  <c:v>1999-03</c:v>
                </c:pt>
                <c:pt idx="49">
                  <c:v>1999-06</c:v>
                </c:pt>
                <c:pt idx="50">
                  <c:v>1999-09</c:v>
                </c:pt>
                <c:pt idx="51">
                  <c:v>1999-12</c:v>
                </c:pt>
                <c:pt idx="52">
                  <c:v>2000-03</c:v>
                </c:pt>
                <c:pt idx="53">
                  <c:v>2000-06</c:v>
                </c:pt>
                <c:pt idx="54">
                  <c:v>2000-09</c:v>
                </c:pt>
                <c:pt idx="55">
                  <c:v>2000-12</c:v>
                </c:pt>
                <c:pt idx="56">
                  <c:v>2001-03</c:v>
                </c:pt>
                <c:pt idx="57">
                  <c:v>2001-06</c:v>
                </c:pt>
                <c:pt idx="58">
                  <c:v>2001-09</c:v>
                </c:pt>
                <c:pt idx="59">
                  <c:v>2001-12</c:v>
                </c:pt>
                <c:pt idx="60">
                  <c:v>2002-03</c:v>
                </c:pt>
                <c:pt idx="61">
                  <c:v>2002-06</c:v>
                </c:pt>
                <c:pt idx="62">
                  <c:v>2002-09</c:v>
                </c:pt>
                <c:pt idx="63">
                  <c:v>2002-12</c:v>
                </c:pt>
                <c:pt idx="64">
                  <c:v>2003-03</c:v>
                </c:pt>
                <c:pt idx="65">
                  <c:v>2003-06</c:v>
                </c:pt>
                <c:pt idx="66">
                  <c:v>2003-09</c:v>
                </c:pt>
                <c:pt idx="67">
                  <c:v>2003-12</c:v>
                </c:pt>
                <c:pt idx="68">
                  <c:v>2004-03</c:v>
                </c:pt>
                <c:pt idx="69">
                  <c:v>2004-06</c:v>
                </c:pt>
                <c:pt idx="70">
                  <c:v>2004-09</c:v>
                </c:pt>
                <c:pt idx="71">
                  <c:v>2004-12</c:v>
                </c:pt>
                <c:pt idx="72">
                  <c:v>2005-03</c:v>
                </c:pt>
                <c:pt idx="73">
                  <c:v>2005-06</c:v>
                </c:pt>
                <c:pt idx="74">
                  <c:v>2005-09</c:v>
                </c:pt>
                <c:pt idx="75">
                  <c:v>2005-12</c:v>
                </c:pt>
                <c:pt idx="76">
                  <c:v>2006-03</c:v>
                </c:pt>
                <c:pt idx="77">
                  <c:v>2006-06</c:v>
                </c:pt>
                <c:pt idx="78">
                  <c:v>2006-09</c:v>
                </c:pt>
                <c:pt idx="79">
                  <c:v>2006-12</c:v>
                </c:pt>
                <c:pt idx="80">
                  <c:v>2007-03</c:v>
                </c:pt>
                <c:pt idx="81">
                  <c:v>2007-06</c:v>
                </c:pt>
                <c:pt idx="82">
                  <c:v>2007-09</c:v>
                </c:pt>
                <c:pt idx="83">
                  <c:v>2007-12</c:v>
                </c:pt>
              </c:strCache>
            </c:strRef>
          </c:xVal>
          <c:yVal>
            <c:numRef>
              <c:f>MARKET!$G$2:$G$85</c:f>
              <c:numCache>
                <c:formatCode>General</c:formatCode>
                <c:ptCount val="84"/>
                <c:pt idx="0">
                  <c:v>3.6466384696053691E-2</c:v>
                </c:pt>
                <c:pt idx="1">
                  <c:v>2.3315480182333474E-2</c:v>
                </c:pt>
                <c:pt idx="2">
                  <c:v>3.4763175307278966E-2</c:v>
                </c:pt>
                <c:pt idx="3">
                  <c:v>-3.3256632903242392E-2</c:v>
                </c:pt>
                <c:pt idx="4">
                  <c:v>1.7139551651511188E-2</c:v>
                </c:pt>
                <c:pt idx="5">
                  <c:v>1.7732622434236678E-2</c:v>
                </c:pt>
                <c:pt idx="6">
                  <c:v>2.3577130650609408E-2</c:v>
                </c:pt>
                <c:pt idx="7">
                  <c:v>2.2262929817911198E-2</c:v>
                </c:pt>
                <c:pt idx="8">
                  <c:v>3.1120511722576995E-2</c:v>
                </c:pt>
                <c:pt idx="9">
                  <c:v>2.4224767299146674E-2</c:v>
                </c:pt>
                <c:pt idx="10">
                  <c:v>3.8051110017562347E-2</c:v>
                </c:pt>
                <c:pt idx="11">
                  <c:v>1.153979884489997E-2</c:v>
                </c:pt>
                <c:pt idx="12">
                  <c:v>9.2987095761123129E-3</c:v>
                </c:pt>
                <c:pt idx="13">
                  <c:v>1.661992454685092E-2</c:v>
                </c:pt>
                <c:pt idx="14">
                  <c:v>2.9714878563541058E-2</c:v>
                </c:pt>
                <c:pt idx="15">
                  <c:v>-1.8039688624741267E-2</c:v>
                </c:pt>
                <c:pt idx="16">
                  <c:v>3.708916349099789E-2</c:v>
                </c:pt>
                <c:pt idx="17">
                  <c:v>2.9810704730218279E-2</c:v>
                </c:pt>
                <c:pt idx="18">
                  <c:v>1.7377461322838312E-2</c:v>
                </c:pt>
                <c:pt idx="19">
                  <c:v>1.095230951406804E-2</c:v>
                </c:pt>
                <c:pt idx="20">
                  <c:v>1.7205614364445367E-2</c:v>
                </c:pt>
                <c:pt idx="21">
                  <c:v>1.1166988480908299E-2</c:v>
                </c:pt>
                <c:pt idx="22">
                  <c:v>1.0675076857515287E-2</c:v>
                </c:pt>
                <c:pt idx="23">
                  <c:v>4.6613300916508666E-3</c:v>
                </c:pt>
                <c:pt idx="24">
                  <c:v>1.5929764440514072E-2</c:v>
                </c:pt>
                <c:pt idx="25">
                  <c:v>7.5992271369547133E-3</c:v>
                </c:pt>
                <c:pt idx="26">
                  <c:v>1.0184955533090848E-2</c:v>
                </c:pt>
                <c:pt idx="27">
                  <c:v>1.5697047700275635E-2</c:v>
                </c:pt>
                <c:pt idx="28">
                  <c:v>1.4264516933463733E-2</c:v>
                </c:pt>
                <c:pt idx="29">
                  <c:v>-2.9017125118827279E-3</c:v>
                </c:pt>
                <c:pt idx="30">
                  <c:v>1.4434229729920423E-2</c:v>
                </c:pt>
                <c:pt idx="31">
                  <c:v>1.9849944585888357E-2</c:v>
                </c:pt>
                <c:pt idx="32">
                  <c:v>1.1644599493909953E-2</c:v>
                </c:pt>
                <c:pt idx="33">
                  <c:v>2.8968927824904411E-2</c:v>
                </c:pt>
                <c:pt idx="34">
                  <c:v>2.8536497097463066E-2</c:v>
                </c:pt>
                <c:pt idx="35">
                  <c:v>1.7148113032111112E-2</c:v>
                </c:pt>
                <c:pt idx="36">
                  <c:v>2.8328419388110954E-2</c:v>
                </c:pt>
                <c:pt idx="37">
                  <c:v>1.6922407325120108E-2</c:v>
                </c:pt>
                <c:pt idx="38">
                  <c:v>6.9373367282127146E-3</c:v>
                </c:pt>
                <c:pt idx="39">
                  <c:v>3.0089407164627983E-2</c:v>
                </c:pt>
                <c:pt idx="40">
                  <c:v>3.2991979314030154E-2</c:v>
                </c:pt>
                <c:pt idx="41">
                  <c:v>1.4893031087329251E-2</c:v>
                </c:pt>
                <c:pt idx="42">
                  <c:v>4.5686705293013122E-2</c:v>
                </c:pt>
                <c:pt idx="43">
                  <c:v>2.2690391076954572E-3</c:v>
                </c:pt>
                <c:pt idx="44">
                  <c:v>2.4365434136349944E-2</c:v>
                </c:pt>
                <c:pt idx="45">
                  <c:v>3.5707935388930023E-2</c:v>
                </c:pt>
                <c:pt idx="46">
                  <c:v>1.080316957974308E-2</c:v>
                </c:pt>
                <c:pt idx="47">
                  <c:v>4.8763784143464467E-3</c:v>
                </c:pt>
                <c:pt idx="48">
                  <c:v>3.9834226136767861E-2</c:v>
                </c:pt>
                <c:pt idx="49">
                  <c:v>1.8445889293473367E-2</c:v>
                </c:pt>
                <c:pt idx="50">
                  <c:v>9.2636365779124909E-3</c:v>
                </c:pt>
                <c:pt idx="51">
                  <c:v>1.6435823310306512E-2</c:v>
                </c:pt>
                <c:pt idx="52">
                  <c:v>1.6642522176034225E-2</c:v>
                </c:pt>
                <c:pt idx="53">
                  <c:v>2.0120446887594998E-2</c:v>
                </c:pt>
                <c:pt idx="54">
                  <c:v>8.9022367035181196E-3</c:v>
                </c:pt>
                <c:pt idx="55">
                  <c:v>1.0697662631102833E-2</c:v>
                </c:pt>
                <c:pt idx="56">
                  <c:v>-6.5190549775157557E-4</c:v>
                </c:pt>
                <c:pt idx="57">
                  <c:v>-1.0801717463422653E-2</c:v>
                </c:pt>
                <c:pt idx="58">
                  <c:v>-6.530740832208894E-4</c:v>
                </c:pt>
                <c:pt idx="59">
                  <c:v>-2.232356431539783E-2</c:v>
                </c:pt>
                <c:pt idx="60">
                  <c:v>1.7941700882447051E-2</c:v>
                </c:pt>
                <c:pt idx="61">
                  <c:v>-5.3055834425784262E-3</c:v>
                </c:pt>
                <c:pt idx="62">
                  <c:v>-2.991668983742074E-2</c:v>
                </c:pt>
                <c:pt idx="63">
                  <c:v>-2.8762611941160012E-3</c:v>
                </c:pt>
                <c:pt idx="64">
                  <c:v>-4.4404867404975491E-3</c:v>
                </c:pt>
                <c:pt idx="65">
                  <c:v>1.5829936662506157E-2</c:v>
                </c:pt>
                <c:pt idx="66">
                  <c:v>1.7864312837701304E-2</c:v>
                </c:pt>
                <c:pt idx="67">
                  <c:v>1.4443656333380477E-2</c:v>
                </c:pt>
                <c:pt idx="68">
                  <c:v>1.7116160043435667E-2</c:v>
                </c:pt>
                <c:pt idx="69">
                  <c:v>-6.2813423758245612E-5</c:v>
                </c:pt>
                <c:pt idx="70">
                  <c:v>3.1852622100955255E-3</c:v>
                </c:pt>
                <c:pt idx="71">
                  <c:v>1.0374354308446916E-2</c:v>
                </c:pt>
                <c:pt idx="72">
                  <c:v>1.5332554621880014E-2</c:v>
                </c:pt>
                <c:pt idx="73">
                  <c:v>2.4316959282835509E-3</c:v>
                </c:pt>
                <c:pt idx="74">
                  <c:v>2.0496683321340879E-2</c:v>
                </c:pt>
                <c:pt idx="75">
                  <c:v>4.0639714414066469E-3</c:v>
                </c:pt>
                <c:pt idx="76">
                  <c:v>2.107471832245205E-2</c:v>
                </c:pt>
                <c:pt idx="77">
                  <c:v>1.4776587702028894E-2</c:v>
                </c:pt>
                <c:pt idx="78">
                  <c:v>4.4518124056236019E-3</c:v>
                </c:pt>
                <c:pt idx="79">
                  <c:v>2.491216810429283E-2</c:v>
                </c:pt>
                <c:pt idx="80">
                  <c:v>1.8171703687782627E-2</c:v>
                </c:pt>
                <c:pt idx="81">
                  <c:v>1.572623145523093E-2</c:v>
                </c:pt>
                <c:pt idx="82">
                  <c:v>4.4230541899352646E-3</c:v>
                </c:pt>
                <c:pt idx="83">
                  <c:v>1.894865668776665E-2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3296"/>
        <c:axId val="144184832"/>
      </c:scatterChart>
      <c:valAx>
        <c:axId val="1441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184832"/>
        <c:crosses val="autoZero"/>
        <c:crossBetween val="midCat"/>
      </c:valAx>
      <c:valAx>
        <c:axId val="1441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8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9524</xdr:rowOff>
    </xdr:from>
    <xdr:to>
      <xdr:col>12</xdr:col>
      <xdr:colOff>95250</xdr:colOff>
      <xdr:row>12</xdr:row>
      <xdr:rowOff>19049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</xdr:row>
      <xdr:rowOff>0</xdr:rowOff>
    </xdr:from>
    <xdr:to>
      <xdr:col>18</xdr:col>
      <xdr:colOff>114300</xdr:colOff>
      <xdr:row>12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13</xdr:row>
      <xdr:rowOff>47625</xdr:rowOff>
    </xdr:from>
    <xdr:to>
      <xdr:col>12</xdr:col>
      <xdr:colOff>104775</xdr:colOff>
      <xdr:row>23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13</xdr:row>
      <xdr:rowOff>57150</xdr:rowOff>
    </xdr:from>
    <xdr:to>
      <xdr:col>18</xdr:col>
      <xdr:colOff>114300</xdr:colOff>
      <xdr:row>23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P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ERY"/>
      <sheetName val="CSV"/>
    </sheetNames>
    <sheetDataSet>
      <sheetData sheetId="0"/>
      <sheetData sheetId="1">
        <row r="2">
          <cell r="A2" t="str">
            <v>1987-03</v>
          </cell>
          <cell r="C2">
            <v>2.9850021968885292E-2</v>
          </cell>
        </row>
        <row r="3">
          <cell r="A3" t="str">
            <v>1987-06</v>
          </cell>
          <cell r="C3">
            <v>3.5849652893697202E-2</v>
          </cell>
        </row>
        <row r="4">
          <cell r="A4" t="str">
            <v>1987-09</v>
          </cell>
          <cell r="C4">
            <v>4.2676274280436396E-2</v>
          </cell>
        </row>
        <row r="5">
          <cell r="A5" t="str">
            <v>1987-12</v>
          </cell>
          <cell r="C5">
            <v>4.3346804503365866E-2</v>
          </cell>
        </row>
        <row r="6">
          <cell r="A6" t="str">
            <v>1988-03</v>
          </cell>
          <cell r="C6">
            <v>3.8547409612238827E-2</v>
          </cell>
        </row>
        <row r="7">
          <cell r="A7" t="str">
            <v>1988-06</v>
          </cell>
          <cell r="C7">
            <v>3.8836023785198216E-2</v>
          </cell>
        </row>
        <row r="8">
          <cell r="A8" t="str">
            <v>1988-09</v>
          </cell>
          <cell r="C8">
            <v>4.0853994008266122E-2</v>
          </cell>
        </row>
        <row r="9">
          <cell r="A9" t="str">
            <v>1988-12</v>
          </cell>
          <cell r="C9">
            <v>4.3251041994314954E-2</v>
          </cell>
        </row>
        <row r="10">
          <cell r="A10" t="str">
            <v>1989-03</v>
          </cell>
          <cell r="C10">
            <v>4.8599669836062412E-2</v>
          </cell>
        </row>
        <row r="11">
          <cell r="A11" t="str">
            <v>1989-06</v>
          </cell>
          <cell r="C11">
            <v>5.0407902543845765E-2</v>
          </cell>
        </row>
        <row r="12">
          <cell r="A12" t="str">
            <v>1989-09</v>
          </cell>
          <cell r="C12">
            <v>4.2484611606155395E-2</v>
          </cell>
        </row>
        <row r="13">
          <cell r="A13" t="str">
            <v>1989-12</v>
          </cell>
          <cell r="C13">
            <v>4.5451262903917357E-2</v>
          </cell>
        </row>
        <row r="14">
          <cell r="A14" t="str">
            <v>1990-03</v>
          </cell>
          <cell r="C14">
            <v>5.0978244764629456E-2</v>
          </cell>
        </row>
        <row r="15">
          <cell r="A15" t="str">
            <v>1990-06</v>
          </cell>
          <cell r="C15">
            <v>4.5642357878701037E-2</v>
          </cell>
        </row>
        <row r="16">
          <cell r="A16" t="str">
            <v>1990-09</v>
          </cell>
          <cell r="C16">
            <v>5.9777204035860794E-2</v>
          </cell>
        </row>
        <row r="17">
          <cell r="A17" t="str">
            <v>1990-12</v>
          </cell>
          <cell r="C17">
            <v>5.9306105897407507E-2</v>
          </cell>
        </row>
        <row r="18">
          <cell r="A18" t="str">
            <v>1991-03</v>
          </cell>
          <cell r="C18">
            <v>4.7837329414160058E-2</v>
          </cell>
        </row>
        <row r="19">
          <cell r="A19" t="str">
            <v>1991-06</v>
          </cell>
          <cell r="C19">
            <v>4.5928931888399735E-2</v>
          </cell>
        </row>
        <row r="20">
          <cell r="A20" t="str">
            <v>1991-09</v>
          </cell>
          <cell r="C20">
            <v>3.3338059610510409E-2</v>
          </cell>
        </row>
        <row r="21">
          <cell r="A21" t="str">
            <v>1991-12</v>
          </cell>
          <cell r="C21">
            <v>3.0141156911986808E-2</v>
          </cell>
        </row>
        <row r="22">
          <cell r="A22" t="str">
            <v>1992-03</v>
          </cell>
          <cell r="C22">
            <v>3.1401763139531642E-2</v>
          </cell>
        </row>
        <row r="23">
          <cell r="A23" t="str">
            <v>1992-06</v>
          </cell>
          <cell r="C23">
            <v>3.0432207120201914E-2</v>
          </cell>
        </row>
        <row r="24">
          <cell r="A24" t="str">
            <v>1992-09</v>
          </cell>
          <cell r="C24">
            <v>2.9461710149619048E-2</v>
          </cell>
        </row>
        <row r="25">
          <cell r="A25" t="str">
            <v>1992-12</v>
          </cell>
          <cell r="C25">
            <v>2.8587456851912472E-2</v>
          </cell>
        </row>
        <row r="26">
          <cell r="A26" t="str">
            <v>1993-03</v>
          </cell>
          <cell r="C26">
            <v>3.0432207120201914E-2</v>
          </cell>
        </row>
        <row r="27">
          <cell r="A27" t="str">
            <v>1993-06</v>
          </cell>
          <cell r="C27">
            <v>2.9558802241544429E-2</v>
          </cell>
        </row>
        <row r="28">
          <cell r="A28" t="str">
            <v>1993-09</v>
          </cell>
          <cell r="C28">
            <v>2.6544555222112211E-2</v>
          </cell>
        </row>
        <row r="29">
          <cell r="A29" t="str">
            <v>1993-12</v>
          </cell>
          <cell r="C29">
            <v>2.7128667388252696E-2</v>
          </cell>
        </row>
        <row r="30">
          <cell r="A30" t="str">
            <v>1994-03</v>
          </cell>
          <cell r="C30">
            <v>2.4790168807218689E-2</v>
          </cell>
        </row>
        <row r="31">
          <cell r="A31" t="str">
            <v>1994-06</v>
          </cell>
          <cell r="C31">
            <v>2.4595046855380134E-2</v>
          </cell>
        </row>
        <row r="32">
          <cell r="A32" t="str">
            <v>1994-09</v>
          </cell>
          <cell r="C32">
            <v>2.9170377299779924E-2</v>
          </cell>
        </row>
        <row r="33">
          <cell r="A33" t="str">
            <v>1994-12</v>
          </cell>
          <cell r="C33">
            <v>2.6349775322781963E-2</v>
          </cell>
        </row>
        <row r="34">
          <cell r="A34" t="str">
            <v>1995-03</v>
          </cell>
          <cell r="C34">
            <v>2.8101430110874778E-2</v>
          </cell>
        </row>
        <row r="35">
          <cell r="A35" t="str">
            <v>1995-06</v>
          </cell>
          <cell r="C35">
            <v>2.9947076367952099E-2</v>
          </cell>
        </row>
        <row r="36">
          <cell r="A36" t="str">
            <v>1995-09</v>
          </cell>
          <cell r="C36">
            <v>2.5082780367463243E-2</v>
          </cell>
        </row>
        <row r="37">
          <cell r="A37" t="str">
            <v>1995-12</v>
          </cell>
          <cell r="C37">
            <v>2.5082780367463243E-2</v>
          </cell>
        </row>
        <row r="38">
          <cell r="A38" t="str">
            <v>1996-03</v>
          </cell>
          <cell r="C38">
            <v>2.8004196409597344E-2</v>
          </cell>
        </row>
        <row r="39">
          <cell r="A39" t="str">
            <v>1996-06</v>
          </cell>
          <cell r="C39">
            <v>2.7128667388252696E-2</v>
          </cell>
        </row>
        <row r="40">
          <cell r="A40" t="str">
            <v>1996-09</v>
          </cell>
          <cell r="C40">
            <v>2.9558802241544429E-2</v>
          </cell>
        </row>
        <row r="41">
          <cell r="A41" t="str">
            <v>1996-12</v>
          </cell>
          <cell r="C41">
            <v>3.2660782239548276E-2</v>
          </cell>
        </row>
        <row r="42">
          <cell r="A42" t="str">
            <v>1997-03</v>
          </cell>
          <cell r="C42">
            <v>2.7225986253591527E-2</v>
          </cell>
        </row>
        <row r="43">
          <cell r="A43" t="str">
            <v>1997-06</v>
          </cell>
          <cell r="C43">
            <v>2.2739486969489339E-2</v>
          </cell>
        </row>
        <row r="44">
          <cell r="A44" t="str">
            <v>1997-09</v>
          </cell>
          <cell r="C44">
            <v>2.1272135275539769E-2</v>
          </cell>
        </row>
        <row r="45">
          <cell r="A45" t="str">
            <v>1997-12</v>
          </cell>
          <cell r="C45">
            <v>1.6857117066422806E-2</v>
          </cell>
        </row>
        <row r="46">
          <cell r="A46" t="str">
            <v>1998-03</v>
          </cell>
          <cell r="C46">
            <v>1.3607003406216947E-2</v>
          </cell>
        </row>
        <row r="47">
          <cell r="A47" t="str">
            <v>1998-06</v>
          </cell>
          <cell r="C47">
            <v>1.666044089310717E-2</v>
          </cell>
        </row>
        <row r="48">
          <cell r="A48" t="str">
            <v>1998-09</v>
          </cell>
          <cell r="C48">
            <v>1.4790085472635345E-2</v>
          </cell>
        </row>
        <row r="49">
          <cell r="A49" t="str">
            <v>1998-12</v>
          </cell>
          <cell r="C49">
            <v>1.5971769509698665E-2</v>
          </cell>
        </row>
        <row r="50">
          <cell r="A50" t="str">
            <v>1999-03</v>
          </cell>
          <cell r="C50">
            <v>1.7152058817565659E-2</v>
          </cell>
        </row>
        <row r="51">
          <cell r="A51" t="str">
            <v>1999-06</v>
          </cell>
          <cell r="C51">
            <v>1.9410393519823387E-2</v>
          </cell>
        </row>
        <row r="52">
          <cell r="A52" t="str">
            <v>1999-09</v>
          </cell>
          <cell r="C52">
            <v>2.5960101669531624E-2</v>
          </cell>
        </row>
        <row r="53">
          <cell r="A53" t="str">
            <v>1999-12</v>
          </cell>
          <cell r="C53">
            <v>2.6447170014848229E-2</v>
          </cell>
        </row>
        <row r="54">
          <cell r="A54" t="str">
            <v>2000-03</v>
          </cell>
          <cell r="C54">
            <v>3.6910354020097152E-2</v>
          </cell>
        </row>
        <row r="55">
          <cell r="A55" t="str">
            <v>2000-06</v>
          </cell>
          <cell r="C55">
            <v>3.6621183455645412E-2</v>
          </cell>
        </row>
        <row r="56">
          <cell r="A56" t="str">
            <v>2000-09</v>
          </cell>
          <cell r="C56">
            <v>3.3918218203460644E-2</v>
          </cell>
        </row>
        <row r="57">
          <cell r="A57" t="str">
            <v>2000-12</v>
          </cell>
          <cell r="C57">
            <v>3.3338059610510409E-2</v>
          </cell>
        </row>
        <row r="58">
          <cell r="A58" t="str">
            <v>2001-03</v>
          </cell>
          <cell r="C58">
            <v>2.8781801425451947E-2</v>
          </cell>
        </row>
        <row r="59">
          <cell r="A59" t="str">
            <v>2001-06</v>
          </cell>
          <cell r="C59">
            <v>3.1983045853050743E-2</v>
          </cell>
        </row>
        <row r="60">
          <cell r="A60" t="str">
            <v>2001-09</v>
          </cell>
          <cell r="C60">
            <v>2.615495747685118E-2</v>
          </cell>
        </row>
        <row r="61">
          <cell r="A61" t="str">
            <v>2001-12</v>
          </cell>
          <cell r="C61">
            <v>1.5381102038302391E-2</v>
          </cell>
        </row>
        <row r="62">
          <cell r="A62" t="str">
            <v>2002-03</v>
          </cell>
          <cell r="C62">
            <v>1.4691548742989682E-2</v>
          </cell>
        </row>
        <row r="63">
          <cell r="A63" t="str">
            <v>2002-06</v>
          </cell>
          <cell r="C63">
            <v>1.064316009847976E-2</v>
          </cell>
        </row>
        <row r="64">
          <cell r="A64" t="str">
            <v>2002-09</v>
          </cell>
          <cell r="C64">
            <v>1.4987129808248238E-2</v>
          </cell>
        </row>
        <row r="65">
          <cell r="A65" t="str">
            <v>2002-12</v>
          </cell>
          <cell r="C65">
            <v>2.3521195041345866E-2</v>
          </cell>
        </row>
        <row r="66">
          <cell r="A66" t="str">
            <v>2003-03</v>
          </cell>
          <cell r="C66">
            <v>2.9752958149347801E-2</v>
          </cell>
        </row>
        <row r="67">
          <cell r="A67" t="str">
            <v>2003-06</v>
          </cell>
          <cell r="C67">
            <v>2.0880477579355131E-2</v>
          </cell>
        </row>
        <row r="68">
          <cell r="A68" t="str">
            <v>2003-09</v>
          </cell>
          <cell r="C68">
            <v>2.293497128249599E-2</v>
          </cell>
        </row>
        <row r="69">
          <cell r="A69" t="str">
            <v>2003-12</v>
          </cell>
          <cell r="C69">
            <v>1.862546412316482E-2</v>
          </cell>
        </row>
        <row r="70">
          <cell r="A70" t="str">
            <v>2004-03</v>
          </cell>
          <cell r="C70">
            <v>1.7250353406527672E-2</v>
          </cell>
        </row>
        <row r="71">
          <cell r="A71" t="str">
            <v>2004-06</v>
          </cell>
          <cell r="C71">
            <v>3.21767316952212E-2</v>
          </cell>
        </row>
        <row r="72">
          <cell r="A72" t="str">
            <v>2004-09</v>
          </cell>
          <cell r="C72">
            <v>2.5082780367463243E-2</v>
          </cell>
        </row>
        <row r="73">
          <cell r="A73" t="str">
            <v>2004-12</v>
          </cell>
          <cell r="C73">
            <v>3.2079893463411648E-2</v>
          </cell>
        </row>
        <row r="74">
          <cell r="A74" t="str">
            <v>2005-03</v>
          </cell>
          <cell r="C74">
            <v>3.1014053529169541E-2</v>
          </cell>
        </row>
        <row r="75">
          <cell r="A75" t="str">
            <v>2005-06</v>
          </cell>
          <cell r="C75">
            <v>2.49852526939086E-2</v>
          </cell>
        </row>
        <row r="76">
          <cell r="A76" t="str">
            <v>2005-09</v>
          </cell>
          <cell r="C76">
            <v>4.5833416343172152E-2</v>
          </cell>
        </row>
        <row r="77">
          <cell r="A77" t="str">
            <v>2005-12</v>
          </cell>
          <cell r="C77">
            <v>3.362818097998406E-2</v>
          </cell>
        </row>
        <row r="78">
          <cell r="A78" t="str">
            <v>2006-03</v>
          </cell>
          <cell r="C78">
            <v>3.304785404620042E-2</v>
          </cell>
        </row>
        <row r="79">
          <cell r="A79" t="str">
            <v>2006-06</v>
          </cell>
          <cell r="C79">
            <v>4.2292912190251365E-2</v>
          </cell>
        </row>
        <row r="80">
          <cell r="A80" t="str">
            <v>2006-09</v>
          </cell>
          <cell r="C80">
            <v>2.0390689647733981E-2</v>
          </cell>
        </row>
        <row r="81">
          <cell r="A81" t="str">
            <v>2006-12</v>
          </cell>
          <cell r="C81">
            <v>2.5082780367463243E-2</v>
          </cell>
        </row>
        <row r="82">
          <cell r="A82" t="str">
            <v>2007-03</v>
          </cell>
          <cell r="C82">
            <v>2.7420595575992218E-2</v>
          </cell>
        </row>
        <row r="83">
          <cell r="A83" t="str">
            <v>2007-06</v>
          </cell>
          <cell r="C83">
            <v>2.6544555222112211E-2</v>
          </cell>
        </row>
        <row r="84">
          <cell r="A84" t="str">
            <v>2007-09</v>
          </cell>
          <cell r="C84">
            <v>2.7225986253591527E-2</v>
          </cell>
        </row>
        <row r="85">
          <cell r="A85" t="str">
            <v>2007-12</v>
          </cell>
          <cell r="C85">
            <v>3.9989648216158413E-2</v>
          </cell>
        </row>
        <row r="86">
          <cell r="A86" t="str">
            <v>2008-03</v>
          </cell>
          <cell r="C86">
            <v>3.9028386967478401E-2</v>
          </cell>
        </row>
        <row r="87">
          <cell r="A87" t="str">
            <v>2008-06</v>
          </cell>
          <cell r="C87">
            <v>4.8980622221621882E-2</v>
          </cell>
        </row>
        <row r="88">
          <cell r="A88" t="str">
            <v>2008-09</v>
          </cell>
          <cell r="C88">
            <v>4.8218572270474443E-2</v>
          </cell>
        </row>
        <row r="89">
          <cell r="A89" t="str">
            <v>2008-12</v>
          </cell>
          <cell r="C89">
            <v>8.9959524283599393E-4</v>
          </cell>
        </row>
        <row r="90">
          <cell r="A90" t="str">
            <v>2009-03</v>
          </cell>
          <cell r="C90">
            <v>-3.8072383429540663E-3</v>
          </cell>
        </row>
        <row r="91">
          <cell r="A91" t="str">
            <v>2009-06</v>
          </cell>
          <cell r="C91">
            <v>-1.4403230310743743E-2</v>
          </cell>
        </row>
        <row r="92">
          <cell r="A92" t="str">
            <v>2009-09</v>
          </cell>
          <cell r="C92">
            <v>-1.2983927558294786E-2</v>
          </cell>
        </row>
        <row r="93">
          <cell r="A93" t="str">
            <v>2009-12</v>
          </cell>
          <cell r="C93">
            <v>2.6836653953559785E-2</v>
          </cell>
        </row>
        <row r="94">
          <cell r="A94" t="str">
            <v>2010-03</v>
          </cell>
          <cell r="C94">
            <v>2.2837233902757128E-2</v>
          </cell>
        </row>
        <row r="95">
          <cell r="A95" t="str">
            <v>2010-06</v>
          </cell>
          <cell r="C95">
            <v>1.0445257861538604E-2</v>
          </cell>
        </row>
        <row r="96">
          <cell r="A96" t="str">
            <v>2010-09</v>
          </cell>
          <cell r="C96">
            <v>1.1335509663745679E-2</v>
          </cell>
        </row>
        <row r="97">
          <cell r="A97" t="str">
            <v>2010-12</v>
          </cell>
          <cell r="C97">
            <v>1.4888612493750559E-2</v>
          </cell>
        </row>
        <row r="98">
          <cell r="A98" t="str">
            <v>2011-03</v>
          </cell>
          <cell r="C98">
            <v>2.6447170014848229E-2</v>
          </cell>
        </row>
        <row r="99">
          <cell r="A99" t="str">
            <v>2011-06</v>
          </cell>
          <cell r="C99">
            <v>3.4980968895245594E-2</v>
          </cell>
        </row>
        <row r="100">
          <cell r="A100" t="str">
            <v>2011-09</v>
          </cell>
          <cell r="C100">
            <v>3.7969931251628626E-2</v>
          </cell>
        </row>
        <row r="101">
          <cell r="A101" t="str">
            <v>2011-12</v>
          </cell>
          <cell r="C101">
            <v>2.9170377299779924E-2</v>
          </cell>
        </row>
        <row r="102">
          <cell r="A102" t="str">
            <v>2012-03</v>
          </cell>
          <cell r="C102">
            <v>2.615495747685118E-2</v>
          </cell>
        </row>
        <row r="103">
          <cell r="A103" t="str">
            <v>2012-06</v>
          </cell>
          <cell r="C103">
            <v>1.6463726030665031E-2</v>
          </cell>
        </row>
        <row r="104">
          <cell r="A104" t="str">
            <v>2012-09</v>
          </cell>
          <cell r="C104">
            <v>1.9704583274335431E-2</v>
          </cell>
        </row>
        <row r="105">
          <cell r="A105" t="str">
            <v>2012-12</v>
          </cell>
          <cell r="C105">
            <v>1.7250353406527672E-2</v>
          </cell>
        </row>
        <row r="106">
          <cell r="A106" t="str">
            <v>2013-03</v>
          </cell>
          <cell r="C106">
            <v>1.4593002302900086E-2</v>
          </cell>
        </row>
        <row r="107">
          <cell r="A107" t="str">
            <v>2013-06</v>
          </cell>
          <cell r="C107">
            <v>1.7348638334613073E-2</v>
          </cell>
        </row>
        <row r="108">
          <cell r="A108" t="str">
            <v>2013-09</v>
          </cell>
          <cell r="C108">
            <v>1.1730922875698699E-2</v>
          </cell>
        </row>
        <row r="109">
          <cell r="A109" t="str">
            <v>2013-12</v>
          </cell>
          <cell r="C109">
            <v>1.4888612493750559E-2</v>
          </cell>
        </row>
        <row r="110">
          <cell r="A110" t="str">
            <v>2014-03</v>
          </cell>
          <cell r="C110">
            <v>1.4987129808248238E-2</v>
          </cell>
        </row>
        <row r="111">
          <cell r="A111" t="str">
            <v>2014-06</v>
          </cell>
          <cell r="C111">
            <v>2.0488666427315602E-2</v>
          </cell>
        </row>
        <row r="112">
          <cell r="A112" t="str">
            <v>2014-09</v>
          </cell>
          <cell r="C112">
            <v>1.6463726030665031E-2</v>
          </cell>
        </row>
        <row r="113">
          <cell r="A113" t="str">
            <v>2014-12</v>
          </cell>
          <cell r="C113">
            <v>7.5712654963181261E-3</v>
          </cell>
        </row>
        <row r="114">
          <cell r="A114" t="str">
            <v>2015-03</v>
          </cell>
          <cell r="C114">
            <v>-7.0024511439342589E-4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"/>
      <sheetName val="TRANSPOSE"/>
      <sheetName val="CSV"/>
    </sheetNames>
    <sheetDataSet>
      <sheetData sheetId="0"/>
      <sheetData sheetId="1"/>
      <sheetData sheetId="2">
        <row r="2">
          <cell r="C2">
            <v>1.3286289332334909E-2</v>
          </cell>
        </row>
        <row r="3">
          <cell r="C3">
            <v>1.3360168756116623E-2</v>
          </cell>
        </row>
        <row r="4">
          <cell r="C4">
            <v>1.5629163818406309E-2</v>
          </cell>
        </row>
        <row r="5">
          <cell r="C5">
            <v>2.1323027079709591E-2</v>
          </cell>
        </row>
        <row r="6">
          <cell r="C6">
            <v>1.6184364879206888E-2</v>
          </cell>
        </row>
        <row r="7">
          <cell r="C7">
            <v>1.557927475334735E-2</v>
          </cell>
        </row>
        <row r="8">
          <cell r="C8">
            <v>1.875538903556772E-2</v>
          </cell>
        </row>
        <row r="9">
          <cell r="C9">
            <v>1.7182069321495446E-2</v>
          </cell>
        </row>
        <row r="10">
          <cell r="C10">
            <v>2.6510963183665897E-2</v>
          </cell>
        </row>
        <row r="11">
          <cell r="C11">
            <v>9.7429728758081056E-3</v>
          </cell>
        </row>
        <row r="12">
          <cell r="C12">
            <v>9.2754598999530424E-3</v>
          </cell>
        </row>
        <row r="13">
          <cell r="C13">
            <v>1.2884931303860299E-2</v>
          </cell>
        </row>
        <row r="14">
          <cell r="C14">
            <v>1.8064603170473835E-2</v>
          </cell>
        </row>
        <row r="15">
          <cell r="C15">
            <v>1.2545796719501297E-2</v>
          </cell>
        </row>
        <row r="16">
          <cell r="C16">
            <v>9.0033416737844516E-3</v>
          </cell>
        </row>
        <row r="17">
          <cell r="C17">
            <v>9.6166020317605674E-4</v>
          </cell>
        </row>
        <row r="18">
          <cell r="C18">
            <v>-9.6166020317612125E-4</v>
          </cell>
        </row>
        <row r="19">
          <cell r="C19">
            <v>8.6218296965204066E-3</v>
          </cell>
        </row>
        <row r="20">
          <cell r="C20">
            <v>6.4553480605757654E-3</v>
          </cell>
        </row>
        <row r="21">
          <cell r="C21">
            <v>1.2048039831774736E-2</v>
          </cell>
        </row>
        <row r="22">
          <cell r="C22">
            <v>1.9424720076118934E-2</v>
          </cell>
        </row>
        <row r="23">
          <cell r="C23">
            <v>1.5205953138977496E-2</v>
          </cell>
        </row>
        <row r="24">
          <cell r="C24">
            <v>7.4935138413016467E-3</v>
          </cell>
        </row>
        <row r="25">
          <cell r="C25">
            <v>1.0013952655258288E-2</v>
          </cell>
        </row>
        <row r="26">
          <cell r="C26">
            <v>3.2225701008103216E-3</v>
          </cell>
        </row>
        <row r="27">
          <cell r="C27">
            <v>9.2825320750008645E-3</v>
          </cell>
        </row>
        <row r="28">
          <cell r="C28">
            <v>3.7350468801495063E-3</v>
          </cell>
        </row>
        <row r="29">
          <cell r="C29">
            <v>1.0530268534095642E-2</v>
          </cell>
        </row>
        <row r="30">
          <cell r="C30">
            <v>6.2200831628836687E-3</v>
          </cell>
        </row>
        <row r="31">
          <cell r="C31">
            <v>1.5405303427556936E-2</v>
          </cell>
        </row>
        <row r="32">
          <cell r="C32">
            <v>7.9020210521662804E-3</v>
          </cell>
        </row>
        <row r="33">
          <cell r="C33">
            <v>1.4965937316309751E-2</v>
          </cell>
        </row>
        <row r="34">
          <cell r="C34">
            <v>1.2725791787249247E-2</v>
          </cell>
        </row>
        <row r="35">
          <cell r="C35">
            <v>7.7121204863390335E-3</v>
          </cell>
        </row>
        <row r="36">
          <cell r="C36">
            <v>9.0075388084808368E-3</v>
          </cell>
        </row>
        <row r="37">
          <cell r="C37">
            <v>8.7174964059575106E-3</v>
          </cell>
        </row>
        <row r="38">
          <cell r="C38">
            <v>1.560158952089556E-2</v>
          </cell>
        </row>
        <row r="39">
          <cell r="C39">
            <v>1.7027261410280801E-2</v>
          </cell>
        </row>
        <row r="40">
          <cell r="C40">
            <v>8.0035998605218726E-3</v>
          </cell>
        </row>
        <row r="41">
          <cell r="C41">
            <v>1.0214184254242578E-2</v>
          </cell>
        </row>
        <row r="42">
          <cell r="C42">
            <v>1.5461881474158249E-2</v>
          </cell>
        </row>
        <row r="43">
          <cell r="C43">
            <v>8.7125241008496699E-3</v>
          </cell>
        </row>
        <row r="44">
          <cell r="C44">
            <v>1.2716867355049446E-2</v>
          </cell>
        </row>
        <row r="45">
          <cell r="C45">
            <v>1.5662534611362657E-2</v>
          </cell>
        </row>
        <row r="46">
          <cell r="C46">
            <v>1.9471165937868403E-2</v>
          </cell>
        </row>
        <row r="47">
          <cell r="C47">
            <v>1.4321986976477621E-2</v>
          </cell>
        </row>
        <row r="48">
          <cell r="C48">
            <v>1.1015289057267312E-2</v>
          </cell>
        </row>
        <row r="49">
          <cell r="C49">
            <v>9.3562883407133628E-3</v>
          </cell>
        </row>
        <row r="50">
          <cell r="C50">
            <v>8.8791212189213032E-3</v>
          </cell>
        </row>
        <row r="51">
          <cell r="C51">
            <v>6.1582215499272445E-3</v>
          </cell>
        </row>
        <row r="52">
          <cell r="C52">
            <v>1.0319864131259836E-2</v>
          </cell>
        </row>
        <row r="53">
          <cell r="C53">
            <v>1.8750333115765131E-2</v>
          </cell>
        </row>
        <row r="54">
          <cell r="C54">
            <v>2.8015687127796656E-2</v>
          </cell>
        </row>
        <row r="55">
          <cell r="C55">
            <v>1.2781630962149699E-2</v>
          </cell>
        </row>
        <row r="56">
          <cell r="C56">
            <v>1.4600229955478739E-2</v>
          </cell>
        </row>
        <row r="57">
          <cell r="C57">
            <v>6.2386057235358028E-3</v>
          </cell>
        </row>
        <row r="58">
          <cell r="C58">
            <v>1.55393841794124E-2</v>
          </cell>
        </row>
        <row r="59">
          <cell r="C59">
            <v>1.7434585114583386E-3</v>
          </cell>
        </row>
        <row r="60">
          <cell r="C60">
            <v>-3.4263992913035977E-3</v>
          </cell>
        </row>
        <row r="61">
          <cell r="C61">
            <v>3.1775285450533967E-4</v>
          </cell>
        </row>
        <row r="62">
          <cell r="C62">
            <v>2.411627747488051E-3</v>
          </cell>
        </row>
        <row r="63">
          <cell r="C63">
            <v>6.8225154087254956E-3</v>
          </cell>
        </row>
        <row r="64">
          <cell r="C64">
            <v>1.1640163018172018E-3</v>
          </cell>
        </row>
        <row r="65">
          <cell r="C65">
            <v>5.1744529409826342E-3</v>
          </cell>
        </row>
        <row r="66">
          <cell r="C66">
            <v>3.9957598272142795E-3</v>
          </cell>
        </row>
        <row r="67">
          <cell r="C67">
            <v>1.1029979218380431E-2</v>
          </cell>
        </row>
        <row r="68">
          <cell r="C68">
            <v>1.0787723372949039E-2</v>
          </cell>
        </row>
        <row r="69">
          <cell r="C69">
            <v>1.2089041502383012E-2</v>
          </cell>
        </row>
        <row r="70">
          <cell r="C70">
            <v>1.0157542875784636E-2</v>
          </cell>
        </row>
        <row r="71">
          <cell r="C71">
            <v>1.4413864048624594E-2</v>
          </cell>
        </row>
        <row r="72">
          <cell r="C72">
            <v>1.1365916866307186E-2</v>
          </cell>
        </row>
        <row r="73">
          <cell r="C73">
            <v>1.8251938867590873E-2</v>
          </cell>
        </row>
        <row r="74">
          <cell r="C74">
            <v>1.4538408182278534E-3</v>
          </cell>
        </row>
        <row r="75">
          <cell r="C75">
            <v>1.3130901517099079E-2</v>
          </cell>
        </row>
        <row r="76">
          <cell r="C76">
            <v>1.4402794537925397E-2</v>
          </cell>
        </row>
        <row r="77">
          <cell r="C77">
            <v>1.4389529233096157E-2</v>
          </cell>
        </row>
        <row r="78">
          <cell r="C78">
            <v>2.7694243387186554E-2</v>
          </cell>
        </row>
        <row r="79">
          <cell r="C79">
            <v>8.3611642307411527E-3</v>
          </cell>
        </row>
        <row r="80">
          <cell r="C80">
            <v>7.0890626915292949E-3</v>
          </cell>
        </row>
        <row r="81">
          <cell r="C81">
            <v>1.0876743277527762E-2</v>
          </cell>
        </row>
        <row r="82">
          <cell r="C82">
            <v>1.7038285522029874E-2</v>
          </cell>
        </row>
        <row r="83">
          <cell r="C83">
            <v>8.5376413206341619E-3</v>
          </cell>
        </row>
        <row r="84">
          <cell r="C84">
            <v>5.6598941135925923E-3</v>
          </cell>
        </row>
        <row r="85">
          <cell r="C85">
            <v>8.7659615056377878E-3</v>
          </cell>
        </row>
        <row r="86">
          <cell r="C86">
            <v>1.2626024793823345E-2</v>
          </cell>
        </row>
        <row r="87">
          <cell r="C87">
            <v>1.0016451955936681E-2</v>
          </cell>
        </row>
        <row r="88">
          <cell r="C88">
            <v>-5.6799635903099291E-3</v>
          </cell>
        </row>
        <row r="89">
          <cell r="C89">
            <v>-1.0271370035052928E-2</v>
          </cell>
        </row>
        <row r="90">
          <cell r="C90">
            <v>-2.815464613892027E-2</v>
          </cell>
        </row>
        <row r="91">
          <cell r="C91">
            <v>2.5879143686773952E-3</v>
          </cell>
        </row>
        <row r="92">
          <cell r="C92">
            <v>-6.5333955531193567E-3</v>
          </cell>
        </row>
        <row r="93">
          <cell r="C93">
            <v>3.157629310663523E-3</v>
          </cell>
        </row>
        <row r="94">
          <cell r="C94">
            <v>3.0716531100276985E-3</v>
          </cell>
        </row>
        <row r="95">
          <cell r="C95">
            <v>1.2693785859065564E-2</v>
          </cell>
        </row>
        <row r="96">
          <cell r="C96">
            <v>8.4483325563461994E-3</v>
          </cell>
        </row>
        <row r="97">
          <cell r="C97">
            <v>1.1645251506348793E-2</v>
          </cell>
        </row>
        <row r="98">
          <cell r="C98">
            <v>2.6003159811758367E-2</v>
          </cell>
        </row>
        <row r="99">
          <cell r="C99">
            <v>7.2154336879890184E-3</v>
          </cell>
        </row>
        <row r="100">
          <cell r="C100">
            <v>9.4932937964264247E-3</v>
          </cell>
        </row>
        <row r="101">
          <cell r="C101">
            <v>1.855048493174977E-3</v>
          </cell>
        </row>
        <row r="102">
          <cell r="C102">
            <v>2.08940649528284E-2</v>
          </cell>
        </row>
        <row r="103">
          <cell r="C103">
            <v>7.4390628833899122E-3</v>
          </cell>
        </row>
        <row r="104">
          <cell r="C104">
            <v>1.8226976407049512E-3</v>
          </cell>
        </row>
        <row r="105">
          <cell r="C105">
            <v>3.110614938706523E-2</v>
          </cell>
        </row>
        <row r="106">
          <cell r="C106">
            <v>-2.4142222367466968E-2</v>
          </cell>
        </row>
        <row r="107">
          <cell r="C107">
            <v>9.2477624195627505E-3</v>
          </cell>
        </row>
        <row r="108">
          <cell r="C108">
            <v>6.1625220144915444E-3</v>
          </cell>
        </row>
        <row r="109">
          <cell r="C109">
            <v>2.5343484286547337E-3</v>
          </cell>
        </row>
        <row r="110">
          <cell r="C110">
            <v>1.0359353579192491E-2</v>
          </cell>
        </row>
        <row r="111">
          <cell r="C111">
            <v>1.0361880884274595E-2</v>
          </cell>
        </row>
        <row r="112">
          <cell r="C112">
            <v>8.2301426177570566E-3</v>
          </cell>
        </row>
        <row r="113">
          <cell r="C113">
            <v>9.3175710058533267E-3</v>
          </cell>
        </row>
        <row r="114">
          <cell r="C114">
            <v>8.5961634061546225E-3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"/>
      <sheetName val="CSV"/>
    </sheetNames>
    <sheetDataSet>
      <sheetData sheetId="0"/>
      <sheetData sheetId="1">
        <row r="2">
          <cell r="D2">
            <v>1.4637971737403874E-2</v>
          </cell>
          <cell r="E2">
            <v>1.7498092955008749E-2</v>
          </cell>
        </row>
        <row r="3">
          <cell r="D3">
            <v>1.6446935134500788E-2</v>
          </cell>
          <cell r="E3">
            <v>2.0164475754363635E-2</v>
          </cell>
        </row>
        <row r="4">
          <cell r="D4">
            <v>1.8475201959883555E-2</v>
          </cell>
          <cell r="E4">
            <v>2.2505875661897139E-2</v>
          </cell>
        </row>
        <row r="5">
          <cell r="D5">
            <v>1.7311543184203602E-2</v>
          </cell>
          <cell r="E5">
            <v>2.1521487228282246E-2</v>
          </cell>
        </row>
        <row r="6">
          <cell r="D6">
            <v>1.6236172160095524E-2</v>
          </cell>
          <cell r="E6">
            <v>2.0095277986703089E-2</v>
          </cell>
        </row>
        <row r="7">
          <cell r="D7">
            <v>1.8056908499220183E-2</v>
          </cell>
          <cell r="E7">
            <v>2.1360870454366857E-2</v>
          </cell>
        </row>
        <row r="8">
          <cell r="D8">
            <v>1.944850686000504E-2</v>
          </cell>
          <cell r="E8">
            <v>2.1498548291715252E-2</v>
          </cell>
        </row>
        <row r="9">
          <cell r="D9">
            <v>2.1521487228282246E-2</v>
          </cell>
          <cell r="E9">
            <v>2.1796590419728989E-2</v>
          </cell>
        </row>
        <row r="10">
          <cell r="D10">
            <v>2.2848357107302614E-2</v>
          </cell>
          <cell r="E10">
            <v>2.2368751606900668E-2</v>
          </cell>
        </row>
        <row r="11">
          <cell r="D11">
            <v>2.0256709660593359E-2</v>
          </cell>
          <cell r="E11">
            <v>1.9887569689502262E-2</v>
          </cell>
        </row>
        <row r="12">
          <cell r="D12">
            <v>1.9749001556624471E-2</v>
          </cell>
          <cell r="E12">
            <v>1.9679688677847688E-2</v>
          </cell>
        </row>
        <row r="13">
          <cell r="D13">
            <v>1.8591270488826684E-2</v>
          </cell>
          <cell r="E13">
            <v>1.8869615293976391E-2</v>
          </cell>
        </row>
        <row r="14">
          <cell r="D14">
            <v>2.004913549856915E-2</v>
          </cell>
          <cell r="E14">
            <v>2.060228406017945E-2</v>
          </cell>
        </row>
        <row r="15">
          <cell r="D15">
            <v>1.9471634664267799E-2</v>
          </cell>
          <cell r="E15">
            <v>2.0348909550998516E-2</v>
          </cell>
        </row>
        <row r="16">
          <cell r="D16">
            <v>1.8684086528504271E-2</v>
          </cell>
          <cell r="E16">
            <v>2.129200309246955E-2</v>
          </cell>
        </row>
        <row r="17">
          <cell r="D17">
            <v>1.7031457261900109E-2</v>
          </cell>
          <cell r="E17">
            <v>1.9425376915963008E-2</v>
          </cell>
        </row>
        <row r="18">
          <cell r="D18">
            <v>1.5508847729863174E-2</v>
          </cell>
          <cell r="E18">
            <v>1.949476032914715E-2</v>
          </cell>
        </row>
        <row r="19">
          <cell r="D19">
            <v>1.5414845096681947E-2</v>
          </cell>
          <cell r="E19">
            <v>1.9887569689502262E-2</v>
          </cell>
        </row>
        <row r="20">
          <cell r="D20">
            <v>1.3551013503378046E-2</v>
          </cell>
          <cell r="E20">
            <v>1.8428759455570171E-2</v>
          </cell>
        </row>
        <row r="21">
          <cell r="D21">
            <v>1.0716975056793967E-2</v>
          </cell>
          <cell r="E21">
            <v>1.7124854106173065E-2</v>
          </cell>
        </row>
        <row r="22">
          <cell r="D22">
            <v>1.1315032851216144E-2</v>
          </cell>
          <cell r="E22">
            <v>1.8173171348360145E-2</v>
          </cell>
        </row>
        <row r="23">
          <cell r="D23">
            <v>1.021349850206653E-2</v>
          </cell>
          <cell r="E23">
            <v>1.752140189167194E-2</v>
          </cell>
        </row>
        <row r="24">
          <cell r="D24">
            <v>7.8262124571031322E-3</v>
          </cell>
          <cell r="E24">
            <v>1.5555835795032976E-2</v>
          </cell>
        </row>
        <row r="25">
          <cell r="D25">
            <v>9.1070891533878515E-3</v>
          </cell>
          <cell r="E25">
            <v>1.6376700550529928E-2</v>
          </cell>
        </row>
        <row r="26">
          <cell r="D26">
            <v>8.1893910595430726E-3</v>
          </cell>
          <cell r="E26">
            <v>1.4520052769131181E-2</v>
          </cell>
        </row>
        <row r="27">
          <cell r="D27">
            <v>8.6969563714160061E-3</v>
          </cell>
          <cell r="E27">
            <v>1.447286960394442E-2</v>
          </cell>
        </row>
        <row r="28">
          <cell r="D28">
            <v>8.261963511550105E-3</v>
          </cell>
          <cell r="E28">
            <v>1.3053217861733581E-2</v>
          </cell>
        </row>
        <row r="29">
          <cell r="D29">
            <v>8.8659160688922649E-3</v>
          </cell>
          <cell r="E29">
            <v>1.4024184837967555E-2</v>
          </cell>
        </row>
        <row r="30">
          <cell r="D30">
            <v>1.0573228047562841E-2</v>
          </cell>
          <cell r="E30">
            <v>1.5696747024691197E-2</v>
          </cell>
        </row>
        <row r="31">
          <cell r="D31">
            <v>1.283957306878551E-2</v>
          </cell>
          <cell r="E31">
            <v>1.7148197866402919E-2</v>
          </cell>
        </row>
        <row r="32">
          <cell r="D32">
            <v>1.400054752882122E-2</v>
          </cell>
          <cell r="E32">
            <v>1.798712482814601E-2</v>
          </cell>
        </row>
        <row r="33">
          <cell r="D33">
            <v>1.7241551116180705E-2</v>
          </cell>
          <cell r="E33">
            <v>1.8800058140733811E-2</v>
          </cell>
        </row>
        <row r="34">
          <cell r="D34">
            <v>1.5579326516215396E-2</v>
          </cell>
          <cell r="E34">
            <v>1.7381515662152576E-2</v>
          </cell>
        </row>
        <row r="35">
          <cell r="D35">
            <v>1.3716725360210026E-2</v>
          </cell>
          <cell r="E35">
            <v>1.4967849259347604E-2</v>
          </cell>
        </row>
        <row r="36">
          <cell r="D36">
            <v>1.366939032267394E-2</v>
          </cell>
          <cell r="E36">
            <v>1.5038480704936786E-2</v>
          </cell>
        </row>
        <row r="37">
          <cell r="D37">
            <v>1.2934548851103593E-2</v>
          </cell>
          <cell r="E37">
            <v>1.3882327448120058E-2</v>
          </cell>
        </row>
        <row r="38">
          <cell r="D38">
            <v>1.3005757016787953E-2</v>
          </cell>
          <cell r="E38">
            <v>1.52032098491281E-2</v>
          </cell>
        </row>
        <row r="39">
          <cell r="D39">
            <v>1.4118711731994747E-2</v>
          </cell>
          <cell r="E39">
            <v>1.6704293259329272E-2</v>
          </cell>
        </row>
        <row r="40">
          <cell r="D40">
            <v>1.4165961779385441E-2</v>
          </cell>
          <cell r="E40">
            <v>1.6517149992426178E-2</v>
          </cell>
        </row>
        <row r="41">
          <cell r="D41">
            <v>1.3314091575107866E-2</v>
          </cell>
          <cell r="E41">
            <v>1.5273774839952707E-2</v>
          </cell>
        </row>
        <row r="42">
          <cell r="D42">
            <v>1.4095083359026922E-2</v>
          </cell>
          <cell r="E42">
            <v>1.6189311803819623E-2</v>
          </cell>
        </row>
        <row r="43">
          <cell r="D43">
            <v>1.3835023758291137E-2</v>
          </cell>
          <cell r="E43">
            <v>1.5720224509800249E-2</v>
          </cell>
        </row>
        <row r="44">
          <cell r="D44">
            <v>1.3432580605241927E-2</v>
          </cell>
          <cell r="E44">
            <v>1.5062020086339232E-2</v>
          </cell>
        </row>
        <row r="45">
          <cell r="D45">
            <v>1.3456271673726842E-2</v>
          </cell>
          <cell r="E45">
            <v>1.4118711731994747E-2</v>
          </cell>
        </row>
        <row r="46">
          <cell r="D46">
            <v>1.3124392239438511E-2</v>
          </cell>
          <cell r="E46">
            <v>1.3740389518493584E-2</v>
          </cell>
        </row>
        <row r="47">
          <cell r="D47">
            <v>1.3171830569751623E-2</v>
          </cell>
          <cell r="E47">
            <v>1.338519173200744E-2</v>
          </cell>
        </row>
        <row r="48">
          <cell r="D48">
            <v>1.1506109577819813E-2</v>
          </cell>
          <cell r="E48">
            <v>1.174475029849866E-2</v>
          </cell>
        </row>
        <row r="49">
          <cell r="D49">
            <v>1.105206366608007E-2</v>
          </cell>
          <cell r="E49">
            <v>1.1362815725979339E-2</v>
          </cell>
        </row>
        <row r="50">
          <cell r="D50">
            <v>1.1673181997995588E-2</v>
          </cell>
          <cell r="E50">
            <v>1.2744561191157364E-2</v>
          </cell>
        </row>
        <row r="51">
          <cell r="D51">
            <v>1.2435522973703502E-2</v>
          </cell>
          <cell r="E51">
            <v>1.4331266654817338E-2</v>
          </cell>
        </row>
        <row r="52">
          <cell r="D52">
            <v>1.2792071643599856E-2</v>
          </cell>
          <cell r="E52">
            <v>1.437847655015166E-2</v>
          </cell>
        </row>
        <row r="53">
          <cell r="D53">
            <v>1.4189583454652221E-2</v>
          </cell>
          <cell r="E53">
            <v>1.5226733725880339E-2</v>
          </cell>
        </row>
        <row r="54">
          <cell r="D54">
            <v>1.5085557251540441E-2</v>
          </cell>
          <cell r="E54">
            <v>1.5179683758676449E-2</v>
          </cell>
        </row>
        <row r="55">
          <cell r="D55">
            <v>1.4967849259347604E-2</v>
          </cell>
          <cell r="E55">
            <v>1.4802964907961508E-2</v>
          </cell>
        </row>
        <row r="56">
          <cell r="D56">
            <v>1.4873642946409917E-2</v>
          </cell>
          <cell r="E56">
            <v>1.4095083359026922E-2</v>
          </cell>
        </row>
        <row r="57">
          <cell r="D57">
            <v>1.3622046321017444E-2</v>
          </cell>
          <cell r="E57">
            <v>1.2768317546000154E-2</v>
          </cell>
        </row>
        <row r="58">
          <cell r="D58">
            <v>1.0525294004658832E-2</v>
          </cell>
          <cell r="E58">
            <v>1.1935498996355275E-2</v>
          </cell>
        </row>
        <row r="59">
          <cell r="D59">
            <v>8.7935187519135212E-3</v>
          </cell>
          <cell r="E59">
            <v>1.2863320397228916E-2</v>
          </cell>
        </row>
        <row r="60">
          <cell r="D60">
            <v>6.9524251598168081E-3</v>
          </cell>
          <cell r="E60">
            <v>1.1553855949240723E-2</v>
          </cell>
        </row>
        <row r="61">
          <cell r="D61">
            <v>5.4892918380105345E-3</v>
          </cell>
          <cell r="E61">
            <v>1.2411734972353429E-2</v>
          </cell>
        </row>
        <row r="62">
          <cell r="D62">
            <v>6.3438265828070746E-3</v>
          </cell>
          <cell r="E62">
            <v>1.2863320397228916E-2</v>
          </cell>
        </row>
        <row r="63">
          <cell r="D63">
            <v>5.4403729453781774E-3</v>
          </cell>
          <cell r="E63">
            <v>1.2030818795432044E-2</v>
          </cell>
        </row>
        <row r="64">
          <cell r="D64">
            <v>4.2634386414569054E-3</v>
          </cell>
          <cell r="E64">
            <v>9.4924828129071565E-3</v>
          </cell>
        </row>
        <row r="65">
          <cell r="D65">
            <v>3.5989700709330849E-3</v>
          </cell>
          <cell r="E65">
            <v>9.8772832736781224E-3</v>
          </cell>
        </row>
        <row r="66">
          <cell r="D66">
            <v>3.0809374222079758E-3</v>
          </cell>
          <cell r="E66">
            <v>9.3480298042656722E-3</v>
          </cell>
        </row>
        <row r="67">
          <cell r="D67">
            <v>2.5123339632503595E-3</v>
          </cell>
          <cell r="E67">
            <v>8.1893910595430726E-3</v>
          </cell>
        </row>
        <row r="68">
          <cell r="D68">
            <v>3.0809374222079758E-3</v>
          </cell>
          <cell r="E68">
            <v>1.0453375703352587E-2</v>
          </cell>
        </row>
        <row r="69">
          <cell r="D69">
            <v>3.2537342693736908E-3</v>
          </cell>
          <cell r="E69">
            <v>1.0453375703352587E-2</v>
          </cell>
        </row>
        <row r="70">
          <cell r="D70">
            <v>2.9574379383943052E-3</v>
          </cell>
          <cell r="E70">
            <v>9.396190081817803E-3</v>
          </cell>
        </row>
        <row r="71">
          <cell r="D71">
            <v>5.2446015962979535E-3</v>
          </cell>
          <cell r="E71">
            <v>1.1553855949240723E-2</v>
          </cell>
        </row>
        <row r="72">
          <cell r="D72">
            <v>5.2446015962979535E-3</v>
          </cell>
          <cell r="E72">
            <v>1.0117483138428279E-2</v>
          </cell>
        </row>
        <row r="73">
          <cell r="D73">
            <v>6.5874438306954908E-3</v>
          </cell>
          <cell r="E73">
            <v>1.0357452440784889E-2</v>
          </cell>
        </row>
        <row r="74">
          <cell r="D74">
            <v>8.1167975343753532E-3</v>
          </cell>
          <cell r="E74">
            <v>1.1004221354193565E-2</v>
          </cell>
        </row>
        <row r="75">
          <cell r="D75">
            <v>8.261963511550105E-3</v>
          </cell>
          <cell r="E75">
            <v>9.8051782883203323E-3</v>
          </cell>
        </row>
        <row r="76">
          <cell r="D76">
            <v>9.4443410835074806E-3</v>
          </cell>
          <cell r="E76">
            <v>1.0285485832793803E-2</v>
          </cell>
        </row>
        <row r="77">
          <cell r="D77">
            <v>1.0645111883779619E-2</v>
          </cell>
          <cell r="E77">
            <v>1.0932440715331299E-2</v>
          </cell>
        </row>
        <row r="78">
          <cell r="D78">
            <v>1.1649321344195565E-2</v>
          </cell>
          <cell r="E78">
            <v>1.1529983903388259E-2</v>
          </cell>
        </row>
        <row r="79">
          <cell r="D79">
            <v>1.2578203468397295E-2</v>
          </cell>
          <cell r="E79">
            <v>1.2459308711792896E-2</v>
          </cell>
        </row>
        <row r="80">
          <cell r="D80">
            <v>1.2126102264903764E-2</v>
          </cell>
          <cell r="E80">
            <v>1.1529983903388259E-2</v>
          </cell>
        </row>
        <row r="81">
          <cell r="D81">
            <v>1.2054643067618611E-2</v>
          </cell>
          <cell r="E81">
            <v>1.1147720831968804E-2</v>
          </cell>
        </row>
        <row r="82">
          <cell r="D82">
            <v>1.2006992252645367E-2</v>
          </cell>
          <cell r="E82">
            <v>1.1147720831968804E-2</v>
          </cell>
        </row>
        <row r="83">
          <cell r="D83">
            <v>1.2102284801921907E-2</v>
          </cell>
          <cell r="E83">
            <v>1.2435522973703502E-2</v>
          </cell>
        </row>
        <row r="84">
          <cell r="D84">
            <v>1.0141490436665438E-2</v>
          </cell>
          <cell r="E84">
            <v>1.105206366608007E-2</v>
          </cell>
        </row>
        <row r="85">
          <cell r="D85">
            <v>8.0199733658529119E-3</v>
          </cell>
          <cell r="E85">
            <v>1.004544740820794E-2</v>
          </cell>
        </row>
        <row r="86">
          <cell r="D86">
            <v>3.8206558827892454E-3</v>
          </cell>
          <cell r="E86">
            <v>8.6245101018918389E-3</v>
          </cell>
        </row>
        <row r="87">
          <cell r="D87">
            <v>4.312588351631918E-3</v>
          </cell>
          <cell r="E87">
            <v>9.0347616539682846E-3</v>
          </cell>
        </row>
        <row r="88">
          <cell r="D88">
            <v>5.0976724119334953E-3</v>
          </cell>
          <cell r="E88">
            <v>9.5165502016140695E-3</v>
          </cell>
        </row>
        <row r="89">
          <cell r="D89">
            <v>5.9779550115782194E-3</v>
          </cell>
          <cell r="E89">
            <v>1.004544740820794E-2</v>
          </cell>
        </row>
        <row r="90">
          <cell r="D90">
            <v>5.635991108723609E-3</v>
          </cell>
          <cell r="E90">
            <v>9.8292155942376024E-3</v>
          </cell>
        </row>
        <row r="91">
          <cell r="D91">
            <v>5.3914444786401462E-3</v>
          </cell>
          <cell r="E91">
            <v>9.5406152735872142E-3</v>
          </cell>
        </row>
        <row r="92">
          <cell r="D92">
            <v>4.7299712131276921E-3</v>
          </cell>
          <cell r="E92">
            <v>9.0588731455238398E-3</v>
          </cell>
        </row>
        <row r="93">
          <cell r="D93">
            <v>3.5250310946954065E-3</v>
          </cell>
          <cell r="E93">
            <v>9.3480298042656722E-3</v>
          </cell>
        </row>
        <row r="94">
          <cell r="D94">
            <v>2.6607900246199399E-3</v>
          </cell>
          <cell r="E94">
            <v>8.6728099474825647E-3</v>
          </cell>
        </row>
        <row r="95">
          <cell r="D95">
            <v>1.2220085181939666E-3</v>
          </cell>
          <cell r="E95">
            <v>5.9779550115782194E-3</v>
          </cell>
        </row>
        <row r="96">
          <cell r="D96">
            <v>1.0975870753232135E-3</v>
          </cell>
          <cell r="E96">
            <v>6.2219288769447207E-3</v>
          </cell>
        </row>
        <row r="97">
          <cell r="D97">
            <v>1.5452147687702747E-3</v>
          </cell>
          <cell r="E97">
            <v>7.0739672887118127E-3</v>
          </cell>
        </row>
        <row r="98">
          <cell r="D98">
            <v>1.594901741009747E-3</v>
          </cell>
          <cell r="E98">
            <v>6.9524251598168081E-3</v>
          </cell>
        </row>
        <row r="99">
          <cell r="D99">
            <v>1.3712325576424364E-3</v>
          </cell>
          <cell r="E99">
            <v>7.2197398875941928E-3</v>
          </cell>
        </row>
        <row r="100">
          <cell r="D100">
            <v>1.246885377759742E-3</v>
          </cell>
          <cell r="E100">
            <v>8.0925950076126615E-3</v>
          </cell>
        </row>
        <row r="101">
          <cell r="D101">
            <v>1.2717597621393023E-3</v>
          </cell>
          <cell r="E101">
            <v>9.1311936705930422E-3</v>
          </cell>
        </row>
        <row r="102">
          <cell r="D102">
            <v>1.1971291829492735E-3</v>
          </cell>
          <cell r="E102">
            <v>8.7452422238113985E-3</v>
          </cell>
        </row>
        <row r="103">
          <cell r="D103">
            <v>1.147363083451806E-3</v>
          </cell>
          <cell r="E103">
            <v>8.8176535204798328E-3</v>
          </cell>
        </row>
        <row r="104">
          <cell r="D104">
            <v>9.9800531738436418E-4</v>
          </cell>
          <cell r="E104">
            <v>8.3586940215593548E-3</v>
          </cell>
        </row>
        <row r="105">
          <cell r="D105">
            <v>9.2329295940440166E-4</v>
          </cell>
          <cell r="E105">
            <v>8.3345149026276023E-3</v>
          </cell>
        </row>
        <row r="106">
          <cell r="D106">
            <v>7.7380122682563039E-4</v>
          </cell>
          <cell r="E106">
            <v>8.3586940215593548E-3</v>
          </cell>
        </row>
        <row r="107">
          <cell r="D107">
            <v>9.2329295940440166E-4</v>
          </cell>
          <cell r="E107">
            <v>8.8176535204798328E-3</v>
          </cell>
        </row>
        <row r="108">
          <cell r="D108">
            <v>8.7347231356395955E-4</v>
          </cell>
          <cell r="E108">
            <v>9.155295863911353E-3</v>
          </cell>
        </row>
        <row r="109">
          <cell r="D109">
            <v>8.7347231356395955E-4</v>
          </cell>
          <cell r="E109">
            <v>9.0588731455238398E-3</v>
          </cell>
        </row>
        <row r="110">
          <cell r="D110">
            <v>9.9800531738436418E-4</v>
          </cell>
          <cell r="E110">
            <v>9.155295863911353E-3</v>
          </cell>
        </row>
        <row r="111">
          <cell r="D111">
            <v>1.1224763182130003E-3</v>
          </cell>
          <cell r="E111">
            <v>9.4443410835074806E-3</v>
          </cell>
        </row>
        <row r="112">
          <cell r="D112">
            <v>9.2329295940440166E-4</v>
          </cell>
          <cell r="E112">
            <v>8.4070452449960149E-3</v>
          </cell>
        </row>
        <row r="113">
          <cell r="D113">
            <v>7.9872272412982216E-4</v>
          </cell>
          <cell r="E113">
            <v>7.874666764842754E-3</v>
          </cell>
        </row>
        <row r="114">
          <cell r="D114">
            <v>7.2395077800636702E-4</v>
          </cell>
          <cell r="E114">
            <v>7.4139712268776687E-3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HOO"/>
      <sheetName val="CSV"/>
    </sheetNames>
    <sheetDataSet>
      <sheetData sheetId="0"/>
      <sheetData sheetId="1">
        <row r="2">
          <cell r="C2">
            <v>0.12378003653065296</v>
          </cell>
        </row>
        <row r="3">
          <cell r="C3">
            <v>5.0789660373664204E-2</v>
          </cell>
        </row>
        <row r="4">
          <cell r="C4">
            <v>9.9915068696860607E-2</v>
          </cell>
        </row>
        <row r="5">
          <cell r="C5">
            <v>-0.23552933725302636</v>
          </cell>
        </row>
        <row r="6">
          <cell r="C6">
            <v>2.0753069617173842E-2</v>
          </cell>
        </row>
        <row r="7">
          <cell r="C7">
            <v>1.6435478174302659E-2</v>
          </cell>
        </row>
        <row r="8">
          <cell r="C8">
            <v>4.0091625813026874E-2</v>
          </cell>
        </row>
        <row r="9">
          <cell r="C9">
            <v>2.5228700176427001E-2</v>
          </cell>
        </row>
        <row r="10">
          <cell r="C10">
            <v>6.4209130183674509E-2</v>
          </cell>
        </row>
        <row r="11">
          <cell r="C11">
            <v>4.0096997853359913E-2</v>
          </cell>
        </row>
        <row r="12">
          <cell r="C12">
            <v>0.11125954386131383</v>
          </cell>
        </row>
        <row r="13">
          <cell r="C13">
            <v>-1.6666087730806883E-2</v>
          </cell>
        </row>
        <row r="14">
          <cell r="C14">
            <v>-3.3702994113715044E-2</v>
          </cell>
        </row>
        <row r="15">
          <cell r="C15">
            <v>5.2130840771833992E-3</v>
          </cell>
        </row>
        <row r="16">
          <cell r="C16">
            <v>7.3838046703688195E-2</v>
          </cell>
        </row>
        <row r="17">
          <cell r="C17">
            <v>-0.15832427217130676</v>
          </cell>
        </row>
        <row r="18">
          <cell r="C18">
            <v>0.12341042653553674</v>
          </cell>
        </row>
        <row r="19">
          <cell r="C19">
            <v>8.7394143264363594E-2</v>
          </cell>
        </row>
        <row r="20">
          <cell r="C20">
            <v>3.2683252600679363E-2</v>
          </cell>
        </row>
        <row r="21">
          <cell r="C21">
            <v>1.1893647343164329E-2</v>
          </cell>
        </row>
        <row r="22">
          <cell r="C22">
            <v>4.0767940417362265E-2</v>
          </cell>
        </row>
        <row r="23">
          <cell r="C23">
            <v>1.4980948396275366E-2</v>
          </cell>
        </row>
        <row r="24">
          <cell r="C24">
            <v>2.2070534459163904E-2</v>
          </cell>
        </row>
        <row r="25">
          <cell r="C25">
            <v>-1.3121706155297076E-2</v>
          </cell>
        </row>
        <row r="26">
          <cell r="C26">
            <v>4.6891257964398067E-2</v>
          </cell>
        </row>
        <row r="27">
          <cell r="C27">
            <v>3.2083101991095399E-3</v>
          </cell>
        </row>
        <row r="28">
          <cell r="C28">
            <v>1.7876923619253825E-2</v>
          </cell>
        </row>
        <row r="29">
          <cell r="C29">
            <v>4.3021574225809121E-2</v>
          </cell>
        </row>
        <row r="30">
          <cell r="C30">
            <v>2.9029672477067295E-2</v>
          </cell>
        </row>
        <row r="31">
          <cell r="C31">
            <v>-6.5866854834555677E-2</v>
          </cell>
        </row>
        <row r="32">
          <cell r="C32">
            <v>1.6168958534317227E-2</v>
          </cell>
        </row>
        <row r="33">
          <cell r="C33">
            <v>3.0283518464718967E-2</v>
          </cell>
        </row>
        <row r="34">
          <cell r="C34">
            <v>-4.0943085953118246E-3</v>
          </cell>
        </row>
        <row r="35">
          <cell r="C35">
            <v>8.9977737683681933E-2</v>
          </cell>
        </row>
        <row r="36">
          <cell r="C36">
            <v>8.8004924196619566E-2</v>
          </cell>
        </row>
        <row r="37">
          <cell r="C37">
            <v>3.4002369756141189E-2</v>
          </cell>
        </row>
        <row r="38">
          <cell r="C38">
            <v>8.9619068873402957E-2</v>
          </cell>
        </row>
        <row r="39">
          <cell r="C39">
            <v>2.8137189697621547E-2</v>
          </cell>
        </row>
        <row r="40">
          <cell r="C40">
            <v>-2.1977163476478191E-2</v>
          </cell>
        </row>
        <row r="41">
          <cell r="C41">
            <v>9.7190669522708426E-2</v>
          </cell>
        </row>
        <row r="42">
          <cell r="C42">
            <v>0.10857956313404309</v>
          </cell>
        </row>
        <row r="43">
          <cell r="C43">
            <v>1.9125060403481706E-2</v>
          </cell>
        </row>
        <row r="44">
          <cell r="C44">
            <v>0.17470320404409789</v>
          </cell>
        </row>
        <row r="45">
          <cell r="C45">
            <v>-4.247989115643009E-2</v>
          </cell>
        </row>
        <row r="46">
          <cell r="C46">
            <v>6.9329601723995674E-2</v>
          </cell>
        </row>
        <row r="47">
          <cell r="C47">
            <v>0.12585235466564362</v>
          </cell>
        </row>
        <row r="48">
          <cell r="C48">
            <v>7.9914095874361445E-3</v>
          </cell>
        </row>
        <row r="49">
          <cell r="C49">
            <v>-1.9826362592588048E-2</v>
          </cell>
        </row>
        <row r="50">
          <cell r="C50">
            <v>0.15247840269185692</v>
          </cell>
        </row>
        <row r="51">
          <cell r="C51">
            <v>4.2487354572552823E-2</v>
          </cell>
        </row>
        <row r="52">
          <cell r="C52">
            <v>-4.8501036848369768E-3</v>
          </cell>
        </row>
        <row r="53">
          <cell r="C53">
            <v>2.5420782732923669E-2</v>
          </cell>
        </row>
        <row r="54">
          <cell r="C54">
            <v>2.2870381874009353E-2</v>
          </cell>
        </row>
        <row r="55">
          <cell r="C55">
            <v>4.0730837400584578E-2</v>
          </cell>
        </row>
        <row r="56">
          <cell r="C56">
            <v>-1.4983388268049078E-2</v>
          </cell>
        </row>
        <row r="57">
          <cell r="C57">
            <v>-9.9987212855561186E-4</v>
          </cell>
        </row>
        <row r="58">
          <cell r="C58">
            <v>-4.5360703507393206E-2</v>
          </cell>
        </row>
        <row r="59">
          <cell r="C59">
            <v>-8.9182662324767348E-2</v>
          </cell>
        </row>
        <row r="60">
          <cell r="C60">
            <v>-3.1075071055371682E-2</v>
          </cell>
        </row>
        <row r="61">
          <cell r="C61">
            <v>-0.13357498892903127</v>
          </cell>
        </row>
        <row r="62">
          <cell r="C62">
            <v>6.4333198081006945E-2</v>
          </cell>
        </row>
        <row r="63">
          <cell r="C63">
            <v>-4.8289408994404842E-2</v>
          </cell>
        </row>
        <row r="64">
          <cell r="C64">
            <v>-0.16663720375293131</v>
          </cell>
        </row>
        <row r="65">
          <cell r="C65">
            <v>-2.8777186254312345E-2</v>
          </cell>
        </row>
        <row r="66">
          <cell r="C66">
            <v>-3.4526183391319645E-2</v>
          </cell>
        </row>
        <row r="67">
          <cell r="C67">
            <v>6.9100347459529352E-2</v>
          </cell>
        </row>
        <row r="68">
          <cell r="C68">
            <v>7.6997814499674619E-2</v>
          </cell>
        </row>
        <row r="69">
          <cell r="C69">
            <v>5.9203344589407618E-2</v>
          </cell>
        </row>
        <row r="70">
          <cell r="C70">
            <v>7.3751048463601115E-2</v>
          </cell>
        </row>
        <row r="71">
          <cell r="C71">
            <v>-2.1292473503983042E-2</v>
          </cell>
        </row>
        <row r="72">
          <cell r="C72">
            <v>-5.0520953347141873E-3</v>
          </cell>
        </row>
        <row r="73">
          <cell r="C73">
            <v>2.5521996219452611E-2</v>
          </cell>
        </row>
        <row r="74">
          <cell r="C74">
            <v>4.4195582971898649E-2</v>
          </cell>
        </row>
        <row r="75">
          <cell r="C75">
            <v>-2.0889374404782664E-2</v>
          </cell>
        </row>
        <row r="76">
          <cell r="C76">
            <v>6.4706052272674466E-2</v>
          </cell>
        </row>
        <row r="77">
          <cell r="C77">
            <v>-2.2260590328085247E-2</v>
          </cell>
        </row>
        <row r="78">
          <cell r="C78">
            <v>5.8776306235477978E-2</v>
          </cell>
        </row>
        <row r="79">
          <cell r="C79">
            <v>2.3570124636555286E-2</v>
          </cell>
        </row>
        <row r="80">
          <cell r="C80">
            <v>-2.6245347031497047E-2</v>
          </cell>
        </row>
        <row r="81">
          <cell r="C81">
            <v>7.6342268250989706E-2</v>
          </cell>
        </row>
        <row r="82">
          <cell r="C82">
            <v>4.2830549428331664E-2</v>
          </cell>
        </row>
        <row r="83">
          <cell r="C83">
            <v>3.022201806846701E-2</v>
          </cell>
        </row>
        <row r="84">
          <cell r="C84">
            <v>-1.8450690796985435E-2</v>
          </cell>
        </row>
        <row r="85">
          <cell r="C85">
            <v>6.2663389975421591E-2</v>
          </cell>
        </row>
        <row r="86">
          <cell r="C86">
            <v>-0.11682259645899884</v>
          </cell>
        </row>
        <row r="87">
          <cell r="C87">
            <v>5.0937594937235237E-3</v>
          </cell>
        </row>
        <row r="88">
          <cell r="C88">
            <v>-8.9174235781421307E-2</v>
          </cell>
        </row>
        <row r="89">
          <cell r="C89">
            <v>-0.26870047970479649</v>
          </cell>
        </row>
        <row r="90">
          <cell r="C90">
            <v>-0.15955709009672994</v>
          </cell>
        </row>
        <row r="91">
          <cell r="C91">
            <v>5.5268398969501274E-2</v>
          </cell>
        </row>
        <row r="92">
          <cell r="C92">
            <v>0.1234383336117187</v>
          </cell>
        </row>
        <row r="93">
          <cell r="C93">
            <v>4.8149523596114061E-2</v>
          </cell>
        </row>
        <row r="94">
          <cell r="C94">
            <v>3.5718473507777411E-2</v>
          </cell>
        </row>
        <row r="95">
          <cell r="C95">
            <v>9.9898927931939024E-2</v>
          </cell>
        </row>
        <row r="96">
          <cell r="C96">
            <v>-7.4404222559924973E-2</v>
          </cell>
        </row>
        <row r="97">
          <cell r="C97">
            <v>7.1509702873308087E-2</v>
          </cell>
        </row>
        <row r="98">
          <cell r="C98">
            <v>8.335658065249317E-2</v>
          </cell>
        </row>
        <row r="99">
          <cell r="C99">
            <v>5.8505653611785585E-2</v>
          </cell>
        </row>
        <row r="100">
          <cell r="C100">
            <v>-5.3727461195792532E-2</v>
          </cell>
        </row>
        <row r="101">
          <cell r="C101">
            <v>-3.0628010855486408E-2</v>
          </cell>
        </row>
        <row r="102">
          <cell r="C102">
            <v>4.608505587835731E-2</v>
          </cell>
        </row>
        <row r="103">
          <cell r="C103">
            <v>6.3113120768425957E-2</v>
          </cell>
        </row>
        <row r="104">
          <cell r="C104">
            <v>-1.338770342567071E-2</v>
          </cell>
        </row>
        <row r="105">
          <cell r="C105">
            <v>2.3529886222401278E-2</v>
          </cell>
        </row>
        <row r="106">
          <cell r="C106">
            <v>5.9083832452488681E-2</v>
          </cell>
        </row>
        <row r="107">
          <cell r="C107">
            <v>6.4279387346443506E-2</v>
          </cell>
        </row>
        <row r="108">
          <cell r="C108">
            <v>5.3715001567888658E-2</v>
          </cell>
        </row>
        <row r="109">
          <cell r="C109">
            <v>4.1147294683801496E-2</v>
          </cell>
        </row>
        <row r="110">
          <cell r="C110">
            <v>1.4721356615652369E-2</v>
          </cell>
        </row>
        <row r="111">
          <cell r="C111">
            <v>5.5303266672771981E-2</v>
          </cell>
        </row>
        <row r="112">
          <cell r="C112">
            <v>2.4496505208484159E-2</v>
          </cell>
        </row>
        <row r="113">
          <cell r="C113">
            <v>4.4264607189106894E-2</v>
          </cell>
        </row>
        <row r="114">
          <cell r="C114">
            <v>-1.1492690126895468E-2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G93" sqref="G93"/>
    </sheetView>
  </sheetViews>
  <sheetFormatPr defaultRowHeight="15" x14ac:dyDescent="0.25"/>
  <cols>
    <col min="7" max="7" width="11.7109375" customWidth="1"/>
  </cols>
  <sheetData>
    <row r="1" spans="1:7" x14ac:dyDescent="0.25">
      <c r="A1" s="3" t="s">
        <v>0</v>
      </c>
      <c r="B1" s="3" t="s">
        <v>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17</v>
      </c>
    </row>
    <row r="2" spans="1:7" x14ac:dyDescent="0.25">
      <c r="A2" t="str">
        <f>[1]CSV!A2</f>
        <v>1987-03</v>
      </c>
      <c r="B2">
        <f>[2]CSV!C2</f>
        <v>1.3286289332334909E-2</v>
      </c>
      <c r="C2">
        <f ca="1">[1]CSV!C2</f>
        <v>2.9850021968885292E-2</v>
      </c>
      <c r="D2">
        <f>[3]CSV!D2</f>
        <v>1.4637971737403874E-2</v>
      </c>
      <c r="E2">
        <f>[3]CSV!E2</f>
        <v>1.7498092955008749E-2</v>
      </c>
      <c r="F2">
        <f>[4]CSV!C2</f>
        <v>0.12378003653065296</v>
      </c>
      <c r="G2">
        <f>MARKET!D2*STATS!$C$2+MARKET!F2*STATS!$B$2</f>
        <v>3.6466384696053691E-2</v>
      </c>
    </row>
    <row r="3" spans="1:7" x14ac:dyDescent="0.25">
      <c r="A3" t="str">
        <f>[1]CSV!A3</f>
        <v>1987-06</v>
      </c>
      <c r="B3">
        <f>[2]CSV!C3</f>
        <v>1.3360168756116623E-2</v>
      </c>
      <c r="C3">
        <f ca="1">[1]CSV!C3</f>
        <v>3.5849652893697202E-2</v>
      </c>
      <c r="D3">
        <f>[3]CSV!D3</f>
        <v>1.6446935134500788E-2</v>
      </c>
      <c r="E3">
        <f>[3]CSV!E3</f>
        <v>2.0164475754363635E-2</v>
      </c>
      <c r="F3">
        <f>[4]CSV!C3</f>
        <v>5.0789660373664204E-2</v>
      </c>
      <c r="G3">
        <f>MARKET!D3*STATS!$C$2+MARKET!F3*STATS!$B$2</f>
        <v>2.3315480182333474E-2</v>
      </c>
    </row>
    <row r="4" spans="1:7" x14ac:dyDescent="0.25">
      <c r="A4" t="str">
        <f>[1]CSV!A4</f>
        <v>1987-09</v>
      </c>
      <c r="B4">
        <f>[2]CSV!C4</f>
        <v>1.5629163818406309E-2</v>
      </c>
      <c r="C4">
        <f ca="1">[1]CSV!C4</f>
        <v>4.2676274280436396E-2</v>
      </c>
      <c r="D4">
        <f>[3]CSV!D4</f>
        <v>1.8475201959883555E-2</v>
      </c>
      <c r="E4">
        <f>[3]CSV!E4</f>
        <v>2.2505875661897139E-2</v>
      </c>
      <c r="F4">
        <f>[4]CSV!C4</f>
        <v>9.9915068696860607E-2</v>
      </c>
      <c r="G4">
        <f>MARKET!D4*STATS!$C$2+MARKET!F4*STATS!$B$2</f>
        <v>3.4763175307278966E-2</v>
      </c>
    </row>
    <row r="5" spans="1:7" x14ac:dyDescent="0.25">
      <c r="A5" t="str">
        <f>[1]CSV!A5</f>
        <v>1987-12</v>
      </c>
      <c r="B5">
        <f>[2]CSV!C5</f>
        <v>2.1323027079709591E-2</v>
      </c>
      <c r="C5">
        <f ca="1">[1]CSV!C5</f>
        <v>4.3346804503365866E-2</v>
      </c>
      <c r="D5">
        <f>[3]CSV!D5</f>
        <v>1.7311543184203602E-2</v>
      </c>
      <c r="E5">
        <f>[3]CSV!E5</f>
        <v>2.1521487228282246E-2</v>
      </c>
      <c r="F5">
        <f>[4]CSV!C5</f>
        <v>-0.23552933725302636</v>
      </c>
      <c r="G5">
        <f>MARKET!D5*STATS!$C$2+MARKET!F5*STATS!$B$2</f>
        <v>-3.3256632903242392E-2</v>
      </c>
    </row>
    <row r="6" spans="1:7" x14ac:dyDescent="0.25">
      <c r="A6" t="str">
        <f>[1]CSV!A6</f>
        <v>1988-03</v>
      </c>
      <c r="B6">
        <f>[2]CSV!C6</f>
        <v>1.6184364879206888E-2</v>
      </c>
      <c r="C6">
        <f ca="1">[1]CSV!C6</f>
        <v>3.8547409612238827E-2</v>
      </c>
      <c r="D6">
        <f>[3]CSV!D6</f>
        <v>1.6236172160095524E-2</v>
      </c>
      <c r="E6">
        <f>[3]CSV!E6</f>
        <v>2.0095277986703089E-2</v>
      </c>
      <c r="F6">
        <f>[4]CSV!C6</f>
        <v>2.0753069617173842E-2</v>
      </c>
      <c r="G6">
        <f>MARKET!D6*STATS!$C$2+MARKET!F6*STATS!$B$2</f>
        <v>1.7139551651511188E-2</v>
      </c>
    </row>
    <row r="7" spans="1:7" x14ac:dyDescent="0.25">
      <c r="A7" t="str">
        <f>[1]CSV!A7</f>
        <v>1988-06</v>
      </c>
      <c r="B7">
        <f>[2]CSV!C7</f>
        <v>1.557927475334735E-2</v>
      </c>
      <c r="C7">
        <f ca="1">[1]CSV!C7</f>
        <v>3.8836023785198216E-2</v>
      </c>
      <c r="D7">
        <f>[3]CSV!D7</f>
        <v>1.8056908499220183E-2</v>
      </c>
      <c r="E7">
        <f>[3]CSV!E7</f>
        <v>2.1360870454366857E-2</v>
      </c>
      <c r="F7">
        <f>[4]CSV!C7</f>
        <v>1.6435478174302659E-2</v>
      </c>
      <c r="G7">
        <f>MARKET!D7*STATS!$C$2+MARKET!F7*STATS!$B$2</f>
        <v>1.7732622434236678E-2</v>
      </c>
    </row>
    <row r="8" spans="1:7" x14ac:dyDescent="0.25">
      <c r="A8" t="str">
        <f>[1]CSV!A8</f>
        <v>1988-09</v>
      </c>
      <c r="B8">
        <f>[2]CSV!C8</f>
        <v>1.875538903556772E-2</v>
      </c>
      <c r="C8">
        <f ca="1">[1]CSV!C8</f>
        <v>4.0853994008266122E-2</v>
      </c>
      <c r="D8">
        <f>[3]CSV!D8</f>
        <v>1.944850686000504E-2</v>
      </c>
      <c r="E8">
        <f>[3]CSV!E8</f>
        <v>2.1498548291715252E-2</v>
      </c>
      <c r="F8">
        <f>[4]CSV!C8</f>
        <v>4.0091625813026874E-2</v>
      </c>
      <c r="G8">
        <f>MARKET!D8*STATS!$C$2+MARKET!F8*STATS!$B$2</f>
        <v>2.3577130650609408E-2</v>
      </c>
    </row>
    <row r="9" spans="1:7" x14ac:dyDescent="0.25">
      <c r="A9" t="str">
        <f>[1]CSV!A9</f>
        <v>1988-12</v>
      </c>
      <c r="B9">
        <f>[2]CSV!C9</f>
        <v>1.7182069321495446E-2</v>
      </c>
      <c r="C9">
        <f ca="1">[1]CSV!C9</f>
        <v>4.3251041994314954E-2</v>
      </c>
      <c r="D9">
        <f>[3]CSV!D9</f>
        <v>2.1521487228282246E-2</v>
      </c>
      <c r="E9">
        <f>[3]CSV!E9</f>
        <v>2.1796590419728989E-2</v>
      </c>
      <c r="F9">
        <f>[4]CSV!C9</f>
        <v>2.5228700176427001E-2</v>
      </c>
      <c r="G9">
        <f>MARKET!D9*STATS!$C$2+MARKET!F9*STATS!$B$2</f>
        <v>2.2262929817911198E-2</v>
      </c>
    </row>
    <row r="10" spans="1:7" x14ac:dyDescent="0.25">
      <c r="A10" t="str">
        <f>[1]CSV!A10</f>
        <v>1989-03</v>
      </c>
      <c r="B10">
        <f>[2]CSV!C10</f>
        <v>2.6510963183665897E-2</v>
      </c>
      <c r="C10">
        <f ca="1">[1]CSV!C10</f>
        <v>4.8599669836062412E-2</v>
      </c>
      <c r="D10">
        <f>[3]CSV!D10</f>
        <v>2.2848357107302614E-2</v>
      </c>
      <c r="E10">
        <f>[3]CSV!E10</f>
        <v>2.2368751606900668E-2</v>
      </c>
      <c r="F10">
        <f>[4]CSV!C10</f>
        <v>6.4209130183674509E-2</v>
      </c>
      <c r="G10">
        <f>MARKET!D10*STATS!$C$2+MARKET!F10*STATS!$B$2</f>
        <v>3.1120511722576995E-2</v>
      </c>
    </row>
    <row r="11" spans="1:7" x14ac:dyDescent="0.25">
      <c r="A11" t="str">
        <f>[1]CSV!A11</f>
        <v>1989-06</v>
      </c>
      <c r="B11">
        <f>[2]CSV!C11</f>
        <v>9.7429728758081056E-3</v>
      </c>
      <c r="C11">
        <f ca="1">[1]CSV!C11</f>
        <v>5.0407902543845765E-2</v>
      </c>
      <c r="D11">
        <f>[3]CSV!D11</f>
        <v>2.0256709660593359E-2</v>
      </c>
      <c r="E11">
        <f>[3]CSV!E11</f>
        <v>1.9887569689502262E-2</v>
      </c>
      <c r="F11">
        <f>[4]CSV!C11</f>
        <v>4.0096997853359913E-2</v>
      </c>
      <c r="G11">
        <f>MARKET!D11*STATS!$C$2+MARKET!F11*STATS!$B$2</f>
        <v>2.4224767299146674E-2</v>
      </c>
    </row>
    <row r="12" spans="1:7" x14ac:dyDescent="0.25">
      <c r="A12" t="str">
        <f>[1]CSV!A12</f>
        <v>1989-09</v>
      </c>
      <c r="B12">
        <f>[2]CSV!C12</f>
        <v>9.2754598999530424E-3</v>
      </c>
      <c r="C12">
        <f ca="1">[1]CSV!C12</f>
        <v>4.2484611606155395E-2</v>
      </c>
      <c r="D12">
        <f>[3]CSV!D12</f>
        <v>1.9749001556624471E-2</v>
      </c>
      <c r="E12">
        <f>[3]CSV!E12</f>
        <v>1.9679688677847688E-2</v>
      </c>
      <c r="F12">
        <f>[4]CSV!C12</f>
        <v>0.11125954386131383</v>
      </c>
      <c r="G12">
        <f>MARKET!D12*STATS!$C$2+MARKET!F12*STATS!$B$2</f>
        <v>3.8051110017562347E-2</v>
      </c>
    </row>
    <row r="13" spans="1:7" x14ac:dyDescent="0.25">
      <c r="A13" t="str">
        <f>[1]CSV!A13</f>
        <v>1989-12</v>
      </c>
      <c r="B13">
        <f>[2]CSV!C13</f>
        <v>1.2884931303860299E-2</v>
      </c>
      <c r="C13">
        <f ca="1">[1]CSV!C13</f>
        <v>4.5451262903917357E-2</v>
      </c>
      <c r="D13">
        <f>[3]CSV!D13</f>
        <v>1.8591270488826684E-2</v>
      </c>
      <c r="E13">
        <f>[3]CSV!E13</f>
        <v>1.8869615293976391E-2</v>
      </c>
      <c r="F13">
        <f>[4]CSV!C13</f>
        <v>-1.6666087730806883E-2</v>
      </c>
      <c r="G13">
        <f>MARKET!D13*STATS!$C$2+MARKET!F13*STATS!$B$2</f>
        <v>1.153979884489997E-2</v>
      </c>
    </row>
    <row r="14" spans="1:7" x14ac:dyDescent="0.25">
      <c r="A14" t="str">
        <f>[1]CSV!A14</f>
        <v>1990-03</v>
      </c>
      <c r="B14">
        <f>[2]CSV!C14</f>
        <v>1.8064603170473835E-2</v>
      </c>
      <c r="C14">
        <f ca="1">[1]CSV!C14</f>
        <v>5.0978244764629456E-2</v>
      </c>
      <c r="D14">
        <f>[3]CSV!D14</f>
        <v>2.004913549856915E-2</v>
      </c>
      <c r="E14">
        <f>[3]CSV!E14</f>
        <v>2.060228406017945E-2</v>
      </c>
      <c r="F14">
        <f>[4]CSV!C14</f>
        <v>-3.3702994113715044E-2</v>
      </c>
      <c r="G14">
        <f>MARKET!D14*STATS!$C$2+MARKET!F14*STATS!$B$2</f>
        <v>9.2987095761123129E-3</v>
      </c>
    </row>
    <row r="15" spans="1:7" x14ac:dyDescent="0.25">
      <c r="A15" t="str">
        <f>[1]CSV!A15</f>
        <v>1990-06</v>
      </c>
      <c r="B15">
        <f>[2]CSV!C15</f>
        <v>1.2545796719501297E-2</v>
      </c>
      <c r="C15">
        <f ca="1">[1]CSV!C15</f>
        <v>4.5642357878701037E-2</v>
      </c>
      <c r="D15">
        <f>[3]CSV!D15</f>
        <v>1.9471634664267799E-2</v>
      </c>
      <c r="E15">
        <f>[3]CSV!E15</f>
        <v>2.0348909550998516E-2</v>
      </c>
      <c r="F15">
        <f>[4]CSV!C15</f>
        <v>5.2130840771833992E-3</v>
      </c>
      <c r="G15">
        <f>MARKET!D15*STATS!$C$2+MARKET!F15*STATS!$B$2</f>
        <v>1.661992454685092E-2</v>
      </c>
    </row>
    <row r="16" spans="1:7" x14ac:dyDescent="0.25">
      <c r="A16" t="str">
        <f>[1]CSV!A16</f>
        <v>1990-09</v>
      </c>
      <c r="B16">
        <f>[2]CSV!C16</f>
        <v>9.0033416737844516E-3</v>
      </c>
      <c r="C16">
        <f ca="1">[1]CSV!C16</f>
        <v>5.9777204035860794E-2</v>
      </c>
      <c r="D16">
        <f>[3]CSV!D16</f>
        <v>1.8684086528504271E-2</v>
      </c>
      <c r="E16">
        <f>[3]CSV!E16</f>
        <v>2.129200309246955E-2</v>
      </c>
      <c r="F16">
        <f>[4]CSV!C16</f>
        <v>7.3838046703688195E-2</v>
      </c>
      <c r="G16">
        <f>MARKET!D16*STATS!$C$2+MARKET!F16*STATS!$B$2</f>
        <v>2.9714878563541058E-2</v>
      </c>
    </row>
    <row r="17" spans="1:7" x14ac:dyDescent="0.25">
      <c r="A17" t="str">
        <f>[1]CSV!A17</f>
        <v>1990-12</v>
      </c>
      <c r="B17">
        <f>[2]CSV!C17</f>
        <v>9.6166020317605674E-4</v>
      </c>
      <c r="C17">
        <f ca="1">[1]CSV!C17</f>
        <v>5.9306105897407507E-2</v>
      </c>
      <c r="D17">
        <f>[3]CSV!D17</f>
        <v>1.7031457261900109E-2</v>
      </c>
      <c r="E17">
        <f>[3]CSV!E17</f>
        <v>1.9425376915963008E-2</v>
      </c>
      <c r="F17">
        <f>[4]CSV!C17</f>
        <v>-0.15832427217130676</v>
      </c>
      <c r="G17">
        <f>MARKET!D17*STATS!$C$2+MARKET!F17*STATS!$B$2</f>
        <v>-1.8039688624741267E-2</v>
      </c>
    </row>
    <row r="18" spans="1:7" x14ac:dyDescent="0.25">
      <c r="A18" t="str">
        <f>[1]CSV!A18</f>
        <v>1991-03</v>
      </c>
      <c r="B18">
        <f>[2]CSV!C18</f>
        <v>-9.6166020317612125E-4</v>
      </c>
      <c r="C18">
        <f ca="1">[1]CSV!C18</f>
        <v>4.7837329414160058E-2</v>
      </c>
      <c r="D18">
        <f>[3]CSV!D18</f>
        <v>1.5508847729863174E-2</v>
      </c>
      <c r="E18">
        <f>[3]CSV!E18</f>
        <v>1.949476032914715E-2</v>
      </c>
      <c r="F18">
        <f>[4]CSV!C18</f>
        <v>0.12341042653553674</v>
      </c>
      <c r="G18">
        <f>MARKET!D18*STATS!$C$2+MARKET!F18*STATS!$B$2</f>
        <v>3.708916349099789E-2</v>
      </c>
    </row>
    <row r="19" spans="1:7" x14ac:dyDescent="0.25">
      <c r="A19" t="str">
        <f>[1]CSV!A19</f>
        <v>1991-06</v>
      </c>
      <c r="B19">
        <f>[2]CSV!C19</f>
        <v>8.6218296965204066E-3</v>
      </c>
      <c r="C19">
        <f ca="1">[1]CSV!C19</f>
        <v>4.5928931888399735E-2</v>
      </c>
      <c r="D19">
        <f>[3]CSV!D19</f>
        <v>1.5414845096681947E-2</v>
      </c>
      <c r="E19">
        <f>[3]CSV!E19</f>
        <v>1.9887569689502262E-2</v>
      </c>
      <c r="F19">
        <f>[4]CSV!C19</f>
        <v>8.7394143264363594E-2</v>
      </c>
      <c r="G19">
        <f>MARKET!D19*STATS!$C$2+MARKET!F19*STATS!$B$2</f>
        <v>2.9810704730218279E-2</v>
      </c>
    </row>
    <row r="20" spans="1:7" x14ac:dyDescent="0.25">
      <c r="A20" t="str">
        <f>[1]CSV!A20</f>
        <v>1991-09</v>
      </c>
      <c r="B20">
        <f>[2]CSV!C20</f>
        <v>6.4553480605757654E-3</v>
      </c>
      <c r="C20">
        <f ca="1">[1]CSV!C20</f>
        <v>3.3338059610510409E-2</v>
      </c>
      <c r="D20">
        <f>[3]CSV!D20</f>
        <v>1.3551013503378046E-2</v>
      </c>
      <c r="E20">
        <f>[3]CSV!E20</f>
        <v>1.8428759455570171E-2</v>
      </c>
      <c r="F20">
        <f>[4]CSV!C20</f>
        <v>3.2683252600679363E-2</v>
      </c>
      <c r="G20">
        <f>MARKET!D20*STATS!$C$2+MARKET!F20*STATS!$B$2</f>
        <v>1.7377461322838312E-2</v>
      </c>
    </row>
    <row r="21" spans="1:7" x14ac:dyDescent="0.25">
      <c r="A21" t="str">
        <f>[1]CSV!A21</f>
        <v>1991-12</v>
      </c>
      <c r="B21">
        <f>[2]CSV!C21</f>
        <v>1.2048039831774736E-2</v>
      </c>
      <c r="C21">
        <f ca="1">[1]CSV!C21</f>
        <v>3.0141156911986808E-2</v>
      </c>
      <c r="D21">
        <f>[3]CSV!D21</f>
        <v>1.0716975056793967E-2</v>
      </c>
      <c r="E21">
        <f>[3]CSV!E21</f>
        <v>1.7124854106173065E-2</v>
      </c>
      <c r="F21">
        <f>[4]CSV!C21</f>
        <v>1.1893647343164329E-2</v>
      </c>
      <c r="G21">
        <f>MARKET!D21*STATS!$C$2+MARKET!F21*STATS!$B$2</f>
        <v>1.095230951406804E-2</v>
      </c>
    </row>
    <row r="22" spans="1:7" x14ac:dyDescent="0.25">
      <c r="A22" t="str">
        <f>[1]CSV!A22</f>
        <v>1992-03</v>
      </c>
      <c r="B22">
        <f>[2]CSV!C22</f>
        <v>1.9424720076118934E-2</v>
      </c>
      <c r="C22">
        <f ca="1">[1]CSV!C22</f>
        <v>3.1401763139531642E-2</v>
      </c>
      <c r="D22">
        <f>[3]CSV!D22</f>
        <v>1.1315032851216144E-2</v>
      </c>
      <c r="E22">
        <f>[3]CSV!E22</f>
        <v>1.8173171348360145E-2</v>
      </c>
      <c r="F22">
        <f>[4]CSV!C22</f>
        <v>4.0767940417362265E-2</v>
      </c>
      <c r="G22">
        <f>MARKET!D22*STATS!$C$2+MARKET!F22*STATS!$B$2</f>
        <v>1.7205614364445367E-2</v>
      </c>
    </row>
    <row r="23" spans="1:7" x14ac:dyDescent="0.25">
      <c r="A23" t="str">
        <f>[1]CSV!A23</f>
        <v>1992-06</v>
      </c>
      <c r="B23">
        <f>[2]CSV!C23</f>
        <v>1.5205953138977496E-2</v>
      </c>
      <c r="C23">
        <f ca="1">[1]CSV!C23</f>
        <v>3.0432207120201914E-2</v>
      </c>
      <c r="D23">
        <f>[3]CSV!D23</f>
        <v>1.021349850206653E-2</v>
      </c>
      <c r="E23">
        <f>[3]CSV!E23</f>
        <v>1.752140189167194E-2</v>
      </c>
      <c r="F23">
        <f>[4]CSV!C23</f>
        <v>1.4980948396275366E-2</v>
      </c>
      <c r="G23">
        <f>MARKET!D23*STATS!$C$2+MARKET!F23*STATS!$B$2</f>
        <v>1.1166988480908299E-2</v>
      </c>
    </row>
    <row r="24" spans="1:7" x14ac:dyDescent="0.25">
      <c r="A24" t="str">
        <f>[1]CSV!A24</f>
        <v>1992-09</v>
      </c>
      <c r="B24">
        <f>[2]CSV!C24</f>
        <v>7.4935138413016467E-3</v>
      </c>
      <c r="C24">
        <f ca="1">[1]CSV!C24</f>
        <v>2.9461710149619048E-2</v>
      </c>
      <c r="D24">
        <f>[3]CSV!D24</f>
        <v>7.8262124571031322E-3</v>
      </c>
      <c r="E24">
        <f>[3]CSV!E24</f>
        <v>1.5555835795032976E-2</v>
      </c>
      <c r="F24">
        <f>[4]CSV!C24</f>
        <v>2.2070534459163904E-2</v>
      </c>
      <c r="G24">
        <f>MARKET!D24*STATS!$C$2+MARKET!F24*STATS!$B$2</f>
        <v>1.0675076857515287E-2</v>
      </c>
    </row>
    <row r="25" spans="1:7" x14ac:dyDescent="0.25">
      <c r="A25" t="str">
        <f>[1]CSV!A25</f>
        <v>1992-12</v>
      </c>
      <c r="B25">
        <f>[2]CSV!C25</f>
        <v>1.0013952655258288E-2</v>
      </c>
      <c r="C25">
        <f ca="1">[1]CSV!C25</f>
        <v>2.8587456851912472E-2</v>
      </c>
      <c r="D25">
        <f>[3]CSV!D25</f>
        <v>9.1070891533878515E-3</v>
      </c>
      <c r="E25">
        <f>[3]CSV!E25</f>
        <v>1.6376700550529928E-2</v>
      </c>
      <c r="F25">
        <f>[4]CSV!C25</f>
        <v>-1.3121706155297076E-2</v>
      </c>
      <c r="G25">
        <f>MARKET!D25*STATS!$C$2+MARKET!F25*STATS!$B$2</f>
        <v>4.6613300916508666E-3</v>
      </c>
    </row>
    <row r="26" spans="1:7" x14ac:dyDescent="0.25">
      <c r="A26" t="str">
        <f>[1]CSV!A26</f>
        <v>1993-03</v>
      </c>
      <c r="B26">
        <f>[2]CSV!C26</f>
        <v>3.2225701008103216E-3</v>
      </c>
      <c r="C26">
        <f ca="1">[1]CSV!C26</f>
        <v>3.0432207120201914E-2</v>
      </c>
      <c r="D26">
        <f>[3]CSV!D26</f>
        <v>8.1893910595430726E-3</v>
      </c>
      <c r="E26">
        <f>[3]CSV!E26</f>
        <v>1.4520052769131181E-2</v>
      </c>
      <c r="F26">
        <f>[4]CSV!C26</f>
        <v>4.6891257964398067E-2</v>
      </c>
      <c r="G26">
        <f>MARKET!D26*STATS!$C$2+MARKET!F26*STATS!$B$2</f>
        <v>1.5929764440514072E-2</v>
      </c>
    </row>
    <row r="27" spans="1:7" x14ac:dyDescent="0.25">
      <c r="A27" t="str">
        <f>[1]CSV!A27</f>
        <v>1993-06</v>
      </c>
      <c r="B27">
        <f>[2]CSV!C27</f>
        <v>9.2825320750008645E-3</v>
      </c>
      <c r="C27">
        <f ca="1">[1]CSV!C27</f>
        <v>2.9558802241544429E-2</v>
      </c>
      <c r="D27">
        <f>[3]CSV!D27</f>
        <v>8.6969563714160061E-3</v>
      </c>
      <c r="E27">
        <f>[3]CSV!E27</f>
        <v>1.447286960394442E-2</v>
      </c>
      <c r="F27">
        <f>[4]CSV!C27</f>
        <v>3.2083101991095399E-3</v>
      </c>
      <c r="G27">
        <f>MARKET!D27*STATS!$C$2+MARKET!F27*STATS!$B$2</f>
        <v>7.5992271369547133E-3</v>
      </c>
    </row>
    <row r="28" spans="1:7" x14ac:dyDescent="0.25">
      <c r="A28" t="str">
        <f>[1]CSV!A28</f>
        <v>1993-09</v>
      </c>
      <c r="B28">
        <f>[2]CSV!C28</f>
        <v>3.7350468801495063E-3</v>
      </c>
      <c r="C28">
        <f ca="1">[1]CSV!C28</f>
        <v>2.6544555222112211E-2</v>
      </c>
      <c r="D28">
        <f>[3]CSV!D28</f>
        <v>8.261963511550105E-3</v>
      </c>
      <c r="E28">
        <f>[3]CSV!E28</f>
        <v>1.3053217861733581E-2</v>
      </c>
      <c r="F28">
        <f>[4]CSV!C28</f>
        <v>1.7876923619253825E-2</v>
      </c>
      <c r="G28">
        <f>MARKET!D28*STATS!$C$2+MARKET!F28*STATS!$B$2</f>
        <v>1.0184955533090848E-2</v>
      </c>
    </row>
    <row r="29" spans="1:7" x14ac:dyDescent="0.25">
      <c r="A29" t="str">
        <f>[1]CSV!A29</f>
        <v>1993-12</v>
      </c>
      <c r="B29">
        <f>[2]CSV!C29</f>
        <v>1.0530268534095642E-2</v>
      </c>
      <c r="C29">
        <f ca="1">[1]CSV!C29</f>
        <v>2.7128667388252696E-2</v>
      </c>
      <c r="D29">
        <f>[3]CSV!D29</f>
        <v>8.8659160688922649E-3</v>
      </c>
      <c r="E29">
        <f>[3]CSV!E29</f>
        <v>1.4024184837967555E-2</v>
      </c>
      <c r="F29">
        <f>[4]CSV!C29</f>
        <v>4.3021574225809121E-2</v>
      </c>
      <c r="G29">
        <f>MARKET!D29*STATS!$C$2+MARKET!F29*STATS!$B$2</f>
        <v>1.5697047700275635E-2</v>
      </c>
    </row>
    <row r="30" spans="1:7" x14ac:dyDescent="0.25">
      <c r="A30" t="str">
        <f>[1]CSV!A30</f>
        <v>1994-03</v>
      </c>
      <c r="B30">
        <f>[2]CSV!C30</f>
        <v>6.2200831628836687E-3</v>
      </c>
      <c r="C30">
        <f ca="1">[1]CSV!C30</f>
        <v>2.4790168807218689E-2</v>
      </c>
      <c r="D30">
        <f>[3]CSV!D30</f>
        <v>1.0573228047562841E-2</v>
      </c>
      <c r="E30">
        <f>[3]CSV!E30</f>
        <v>1.5696747024691197E-2</v>
      </c>
      <c r="F30">
        <f>[4]CSV!C30</f>
        <v>2.9029672477067295E-2</v>
      </c>
      <c r="G30">
        <f>MARKET!D30*STATS!$C$2+MARKET!F30*STATS!$B$2</f>
        <v>1.4264516933463733E-2</v>
      </c>
    </row>
    <row r="31" spans="1:7" x14ac:dyDescent="0.25">
      <c r="A31" t="str">
        <f>[1]CSV!A31</f>
        <v>1994-06</v>
      </c>
      <c r="B31">
        <f>[2]CSV!C31</f>
        <v>1.5405303427556936E-2</v>
      </c>
      <c r="C31">
        <f ca="1">[1]CSV!C31</f>
        <v>2.4595046855380134E-2</v>
      </c>
      <c r="D31">
        <f>[3]CSV!D31</f>
        <v>1.283957306878551E-2</v>
      </c>
      <c r="E31">
        <f>[3]CSV!E31</f>
        <v>1.7148197866402919E-2</v>
      </c>
      <c r="F31">
        <f>[4]CSV!C31</f>
        <v>-6.5866854834555677E-2</v>
      </c>
      <c r="G31">
        <f>MARKET!D31*STATS!$C$2+MARKET!F31*STATS!$B$2</f>
        <v>-2.9017125118827279E-3</v>
      </c>
    </row>
    <row r="32" spans="1:7" x14ac:dyDescent="0.25">
      <c r="A32" t="str">
        <f>[1]CSV!A32</f>
        <v>1994-09</v>
      </c>
      <c r="B32">
        <f>[2]CSV!C32</f>
        <v>7.9020210521662804E-3</v>
      </c>
      <c r="C32">
        <f ca="1">[1]CSV!C32</f>
        <v>2.9170377299779924E-2</v>
      </c>
      <c r="D32">
        <f>[3]CSV!D32</f>
        <v>1.400054752882122E-2</v>
      </c>
      <c r="E32">
        <f>[3]CSV!E32</f>
        <v>1.798712482814601E-2</v>
      </c>
      <c r="F32">
        <f>[4]CSV!C32</f>
        <v>1.6168958534317227E-2</v>
      </c>
      <c r="G32">
        <f>MARKET!D32*STATS!$C$2+MARKET!F32*STATS!$B$2</f>
        <v>1.4434229729920423E-2</v>
      </c>
    </row>
    <row r="33" spans="1:7" x14ac:dyDescent="0.25">
      <c r="A33" t="str">
        <f>[1]CSV!A33</f>
        <v>1994-12</v>
      </c>
      <c r="B33">
        <f>[2]CSV!C33</f>
        <v>1.4965937316309751E-2</v>
      </c>
      <c r="C33">
        <f ca="1">[1]CSV!C33</f>
        <v>2.6349775322781963E-2</v>
      </c>
      <c r="D33">
        <f>[3]CSV!D33</f>
        <v>1.7241551116180705E-2</v>
      </c>
      <c r="E33">
        <f>[3]CSV!E33</f>
        <v>1.8800058140733811E-2</v>
      </c>
      <c r="F33">
        <f>[4]CSV!C33</f>
        <v>3.0283518464718967E-2</v>
      </c>
      <c r="G33">
        <f>MARKET!D33*STATS!$C$2+MARKET!F33*STATS!$B$2</f>
        <v>1.9849944585888357E-2</v>
      </c>
    </row>
    <row r="34" spans="1:7" x14ac:dyDescent="0.25">
      <c r="A34" t="str">
        <f>[1]CSV!A34</f>
        <v>1995-03</v>
      </c>
      <c r="B34">
        <f>[2]CSV!C34</f>
        <v>1.2725791787249247E-2</v>
      </c>
      <c r="C34">
        <f ca="1">[1]CSV!C34</f>
        <v>2.8101430110874778E-2</v>
      </c>
      <c r="D34">
        <f>[3]CSV!D34</f>
        <v>1.5579326516215396E-2</v>
      </c>
      <c r="E34">
        <f>[3]CSV!E34</f>
        <v>1.7381515662152576E-2</v>
      </c>
      <c r="F34">
        <f>[4]CSV!C34</f>
        <v>-4.0943085953118246E-3</v>
      </c>
      <c r="G34">
        <f>MARKET!D34*STATS!$C$2+MARKET!F34*STATS!$B$2</f>
        <v>1.1644599493909953E-2</v>
      </c>
    </row>
    <row r="35" spans="1:7" x14ac:dyDescent="0.25">
      <c r="A35" t="str">
        <f>[1]CSV!A35</f>
        <v>1995-06</v>
      </c>
      <c r="B35">
        <f>[2]CSV!C35</f>
        <v>7.7121204863390335E-3</v>
      </c>
      <c r="C35">
        <f ca="1">[1]CSV!C35</f>
        <v>2.9947076367952099E-2</v>
      </c>
      <c r="D35">
        <f>[3]CSV!D35</f>
        <v>1.3716725360210026E-2</v>
      </c>
      <c r="E35">
        <f>[3]CSV!E35</f>
        <v>1.4967849259347604E-2</v>
      </c>
      <c r="F35">
        <f>[4]CSV!C35</f>
        <v>8.9977737683681933E-2</v>
      </c>
      <c r="G35">
        <f>MARKET!D35*STATS!$C$2+MARKET!F35*STATS!$B$2</f>
        <v>2.8968927824904411E-2</v>
      </c>
    </row>
    <row r="36" spans="1:7" x14ac:dyDescent="0.25">
      <c r="A36" t="str">
        <f>[1]CSV!A36</f>
        <v>1995-09</v>
      </c>
      <c r="B36">
        <f>[2]CSV!C36</f>
        <v>9.0075388084808368E-3</v>
      </c>
      <c r="C36">
        <f ca="1">[1]CSV!C36</f>
        <v>2.5082780367463243E-2</v>
      </c>
      <c r="D36">
        <f>[3]CSV!D36</f>
        <v>1.366939032267394E-2</v>
      </c>
      <c r="E36">
        <f>[3]CSV!E36</f>
        <v>1.5038480704936786E-2</v>
      </c>
      <c r="F36">
        <f>[4]CSV!C36</f>
        <v>8.8004924196619566E-2</v>
      </c>
      <c r="G36">
        <f>MARKET!D36*STATS!$C$2+MARKET!F36*STATS!$B$2</f>
        <v>2.8536497097463066E-2</v>
      </c>
    </row>
    <row r="37" spans="1:7" x14ac:dyDescent="0.25">
      <c r="A37" t="str">
        <f>[1]CSV!A37</f>
        <v>1995-12</v>
      </c>
      <c r="B37">
        <f>[2]CSV!C37</f>
        <v>8.7174964059575106E-3</v>
      </c>
      <c r="C37">
        <f ca="1">[1]CSV!C37</f>
        <v>2.5082780367463243E-2</v>
      </c>
      <c r="D37">
        <f>[3]CSV!D37</f>
        <v>1.2934548851103593E-2</v>
      </c>
      <c r="E37">
        <f>[3]CSV!E37</f>
        <v>1.3882327448120058E-2</v>
      </c>
      <c r="F37">
        <f>[4]CSV!C37</f>
        <v>3.4002369756141189E-2</v>
      </c>
      <c r="G37">
        <f>MARKET!D37*STATS!$C$2+MARKET!F37*STATS!$B$2</f>
        <v>1.7148113032111112E-2</v>
      </c>
    </row>
    <row r="38" spans="1:7" x14ac:dyDescent="0.25">
      <c r="A38" t="str">
        <f>[1]CSV!A38</f>
        <v>1996-03</v>
      </c>
      <c r="B38">
        <f>[2]CSV!C38</f>
        <v>1.560158952089556E-2</v>
      </c>
      <c r="C38">
        <f ca="1">[1]CSV!C38</f>
        <v>2.8004196409597344E-2</v>
      </c>
      <c r="D38">
        <f>[3]CSV!D38</f>
        <v>1.3005757016787953E-2</v>
      </c>
      <c r="E38">
        <f>[3]CSV!E38</f>
        <v>1.52032098491281E-2</v>
      </c>
      <c r="F38">
        <f>[4]CSV!C38</f>
        <v>8.9619068873402957E-2</v>
      </c>
      <c r="G38">
        <f>MARKET!D38*STATS!$C$2+MARKET!F38*STATS!$B$2</f>
        <v>2.8328419388110954E-2</v>
      </c>
    </row>
    <row r="39" spans="1:7" x14ac:dyDescent="0.25">
      <c r="A39" t="str">
        <f>[1]CSV!A39</f>
        <v>1996-06</v>
      </c>
      <c r="B39">
        <f>[2]CSV!C39</f>
        <v>1.7027261410280801E-2</v>
      </c>
      <c r="C39">
        <f ca="1">[1]CSV!C39</f>
        <v>2.7128667388252696E-2</v>
      </c>
      <c r="D39">
        <f>[3]CSV!D39</f>
        <v>1.4118711731994747E-2</v>
      </c>
      <c r="E39">
        <f>[3]CSV!E39</f>
        <v>1.6704293259329272E-2</v>
      </c>
      <c r="F39">
        <f>[4]CSV!C39</f>
        <v>2.8137189697621547E-2</v>
      </c>
      <c r="G39">
        <f>MARKET!D39*STATS!$C$2+MARKET!F39*STATS!$B$2</f>
        <v>1.6922407325120108E-2</v>
      </c>
    </row>
    <row r="40" spans="1:7" x14ac:dyDescent="0.25">
      <c r="A40" t="str">
        <f>[1]CSV!A40</f>
        <v>1996-09</v>
      </c>
      <c r="B40">
        <f>[2]CSV!C40</f>
        <v>8.0035998605218726E-3</v>
      </c>
      <c r="C40">
        <f ca="1">[1]CSV!C40</f>
        <v>2.9558802241544429E-2</v>
      </c>
      <c r="D40">
        <f>[3]CSV!D40</f>
        <v>1.4165961779385441E-2</v>
      </c>
      <c r="E40">
        <f>[3]CSV!E40</f>
        <v>1.6517149992426178E-2</v>
      </c>
      <c r="F40">
        <f>[4]CSV!C40</f>
        <v>-2.1977163476478191E-2</v>
      </c>
      <c r="G40">
        <f>MARKET!D40*STATS!$C$2+MARKET!F40*STATS!$B$2</f>
        <v>6.9373367282127146E-3</v>
      </c>
    </row>
    <row r="41" spans="1:7" x14ac:dyDescent="0.25">
      <c r="A41" t="str">
        <f>[1]CSV!A41</f>
        <v>1996-12</v>
      </c>
      <c r="B41">
        <f>[2]CSV!C41</f>
        <v>1.0214184254242578E-2</v>
      </c>
      <c r="C41">
        <f ca="1">[1]CSV!C41</f>
        <v>3.2660782239548276E-2</v>
      </c>
      <c r="D41">
        <f>[3]CSV!D41</f>
        <v>1.3314091575107866E-2</v>
      </c>
      <c r="E41">
        <f>[3]CSV!E41</f>
        <v>1.5273774839952707E-2</v>
      </c>
      <c r="F41">
        <f>[4]CSV!C41</f>
        <v>9.7190669522708426E-2</v>
      </c>
      <c r="G41">
        <f>MARKET!D41*STATS!$C$2+MARKET!F41*STATS!$B$2</f>
        <v>3.0089407164627983E-2</v>
      </c>
    </row>
    <row r="42" spans="1:7" x14ac:dyDescent="0.25">
      <c r="A42" t="str">
        <f>[1]CSV!A42</f>
        <v>1997-03</v>
      </c>
      <c r="B42">
        <f>[2]CSV!C42</f>
        <v>1.5461881474158249E-2</v>
      </c>
      <c r="C42">
        <f ca="1">[1]CSV!C42</f>
        <v>2.7225986253591527E-2</v>
      </c>
      <c r="D42">
        <f>[3]CSV!D42</f>
        <v>1.4095083359026922E-2</v>
      </c>
      <c r="E42">
        <f>[3]CSV!E42</f>
        <v>1.6189311803819623E-2</v>
      </c>
      <c r="F42">
        <f>[4]CSV!C42</f>
        <v>0.10857956313404309</v>
      </c>
      <c r="G42">
        <f>MARKET!D42*STATS!$C$2+MARKET!F42*STATS!$B$2</f>
        <v>3.2991979314030154E-2</v>
      </c>
    </row>
    <row r="43" spans="1:7" x14ac:dyDescent="0.25">
      <c r="A43" t="str">
        <f>[1]CSV!A43</f>
        <v>1997-06</v>
      </c>
      <c r="B43">
        <f>[2]CSV!C43</f>
        <v>8.7125241008496699E-3</v>
      </c>
      <c r="C43">
        <f ca="1">[1]CSV!C43</f>
        <v>2.2739486969489339E-2</v>
      </c>
      <c r="D43">
        <f>[3]CSV!D43</f>
        <v>1.3835023758291137E-2</v>
      </c>
      <c r="E43">
        <f>[3]CSV!E43</f>
        <v>1.5720224509800249E-2</v>
      </c>
      <c r="F43">
        <f>[4]CSV!C43</f>
        <v>1.9125060403481706E-2</v>
      </c>
      <c r="G43">
        <f>MARKET!D43*STATS!$C$2+MARKET!F43*STATS!$B$2</f>
        <v>1.4893031087329251E-2</v>
      </c>
    </row>
    <row r="44" spans="1:7" x14ac:dyDescent="0.25">
      <c r="A44" t="str">
        <f>[1]CSV!A44</f>
        <v>1997-09</v>
      </c>
      <c r="B44">
        <f>[2]CSV!C44</f>
        <v>1.2716867355049446E-2</v>
      </c>
      <c r="C44">
        <f ca="1">[1]CSV!C44</f>
        <v>2.1272135275539769E-2</v>
      </c>
      <c r="D44">
        <f>[3]CSV!D44</f>
        <v>1.3432580605241927E-2</v>
      </c>
      <c r="E44">
        <f>[3]CSV!E44</f>
        <v>1.5062020086339232E-2</v>
      </c>
      <c r="F44">
        <f>[4]CSV!C44</f>
        <v>0.17470320404409789</v>
      </c>
      <c r="G44">
        <f>MARKET!D44*STATS!$C$2+MARKET!F44*STATS!$B$2</f>
        <v>4.5686705293013122E-2</v>
      </c>
    </row>
    <row r="45" spans="1:7" x14ac:dyDescent="0.25">
      <c r="A45" t="str">
        <f>[1]CSV!A45</f>
        <v>1997-12</v>
      </c>
      <c r="B45">
        <f>[2]CSV!C45</f>
        <v>1.5662534611362657E-2</v>
      </c>
      <c r="C45">
        <f ca="1">[1]CSV!C45</f>
        <v>1.6857117066422806E-2</v>
      </c>
      <c r="D45">
        <f>[3]CSV!D45</f>
        <v>1.3456271673726842E-2</v>
      </c>
      <c r="E45">
        <f>[3]CSV!E45</f>
        <v>1.4118711731994747E-2</v>
      </c>
      <c r="F45">
        <f>[4]CSV!C45</f>
        <v>-4.247989115643009E-2</v>
      </c>
      <c r="G45">
        <f>MARKET!D45*STATS!$C$2+MARKET!F45*STATS!$B$2</f>
        <v>2.2690391076954572E-3</v>
      </c>
    </row>
    <row r="46" spans="1:7" x14ac:dyDescent="0.25">
      <c r="A46" t="str">
        <f>[1]CSV!A46</f>
        <v>1998-03</v>
      </c>
      <c r="B46">
        <f>[2]CSV!C46</f>
        <v>1.9471165937868403E-2</v>
      </c>
      <c r="C46">
        <f ca="1">[1]CSV!C46</f>
        <v>1.3607003406216947E-2</v>
      </c>
      <c r="D46">
        <f>[3]CSV!D46</f>
        <v>1.3124392239438511E-2</v>
      </c>
      <c r="E46">
        <f>[3]CSV!E46</f>
        <v>1.3740389518493584E-2</v>
      </c>
      <c r="F46">
        <f>[4]CSV!C46</f>
        <v>6.9329601723995674E-2</v>
      </c>
      <c r="G46">
        <f>MARKET!D46*STATS!$C$2+MARKET!F46*STATS!$B$2</f>
        <v>2.4365434136349944E-2</v>
      </c>
    </row>
    <row r="47" spans="1:7" x14ac:dyDescent="0.25">
      <c r="A47" t="str">
        <f>[1]CSV!A47</f>
        <v>1998-06</v>
      </c>
      <c r="B47">
        <f>[2]CSV!C47</f>
        <v>1.4321986976477621E-2</v>
      </c>
      <c r="C47">
        <f ca="1">[1]CSV!C47</f>
        <v>1.666044089310717E-2</v>
      </c>
      <c r="D47">
        <f>[3]CSV!D47</f>
        <v>1.3171830569751623E-2</v>
      </c>
      <c r="E47">
        <f>[3]CSV!E47</f>
        <v>1.338519173200744E-2</v>
      </c>
      <c r="F47">
        <f>[4]CSV!C47</f>
        <v>0.12585235466564362</v>
      </c>
      <c r="G47">
        <f>MARKET!D47*STATS!$C$2+MARKET!F47*STATS!$B$2</f>
        <v>3.5707935388930023E-2</v>
      </c>
    </row>
    <row r="48" spans="1:7" x14ac:dyDescent="0.25">
      <c r="A48" t="str">
        <f>[1]CSV!A48</f>
        <v>1998-09</v>
      </c>
      <c r="B48">
        <f>[2]CSV!C48</f>
        <v>1.1015289057267312E-2</v>
      </c>
      <c r="C48">
        <f ca="1">[1]CSV!C48</f>
        <v>1.4790085472635345E-2</v>
      </c>
      <c r="D48">
        <f>[3]CSV!D48</f>
        <v>1.1506109577819813E-2</v>
      </c>
      <c r="E48">
        <f>[3]CSV!E48</f>
        <v>1.174475029849866E-2</v>
      </c>
      <c r="F48">
        <f>[4]CSV!C48</f>
        <v>7.9914095874361445E-3</v>
      </c>
      <c r="G48">
        <f>MARKET!D48*STATS!$C$2+MARKET!F48*STATS!$B$2</f>
        <v>1.080316957974308E-2</v>
      </c>
    </row>
    <row r="49" spans="1:7" x14ac:dyDescent="0.25">
      <c r="A49" t="str">
        <f>[1]CSV!A49</f>
        <v>1998-12</v>
      </c>
      <c r="B49">
        <f>[2]CSV!C49</f>
        <v>9.3562883407133628E-3</v>
      </c>
      <c r="C49">
        <f ca="1">[1]CSV!C49</f>
        <v>1.5971769509698665E-2</v>
      </c>
      <c r="D49">
        <f>[3]CSV!D49</f>
        <v>1.105206366608007E-2</v>
      </c>
      <c r="E49">
        <f>[3]CSV!E49</f>
        <v>1.1362815725979339E-2</v>
      </c>
      <c r="F49">
        <f>[4]CSV!C49</f>
        <v>-1.9826362592588048E-2</v>
      </c>
      <c r="G49">
        <f>MARKET!D49*STATS!$C$2+MARKET!F49*STATS!$B$2</f>
        <v>4.8763784143464467E-3</v>
      </c>
    </row>
    <row r="50" spans="1:7" x14ac:dyDescent="0.25">
      <c r="A50" t="str">
        <f>[1]CSV!A50</f>
        <v>1999-03</v>
      </c>
      <c r="B50">
        <f>[2]CSV!C50</f>
        <v>8.8791212189213032E-3</v>
      </c>
      <c r="C50">
        <f ca="1">[1]CSV!C50</f>
        <v>1.7152058817565659E-2</v>
      </c>
      <c r="D50">
        <f>[3]CSV!D50</f>
        <v>1.1673181997995588E-2</v>
      </c>
      <c r="E50">
        <f>[3]CSV!E50</f>
        <v>1.2744561191157364E-2</v>
      </c>
      <c r="F50">
        <f>[4]CSV!C50</f>
        <v>0.15247840269185692</v>
      </c>
      <c r="G50">
        <f>MARKET!D50*STATS!$C$2+MARKET!F50*STATS!$B$2</f>
        <v>3.9834226136767861E-2</v>
      </c>
    </row>
    <row r="51" spans="1:7" x14ac:dyDescent="0.25">
      <c r="A51" t="str">
        <f>[1]CSV!A51</f>
        <v>1999-06</v>
      </c>
      <c r="B51">
        <f>[2]CSV!C51</f>
        <v>6.1582215499272445E-3</v>
      </c>
      <c r="C51">
        <f ca="1">[1]CSV!C51</f>
        <v>1.9410393519823387E-2</v>
      </c>
      <c r="D51">
        <f>[3]CSV!D51</f>
        <v>1.2435522973703502E-2</v>
      </c>
      <c r="E51">
        <f>[3]CSV!E51</f>
        <v>1.4331266654817338E-2</v>
      </c>
      <c r="F51">
        <f>[4]CSV!C51</f>
        <v>4.2487354572552823E-2</v>
      </c>
      <c r="G51">
        <f>MARKET!D51*STATS!$C$2+MARKET!F51*STATS!$B$2</f>
        <v>1.8445889293473367E-2</v>
      </c>
    </row>
    <row r="52" spans="1:7" x14ac:dyDescent="0.25">
      <c r="A52" t="str">
        <f>[1]CSV!A52</f>
        <v>1999-09</v>
      </c>
      <c r="B52">
        <f>[2]CSV!C52</f>
        <v>1.0319864131259836E-2</v>
      </c>
      <c r="C52">
        <f ca="1">[1]CSV!C52</f>
        <v>2.5960101669531624E-2</v>
      </c>
      <c r="D52">
        <f>[3]CSV!D52</f>
        <v>1.2792071643599856E-2</v>
      </c>
      <c r="E52">
        <f>[3]CSV!E52</f>
        <v>1.437847655015166E-2</v>
      </c>
      <c r="F52">
        <f>[4]CSV!C52</f>
        <v>-4.8501036848369768E-3</v>
      </c>
      <c r="G52">
        <f>MARKET!D52*STATS!$C$2+MARKET!F52*STATS!$B$2</f>
        <v>9.2636365779124909E-3</v>
      </c>
    </row>
    <row r="53" spans="1:7" x14ac:dyDescent="0.25">
      <c r="A53" t="str">
        <f>[1]CSV!A53</f>
        <v>1999-12</v>
      </c>
      <c r="B53">
        <f>[2]CSV!C53</f>
        <v>1.8750333115765131E-2</v>
      </c>
      <c r="C53">
        <f ca="1">[1]CSV!C53</f>
        <v>2.6447170014848229E-2</v>
      </c>
      <c r="D53">
        <f>[3]CSV!D53</f>
        <v>1.4189583454652221E-2</v>
      </c>
      <c r="E53">
        <f>[3]CSV!E53</f>
        <v>1.5226733725880339E-2</v>
      </c>
      <c r="F53">
        <f>[4]CSV!C53</f>
        <v>2.5420782732923669E-2</v>
      </c>
      <c r="G53">
        <f>MARKET!D53*STATS!$C$2+MARKET!F53*STATS!$B$2</f>
        <v>1.6435823310306512E-2</v>
      </c>
    </row>
    <row r="54" spans="1:7" x14ac:dyDescent="0.25">
      <c r="A54" t="str">
        <f>[1]CSV!A54</f>
        <v>2000-03</v>
      </c>
      <c r="B54">
        <f>[2]CSV!C54</f>
        <v>2.8015687127796656E-2</v>
      </c>
      <c r="C54">
        <f ca="1">[1]CSV!C54</f>
        <v>3.6910354020097152E-2</v>
      </c>
      <c r="D54">
        <f>[3]CSV!D54</f>
        <v>1.5085557251540441E-2</v>
      </c>
      <c r="E54">
        <f>[3]CSV!E54</f>
        <v>1.5179683758676449E-2</v>
      </c>
      <c r="F54">
        <f>[4]CSV!C54</f>
        <v>2.2870381874009353E-2</v>
      </c>
      <c r="G54">
        <f>MARKET!D54*STATS!$C$2+MARKET!F54*STATS!$B$2</f>
        <v>1.6642522176034225E-2</v>
      </c>
    </row>
    <row r="55" spans="1:7" x14ac:dyDescent="0.25">
      <c r="A55" t="str">
        <f>[1]CSV!A55</f>
        <v>2000-06</v>
      </c>
      <c r="B55">
        <f>[2]CSV!C55</f>
        <v>1.2781630962149699E-2</v>
      </c>
      <c r="C55">
        <f ca="1">[1]CSV!C55</f>
        <v>3.6621183455645412E-2</v>
      </c>
      <c r="D55">
        <f>[3]CSV!D55</f>
        <v>1.4967849259347604E-2</v>
      </c>
      <c r="E55">
        <f>[3]CSV!E55</f>
        <v>1.4802964907961508E-2</v>
      </c>
      <c r="F55">
        <f>[4]CSV!C55</f>
        <v>4.0730837400584578E-2</v>
      </c>
      <c r="G55">
        <f>MARKET!D55*STATS!$C$2+MARKET!F55*STATS!$B$2</f>
        <v>2.0120446887594998E-2</v>
      </c>
    </row>
    <row r="56" spans="1:7" x14ac:dyDescent="0.25">
      <c r="A56" t="str">
        <f>[1]CSV!A56</f>
        <v>2000-09</v>
      </c>
      <c r="B56">
        <f>[2]CSV!C56</f>
        <v>1.4600229955478739E-2</v>
      </c>
      <c r="C56">
        <f ca="1">[1]CSV!C56</f>
        <v>3.3918218203460644E-2</v>
      </c>
      <c r="D56">
        <f>[3]CSV!D56</f>
        <v>1.4873642946409917E-2</v>
      </c>
      <c r="E56">
        <f>[3]CSV!E56</f>
        <v>1.4095083359026922E-2</v>
      </c>
      <c r="F56">
        <f>[4]CSV!C56</f>
        <v>-1.4983388268049078E-2</v>
      </c>
      <c r="G56">
        <f>MARKET!D56*STATS!$C$2+MARKET!F56*STATS!$B$2</f>
        <v>8.9022367035181196E-3</v>
      </c>
    </row>
    <row r="57" spans="1:7" x14ac:dyDescent="0.25">
      <c r="A57" t="str">
        <f>[1]CSV!A57</f>
        <v>2000-12</v>
      </c>
      <c r="B57">
        <f>[2]CSV!C57</f>
        <v>6.2386057235358028E-3</v>
      </c>
      <c r="C57">
        <f ca="1">[1]CSV!C57</f>
        <v>3.3338059610510409E-2</v>
      </c>
      <c r="D57">
        <f>[3]CSV!D57</f>
        <v>1.3622046321017444E-2</v>
      </c>
      <c r="E57">
        <f>[3]CSV!E57</f>
        <v>1.2768317546000154E-2</v>
      </c>
      <c r="F57">
        <f>[4]CSV!C57</f>
        <v>-9.9987212855561186E-4</v>
      </c>
      <c r="G57">
        <f>MARKET!D57*STATS!$C$2+MARKET!F57*STATS!$B$2</f>
        <v>1.0697662631102833E-2</v>
      </c>
    </row>
    <row r="58" spans="1:7" x14ac:dyDescent="0.25">
      <c r="A58" t="str">
        <f>[1]CSV!A58</f>
        <v>2001-03</v>
      </c>
      <c r="B58">
        <f>[2]CSV!C58</f>
        <v>1.55393841794124E-2</v>
      </c>
      <c r="C58">
        <f ca="1">[1]CSV!C58</f>
        <v>2.8781801425451947E-2</v>
      </c>
      <c r="D58">
        <f>[3]CSV!D58</f>
        <v>1.0525294004658832E-2</v>
      </c>
      <c r="E58">
        <f>[3]CSV!E58</f>
        <v>1.1935498996355275E-2</v>
      </c>
      <c r="F58">
        <f>[4]CSV!C58</f>
        <v>-4.5360703507393206E-2</v>
      </c>
      <c r="G58">
        <f>MARKET!D58*STATS!$C$2+MARKET!F58*STATS!$B$2</f>
        <v>-6.5190549775157557E-4</v>
      </c>
    </row>
    <row r="59" spans="1:7" x14ac:dyDescent="0.25">
      <c r="A59" t="str">
        <f>[1]CSV!A59</f>
        <v>2001-06</v>
      </c>
      <c r="B59">
        <f>[2]CSV!C59</f>
        <v>1.7434585114583386E-3</v>
      </c>
      <c r="C59">
        <f ca="1">[1]CSV!C59</f>
        <v>3.1983045853050743E-2</v>
      </c>
      <c r="D59">
        <f>[3]CSV!D59</f>
        <v>8.7935187519135212E-3</v>
      </c>
      <c r="E59">
        <f>[3]CSV!E59</f>
        <v>1.2863320397228916E-2</v>
      </c>
      <c r="F59">
        <f>[4]CSV!C59</f>
        <v>-8.9182662324767348E-2</v>
      </c>
      <c r="G59">
        <f>MARKET!D59*STATS!$C$2+MARKET!F59*STATS!$B$2</f>
        <v>-1.0801717463422653E-2</v>
      </c>
    </row>
    <row r="60" spans="1:7" x14ac:dyDescent="0.25">
      <c r="A60" t="str">
        <f>[1]CSV!A60</f>
        <v>2001-09</v>
      </c>
      <c r="B60">
        <f>[2]CSV!C60</f>
        <v>-3.4263992913035977E-3</v>
      </c>
      <c r="C60">
        <f ca="1">[1]CSV!C60</f>
        <v>2.615495747685118E-2</v>
      </c>
      <c r="D60">
        <f>[3]CSV!D60</f>
        <v>6.9524251598168081E-3</v>
      </c>
      <c r="E60">
        <f>[3]CSV!E60</f>
        <v>1.1553855949240723E-2</v>
      </c>
      <c r="F60">
        <f>[4]CSV!C60</f>
        <v>-3.1075071055371682E-2</v>
      </c>
      <c r="G60">
        <f>MARKET!D60*STATS!$C$2+MARKET!F60*STATS!$B$2</f>
        <v>-6.530740832208894E-4</v>
      </c>
    </row>
    <row r="61" spans="1:7" x14ac:dyDescent="0.25">
      <c r="A61" t="str">
        <f>[1]CSV!A61</f>
        <v>2001-12</v>
      </c>
      <c r="B61">
        <f>[2]CSV!C61</f>
        <v>3.1775285450533967E-4</v>
      </c>
      <c r="C61">
        <f ca="1">[1]CSV!C61</f>
        <v>1.5381102038302391E-2</v>
      </c>
      <c r="D61">
        <f>[3]CSV!D61</f>
        <v>5.4892918380105345E-3</v>
      </c>
      <c r="E61">
        <f>[3]CSV!E61</f>
        <v>1.2411734972353429E-2</v>
      </c>
      <c r="F61">
        <f>[4]CSV!C61</f>
        <v>-0.13357498892903127</v>
      </c>
      <c r="G61">
        <f>MARKET!D61*STATS!$C$2+MARKET!F61*STATS!$B$2</f>
        <v>-2.232356431539783E-2</v>
      </c>
    </row>
    <row r="62" spans="1:7" x14ac:dyDescent="0.25">
      <c r="A62" t="str">
        <f>[1]CSV!A62</f>
        <v>2002-03</v>
      </c>
      <c r="B62">
        <f>[2]CSV!C62</f>
        <v>2.411627747488051E-3</v>
      </c>
      <c r="C62">
        <f ca="1">[1]CSV!C62</f>
        <v>1.4691548742989682E-2</v>
      </c>
      <c r="D62">
        <f>[3]CSV!D62</f>
        <v>6.3438265828070746E-3</v>
      </c>
      <c r="E62">
        <f>[3]CSV!E62</f>
        <v>1.2863320397228916E-2</v>
      </c>
      <c r="F62">
        <f>[4]CSV!C62</f>
        <v>6.4333198081006945E-2</v>
      </c>
      <c r="G62">
        <f>MARKET!D62*STATS!$C$2+MARKET!F62*STATS!$B$2</f>
        <v>1.7941700882447051E-2</v>
      </c>
    </row>
    <row r="63" spans="1:7" x14ac:dyDescent="0.25">
      <c r="A63" t="str">
        <f>[1]CSV!A63</f>
        <v>2002-06</v>
      </c>
      <c r="B63">
        <f>[2]CSV!C63</f>
        <v>6.8225154087254956E-3</v>
      </c>
      <c r="C63">
        <f ca="1">[1]CSV!C63</f>
        <v>1.064316009847976E-2</v>
      </c>
      <c r="D63">
        <f>[3]CSV!D63</f>
        <v>5.4403729453781774E-3</v>
      </c>
      <c r="E63">
        <f>[3]CSV!E63</f>
        <v>1.2030818795432044E-2</v>
      </c>
      <c r="F63">
        <f>[4]CSV!C63</f>
        <v>-4.8289408994404842E-2</v>
      </c>
      <c r="G63">
        <f>MARKET!D63*STATS!$C$2+MARKET!F63*STATS!$B$2</f>
        <v>-5.3055834425784262E-3</v>
      </c>
    </row>
    <row r="64" spans="1:7" x14ac:dyDescent="0.25">
      <c r="A64" t="str">
        <f>[1]CSV!A64</f>
        <v>2002-09</v>
      </c>
      <c r="B64">
        <f>[2]CSV!C64</f>
        <v>1.1640163018172018E-3</v>
      </c>
      <c r="C64">
        <f ca="1">[1]CSV!C64</f>
        <v>1.4987129808248238E-2</v>
      </c>
      <c r="D64">
        <f>[3]CSV!D64</f>
        <v>4.2634386414569054E-3</v>
      </c>
      <c r="E64">
        <f>[3]CSV!E64</f>
        <v>9.4924828129071565E-3</v>
      </c>
      <c r="F64">
        <f>[4]CSV!C64</f>
        <v>-0.16663720375293131</v>
      </c>
      <c r="G64">
        <f>MARKET!D64*STATS!$C$2+MARKET!F64*STATS!$B$2</f>
        <v>-2.991668983742074E-2</v>
      </c>
    </row>
    <row r="65" spans="1:7" x14ac:dyDescent="0.25">
      <c r="A65" t="str">
        <f>[1]CSV!A65</f>
        <v>2002-12</v>
      </c>
      <c r="B65">
        <f>[2]CSV!C65</f>
        <v>5.1744529409826342E-3</v>
      </c>
      <c r="C65">
        <f ca="1">[1]CSV!C65</f>
        <v>2.3521195041345866E-2</v>
      </c>
      <c r="D65">
        <f>[3]CSV!D65</f>
        <v>3.5989700709330849E-3</v>
      </c>
      <c r="E65">
        <f>[3]CSV!E65</f>
        <v>9.8772832736781224E-3</v>
      </c>
      <c r="F65">
        <f>[4]CSV!C65</f>
        <v>-2.8777186254312345E-2</v>
      </c>
      <c r="G65">
        <f>MARKET!D65*STATS!$C$2+MARKET!F65*STATS!$B$2</f>
        <v>-2.8762611941160012E-3</v>
      </c>
    </row>
    <row r="66" spans="1:7" x14ac:dyDescent="0.25">
      <c r="A66" t="str">
        <f>[1]CSV!A66</f>
        <v>2003-03</v>
      </c>
      <c r="B66">
        <f>[2]CSV!C66</f>
        <v>3.9957598272142795E-3</v>
      </c>
      <c r="C66">
        <f ca="1">[1]CSV!C66</f>
        <v>2.9752958149347801E-2</v>
      </c>
      <c r="D66">
        <f>[3]CSV!D66</f>
        <v>3.0809374222079758E-3</v>
      </c>
      <c r="E66">
        <f>[3]CSV!E66</f>
        <v>9.3480298042656722E-3</v>
      </c>
      <c r="F66">
        <f>[4]CSV!C66</f>
        <v>-3.4526183391319645E-2</v>
      </c>
      <c r="G66">
        <f>MARKET!D66*STATS!$C$2+MARKET!F66*STATS!$B$2</f>
        <v>-4.4404867404975491E-3</v>
      </c>
    </row>
    <row r="67" spans="1:7" x14ac:dyDescent="0.25">
      <c r="A67" t="str">
        <f>[1]CSV!A67</f>
        <v>2003-06</v>
      </c>
      <c r="B67">
        <f>[2]CSV!C67</f>
        <v>1.1029979218380431E-2</v>
      </c>
      <c r="C67">
        <f ca="1">[1]CSV!C67</f>
        <v>2.0880477579355131E-2</v>
      </c>
      <c r="D67">
        <f>[3]CSV!D67</f>
        <v>2.5123339632503595E-3</v>
      </c>
      <c r="E67">
        <f>[3]CSV!E67</f>
        <v>8.1893910595430726E-3</v>
      </c>
      <c r="F67">
        <f>[4]CSV!C67</f>
        <v>6.9100347459529352E-2</v>
      </c>
      <c r="G67">
        <f>MARKET!D67*STATS!$C$2+MARKET!F67*STATS!$B$2</f>
        <v>1.5829936662506157E-2</v>
      </c>
    </row>
    <row r="68" spans="1:7" x14ac:dyDescent="0.25">
      <c r="A68" t="str">
        <f>[1]CSV!A68</f>
        <v>2003-09</v>
      </c>
      <c r="B68">
        <f>[2]CSV!C68</f>
        <v>1.0787723372949039E-2</v>
      </c>
      <c r="C68">
        <f ca="1">[1]CSV!C68</f>
        <v>2.293497128249599E-2</v>
      </c>
      <c r="D68">
        <f>[3]CSV!D68</f>
        <v>3.0809374222079758E-3</v>
      </c>
      <c r="E68">
        <f>[3]CSV!E68</f>
        <v>1.0453375703352587E-2</v>
      </c>
      <c r="F68">
        <f>[4]CSV!C68</f>
        <v>7.6997814499674619E-2</v>
      </c>
      <c r="G68">
        <f>MARKET!D68*STATS!$C$2+MARKET!F68*STATS!$B$2</f>
        <v>1.7864312837701304E-2</v>
      </c>
    </row>
    <row r="69" spans="1:7" x14ac:dyDescent="0.25">
      <c r="A69" t="str">
        <f>[1]CSV!A69</f>
        <v>2003-12</v>
      </c>
      <c r="B69">
        <f>[2]CSV!C69</f>
        <v>1.2089041502383012E-2</v>
      </c>
      <c r="C69">
        <f ca="1">[1]CSV!C69</f>
        <v>1.862546412316482E-2</v>
      </c>
      <c r="D69">
        <f>[3]CSV!D69</f>
        <v>3.2537342693736908E-3</v>
      </c>
      <c r="E69">
        <f>[3]CSV!E69</f>
        <v>1.0453375703352587E-2</v>
      </c>
      <c r="F69">
        <f>[4]CSV!C69</f>
        <v>5.9203344589407618E-2</v>
      </c>
      <c r="G69">
        <f>MARKET!D69*STATS!$C$2+MARKET!F69*STATS!$B$2</f>
        <v>1.4443656333380477E-2</v>
      </c>
    </row>
    <row r="70" spans="1:7" x14ac:dyDescent="0.25">
      <c r="A70" t="str">
        <f>[1]CSV!A70</f>
        <v>2004-03</v>
      </c>
      <c r="B70">
        <f>[2]CSV!C70</f>
        <v>1.0157542875784636E-2</v>
      </c>
      <c r="C70">
        <f ca="1">[1]CSV!C70</f>
        <v>1.7250353406527672E-2</v>
      </c>
      <c r="D70">
        <f>[3]CSV!D70</f>
        <v>2.9574379383943052E-3</v>
      </c>
      <c r="E70">
        <f>[3]CSV!E70</f>
        <v>9.396190081817803E-3</v>
      </c>
      <c r="F70">
        <f>[4]CSV!C70</f>
        <v>7.3751048463601115E-2</v>
      </c>
      <c r="G70">
        <f>MARKET!D70*STATS!$C$2+MARKET!F70*STATS!$B$2</f>
        <v>1.7116160043435667E-2</v>
      </c>
    </row>
    <row r="71" spans="1:7" x14ac:dyDescent="0.25">
      <c r="A71" t="str">
        <f>[1]CSV!A71</f>
        <v>2004-06</v>
      </c>
      <c r="B71">
        <f>[2]CSV!C71</f>
        <v>1.4413864048624594E-2</v>
      </c>
      <c r="C71">
        <f ca="1">[1]CSV!C71</f>
        <v>3.21767316952212E-2</v>
      </c>
      <c r="D71">
        <f>[3]CSV!D71</f>
        <v>5.2446015962979535E-3</v>
      </c>
      <c r="E71">
        <f>[3]CSV!E71</f>
        <v>1.1553855949240723E-2</v>
      </c>
      <c r="F71">
        <f>[4]CSV!C71</f>
        <v>-2.1292473503983042E-2</v>
      </c>
      <c r="G71">
        <f>MARKET!D71*STATS!$C$2+MARKET!F71*STATS!$B$2</f>
        <v>-6.2813423758245612E-5</v>
      </c>
    </row>
    <row r="72" spans="1:7" x14ac:dyDescent="0.25">
      <c r="A72" t="str">
        <f>[1]CSV!A72</f>
        <v>2004-09</v>
      </c>
      <c r="B72">
        <f>[2]CSV!C72</f>
        <v>1.1365916866307186E-2</v>
      </c>
      <c r="C72">
        <f ca="1">[1]CSV!C72</f>
        <v>2.5082780367463243E-2</v>
      </c>
      <c r="D72">
        <f>[3]CSV!D72</f>
        <v>5.2446015962979535E-3</v>
      </c>
      <c r="E72">
        <f>[3]CSV!E72</f>
        <v>1.0117483138428279E-2</v>
      </c>
      <c r="F72">
        <f>[4]CSV!C72</f>
        <v>-5.0520953347141873E-3</v>
      </c>
      <c r="G72">
        <f>MARKET!D72*STATS!$C$2+MARKET!F72*STATS!$B$2</f>
        <v>3.1852622100955255E-3</v>
      </c>
    </row>
    <row r="73" spans="1:7" x14ac:dyDescent="0.25">
      <c r="A73" t="str">
        <f>[1]CSV!A73</f>
        <v>2004-12</v>
      </c>
      <c r="B73">
        <f>[2]CSV!C73</f>
        <v>1.8251938867590873E-2</v>
      </c>
      <c r="C73">
        <f ca="1">[1]CSV!C73</f>
        <v>3.2079893463411648E-2</v>
      </c>
      <c r="D73">
        <f>[3]CSV!D73</f>
        <v>6.5874438306954908E-3</v>
      </c>
      <c r="E73">
        <f>[3]CSV!E73</f>
        <v>1.0357452440784889E-2</v>
      </c>
      <c r="F73">
        <f>[4]CSV!C73</f>
        <v>2.5521996219452611E-2</v>
      </c>
      <c r="G73">
        <f>MARKET!D73*STATS!$C$2+MARKET!F73*STATS!$B$2</f>
        <v>1.0374354308446916E-2</v>
      </c>
    </row>
    <row r="74" spans="1:7" x14ac:dyDescent="0.25">
      <c r="A74" t="str">
        <f>[1]CSV!A74</f>
        <v>2005-03</v>
      </c>
      <c r="B74">
        <f>[2]CSV!C74</f>
        <v>1.4538408182278534E-3</v>
      </c>
      <c r="C74">
        <f ca="1">[1]CSV!C74</f>
        <v>3.1014053529169541E-2</v>
      </c>
      <c r="D74">
        <f>[3]CSV!D74</f>
        <v>8.1167975343753532E-3</v>
      </c>
      <c r="E74">
        <f>[3]CSV!E74</f>
        <v>1.1004221354193565E-2</v>
      </c>
      <c r="F74">
        <f>[4]CSV!C74</f>
        <v>4.4195582971898649E-2</v>
      </c>
      <c r="G74">
        <f>MARKET!D74*STATS!$C$2+MARKET!F74*STATS!$B$2</f>
        <v>1.5332554621880014E-2</v>
      </c>
    </row>
    <row r="75" spans="1:7" x14ac:dyDescent="0.25">
      <c r="A75" t="str">
        <f>[1]CSV!A75</f>
        <v>2005-06</v>
      </c>
      <c r="B75">
        <f>[2]CSV!C75</f>
        <v>1.3130901517099079E-2</v>
      </c>
      <c r="C75">
        <f ca="1">[1]CSV!C75</f>
        <v>2.49852526939086E-2</v>
      </c>
      <c r="D75">
        <f>[3]CSV!D75</f>
        <v>8.261963511550105E-3</v>
      </c>
      <c r="E75">
        <f>[3]CSV!E75</f>
        <v>9.8051782883203323E-3</v>
      </c>
      <c r="F75">
        <f>[4]CSV!C75</f>
        <v>-2.0889374404782664E-2</v>
      </c>
      <c r="G75">
        <f>MARKET!D75*STATS!$C$2+MARKET!F75*STATS!$B$2</f>
        <v>2.4316959282835509E-3</v>
      </c>
    </row>
    <row r="76" spans="1:7" x14ac:dyDescent="0.25">
      <c r="A76" t="str">
        <f>[1]CSV!A76</f>
        <v>2005-09</v>
      </c>
      <c r="B76">
        <f>[2]CSV!C76</f>
        <v>1.4402794537925397E-2</v>
      </c>
      <c r="C76">
        <f ca="1">[1]CSV!C76</f>
        <v>4.5833416343172152E-2</v>
      </c>
      <c r="D76">
        <f>[3]CSV!D76</f>
        <v>9.4443410835074806E-3</v>
      </c>
      <c r="E76">
        <f>[3]CSV!E76</f>
        <v>1.0285485832793803E-2</v>
      </c>
      <c r="F76">
        <f>[4]CSV!C76</f>
        <v>6.4706052272674466E-2</v>
      </c>
      <c r="G76">
        <f>MARKET!D76*STATS!$C$2+MARKET!F76*STATS!$B$2</f>
        <v>2.0496683321340879E-2</v>
      </c>
    </row>
    <row r="77" spans="1:7" x14ac:dyDescent="0.25">
      <c r="A77" t="str">
        <f>[1]CSV!A77</f>
        <v>2005-12</v>
      </c>
      <c r="B77">
        <f>[2]CSV!C77</f>
        <v>1.4389529233096157E-2</v>
      </c>
      <c r="C77">
        <f ca="1">[1]CSV!C77</f>
        <v>3.362818097998406E-2</v>
      </c>
      <c r="D77">
        <f>[3]CSV!D77</f>
        <v>1.0645111883779619E-2</v>
      </c>
      <c r="E77">
        <f>[3]CSV!E77</f>
        <v>1.0932440715331299E-2</v>
      </c>
      <c r="F77">
        <f>[4]CSV!C77</f>
        <v>-2.2260590328085247E-2</v>
      </c>
      <c r="G77">
        <f>MARKET!D77*STATS!$C$2+MARKET!F77*STATS!$B$2</f>
        <v>4.0639714414066469E-3</v>
      </c>
    </row>
    <row r="78" spans="1:7" x14ac:dyDescent="0.25">
      <c r="A78" t="str">
        <f>[1]CSV!A78</f>
        <v>2006-03</v>
      </c>
      <c r="B78">
        <f>[2]CSV!C78</f>
        <v>2.7694243387186554E-2</v>
      </c>
      <c r="C78">
        <f ca="1">[1]CSV!C78</f>
        <v>3.304785404620042E-2</v>
      </c>
      <c r="D78">
        <f>[3]CSV!D78</f>
        <v>1.1649321344195565E-2</v>
      </c>
      <c r="E78">
        <f>[3]CSV!E78</f>
        <v>1.1529983903388259E-2</v>
      </c>
      <c r="F78">
        <f>[4]CSV!C78</f>
        <v>5.8776306235477978E-2</v>
      </c>
      <c r="G78">
        <f>MARKET!D78*STATS!$C$2+MARKET!F78*STATS!$B$2</f>
        <v>2.107471832245205E-2</v>
      </c>
    </row>
    <row r="79" spans="1:7" x14ac:dyDescent="0.25">
      <c r="A79" t="str">
        <f>[1]CSV!A79</f>
        <v>2006-06</v>
      </c>
      <c r="B79">
        <f>[2]CSV!C79</f>
        <v>8.3611642307411527E-3</v>
      </c>
      <c r="C79">
        <f ca="1">[1]CSV!C79</f>
        <v>4.2292912190251365E-2</v>
      </c>
      <c r="D79">
        <f>[3]CSV!D79</f>
        <v>1.2578203468397295E-2</v>
      </c>
      <c r="E79">
        <f>[3]CSV!E79</f>
        <v>1.2459308711792896E-2</v>
      </c>
      <c r="F79">
        <f>[4]CSV!C79</f>
        <v>2.3570124636555286E-2</v>
      </c>
      <c r="G79">
        <f>MARKET!D79*STATS!$C$2+MARKET!F79*STATS!$B$2</f>
        <v>1.4776587702028894E-2</v>
      </c>
    </row>
    <row r="80" spans="1:7" x14ac:dyDescent="0.25">
      <c r="A80" t="str">
        <f>[1]CSV!A80</f>
        <v>2006-09</v>
      </c>
      <c r="B80">
        <f>[2]CSV!C80</f>
        <v>7.0890626915292949E-3</v>
      </c>
      <c r="C80">
        <f ca="1">[1]CSV!C80</f>
        <v>2.0390689647733981E-2</v>
      </c>
      <c r="D80">
        <f>[3]CSV!D80</f>
        <v>1.2126102264903764E-2</v>
      </c>
      <c r="E80">
        <f>[3]CSV!E80</f>
        <v>1.1529983903388259E-2</v>
      </c>
      <c r="F80">
        <f>[4]CSV!C80</f>
        <v>-2.6245347031497047E-2</v>
      </c>
      <c r="G80">
        <f>MARKET!D80*STATS!$C$2+MARKET!F80*STATS!$B$2</f>
        <v>4.4518124056236019E-3</v>
      </c>
    </row>
    <row r="81" spans="1:7" x14ac:dyDescent="0.25">
      <c r="A81" t="str">
        <f>[1]CSV!A81</f>
        <v>2006-12</v>
      </c>
      <c r="B81">
        <f>[2]CSV!C81</f>
        <v>1.0876743277527762E-2</v>
      </c>
      <c r="C81">
        <f ca="1">[1]CSV!C81</f>
        <v>2.5082780367463243E-2</v>
      </c>
      <c r="D81">
        <f>[3]CSV!D81</f>
        <v>1.2054643067618611E-2</v>
      </c>
      <c r="E81">
        <f>[3]CSV!E81</f>
        <v>1.1147720831968804E-2</v>
      </c>
      <c r="F81">
        <f>[4]CSV!C81</f>
        <v>7.6342268250989706E-2</v>
      </c>
      <c r="G81">
        <f>MARKET!D81*STATS!$C$2+MARKET!F81*STATS!$B$2</f>
        <v>2.491216810429283E-2</v>
      </c>
    </row>
    <row r="82" spans="1:7" x14ac:dyDescent="0.25">
      <c r="A82" t="str">
        <f>[1]CSV!A82</f>
        <v>2007-03</v>
      </c>
      <c r="B82">
        <f>[2]CSV!C82</f>
        <v>1.7038285522029874E-2</v>
      </c>
      <c r="C82">
        <f ca="1">[1]CSV!C82</f>
        <v>2.7420595575992218E-2</v>
      </c>
      <c r="D82">
        <f>[3]CSV!D82</f>
        <v>1.2006992252645367E-2</v>
      </c>
      <c r="E82">
        <f>[3]CSV!E82</f>
        <v>1.1147720831968804E-2</v>
      </c>
      <c r="F82">
        <f>[4]CSV!C82</f>
        <v>4.2830549428331664E-2</v>
      </c>
      <c r="G82">
        <f>MARKET!D82*STATS!$C$2+MARKET!F82*STATS!$B$2</f>
        <v>1.8171703687782627E-2</v>
      </c>
    </row>
    <row r="83" spans="1:7" x14ac:dyDescent="0.25">
      <c r="A83" t="str">
        <f>[1]CSV!A83</f>
        <v>2007-06</v>
      </c>
      <c r="B83">
        <f>[2]CSV!C83</f>
        <v>8.5376413206341619E-3</v>
      </c>
      <c r="C83">
        <f ca="1">[1]CSV!C83</f>
        <v>2.6544555222112211E-2</v>
      </c>
      <c r="D83">
        <f>[3]CSV!D83</f>
        <v>1.2102284801921907E-2</v>
      </c>
      <c r="E83">
        <f>[3]CSV!E83</f>
        <v>1.2435522973703502E-2</v>
      </c>
      <c r="F83">
        <f>[4]CSV!C83</f>
        <v>3.022201806846701E-2</v>
      </c>
      <c r="G83">
        <f>MARKET!D83*STATS!$C$2+MARKET!F83*STATS!$B$2</f>
        <v>1.572623145523093E-2</v>
      </c>
    </row>
    <row r="84" spans="1:7" x14ac:dyDescent="0.25">
      <c r="A84" t="str">
        <f>[1]CSV!A84</f>
        <v>2007-09</v>
      </c>
      <c r="B84">
        <f>[2]CSV!C84</f>
        <v>5.6598941135925923E-3</v>
      </c>
      <c r="C84">
        <f ca="1">[1]CSV!C84</f>
        <v>2.7225986253591527E-2</v>
      </c>
      <c r="D84">
        <f>[3]CSV!D84</f>
        <v>1.0141490436665438E-2</v>
      </c>
      <c r="E84">
        <f>[3]CSV!E84</f>
        <v>1.105206366608007E-2</v>
      </c>
      <c r="F84">
        <f>[4]CSV!C84</f>
        <v>-1.8450690796985435E-2</v>
      </c>
      <c r="G84">
        <f>MARKET!D84*STATS!$C$2+MARKET!F84*STATS!$B$2</f>
        <v>4.4230541899352646E-3</v>
      </c>
    </row>
    <row r="85" spans="1:7" x14ac:dyDescent="0.25">
      <c r="A85" t="str">
        <f>[1]CSV!A85</f>
        <v>2007-12</v>
      </c>
      <c r="B85">
        <f>[2]CSV!C85</f>
        <v>8.7659615056377878E-3</v>
      </c>
      <c r="C85">
        <f ca="1">[1]CSV!C85</f>
        <v>3.9989648216158413E-2</v>
      </c>
      <c r="D85">
        <f>[3]CSV!D85</f>
        <v>8.0199733658529119E-3</v>
      </c>
      <c r="E85">
        <f>[3]CSV!E85</f>
        <v>1.004544740820794E-2</v>
      </c>
      <c r="F85">
        <f>[4]CSV!C85</f>
        <v>6.2663389975421591E-2</v>
      </c>
      <c r="G85">
        <f>MARKET!D85*STATS!$C$2+MARKET!F85*STATS!$B$2</f>
        <v>1.894865668776665E-2</v>
      </c>
    </row>
    <row r="86" spans="1:7" x14ac:dyDescent="0.25">
      <c r="A86" t="str">
        <f>[1]CSV!A86</f>
        <v>2008-03</v>
      </c>
      <c r="B86">
        <f>[2]CSV!C86</f>
        <v>1.2626024793823345E-2</v>
      </c>
      <c r="C86">
        <f ca="1">[1]CSV!C86</f>
        <v>3.9028386967478401E-2</v>
      </c>
      <c r="D86">
        <f>[3]CSV!D86</f>
        <v>3.8206558827892454E-3</v>
      </c>
      <c r="E86">
        <f>[3]CSV!E86</f>
        <v>8.6245101018918389E-3</v>
      </c>
      <c r="F86">
        <f>[4]CSV!C86</f>
        <v>-0.11682259645899884</v>
      </c>
      <c r="G86">
        <f>MARKET!D86*STATS!$C$2+MARKET!F86*STATS!$B$2</f>
        <v>-2.0307994585568371E-2</v>
      </c>
    </row>
    <row r="87" spans="1:7" x14ac:dyDescent="0.25">
      <c r="A87" t="str">
        <f>[1]CSV!A87</f>
        <v>2008-06</v>
      </c>
      <c r="B87">
        <f>[2]CSV!C87</f>
        <v>1.0016451955936681E-2</v>
      </c>
      <c r="C87">
        <f ca="1">[1]CSV!C87</f>
        <v>4.8980622221621882E-2</v>
      </c>
      <c r="D87">
        <f>[3]CSV!D87</f>
        <v>4.312588351631918E-3</v>
      </c>
      <c r="E87">
        <f>[3]CSV!E87</f>
        <v>9.0347616539682846E-3</v>
      </c>
      <c r="F87">
        <f>[4]CSV!C87</f>
        <v>5.0937594937235237E-3</v>
      </c>
      <c r="G87">
        <f>MARKET!D87*STATS!$C$2+MARKET!F87*STATS!$B$2</f>
        <v>4.4688225800502395E-3</v>
      </c>
    </row>
    <row r="88" spans="1:7" x14ac:dyDescent="0.25">
      <c r="A88" t="str">
        <f>[1]CSV!A88</f>
        <v>2008-09</v>
      </c>
      <c r="B88">
        <f>[2]CSV!C88</f>
        <v>-5.6799635903099291E-3</v>
      </c>
      <c r="C88">
        <f ca="1">[1]CSV!C88</f>
        <v>4.8218572270474443E-2</v>
      </c>
      <c r="D88">
        <f>[3]CSV!D88</f>
        <v>5.0976724119334953E-3</v>
      </c>
      <c r="E88">
        <f>[3]CSV!E88</f>
        <v>9.5165502016140695E-3</v>
      </c>
      <c r="F88">
        <f>[4]CSV!C88</f>
        <v>-8.9174235781421307E-2</v>
      </c>
      <c r="G88">
        <f>MARKET!D88*STATS!$C$2+MARKET!F88*STATS!$B$2</f>
        <v>-1.3756709226737465E-2</v>
      </c>
    </row>
    <row r="89" spans="1:7" x14ac:dyDescent="0.25">
      <c r="A89" t="str">
        <f>[1]CSV!A89</f>
        <v>2008-12</v>
      </c>
      <c r="B89">
        <f>[2]CSV!C89</f>
        <v>-1.0271370035052928E-2</v>
      </c>
      <c r="C89">
        <f ca="1">[1]CSV!C89</f>
        <v>8.9959524283599393E-4</v>
      </c>
      <c r="D89">
        <f>[3]CSV!D89</f>
        <v>5.9779550115782194E-3</v>
      </c>
      <c r="E89">
        <f>[3]CSV!E89</f>
        <v>1.004544740820794E-2</v>
      </c>
      <c r="F89">
        <f>[4]CSV!C89</f>
        <v>-0.26870047970479649</v>
      </c>
      <c r="G89">
        <f>MARKET!D89*STATS!$C$2+MARKET!F89*STATS!$B$2</f>
        <v>-4.8957731931696724E-2</v>
      </c>
    </row>
    <row r="90" spans="1:7" x14ac:dyDescent="0.25">
      <c r="A90" t="str">
        <f>[1]CSV!A90</f>
        <v>2009-03</v>
      </c>
      <c r="B90">
        <f>[2]CSV!C90</f>
        <v>-2.815464613892027E-2</v>
      </c>
      <c r="C90">
        <f ca="1">[1]CSV!C90</f>
        <v>-3.8072383429540663E-3</v>
      </c>
      <c r="D90">
        <f>[3]CSV!D90</f>
        <v>5.635991108723609E-3</v>
      </c>
      <c r="E90">
        <f>[3]CSV!E90</f>
        <v>9.8292155942376024E-3</v>
      </c>
      <c r="F90">
        <f>[4]CSV!C90</f>
        <v>-0.15955709009672994</v>
      </c>
      <c r="G90">
        <f>MARKET!D90*STATS!$C$2+MARKET!F90*STATS!$B$2</f>
        <v>-2.74026251323671E-2</v>
      </c>
    </row>
    <row r="91" spans="1:7" x14ac:dyDescent="0.25">
      <c r="A91" t="str">
        <f>[1]CSV!A91</f>
        <v>2009-06</v>
      </c>
      <c r="B91">
        <f>[2]CSV!C91</f>
        <v>2.5879143686773952E-3</v>
      </c>
      <c r="C91">
        <f ca="1">[1]CSV!C91</f>
        <v>-1.4403230310743743E-2</v>
      </c>
      <c r="D91">
        <f>[3]CSV!D91</f>
        <v>5.3914444786401462E-3</v>
      </c>
      <c r="E91">
        <f>[3]CSV!E91</f>
        <v>9.5406152735872142E-3</v>
      </c>
      <c r="F91">
        <f>[4]CSV!C91</f>
        <v>5.5268398969501274E-2</v>
      </c>
      <c r="G91">
        <f>MARKET!D91*STATS!$C$2+MARKET!F91*STATS!$B$2</f>
        <v>1.5366835376812372E-2</v>
      </c>
    </row>
    <row r="92" spans="1:7" x14ac:dyDescent="0.25">
      <c r="A92" t="str">
        <f>[1]CSV!A92</f>
        <v>2009-09</v>
      </c>
      <c r="B92">
        <f>[2]CSV!C92</f>
        <v>-6.5333955531193567E-3</v>
      </c>
      <c r="C92">
        <f ca="1">[1]CSV!C92</f>
        <v>-1.2983927558294786E-2</v>
      </c>
      <c r="D92">
        <f>[3]CSV!D92</f>
        <v>4.7299712131276921E-3</v>
      </c>
      <c r="E92">
        <f>[3]CSV!E92</f>
        <v>9.0588731455238398E-3</v>
      </c>
      <c r="F92">
        <f>[4]CSV!C92</f>
        <v>0.1234383336117187</v>
      </c>
      <c r="G92">
        <f>MARKET!D92*STATS!$C$2+MARKET!F92*STATS!$B$2</f>
        <v>2.8471643692845897E-2</v>
      </c>
    </row>
    <row r="93" spans="1:7" x14ac:dyDescent="0.25">
      <c r="A93" t="str">
        <f>[1]CSV!A93</f>
        <v>2009-12</v>
      </c>
      <c r="B93">
        <f>[2]CSV!C93</f>
        <v>3.157629310663523E-3</v>
      </c>
      <c r="C93">
        <f ca="1">[1]CSV!C93</f>
        <v>2.6836653953559785E-2</v>
      </c>
      <c r="D93">
        <f>[3]CSV!D93</f>
        <v>3.5250310946954065E-3</v>
      </c>
      <c r="E93">
        <f>[3]CSV!E93</f>
        <v>9.3480298042656722E-3</v>
      </c>
      <c r="F93">
        <f>[4]CSV!C93</f>
        <v>4.8149523596114061E-2</v>
      </c>
      <c r="G93">
        <f>MARKET!D93*STATS!$C$2+MARKET!F93*STATS!$B$2</f>
        <v>1.2449929594979139E-2</v>
      </c>
    </row>
    <row r="94" spans="1:7" x14ac:dyDescent="0.25">
      <c r="A94" t="str">
        <f>[1]CSV!A94</f>
        <v>2010-03</v>
      </c>
      <c r="B94">
        <f>[2]CSV!C94</f>
        <v>3.0716531100276985E-3</v>
      </c>
      <c r="C94">
        <f ca="1">[1]CSV!C94</f>
        <v>2.2837233902757128E-2</v>
      </c>
      <c r="D94">
        <f>[3]CSV!D94</f>
        <v>2.6607900246199399E-3</v>
      </c>
      <c r="E94">
        <f>[3]CSV!E94</f>
        <v>8.6728099474825647E-3</v>
      </c>
      <c r="F94">
        <f>[4]CSV!C94</f>
        <v>3.5718473507777411E-2</v>
      </c>
      <c r="G94">
        <f>MARKET!D94*STATS!$C$2+MARKET!F94*STATS!$B$2</f>
        <v>9.2723267212514345E-3</v>
      </c>
    </row>
    <row r="95" spans="1:7" x14ac:dyDescent="0.25">
      <c r="A95" t="str">
        <f>[1]CSV!A95</f>
        <v>2010-06</v>
      </c>
      <c r="B95">
        <f>[2]CSV!C95</f>
        <v>1.2693785859065564E-2</v>
      </c>
      <c r="C95">
        <f ca="1">[1]CSV!C95</f>
        <v>1.0445257861538604E-2</v>
      </c>
      <c r="D95">
        <f>[3]CSV!D95</f>
        <v>1.2220085181939666E-3</v>
      </c>
      <c r="E95">
        <f>[3]CSV!E95</f>
        <v>5.9779550115782194E-3</v>
      </c>
      <c r="F95">
        <f>[4]CSV!C95</f>
        <v>9.9898927931939024E-2</v>
      </c>
      <c r="G95">
        <f>MARKET!D95*STATS!$C$2+MARKET!F95*STATS!$B$2</f>
        <v>2.0957392400942979E-2</v>
      </c>
    </row>
    <row r="96" spans="1:7" x14ac:dyDescent="0.25">
      <c r="A96" t="str">
        <f>[1]CSV!A96</f>
        <v>2010-09</v>
      </c>
      <c r="B96">
        <f>[2]CSV!C96</f>
        <v>8.4483325563461994E-3</v>
      </c>
      <c r="C96">
        <f ca="1">[1]CSV!C96</f>
        <v>1.1335509663745679E-2</v>
      </c>
      <c r="D96">
        <f>[3]CSV!D96</f>
        <v>1.0975870753232135E-3</v>
      </c>
      <c r="E96">
        <f>[3]CSV!E96</f>
        <v>6.2219288769447207E-3</v>
      </c>
      <c r="F96">
        <f>[4]CSV!C96</f>
        <v>-7.4404222559924973E-2</v>
      </c>
      <c r="G96">
        <f>MARKET!D96*STATS!$C$2+MARKET!F96*STATS!$B$2</f>
        <v>-1.4002774851726425E-2</v>
      </c>
    </row>
    <row r="97" spans="1:7" x14ac:dyDescent="0.25">
      <c r="A97" t="str">
        <f>[1]CSV!A97</f>
        <v>2010-12</v>
      </c>
      <c r="B97">
        <f>[2]CSV!C97</f>
        <v>1.1645251506348793E-2</v>
      </c>
      <c r="C97">
        <f ca="1">[1]CSV!C97</f>
        <v>1.4888612493750559E-2</v>
      </c>
      <c r="D97">
        <f>[3]CSV!D97</f>
        <v>1.5452147687702747E-3</v>
      </c>
      <c r="E97">
        <f>[3]CSV!E97</f>
        <v>7.0739672887118127E-3</v>
      </c>
      <c r="F97">
        <f>[4]CSV!C97</f>
        <v>7.1509702873308087E-2</v>
      </c>
      <c r="G97">
        <f>MARKET!D97*STATS!$C$2+MARKET!F97*STATS!$B$2</f>
        <v>1.5538112389677838E-2</v>
      </c>
    </row>
    <row r="98" spans="1:7" x14ac:dyDescent="0.25">
      <c r="A98" t="str">
        <f>[1]CSV!A98</f>
        <v>2011-03</v>
      </c>
      <c r="B98">
        <f>[2]CSV!C98</f>
        <v>2.6003159811758367E-2</v>
      </c>
      <c r="C98">
        <f ca="1">[1]CSV!C98</f>
        <v>2.6447170014848229E-2</v>
      </c>
      <c r="D98">
        <f>[3]CSV!D98</f>
        <v>1.594901741009747E-3</v>
      </c>
      <c r="E98">
        <f>[3]CSV!E98</f>
        <v>6.9524251598168081E-3</v>
      </c>
      <c r="F98">
        <f>[4]CSV!C98</f>
        <v>8.335658065249317E-2</v>
      </c>
      <c r="G98">
        <f>MARKET!D98*STATS!$C$2+MARKET!F98*STATS!$B$2</f>
        <v>1.7947237523306431E-2</v>
      </c>
    </row>
    <row r="99" spans="1:7" x14ac:dyDescent="0.25">
      <c r="A99" t="str">
        <f>[1]CSV!A99</f>
        <v>2011-06</v>
      </c>
      <c r="B99">
        <f>[2]CSV!C99</f>
        <v>7.2154336879890184E-3</v>
      </c>
      <c r="C99">
        <f ca="1">[1]CSV!C99</f>
        <v>3.4980968895245594E-2</v>
      </c>
      <c r="D99">
        <f>[3]CSV!D99</f>
        <v>1.3712325576424364E-3</v>
      </c>
      <c r="E99">
        <f>[3]CSV!E99</f>
        <v>7.2197398875941928E-3</v>
      </c>
      <c r="F99">
        <f>[4]CSV!C99</f>
        <v>5.8505653611785585E-2</v>
      </c>
      <c r="G99">
        <f>MARKET!D99*STATS!$C$2+MARKET!F99*STATS!$B$2</f>
        <v>1.2798116768471066E-2</v>
      </c>
    </row>
    <row r="100" spans="1:7" x14ac:dyDescent="0.25">
      <c r="A100" t="str">
        <f>[1]CSV!A100</f>
        <v>2011-09</v>
      </c>
      <c r="B100">
        <f>[2]CSV!C100</f>
        <v>9.4932937964264247E-3</v>
      </c>
      <c r="C100">
        <f ca="1">[1]CSV!C100</f>
        <v>3.7969931251628626E-2</v>
      </c>
      <c r="D100">
        <f>[3]CSV!D100</f>
        <v>1.246885377759742E-3</v>
      </c>
      <c r="E100">
        <f>[3]CSV!E100</f>
        <v>8.0925950076126615E-3</v>
      </c>
      <c r="F100">
        <f>[4]CSV!C100</f>
        <v>-5.3727461195792532E-2</v>
      </c>
      <c r="G100">
        <f>MARKET!D100*STATS!$C$2+MARKET!F100*STATS!$B$2</f>
        <v>-9.7479839369507149E-3</v>
      </c>
    </row>
    <row r="101" spans="1:7" x14ac:dyDescent="0.25">
      <c r="A101" t="str">
        <f>[1]CSV!A101</f>
        <v>2011-12</v>
      </c>
      <c r="B101">
        <f>[2]CSV!C101</f>
        <v>1.855048493174977E-3</v>
      </c>
      <c r="C101">
        <f ca="1">[1]CSV!C101</f>
        <v>2.9170377299779924E-2</v>
      </c>
      <c r="D101">
        <f>[3]CSV!D101</f>
        <v>1.2717597621393023E-3</v>
      </c>
      <c r="E101">
        <f>[3]CSV!E101</f>
        <v>9.1311936705930422E-3</v>
      </c>
      <c r="F101">
        <f>[4]CSV!C101</f>
        <v>-3.0628010855486408E-2</v>
      </c>
      <c r="G101">
        <f>MARKET!D101*STATS!$C$2+MARKET!F101*STATS!$B$2</f>
        <v>-5.1081943613858405E-3</v>
      </c>
    </row>
    <row r="102" spans="1:7" x14ac:dyDescent="0.25">
      <c r="A102" t="str">
        <f>[1]CSV!A102</f>
        <v>2012-03</v>
      </c>
      <c r="B102">
        <f>[2]CSV!C102</f>
        <v>2.08940649528284E-2</v>
      </c>
      <c r="C102">
        <f ca="1">[1]CSV!C102</f>
        <v>2.615495747685118E-2</v>
      </c>
      <c r="D102">
        <f>[3]CSV!D102</f>
        <v>1.1971291829492735E-3</v>
      </c>
      <c r="E102">
        <f>[3]CSV!E102</f>
        <v>8.7452422238113985E-3</v>
      </c>
      <c r="F102">
        <f>[4]CSV!C102</f>
        <v>4.608505587835731E-2</v>
      </c>
      <c r="G102">
        <f>MARKET!D102*STATS!$C$2+MARKET!F102*STATS!$B$2</f>
        <v>1.0174714522030882E-2</v>
      </c>
    </row>
    <row r="103" spans="1:7" x14ac:dyDescent="0.25">
      <c r="A103" t="str">
        <f>[1]CSV!A103</f>
        <v>2012-06</v>
      </c>
      <c r="B103">
        <f>[2]CSV!C103</f>
        <v>7.4390628833899122E-3</v>
      </c>
      <c r="C103">
        <f ca="1">[1]CSV!C103</f>
        <v>1.6463726030665031E-2</v>
      </c>
      <c r="D103">
        <f>[3]CSV!D103</f>
        <v>1.147363083451806E-3</v>
      </c>
      <c r="E103">
        <f>[3]CSV!E103</f>
        <v>8.8176535204798328E-3</v>
      </c>
      <c r="F103">
        <f>[4]CSV!C103</f>
        <v>6.3113120768425957E-2</v>
      </c>
      <c r="G103">
        <f>MARKET!D103*STATS!$C$2+MARKET!F103*STATS!$B$2</f>
        <v>1.3540514620446637E-2</v>
      </c>
    </row>
    <row r="104" spans="1:7" x14ac:dyDescent="0.25">
      <c r="A104" t="str">
        <f>[1]CSV!A104</f>
        <v>2012-09</v>
      </c>
      <c r="B104">
        <f>[2]CSV!C104</f>
        <v>1.8226976407049512E-3</v>
      </c>
      <c r="C104">
        <f ca="1">[1]CSV!C104</f>
        <v>1.9704583274335431E-2</v>
      </c>
      <c r="D104">
        <f>[3]CSV!D104</f>
        <v>9.9800531738436418E-4</v>
      </c>
      <c r="E104">
        <f>[3]CSV!E104</f>
        <v>8.3586940215593548E-3</v>
      </c>
      <c r="F104">
        <f>[4]CSV!C104</f>
        <v>-1.338770342567071E-2</v>
      </c>
      <c r="G104">
        <f>MARKET!D104*STATS!$C$2+MARKET!F104*STATS!$B$2</f>
        <v>-1.8791364312266507E-3</v>
      </c>
    </row>
    <row r="105" spans="1:7" x14ac:dyDescent="0.25">
      <c r="A105" t="str">
        <f>[1]CSV!A105</f>
        <v>2012-12</v>
      </c>
      <c r="B105">
        <f>[2]CSV!C105</f>
        <v>3.110614938706523E-2</v>
      </c>
      <c r="C105">
        <f ca="1">[1]CSV!C105</f>
        <v>1.7250353406527672E-2</v>
      </c>
      <c r="D105">
        <f>[3]CSV!D105</f>
        <v>9.2329295940440166E-4</v>
      </c>
      <c r="E105">
        <f>[3]CSV!E105</f>
        <v>8.3345149026276023E-3</v>
      </c>
      <c r="F105">
        <f>[4]CSV!C105</f>
        <v>2.3529886222401278E-2</v>
      </c>
      <c r="G105">
        <f>MARKET!D105*STATS!$C$2+MARKET!F105*STATS!$B$2</f>
        <v>5.4446116120037769E-3</v>
      </c>
    </row>
    <row r="106" spans="1:7" x14ac:dyDescent="0.25">
      <c r="A106" t="str">
        <f>[1]CSV!A106</f>
        <v>2013-03</v>
      </c>
      <c r="B106">
        <f>[2]CSV!C106</f>
        <v>-2.4142222367466968E-2</v>
      </c>
      <c r="C106">
        <f ca="1">[1]CSV!C106</f>
        <v>1.4593002302900086E-2</v>
      </c>
      <c r="D106">
        <f>[3]CSV!D106</f>
        <v>7.7380122682563039E-4</v>
      </c>
      <c r="E106">
        <f>[3]CSV!E106</f>
        <v>8.3586940215593548E-3</v>
      </c>
      <c r="F106">
        <f>[4]CSV!C106</f>
        <v>5.9083832452488681E-2</v>
      </c>
      <c r="G106">
        <f>MARKET!D106*STATS!$C$2+MARKET!F106*STATS!$B$2</f>
        <v>1.2435807471958242E-2</v>
      </c>
    </row>
    <row r="107" spans="1:7" x14ac:dyDescent="0.25">
      <c r="A107" t="str">
        <f>[1]CSV!A107</f>
        <v>2013-06</v>
      </c>
      <c r="B107">
        <f>[2]CSV!C107</f>
        <v>9.2477624195627505E-3</v>
      </c>
      <c r="C107">
        <f ca="1">[1]CSV!C107</f>
        <v>1.7348638334613073E-2</v>
      </c>
      <c r="D107">
        <f>[3]CSV!D107</f>
        <v>9.2329295940440166E-4</v>
      </c>
      <c r="E107">
        <f>[3]CSV!E107</f>
        <v>8.8176535204798328E-3</v>
      </c>
      <c r="F107">
        <f>[4]CSV!C107</f>
        <v>6.4279387346443506E-2</v>
      </c>
      <c r="G107">
        <f>MARKET!D107*STATS!$C$2+MARKET!F107*STATS!$B$2</f>
        <v>1.3594511836812224E-2</v>
      </c>
    </row>
    <row r="108" spans="1:7" x14ac:dyDescent="0.25">
      <c r="A108" t="str">
        <f>[1]CSV!A108</f>
        <v>2013-09</v>
      </c>
      <c r="B108">
        <f>[2]CSV!C108</f>
        <v>6.1625220144915444E-3</v>
      </c>
      <c r="C108">
        <f ca="1">[1]CSV!C108</f>
        <v>1.1730922875698699E-2</v>
      </c>
      <c r="D108">
        <f>[3]CSV!D108</f>
        <v>8.7347231356395955E-4</v>
      </c>
      <c r="E108">
        <f>[3]CSV!E108</f>
        <v>9.155295863911353E-3</v>
      </c>
      <c r="F108">
        <f>[4]CSV!C108</f>
        <v>5.3715001567888658E-2</v>
      </c>
      <c r="G108">
        <f>MARKET!D108*STATS!$C$2+MARKET!F108*STATS!$B$2</f>
        <v>1.1441778164428901E-2</v>
      </c>
    </row>
    <row r="109" spans="1:7" x14ac:dyDescent="0.25">
      <c r="A109" t="str">
        <f>[1]CSV!A109</f>
        <v>2013-12</v>
      </c>
      <c r="B109">
        <f>[2]CSV!C109</f>
        <v>2.5343484286547337E-3</v>
      </c>
      <c r="C109">
        <f ca="1">[1]CSV!C109</f>
        <v>1.4888612493750559E-2</v>
      </c>
      <c r="D109">
        <f>[3]CSV!D109</f>
        <v>8.7347231356395955E-4</v>
      </c>
      <c r="E109">
        <f>[3]CSV!E109</f>
        <v>9.0588731455238398E-3</v>
      </c>
      <c r="F109">
        <f>[4]CSV!C109</f>
        <v>4.1147294683801496E-2</v>
      </c>
      <c r="G109">
        <f>MARKET!D109*STATS!$C$2+MARKET!F109*STATS!$B$2</f>
        <v>8.9282367876114682E-3</v>
      </c>
    </row>
    <row r="110" spans="1:7" x14ac:dyDescent="0.25">
      <c r="A110" t="str">
        <f>[1]CSV!A110</f>
        <v>2014-03</v>
      </c>
      <c r="B110">
        <f>[2]CSV!C110</f>
        <v>1.0359353579192491E-2</v>
      </c>
      <c r="C110">
        <f ca="1">[1]CSV!C110</f>
        <v>1.4987129808248238E-2</v>
      </c>
      <c r="D110">
        <f>[3]CSV!D110</f>
        <v>9.9800531738436418E-4</v>
      </c>
      <c r="E110">
        <f>[3]CSV!E110</f>
        <v>9.155295863911353E-3</v>
      </c>
      <c r="F110">
        <f>[4]CSV!C110</f>
        <v>1.4721356615652369E-2</v>
      </c>
      <c r="G110">
        <f>MARKET!D110*STATS!$C$2+MARKET!F110*STATS!$B$2</f>
        <v>3.7426755770379651E-3</v>
      </c>
    </row>
    <row r="111" spans="1:7" x14ac:dyDescent="0.25">
      <c r="A111" t="str">
        <f>[1]CSV!A111</f>
        <v>2014-06</v>
      </c>
      <c r="B111">
        <f>[2]CSV!C111</f>
        <v>1.0361880884274595E-2</v>
      </c>
      <c r="C111">
        <f ca="1">[1]CSV!C111</f>
        <v>2.0488666427315602E-2</v>
      </c>
      <c r="D111">
        <f>[3]CSV!D111</f>
        <v>1.1224763182130003E-3</v>
      </c>
      <c r="E111">
        <f>[3]CSV!E111</f>
        <v>9.4443410835074806E-3</v>
      </c>
      <c r="F111">
        <f>[4]CSV!C111</f>
        <v>5.5303266672771981E-2</v>
      </c>
      <c r="G111">
        <f>MARKET!D111*STATS!$C$2+MARKET!F111*STATS!$B$2</f>
        <v>1.1958634389124798E-2</v>
      </c>
    </row>
    <row r="112" spans="1:7" x14ac:dyDescent="0.25">
      <c r="A112" t="str">
        <f>[1]CSV!A112</f>
        <v>2014-09</v>
      </c>
      <c r="B112">
        <f>[2]CSV!C112</f>
        <v>8.2301426177570566E-3</v>
      </c>
      <c r="C112">
        <f ca="1">[1]CSV!C112</f>
        <v>1.6463726030665031E-2</v>
      </c>
      <c r="D112">
        <f>[3]CSV!D112</f>
        <v>9.2329295940440166E-4</v>
      </c>
      <c r="E112">
        <f>[3]CSV!E112</f>
        <v>8.4070452449960149E-3</v>
      </c>
      <c r="F112">
        <f>[4]CSV!C112</f>
        <v>2.4496505208484159E-2</v>
      </c>
      <c r="G112">
        <f>MARKET!D112*STATS!$C$2+MARKET!F112*STATS!$B$2</f>
        <v>5.6379354092203531E-3</v>
      </c>
    </row>
    <row r="113" spans="1:7" x14ac:dyDescent="0.25">
      <c r="A113" t="str">
        <f>[1]CSV!A113</f>
        <v>2014-12</v>
      </c>
      <c r="B113">
        <f>[2]CSV!C113</f>
        <v>9.3175710058533267E-3</v>
      </c>
      <c r="C113">
        <f ca="1">[1]CSV!C113</f>
        <v>7.5712654963181261E-3</v>
      </c>
      <c r="D113">
        <f>[3]CSV!D113</f>
        <v>7.9872272412982216E-4</v>
      </c>
      <c r="E113">
        <f>[3]CSV!E113</f>
        <v>7.874666764842754E-3</v>
      </c>
      <c r="F113">
        <f>[4]CSV!C113</f>
        <v>4.4264607189106894E-2</v>
      </c>
      <c r="G113">
        <f>MARKET!D113*STATS!$C$2+MARKET!F113*STATS!$B$2</f>
        <v>9.4918996171252379E-3</v>
      </c>
    </row>
    <row r="114" spans="1:7" x14ac:dyDescent="0.25">
      <c r="A114" t="str">
        <f>[1]CSV!A114</f>
        <v>2015-03</v>
      </c>
      <c r="B114">
        <f>[2]CSV!C114</f>
        <v>8.5961634061546225E-3</v>
      </c>
      <c r="C114">
        <f ca="1">[1]CSV!C114</f>
        <v>-7.0024511439342589E-4</v>
      </c>
      <c r="D114">
        <f>[3]CSV!D114</f>
        <v>7.2395077800636702E-4</v>
      </c>
      <c r="E114">
        <f>[3]CSV!E114</f>
        <v>7.4139712268776687E-3</v>
      </c>
      <c r="F114">
        <f>[4]CSV!C114</f>
        <v>-1.1492690126895468E-2</v>
      </c>
      <c r="G114">
        <f>MARKET!D114*STATS!$C$2+MARKET!F114*STATS!$B$2</f>
        <v>-1.7193774029739999E-3</v>
      </c>
    </row>
  </sheetData>
  <pageMargins left="0.7" right="0.7" top="0.75" bottom="0.75" header="0.3" footer="0.3"/>
  <pageSetup orientation="portrait" r:id="rId1"/>
  <ignoredErrors>
    <ignoredError sqref="G8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3" sqref="B3"/>
    </sheetView>
  </sheetViews>
  <sheetFormatPr defaultRowHeight="15" x14ac:dyDescent="0.25"/>
  <cols>
    <col min="1" max="1" width="11.5703125" customWidth="1"/>
    <col min="3" max="3" width="11.5703125" customWidth="1"/>
    <col min="4" max="4" width="12.85546875" customWidth="1"/>
    <col min="5" max="5" width="12.7109375" customWidth="1"/>
  </cols>
  <sheetData>
    <row r="1" spans="1:5" x14ac:dyDescent="0.25">
      <c r="A1" s="6" t="s">
        <v>10</v>
      </c>
      <c r="B1" s="6"/>
      <c r="C1" s="6"/>
    </row>
    <row r="2" spans="1:5" x14ac:dyDescent="0.25">
      <c r="A2" s="2" t="s">
        <v>12</v>
      </c>
      <c r="B2">
        <v>0.2</v>
      </c>
      <c r="C2">
        <f>1-B2</f>
        <v>0.8</v>
      </c>
    </row>
    <row r="3" spans="1:5" x14ac:dyDescent="0.25">
      <c r="B3" s="5" t="s">
        <v>6</v>
      </c>
      <c r="C3" s="5" t="s">
        <v>18</v>
      </c>
    </row>
    <row r="4" spans="1:5" x14ac:dyDescent="0.25">
      <c r="A4" s="1"/>
    </row>
    <row r="5" spans="1:5" x14ac:dyDescent="0.25">
      <c r="A5" s="3" t="s">
        <v>7</v>
      </c>
      <c r="B5" s="3" t="s">
        <v>8</v>
      </c>
      <c r="C5" s="3" t="s">
        <v>9</v>
      </c>
      <c r="D5" s="4" t="s">
        <v>15</v>
      </c>
      <c r="E5" s="4" t="s">
        <v>16</v>
      </c>
    </row>
    <row r="6" spans="1:5" x14ac:dyDescent="0.25">
      <c r="A6" t="s">
        <v>2</v>
      </c>
      <c r="B6">
        <f>AVERAGE(MARKET!B2:B114)</f>
        <v>9.7404379468860706E-3</v>
      </c>
      <c r="C6">
        <f>MARKET!B114</f>
        <v>8.5961634061546225E-3</v>
      </c>
      <c r="D6">
        <v>1.2999999999999999E-2</v>
      </c>
      <c r="E6">
        <v>7.1999999999999998E-3</v>
      </c>
    </row>
    <row r="7" spans="1:5" x14ac:dyDescent="0.25">
      <c r="A7" t="s">
        <v>1</v>
      </c>
      <c r="B7">
        <f ca="1">AVERAGE(MARKET!C2:C114)</f>
        <v>2.7222815998191766E-2</v>
      </c>
      <c r="C7">
        <f ca="1">MARKET!C114</f>
        <v>-7.0024511439342589E-4</v>
      </c>
      <c r="D7">
        <v>0.03</v>
      </c>
      <c r="E7">
        <v>0.04</v>
      </c>
    </row>
    <row r="8" spans="1:5" x14ac:dyDescent="0.25">
      <c r="A8" t="s">
        <v>3</v>
      </c>
      <c r="B8">
        <f>AVERAGE(MARKET!G2:G114)</f>
        <v>1.1365941899287555E-2</v>
      </c>
      <c r="C8">
        <f>MARKET!G114</f>
        <v>-1.7193774029739999E-3</v>
      </c>
      <c r="D8">
        <v>2.7E-2</v>
      </c>
      <c r="E8">
        <v>9.7999999999999997E-3</v>
      </c>
    </row>
    <row r="9" spans="1:5" x14ac:dyDescent="0.25">
      <c r="A9" t="s">
        <v>11</v>
      </c>
      <c r="B9">
        <f>AVERAGE(MARKET!E2:E114)</f>
        <v>1.3270399426448731E-2</v>
      </c>
      <c r="C9">
        <f>MARKET!E114</f>
        <v>7.4139712268776687E-3</v>
      </c>
      <c r="D9">
        <v>0.03</v>
      </c>
      <c r="E9">
        <v>4.5999999999999999E-3</v>
      </c>
    </row>
    <row r="11" spans="1:5" x14ac:dyDescent="0.25">
      <c r="A11" t="s">
        <v>14</v>
      </c>
      <c r="B11">
        <f>AVERAGE(MARKET!D2:D114)</f>
        <v>9.5420416193444726E-3</v>
      </c>
      <c r="C11">
        <f>MARKET!D114</f>
        <v>7.2395077800636702E-4</v>
      </c>
    </row>
    <row r="12" spans="1:5" x14ac:dyDescent="0.25">
      <c r="A12" t="s">
        <v>13</v>
      </c>
      <c r="B12">
        <f>AVERAGE(MARKET!F2:F114)</f>
        <v>1.8661543019059881E-2</v>
      </c>
      <c r="C12">
        <f>MARKET!F114</f>
        <v>-1.1492690126895468E-2</v>
      </c>
    </row>
  </sheetData>
  <mergeCells count="1">
    <mergeCell ref="A1:C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E113" sqref="E113"/>
    </sheetView>
  </sheetViews>
  <sheetFormatPr defaultRowHeight="15" x14ac:dyDescent="0.25"/>
  <cols>
    <col min="4" max="4" width="11.140625" bestFit="1" customWidth="1"/>
  </cols>
  <sheetData>
    <row r="1" spans="1:5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11</v>
      </c>
    </row>
    <row r="2" spans="1:5" x14ac:dyDescent="0.25">
      <c r="A2" t="str">
        <f>MARKET!A2</f>
        <v>1987-03</v>
      </c>
      <c r="B2">
        <f>MARKET!B2</f>
        <v>1.3286289332334909E-2</v>
      </c>
      <c r="C2">
        <f ca="1">MARKET!C2</f>
        <v>2.9850021968885292E-2</v>
      </c>
      <c r="D2">
        <f>MARKET!G2</f>
        <v>3.6466384696053691E-2</v>
      </c>
      <c r="E2">
        <f>MARKET!E2</f>
        <v>1.7498092955008749E-2</v>
      </c>
    </row>
    <row r="3" spans="1:5" x14ac:dyDescent="0.25">
      <c r="A3" t="str">
        <f>MARKET!A3</f>
        <v>1987-06</v>
      </c>
      <c r="B3">
        <f>MARKET!B3</f>
        <v>1.3360168756116623E-2</v>
      </c>
      <c r="C3">
        <f ca="1">MARKET!C3</f>
        <v>3.5849652893697202E-2</v>
      </c>
      <c r="D3">
        <f>MARKET!G3</f>
        <v>2.3315480182333474E-2</v>
      </c>
      <c r="E3">
        <f>MARKET!E3</f>
        <v>2.0164475754363635E-2</v>
      </c>
    </row>
    <row r="4" spans="1:5" x14ac:dyDescent="0.25">
      <c r="A4" t="str">
        <f>MARKET!A4</f>
        <v>1987-09</v>
      </c>
      <c r="B4">
        <f>MARKET!B4</f>
        <v>1.5629163818406309E-2</v>
      </c>
      <c r="C4">
        <f ca="1">MARKET!C4</f>
        <v>4.2676274280436396E-2</v>
      </c>
      <c r="D4">
        <f>MARKET!G4</f>
        <v>3.4763175307278966E-2</v>
      </c>
      <c r="E4">
        <f>MARKET!E4</f>
        <v>2.2505875661897139E-2</v>
      </c>
    </row>
    <row r="5" spans="1:5" x14ac:dyDescent="0.25">
      <c r="A5" t="str">
        <f>MARKET!A5</f>
        <v>1987-12</v>
      </c>
      <c r="B5">
        <f>MARKET!B5</f>
        <v>2.1323027079709591E-2</v>
      </c>
      <c r="C5">
        <f ca="1">MARKET!C5</f>
        <v>4.3346804503365866E-2</v>
      </c>
      <c r="D5">
        <f>MARKET!G5</f>
        <v>-3.3256632903242392E-2</v>
      </c>
      <c r="E5">
        <f>MARKET!E5</f>
        <v>2.1521487228282246E-2</v>
      </c>
    </row>
    <row r="6" spans="1:5" x14ac:dyDescent="0.25">
      <c r="A6" t="str">
        <f>MARKET!A6</f>
        <v>1988-03</v>
      </c>
      <c r="B6">
        <f>MARKET!B6</f>
        <v>1.6184364879206888E-2</v>
      </c>
      <c r="C6">
        <f ca="1">MARKET!C6</f>
        <v>3.8547409612238827E-2</v>
      </c>
      <c r="D6">
        <f>MARKET!G6</f>
        <v>1.7139551651511188E-2</v>
      </c>
      <c r="E6">
        <f>MARKET!E6</f>
        <v>2.0095277986703089E-2</v>
      </c>
    </row>
    <row r="7" spans="1:5" x14ac:dyDescent="0.25">
      <c r="A7" t="str">
        <f>MARKET!A7</f>
        <v>1988-06</v>
      </c>
      <c r="B7">
        <f>MARKET!B7</f>
        <v>1.557927475334735E-2</v>
      </c>
      <c r="C7">
        <f ca="1">MARKET!C7</f>
        <v>3.8836023785198216E-2</v>
      </c>
      <c r="D7">
        <f>MARKET!G7</f>
        <v>1.7732622434236678E-2</v>
      </c>
      <c r="E7">
        <f>MARKET!E7</f>
        <v>2.1360870454366857E-2</v>
      </c>
    </row>
    <row r="8" spans="1:5" x14ac:dyDescent="0.25">
      <c r="A8" t="str">
        <f>MARKET!A8</f>
        <v>1988-09</v>
      </c>
      <c r="B8">
        <f>MARKET!B8</f>
        <v>1.875538903556772E-2</v>
      </c>
      <c r="C8">
        <f ca="1">MARKET!C8</f>
        <v>4.0853994008266122E-2</v>
      </c>
      <c r="D8">
        <f>MARKET!G8</f>
        <v>2.3577130650609408E-2</v>
      </c>
      <c r="E8">
        <f>MARKET!E8</f>
        <v>2.1498548291715252E-2</v>
      </c>
    </row>
    <row r="9" spans="1:5" x14ac:dyDescent="0.25">
      <c r="A9" t="str">
        <f>MARKET!A9</f>
        <v>1988-12</v>
      </c>
      <c r="B9">
        <f>MARKET!B9</f>
        <v>1.7182069321495446E-2</v>
      </c>
      <c r="C9">
        <f ca="1">MARKET!C9</f>
        <v>4.3251041994314954E-2</v>
      </c>
      <c r="D9">
        <f>MARKET!G9</f>
        <v>2.2262929817911198E-2</v>
      </c>
      <c r="E9">
        <f>MARKET!E9</f>
        <v>2.1796590419728989E-2</v>
      </c>
    </row>
    <row r="10" spans="1:5" x14ac:dyDescent="0.25">
      <c r="A10" t="str">
        <f>MARKET!A10</f>
        <v>1989-03</v>
      </c>
      <c r="B10">
        <f>MARKET!B10</f>
        <v>2.6510963183665897E-2</v>
      </c>
      <c r="C10">
        <f ca="1">MARKET!C10</f>
        <v>4.8599669836062412E-2</v>
      </c>
      <c r="D10">
        <f>MARKET!G10</f>
        <v>3.1120511722576995E-2</v>
      </c>
      <c r="E10">
        <f>MARKET!E10</f>
        <v>2.2368751606900668E-2</v>
      </c>
    </row>
    <row r="11" spans="1:5" x14ac:dyDescent="0.25">
      <c r="A11" t="str">
        <f>MARKET!A11</f>
        <v>1989-06</v>
      </c>
      <c r="B11">
        <f>MARKET!B11</f>
        <v>9.7429728758081056E-3</v>
      </c>
      <c r="C11">
        <f ca="1">MARKET!C11</f>
        <v>5.0407902543845765E-2</v>
      </c>
      <c r="D11">
        <f>MARKET!G11</f>
        <v>2.4224767299146674E-2</v>
      </c>
      <c r="E11">
        <f>MARKET!E11</f>
        <v>1.9887569689502262E-2</v>
      </c>
    </row>
    <row r="12" spans="1:5" x14ac:dyDescent="0.25">
      <c r="A12" t="str">
        <f>MARKET!A12</f>
        <v>1989-09</v>
      </c>
      <c r="B12">
        <f>MARKET!B12</f>
        <v>9.2754598999530424E-3</v>
      </c>
      <c r="C12">
        <f ca="1">MARKET!C12</f>
        <v>4.2484611606155395E-2</v>
      </c>
      <c r="D12">
        <f>MARKET!G12</f>
        <v>3.8051110017562347E-2</v>
      </c>
      <c r="E12">
        <f>MARKET!E12</f>
        <v>1.9679688677847688E-2</v>
      </c>
    </row>
    <row r="13" spans="1:5" x14ac:dyDescent="0.25">
      <c r="A13" t="str">
        <f>MARKET!A13</f>
        <v>1989-12</v>
      </c>
      <c r="B13">
        <f>MARKET!B13</f>
        <v>1.2884931303860299E-2</v>
      </c>
      <c r="C13">
        <f ca="1">MARKET!C13</f>
        <v>4.5451262903917357E-2</v>
      </c>
      <c r="D13">
        <f>MARKET!G13</f>
        <v>1.153979884489997E-2</v>
      </c>
      <c r="E13">
        <f>MARKET!E13</f>
        <v>1.8869615293976391E-2</v>
      </c>
    </row>
    <row r="14" spans="1:5" x14ac:dyDescent="0.25">
      <c r="A14" t="str">
        <f>MARKET!A14</f>
        <v>1990-03</v>
      </c>
      <c r="B14">
        <f>MARKET!B14</f>
        <v>1.8064603170473835E-2</v>
      </c>
      <c r="C14">
        <f ca="1">MARKET!C14</f>
        <v>5.0978244764629456E-2</v>
      </c>
      <c r="D14">
        <f>MARKET!G14</f>
        <v>9.2987095761123129E-3</v>
      </c>
      <c r="E14">
        <f>MARKET!E14</f>
        <v>2.060228406017945E-2</v>
      </c>
    </row>
    <row r="15" spans="1:5" x14ac:dyDescent="0.25">
      <c r="A15" t="str">
        <f>MARKET!A15</f>
        <v>1990-06</v>
      </c>
      <c r="B15">
        <f>MARKET!B15</f>
        <v>1.2545796719501297E-2</v>
      </c>
      <c r="C15">
        <f ca="1">MARKET!C15</f>
        <v>4.5642357878701037E-2</v>
      </c>
      <c r="D15">
        <f>MARKET!G15</f>
        <v>1.661992454685092E-2</v>
      </c>
      <c r="E15">
        <f>MARKET!E15</f>
        <v>2.0348909550998516E-2</v>
      </c>
    </row>
    <row r="16" spans="1:5" x14ac:dyDescent="0.25">
      <c r="A16" t="str">
        <f>MARKET!A16</f>
        <v>1990-09</v>
      </c>
      <c r="B16">
        <f>MARKET!B16</f>
        <v>9.0033416737844516E-3</v>
      </c>
      <c r="C16">
        <f ca="1">MARKET!C16</f>
        <v>5.9777204035860794E-2</v>
      </c>
      <c r="D16">
        <f>MARKET!G16</f>
        <v>2.9714878563541058E-2</v>
      </c>
      <c r="E16">
        <f>MARKET!E16</f>
        <v>2.129200309246955E-2</v>
      </c>
    </row>
    <row r="17" spans="1:5" x14ac:dyDescent="0.25">
      <c r="A17" t="str">
        <f>MARKET!A17</f>
        <v>1990-12</v>
      </c>
      <c r="B17">
        <f>MARKET!B17</f>
        <v>9.6166020317605674E-4</v>
      </c>
      <c r="C17">
        <f ca="1">MARKET!C17</f>
        <v>5.9306105897407507E-2</v>
      </c>
      <c r="D17">
        <f>MARKET!G17</f>
        <v>-1.8039688624741267E-2</v>
      </c>
      <c r="E17">
        <f>MARKET!E17</f>
        <v>1.9425376915963008E-2</v>
      </c>
    </row>
    <row r="18" spans="1:5" x14ac:dyDescent="0.25">
      <c r="A18" t="str">
        <f>MARKET!A18</f>
        <v>1991-03</v>
      </c>
      <c r="B18">
        <f>MARKET!B18</f>
        <v>-9.6166020317612125E-4</v>
      </c>
      <c r="C18">
        <f ca="1">MARKET!C18</f>
        <v>4.7837329414160058E-2</v>
      </c>
      <c r="D18">
        <f>MARKET!G18</f>
        <v>3.708916349099789E-2</v>
      </c>
      <c r="E18">
        <f>MARKET!E18</f>
        <v>1.949476032914715E-2</v>
      </c>
    </row>
    <row r="19" spans="1:5" x14ac:dyDescent="0.25">
      <c r="A19" t="str">
        <f>MARKET!A19</f>
        <v>1991-06</v>
      </c>
      <c r="B19">
        <f>MARKET!B19</f>
        <v>8.6218296965204066E-3</v>
      </c>
      <c r="C19">
        <f ca="1">MARKET!C19</f>
        <v>4.5928931888399735E-2</v>
      </c>
      <c r="D19">
        <f>MARKET!G19</f>
        <v>2.9810704730218279E-2</v>
      </c>
      <c r="E19">
        <f>MARKET!E19</f>
        <v>1.9887569689502262E-2</v>
      </c>
    </row>
    <row r="20" spans="1:5" x14ac:dyDescent="0.25">
      <c r="A20" t="str">
        <f>MARKET!A20</f>
        <v>1991-09</v>
      </c>
      <c r="B20">
        <f>MARKET!B20</f>
        <v>6.4553480605757654E-3</v>
      </c>
      <c r="C20">
        <f ca="1">MARKET!C20</f>
        <v>3.3338059610510409E-2</v>
      </c>
      <c r="D20">
        <f>MARKET!G20</f>
        <v>1.7377461322838312E-2</v>
      </c>
      <c r="E20">
        <f>MARKET!E20</f>
        <v>1.8428759455570171E-2</v>
      </c>
    </row>
    <row r="21" spans="1:5" x14ac:dyDescent="0.25">
      <c r="A21" t="str">
        <f>MARKET!A21</f>
        <v>1991-12</v>
      </c>
      <c r="B21">
        <f>MARKET!B21</f>
        <v>1.2048039831774736E-2</v>
      </c>
      <c r="C21">
        <f ca="1">MARKET!C21</f>
        <v>3.0141156911986808E-2</v>
      </c>
      <c r="D21">
        <f>MARKET!G21</f>
        <v>1.095230951406804E-2</v>
      </c>
      <c r="E21">
        <f>MARKET!E21</f>
        <v>1.7124854106173065E-2</v>
      </c>
    </row>
    <row r="22" spans="1:5" x14ac:dyDescent="0.25">
      <c r="A22" t="str">
        <f>MARKET!A22</f>
        <v>1992-03</v>
      </c>
      <c r="B22">
        <f>MARKET!B22</f>
        <v>1.9424720076118934E-2</v>
      </c>
      <c r="C22">
        <f ca="1">MARKET!C22</f>
        <v>3.1401763139531642E-2</v>
      </c>
      <c r="D22">
        <f>MARKET!G22</f>
        <v>1.7205614364445367E-2</v>
      </c>
      <c r="E22">
        <f>MARKET!E22</f>
        <v>1.8173171348360145E-2</v>
      </c>
    </row>
    <row r="23" spans="1:5" x14ac:dyDescent="0.25">
      <c r="A23" t="str">
        <f>MARKET!A23</f>
        <v>1992-06</v>
      </c>
      <c r="B23">
        <f>MARKET!B23</f>
        <v>1.5205953138977496E-2</v>
      </c>
      <c r="C23">
        <f ca="1">MARKET!C23</f>
        <v>3.0432207120201914E-2</v>
      </c>
      <c r="D23">
        <f>MARKET!G23</f>
        <v>1.1166988480908299E-2</v>
      </c>
      <c r="E23">
        <f>MARKET!E23</f>
        <v>1.752140189167194E-2</v>
      </c>
    </row>
    <row r="24" spans="1:5" x14ac:dyDescent="0.25">
      <c r="A24" t="str">
        <f>MARKET!A24</f>
        <v>1992-09</v>
      </c>
      <c r="B24">
        <f>MARKET!B24</f>
        <v>7.4935138413016467E-3</v>
      </c>
      <c r="C24">
        <f ca="1">MARKET!C24</f>
        <v>2.9461710149619048E-2</v>
      </c>
      <c r="D24">
        <f>MARKET!G24</f>
        <v>1.0675076857515287E-2</v>
      </c>
      <c r="E24">
        <f>MARKET!E24</f>
        <v>1.5555835795032976E-2</v>
      </c>
    </row>
    <row r="25" spans="1:5" x14ac:dyDescent="0.25">
      <c r="A25" t="str">
        <f>MARKET!A25</f>
        <v>1992-12</v>
      </c>
      <c r="B25">
        <f>MARKET!B25</f>
        <v>1.0013952655258288E-2</v>
      </c>
      <c r="C25">
        <f ca="1">MARKET!C25</f>
        <v>2.8587456851912472E-2</v>
      </c>
      <c r="D25">
        <f>MARKET!G25</f>
        <v>4.6613300916508666E-3</v>
      </c>
      <c r="E25">
        <f>MARKET!E25</f>
        <v>1.6376700550529928E-2</v>
      </c>
    </row>
    <row r="26" spans="1:5" x14ac:dyDescent="0.25">
      <c r="A26" t="str">
        <f>MARKET!A26</f>
        <v>1993-03</v>
      </c>
      <c r="B26">
        <f>MARKET!B26</f>
        <v>3.2225701008103216E-3</v>
      </c>
      <c r="C26">
        <f ca="1">MARKET!C26</f>
        <v>3.0432207120201914E-2</v>
      </c>
      <c r="D26">
        <f>MARKET!G26</f>
        <v>1.5929764440514072E-2</v>
      </c>
      <c r="E26">
        <f>MARKET!E26</f>
        <v>1.4520052769131181E-2</v>
      </c>
    </row>
    <row r="27" spans="1:5" x14ac:dyDescent="0.25">
      <c r="A27" t="str">
        <f>MARKET!A27</f>
        <v>1993-06</v>
      </c>
      <c r="B27">
        <f>MARKET!B27</f>
        <v>9.2825320750008645E-3</v>
      </c>
      <c r="C27">
        <f ca="1">MARKET!C27</f>
        <v>2.9558802241544429E-2</v>
      </c>
      <c r="D27">
        <f>MARKET!G27</f>
        <v>7.5992271369547133E-3</v>
      </c>
      <c r="E27">
        <f>MARKET!E27</f>
        <v>1.447286960394442E-2</v>
      </c>
    </row>
    <row r="28" spans="1:5" x14ac:dyDescent="0.25">
      <c r="A28" t="str">
        <f>MARKET!A28</f>
        <v>1993-09</v>
      </c>
      <c r="B28">
        <f>MARKET!B28</f>
        <v>3.7350468801495063E-3</v>
      </c>
      <c r="C28">
        <f ca="1">MARKET!C28</f>
        <v>2.6544555222112211E-2</v>
      </c>
      <c r="D28">
        <f>MARKET!G28</f>
        <v>1.0184955533090848E-2</v>
      </c>
      <c r="E28">
        <f>MARKET!E28</f>
        <v>1.3053217861733581E-2</v>
      </c>
    </row>
    <row r="29" spans="1:5" x14ac:dyDescent="0.25">
      <c r="A29" t="str">
        <f>MARKET!A29</f>
        <v>1993-12</v>
      </c>
      <c r="B29">
        <f>MARKET!B29</f>
        <v>1.0530268534095642E-2</v>
      </c>
      <c r="C29">
        <f ca="1">MARKET!C29</f>
        <v>2.7128667388252696E-2</v>
      </c>
      <c r="D29">
        <f>MARKET!G29</f>
        <v>1.5697047700275635E-2</v>
      </c>
      <c r="E29">
        <f>MARKET!E29</f>
        <v>1.4024184837967555E-2</v>
      </c>
    </row>
    <row r="30" spans="1:5" x14ac:dyDescent="0.25">
      <c r="A30" t="str">
        <f>MARKET!A30</f>
        <v>1994-03</v>
      </c>
      <c r="B30">
        <f>MARKET!B30</f>
        <v>6.2200831628836687E-3</v>
      </c>
      <c r="C30">
        <f ca="1">MARKET!C30</f>
        <v>2.4790168807218689E-2</v>
      </c>
      <c r="D30">
        <f>MARKET!G30</f>
        <v>1.4264516933463733E-2</v>
      </c>
      <c r="E30">
        <f>MARKET!E30</f>
        <v>1.5696747024691197E-2</v>
      </c>
    </row>
    <row r="31" spans="1:5" x14ac:dyDescent="0.25">
      <c r="A31" t="str">
        <f>MARKET!A31</f>
        <v>1994-06</v>
      </c>
      <c r="B31">
        <f>MARKET!B31</f>
        <v>1.5405303427556936E-2</v>
      </c>
      <c r="C31">
        <f ca="1">MARKET!C31</f>
        <v>2.4595046855380134E-2</v>
      </c>
      <c r="D31">
        <f>MARKET!G31</f>
        <v>-2.9017125118827279E-3</v>
      </c>
      <c r="E31">
        <f>MARKET!E31</f>
        <v>1.7148197866402919E-2</v>
      </c>
    </row>
    <row r="32" spans="1:5" x14ac:dyDescent="0.25">
      <c r="A32" t="str">
        <f>MARKET!A32</f>
        <v>1994-09</v>
      </c>
      <c r="B32">
        <f>MARKET!B32</f>
        <v>7.9020210521662804E-3</v>
      </c>
      <c r="C32">
        <f ca="1">MARKET!C32</f>
        <v>2.9170377299779924E-2</v>
      </c>
      <c r="D32">
        <f>MARKET!G32</f>
        <v>1.4434229729920423E-2</v>
      </c>
      <c r="E32">
        <f>MARKET!E32</f>
        <v>1.798712482814601E-2</v>
      </c>
    </row>
    <row r="33" spans="1:5" x14ac:dyDescent="0.25">
      <c r="A33" t="str">
        <f>MARKET!A33</f>
        <v>1994-12</v>
      </c>
      <c r="B33">
        <f>MARKET!B33</f>
        <v>1.4965937316309751E-2</v>
      </c>
      <c r="C33">
        <f ca="1">MARKET!C33</f>
        <v>2.6349775322781963E-2</v>
      </c>
      <c r="D33">
        <f>MARKET!G33</f>
        <v>1.9849944585888357E-2</v>
      </c>
      <c r="E33">
        <f>MARKET!E33</f>
        <v>1.8800058140733811E-2</v>
      </c>
    </row>
    <row r="34" spans="1:5" x14ac:dyDescent="0.25">
      <c r="A34" t="str">
        <f>MARKET!A34</f>
        <v>1995-03</v>
      </c>
      <c r="B34">
        <f>MARKET!B34</f>
        <v>1.2725791787249247E-2</v>
      </c>
      <c r="C34">
        <f ca="1">MARKET!C34</f>
        <v>2.8101430110874778E-2</v>
      </c>
      <c r="D34">
        <f>MARKET!G34</f>
        <v>1.1644599493909953E-2</v>
      </c>
      <c r="E34">
        <f>MARKET!E34</f>
        <v>1.7381515662152576E-2</v>
      </c>
    </row>
    <row r="35" spans="1:5" x14ac:dyDescent="0.25">
      <c r="A35" t="str">
        <f>MARKET!A35</f>
        <v>1995-06</v>
      </c>
      <c r="B35">
        <f>MARKET!B35</f>
        <v>7.7121204863390335E-3</v>
      </c>
      <c r="C35">
        <f ca="1">MARKET!C35</f>
        <v>2.9947076367952099E-2</v>
      </c>
      <c r="D35">
        <f>MARKET!G35</f>
        <v>2.8968927824904411E-2</v>
      </c>
      <c r="E35">
        <f>MARKET!E35</f>
        <v>1.4967849259347604E-2</v>
      </c>
    </row>
    <row r="36" spans="1:5" x14ac:dyDescent="0.25">
      <c r="A36" t="str">
        <f>MARKET!A36</f>
        <v>1995-09</v>
      </c>
      <c r="B36">
        <f>MARKET!B36</f>
        <v>9.0075388084808368E-3</v>
      </c>
      <c r="C36">
        <f ca="1">MARKET!C36</f>
        <v>2.5082780367463243E-2</v>
      </c>
      <c r="D36">
        <f>MARKET!G36</f>
        <v>2.8536497097463066E-2</v>
      </c>
      <c r="E36">
        <f>MARKET!E36</f>
        <v>1.5038480704936786E-2</v>
      </c>
    </row>
    <row r="37" spans="1:5" x14ac:dyDescent="0.25">
      <c r="A37" t="str">
        <f>MARKET!A37</f>
        <v>1995-12</v>
      </c>
      <c r="B37">
        <f>MARKET!B37</f>
        <v>8.7174964059575106E-3</v>
      </c>
      <c r="C37">
        <f ca="1">MARKET!C37</f>
        <v>2.5082780367463243E-2</v>
      </c>
      <c r="D37">
        <f>MARKET!G37</f>
        <v>1.7148113032111112E-2</v>
      </c>
      <c r="E37">
        <f>MARKET!E37</f>
        <v>1.3882327448120058E-2</v>
      </c>
    </row>
    <row r="38" spans="1:5" x14ac:dyDescent="0.25">
      <c r="A38" t="str">
        <f>MARKET!A38</f>
        <v>1996-03</v>
      </c>
      <c r="B38">
        <f>MARKET!B38</f>
        <v>1.560158952089556E-2</v>
      </c>
      <c r="C38">
        <f ca="1">MARKET!C38</f>
        <v>2.8004196409597344E-2</v>
      </c>
      <c r="D38">
        <f>MARKET!G38</f>
        <v>2.8328419388110954E-2</v>
      </c>
      <c r="E38">
        <f>MARKET!E38</f>
        <v>1.52032098491281E-2</v>
      </c>
    </row>
    <row r="39" spans="1:5" x14ac:dyDescent="0.25">
      <c r="A39" t="str">
        <f>MARKET!A39</f>
        <v>1996-06</v>
      </c>
      <c r="B39">
        <f>MARKET!B39</f>
        <v>1.7027261410280801E-2</v>
      </c>
      <c r="C39">
        <f ca="1">MARKET!C39</f>
        <v>2.7128667388252696E-2</v>
      </c>
      <c r="D39">
        <f>MARKET!G39</f>
        <v>1.6922407325120108E-2</v>
      </c>
      <c r="E39">
        <f>MARKET!E39</f>
        <v>1.6704293259329272E-2</v>
      </c>
    </row>
    <row r="40" spans="1:5" x14ac:dyDescent="0.25">
      <c r="A40" t="str">
        <f>MARKET!A40</f>
        <v>1996-09</v>
      </c>
      <c r="B40">
        <f>MARKET!B40</f>
        <v>8.0035998605218726E-3</v>
      </c>
      <c r="C40">
        <f ca="1">MARKET!C40</f>
        <v>2.9558802241544429E-2</v>
      </c>
      <c r="D40">
        <f>MARKET!G40</f>
        <v>6.9373367282127146E-3</v>
      </c>
      <c r="E40">
        <f>MARKET!E40</f>
        <v>1.6517149992426178E-2</v>
      </c>
    </row>
    <row r="41" spans="1:5" x14ac:dyDescent="0.25">
      <c r="A41" t="str">
        <f>MARKET!A41</f>
        <v>1996-12</v>
      </c>
      <c r="B41">
        <f>MARKET!B41</f>
        <v>1.0214184254242578E-2</v>
      </c>
      <c r="C41">
        <f ca="1">MARKET!C41</f>
        <v>3.2660782239548276E-2</v>
      </c>
      <c r="D41">
        <f>MARKET!G41</f>
        <v>3.0089407164627983E-2</v>
      </c>
      <c r="E41">
        <f>MARKET!E41</f>
        <v>1.5273774839952707E-2</v>
      </c>
    </row>
    <row r="42" spans="1:5" x14ac:dyDescent="0.25">
      <c r="A42" t="str">
        <f>MARKET!A42</f>
        <v>1997-03</v>
      </c>
      <c r="B42">
        <f>MARKET!B42</f>
        <v>1.5461881474158249E-2</v>
      </c>
      <c r="C42">
        <f ca="1">MARKET!C42</f>
        <v>2.7225986253591527E-2</v>
      </c>
      <c r="D42">
        <f>MARKET!G42</f>
        <v>3.2991979314030154E-2</v>
      </c>
      <c r="E42">
        <f>MARKET!E42</f>
        <v>1.6189311803819623E-2</v>
      </c>
    </row>
    <row r="43" spans="1:5" x14ac:dyDescent="0.25">
      <c r="A43" t="str">
        <f>MARKET!A43</f>
        <v>1997-06</v>
      </c>
      <c r="B43">
        <f>MARKET!B43</f>
        <v>8.7125241008496699E-3</v>
      </c>
      <c r="C43">
        <f ca="1">MARKET!C43</f>
        <v>2.2739486969489339E-2</v>
      </c>
      <c r="D43">
        <f>MARKET!G43</f>
        <v>1.4893031087329251E-2</v>
      </c>
      <c r="E43">
        <f>MARKET!E43</f>
        <v>1.5720224509800249E-2</v>
      </c>
    </row>
    <row r="44" spans="1:5" x14ac:dyDescent="0.25">
      <c r="A44" t="str">
        <f>MARKET!A44</f>
        <v>1997-09</v>
      </c>
      <c r="B44">
        <f>MARKET!B44</f>
        <v>1.2716867355049446E-2</v>
      </c>
      <c r="C44">
        <f ca="1">MARKET!C44</f>
        <v>2.1272135275539769E-2</v>
      </c>
      <c r="D44">
        <f>MARKET!G44</f>
        <v>4.5686705293013122E-2</v>
      </c>
      <c r="E44">
        <f>MARKET!E44</f>
        <v>1.5062020086339232E-2</v>
      </c>
    </row>
    <row r="45" spans="1:5" x14ac:dyDescent="0.25">
      <c r="A45" t="str">
        <f>MARKET!A45</f>
        <v>1997-12</v>
      </c>
      <c r="B45">
        <f>MARKET!B45</f>
        <v>1.5662534611362657E-2</v>
      </c>
      <c r="C45">
        <f ca="1">MARKET!C45</f>
        <v>1.6857117066422806E-2</v>
      </c>
      <c r="D45">
        <f>MARKET!G45</f>
        <v>2.2690391076954572E-3</v>
      </c>
      <c r="E45">
        <f>MARKET!E45</f>
        <v>1.4118711731994747E-2</v>
      </c>
    </row>
    <row r="46" spans="1:5" x14ac:dyDescent="0.25">
      <c r="A46" t="str">
        <f>MARKET!A46</f>
        <v>1998-03</v>
      </c>
      <c r="B46">
        <f>MARKET!B46</f>
        <v>1.9471165937868403E-2</v>
      </c>
      <c r="C46">
        <f ca="1">MARKET!C46</f>
        <v>1.3607003406216947E-2</v>
      </c>
      <c r="D46">
        <f>MARKET!G46</f>
        <v>2.4365434136349944E-2</v>
      </c>
      <c r="E46">
        <f>MARKET!E46</f>
        <v>1.3740389518493584E-2</v>
      </c>
    </row>
    <row r="47" spans="1:5" x14ac:dyDescent="0.25">
      <c r="A47" t="str">
        <f>MARKET!A47</f>
        <v>1998-06</v>
      </c>
      <c r="B47">
        <f>MARKET!B47</f>
        <v>1.4321986976477621E-2</v>
      </c>
      <c r="C47">
        <f ca="1">MARKET!C47</f>
        <v>1.666044089310717E-2</v>
      </c>
      <c r="D47">
        <f>MARKET!G47</f>
        <v>3.5707935388930023E-2</v>
      </c>
      <c r="E47">
        <f>MARKET!E47</f>
        <v>1.338519173200744E-2</v>
      </c>
    </row>
    <row r="48" spans="1:5" x14ac:dyDescent="0.25">
      <c r="A48" t="str">
        <f>MARKET!A48</f>
        <v>1998-09</v>
      </c>
      <c r="B48">
        <f>MARKET!B48</f>
        <v>1.1015289057267312E-2</v>
      </c>
      <c r="C48">
        <f ca="1">MARKET!C48</f>
        <v>1.4790085472635345E-2</v>
      </c>
      <c r="D48">
        <f>MARKET!G48</f>
        <v>1.080316957974308E-2</v>
      </c>
      <c r="E48">
        <f>MARKET!E48</f>
        <v>1.174475029849866E-2</v>
      </c>
    </row>
    <row r="49" spans="1:5" x14ac:dyDescent="0.25">
      <c r="A49" t="str">
        <f>MARKET!A49</f>
        <v>1998-12</v>
      </c>
      <c r="B49">
        <f>MARKET!B49</f>
        <v>9.3562883407133628E-3</v>
      </c>
      <c r="C49">
        <f ca="1">MARKET!C49</f>
        <v>1.5971769509698665E-2</v>
      </c>
      <c r="D49">
        <f>MARKET!G49</f>
        <v>4.8763784143464467E-3</v>
      </c>
      <c r="E49">
        <f>MARKET!E49</f>
        <v>1.1362815725979339E-2</v>
      </c>
    </row>
    <row r="50" spans="1:5" x14ac:dyDescent="0.25">
      <c r="A50" t="str">
        <f>MARKET!A50</f>
        <v>1999-03</v>
      </c>
      <c r="B50">
        <f>MARKET!B50</f>
        <v>8.8791212189213032E-3</v>
      </c>
      <c r="C50">
        <f ca="1">MARKET!C50</f>
        <v>1.7152058817565659E-2</v>
      </c>
      <c r="D50">
        <f>MARKET!G50</f>
        <v>3.9834226136767861E-2</v>
      </c>
      <c r="E50">
        <f>MARKET!E50</f>
        <v>1.2744561191157364E-2</v>
      </c>
    </row>
    <row r="51" spans="1:5" x14ac:dyDescent="0.25">
      <c r="A51" t="str">
        <f>MARKET!A51</f>
        <v>1999-06</v>
      </c>
      <c r="B51">
        <f>MARKET!B51</f>
        <v>6.1582215499272445E-3</v>
      </c>
      <c r="C51">
        <f ca="1">MARKET!C51</f>
        <v>1.9410393519823387E-2</v>
      </c>
      <c r="D51">
        <f>MARKET!G51</f>
        <v>1.8445889293473367E-2</v>
      </c>
      <c r="E51">
        <f>MARKET!E51</f>
        <v>1.4331266654817338E-2</v>
      </c>
    </row>
    <row r="52" spans="1:5" x14ac:dyDescent="0.25">
      <c r="A52" t="str">
        <f>MARKET!A52</f>
        <v>1999-09</v>
      </c>
      <c r="B52">
        <f>MARKET!B52</f>
        <v>1.0319864131259836E-2</v>
      </c>
      <c r="C52">
        <f ca="1">MARKET!C52</f>
        <v>2.5960101669531624E-2</v>
      </c>
      <c r="D52">
        <f>MARKET!G52</f>
        <v>9.2636365779124909E-3</v>
      </c>
      <c r="E52">
        <f>MARKET!E52</f>
        <v>1.437847655015166E-2</v>
      </c>
    </row>
    <row r="53" spans="1:5" x14ac:dyDescent="0.25">
      <c r="A53" t="str">
        <f>MARKET!A53</f>
        <v>1999-12</v>
      </c>
      <c r="B53">
        <f>MARKET!B53</f>
        <v>1.8750333115765131E-2</v>
      </c>
      <c r="C53">
        <f ca="1">MARKET!C53</f>
        <v>2.6447170014848229E-2</v>
      </c>
      <c r="D53">
        <f>MARKET!G53</f>
        <v>1.6435823310306512E-2</v>
      </c>
      <c r="E53">
        <f>MARKET!E53</f>
        <v>1.5226733725880339E-2</v>
      </c>
    </row>
    <row r="54" spans="1:5" x14ac:dyDescent="0.25">
      <c r="A54" t="str">
        <f>MARKET!A54</f>
        <v>2000-03</v>
      </c>
      <c r="B54">
        <f>MARKET!B54</f>
        <v>2.8015687127796656E-2</v>
      </c>
      <c r="C54">
        <f ca="1">MARKET!C54</f>
        <v>3.6910354020097152E-2</v>
      </c>
      <c r="D54">
        <f>MARKET!G54</f>
        <v>1.6642522176034225E-2</v>
      </c>
      <c r="E54">
        <f>MARKET!E54</f>
        <v>1.5179683758676449E-2</v>
      </c>
    </row>
    <row r="55" spans="1:5" x14ac:dyDescent="0.25">
      <c r="A55" t="str">
        <f>MARKET!A55</f>
        <v>2000-06</v>
      </c>
      <c r="B55">
        <f>MARKET!B55</f>
        <v>1.2781630962149699E-2</v>
      </c>
      <c r="C55">
        <f ca="1">MARKET!C55</f>
        <v>3.6621183455645412E-2</v>
      </c>
      <c r="D55">
        <f>MARKET!G55</f>
        <v>2.0120446887594998E-2</v>
      </c>
      <c r="E55">
        <f>MARKET!E55</f>
        <v>1.4802964907961508E-2</v>
      </c>
    </row>
    <row r="56" spans="1:5" x14ac:dyDescent="0.25">
      <c r="A56" t="str">
        <f>MARKET!A56</f>
        <v>2000-09</v>
      </c>
      <c r="B56">
        <f>MARKET!B56</f>
        <v>1.4600229955478739E-2</v>
      </c>
      <c r="C56">
        <f ca="1">MARKET!C56</f>
        <v>3.3918218203460644E-2</v>
      </c>
      <c r="D56">
        <f>MARKET!G56</f>
        <v>8.9022367035181196E-3</v>
      </c>
      <c r="E56">
        <f>MARKET!E56</f>
        <v>1.4095083359026922E-2</v>
      </c>
    </row>
    <row r="57" spans="1:5" x14ac:dyDescent="0.25">
      <c r="A57" t="str">
        <f>MARKET!A57</f>
        <v>2000-12</v>
      </c>
      <c r="B57">
        <f>MARKET!B57</f>
        <v>6.2386057235358028E-3</v>
      </c>
      <c r="C57">
        <f ca="1">MARKET!C57</f>
        <v>3.3338059610510409E-2</v>
      </c>
      <c r="D57">
        <f>MARKET!G57</f>
        <v>1.0697662631102833E-2</v>
      </c>
      <c r="E57">
        <f>MARKET!E57</f>
        <v>1.2768317546000154E-2</v>
      </c>
    </row>
    <row r="58" spans="1:5" x14ac:dyDescent="0.25">
      <c r="A58" t="str">
        <f>MARKET!A58</f>
        <v>2001-03</v>
      </c>
      <c r="B58">
        <f>MARKET!B58</f>
        <v>1.55393841794124E-2</v>
      </c>
      <c r="C58">
        <f ca="1">MARKET!C58</f>
        <v>2.8781801425451947E-2</v>
      </c>
      <c r="D58">
        <f>MARKET!G58</f>
        <v>-6.5190549775157557E-4</v>
      </c>
      <c r="E58">
        <f>MARKET!E58</f>
        <v>1.1935498996355275E-2</v>
      </c>
    </row>
    <row r="59" spans="1:5" x14ac:dyDescent="0.25">
      <c r="A59" t="str">
        <f>MARKET!A59</f>
        <v>2001-06</v>
      </c>
      <c r="B59">
        <f>MARKET!B59</f>
        <v>1.7434585114583386E-3</v>
      </c>
      <c r="C59">
        <f ca="1">MARKET!C59</f>
        <v>3.1983045853050743E-2</v>
      </c>
      <c r="D59">
        <f>MARKET!G59</f>
        <v>-1.0801717463422653E-2</v>
      </c>
      <c r="E59">
        <f>MARKET!E59</f>
        <v>1.2863320397228916E-2</v>
      </c>
    </row>
    <row r="60" spans="1:5" x14ac:dyDescent="0.25">
      <c r="A60" t="str">
        <f>MARKET!A60</f>
        <v>2001-09</v>
      </c>
      <c r="B60">
        <f>MARKET!B60</f>
        <v>-3.4263992913035977E-3</v>
      </c>
      <c r="C60">
        <f ca="1">MARKET!C60</f>
        <v>2.615495747685118E-2</v>
      </c>
      <c r="D60">
        <f>MARKET!G60</f>
        <v>-6.530740832208894E-4</v>
      </c>
      <c r="E60">
        <f>MARKET!E60</f>
        <v>1.1553855949240723E-2</v>
      </c>
    </row>
    <row r="61" spans="1:5" x14ac:dyDescent="0.25">
      <c r="A61" t="str">
        <f>MARKET!A61</f>
        <v>2001-12</v>
      </c>
      <c r="B61">
        <f>MARKET!B61</f>
        <v>3.1775285450533967E-4</v>
      </c>
      <c r="C61">
        <f ca="1">MARKET!C61</f>
        <v>1.5381102038302391E-2</v>
      </c>
      <c r="D61">
        <f>MARKET!G61</f>
        <v>-2.232356431539783E-2</v>
      </c>
      <c r="E61">
        <f>MARKET!E61</f>
        <v>1.2411734972353429E-2</v>
      </c>
    </row>
    <row r="62" spans="1:5" x14ac:dyDescent="0.25">
      <c r="A62" t="str">
        <f>MARKET!A62</f>
        <v>2002-03</v>
      </c>
      <c r="B62">
        <f>MARKET!B62</f>
        <v>2.411627747488051E-3</v>
      </c>
      <c r="C62">
        <f ca="1">MARKET!C62</f>
        <v>1.4691548742989682E-2</v>
      </c>
      <c r="D62">
        <f>MARKET!G62</f>
        <v>1.7941700882447051E-2</v>
      </c>
      <c r="E62">
        <f>MARKET!E62</f>
        <v>1.2863320397228916E-2</v>
      </c>
    </row>
    <row r="63" spans="1:5" x14ac:dyDescent="0.25">
      <c r="A63" t="str">
        <f>MARKET!A63</f>
        <v>2002-06</v>
      </c>
      <c r="B63">
        <f>MARKET!B63</f>
        <v>6.8225154087254956E-3</v>
      </c>
      <c r="C63">
        <f ca="1">MARKET!C63</f>
        <v>1.064316009847976E-2</v>
      </c>
      <c r="D63">
        <f>MARKET!G63</f>
        <v>-5.3055834425784262E-3</v>
      </c>
      <c r="E63">
        <f>MARKET!E63</f>
        <v>1.2030818795432044E-2</v>
      </c>
    </row>
    <row r="64" spans="1:5" x14ac:dyDescent="0.25">
      <c r="A64" t="str">
        <f>MARKET!A64</f>
        <v>2002-09</v>
      </c>
      <c r="B64">
        <f>MARKET!B64</f>
        <v>1.1640163018172018E-3</v>
      </c>
      <c r="C64">
        <f ca="1">MARKET!C64</f>
        <v>1.4987129808248238E-2</v>
      </c>
      <c r="D64">
        <f>MARKET!G64</f>
        <v>-2.991668983742074E-2</v>
      </c>
      <c r="E64">
        <f>MARKET!E64</f>
        <v>9.4924828129071565E-3</v>
      </c>
    </row>
    <row r="65" spans="1:5" x14ac:dyDescent="0.25">
      <c r="A65" t="str">
        <f>MARKET!A65</f>
        <v>2002-12</v>
      </c>
      <c r="B65">
        <f>MARKET!B65</f>
        <v>5.1744529409826342E-3</v>
      </c>
      <c r="C65">
        <f ca="1">MARKET!C65</f>
        <v>2.3521195041345866E-2</v>
      </c>
      <c r="D65">
        <f>MARKET!G65</f>
        <v>-2.8762611941160012E-3</v>
      </c>
      <c r="E65">
        <f>MARKET!E65</f>
        <v>9.8772832736781224E-3</v>
      </c>
    </row>
    <row r="66" spans="1:5" x14ac:dyDescent="0.25">
      <c r="A66" t="str">
        <f>MARKET!A66</f>
        <v>2003-03</v>
      </c>
      <c r="B66">
        <f>MARKET!B66</f>
        <v>3.9957598272142795E-3</v>
      </c>
      <c r="C66">
        <f ca="1">MARKET!C66</f>
        <v>2.9752958149347801E-2</v>
      </c>
      <c r="D66">
        <f>MARKET!G66</f>
        <v>-4.4404867404975491E-3</v>
      </c>
      <c r="E66">
        <f>MARKET!E66</f>
        <v>9.3480298042656722E-3</v>
      </c>
    </row>
    <row r="67" spans="1:5" x14ac:dyDescent="0.25">
      <c r="A67" t="str">
        <f>MARKET!A67</f>
        <v>2003-06</v>
      </c>
      <c r="B67">
        <f>MARKET!B67</f>
        <v>1.1029979218380431E-2</v>
      </c>
      <c r="C67">
        <f ca="1">MARKET!C67</f>
        <v>2.0880477579355131E-2</v>
      </c>
      <c r="D67">
        <f>MARKET!G67</f>
        <v>1.5829936662506157E-2</v>
      </c>
      <c r="E67">
        <f>MARKET!E67</f>
        <v>8.1893910595430726E-3</v>
      </c>
    </row>
    <row r="68" spans="1:5" x14ac:dyDescent="0.25">
      <c r="A68" t="str">
        <f>MARKET!A68</f>
        <v>2003-09</v>
      </c>
      <c r="B68">
        <f>MARKET!B68</f>
        <v>1.0787723372949039E-2</v>
      </c>
      <c r="C68">
        <f ca="1">MARKET!C68</f>
        <v>2.293497128249599E-2</v>
      </c>
      <c r="D68">
        <f>MARKET!G68</f>
        <v>1.7864312837701304E-2</v>
      </c>
      <c r="E68">
        <f>MARKET!E68</f>
        <v>1.0453375703352587E-2</v>
      </c>
    </row>
    <row r="69" spans="1:5" x14ac:dyDescent="0.25">
      <c r="A69" t="str">
        <f>MARKET!A69</f>
        <v>2003-12</v>
      </c>
      <c r="B69">
        <f>MARKET!B69</f>
        <v>1.2089041502383012E-2</v>
      </c>
      <c r="C69">
        <f ca="1">MARKET!C69</f>
        <v>1.862546412316482E-2</v>
      </c>
      <c r="D69">
        <f>MARKET!G69</f>
        <v>1.4443656333380477E-2</v>
      </c>
      <c r="E69">
        <f>MARKET!E69</f>
        <v>1.0453375703352587E-2</v>
      </c>
    </row>
    <row r="70" spans="1:5" x14ac:dyDescent="0.25">
      <c r="A70" t="str">
        <f>MARKET!A70</f>
        <v>2004-03</v>
      </c>
      <c r="B70">
        <f>MARKET!B70</f>
        <v>1.0157542875784636E-2</v>
      </c>
      <c r="C70">
        <f ca="1">MARKET!C70</f>
        <v>1.7250353406527672E-2</v>
      </c>
      <c r="D70">
        <f>MARKET!G70</f>
        <v>1.7116160043435667E-2</v>
      </c>
      <c r="E70">
        <f>MARKET!E70</f>
        <v>9.396190081817803E-3</v>
      </c>
    </row>
    <row r="71" spans="1:5" x14ac:dyDescent="0.25">
      <c r="A71" t="str">
        <f>MARKET!A71</f>
        <v>2004-06</v>
      </c>
      <c r="B71">
        <f>MARKET!B71</f>
        <v>1.4413864048624594E-2</v>
      </c>
      <c r="C71">
        <f ca="1">MARKET!C71</f>
        <v>3.21767316952212E-2</v>
      </c>
      <c r="D71">
        <f>MARKET!G71</f>
        <v>-6.2813423758245612E-5</v>
      </c>
      <c r="E71">
        <f>MARKET!E71</f>
        <v>1.1553855949240723E-2</v>
      </c>
    </row>
    <row r="72" spans="1:5" x14ac:dyDescent="0.25">
      <c r="A72" t="str">
        <f>MARKET!A72</f>
        <v>2004-09</v>
      </c>
      <c r="B72">
        <f>MARKET!B72</f>
        <v>1.1365916866307186E-2</v>
      </c>
      <c r="C72">
        <f ca="1">MARKET!C72</f>
        <v>2.5082780367463243E-2</v>
      </c>
      <c r="D72">
        <f>MARKET!G72</f>
        <v>3.1852622100955255E-3</v>
      </c>
      <c r="E72">
        <f>MARKET!E72</f>
        <v>1.0117483138428279E-2</v>
      </c>
    </row>
    <row r="73" spans="1:5" x14ac:dyDescent="0.25">
      <c r="A73" t="str">
        <f>MARKET!A73</f>
        <v>2004-12</v>
      </c>
      <c r="B73">
        <f>MARKET!B73</f>
        <v>1.8251938867590873E-2</v>
      </c>
      <c r="C73">
        <f ca="1">MARKET!C73</f>
        <v>3.2079893463411648E-2</v>
      </c>
      <c r="D73">
        <f>MARKET!G73</f>
        <v>1.0374354308446916E-2</v>
      </c>
      <c r="E73">
        <f>MARKET!E73</f>
        <v>1.0357452440784889E-2</v>
      </c>
    </row>
    <row r="74" spans="1:5" x14ac:dyDescent="0.25">
      <c r="A74" t="str">
        <f>MARKET!A74</f>
        <v>2005-03</v>
      </c>
      <c r="B74">
        <f>MARKET!B74</f>
        <v>1.4538408182278534E-3</v>
      </c>
      <c r="C74">
        <f ca="1">MARKET!C74</f>
        <v>3.1014053529169541E-2</v>
      </c>
      <c r="D74">
        <f>MARKET!G74</f>
        <v>1.5332554621880014E-2</v>
      </c>
      <c r="E74">
        <f>MARKET!E74</f>
        <v>1.1004221354193565E-2</v>
      </c>
    </row>
    <row r="75" spans="1:5" x14ac:dyDescent="0.25">
      <c r="A75" t="str">
        <f>MARKET!A75</f>
        <v>2005-06</v>
      </c>
      <c r="B75">
        <f>MARKET!B75</f>
        <v>1.3130901517099079E-2</v>
      </c>
      <c r="C75">
        <f ca="1">MARKET!C75</f>
        <v>2.49852526939086E-2</v>
      </c>
      <c r="D75">
        <f>MARKET!G75</f>
        <v>2.4316959282835509E-3</v>
      </c>
      <c r="E75">
        <f>MARKET!E75</f>
        <v>9.8051782883203323E-3</v>
      </c>
    </row>
    <row r="76" spans="1:5" x14ac:dyDescent="0.25">
      <c r="A76" t="str">
        <f>MARKET!A76</f>
        <v>2005-09</v>
      </c>
      <c r="B76">
        <f>MARKET!B76</f>
        <v>1.4402794537925397E-2</v>
      </c>
      <c r="C76">
        <f ca="1">MARKET!C76</f>
        <v>4.5833416343172152E-2</v>
      </c>
      <c r="D76">
        <f>MARKET!G76</f>
        <v>2.0496683321340879E-2</v>
      </c>
      <c r="E76">
        <f>MARKET!E76</f>
        <v>1.0285485832793803E-2</v>
      </c>
    </row>
    <row r="77" spans="1:5" x14ac:dyDescent="0.25">
      <c r="A77" t="str">
        <f>MARKET!A77</f>
        <v>2005-12</v>
      </c>
      <c r="B77">
        <f>MARKET!B77</f>
        <v>1.4389529233096157E-2</v>
      </c>
      <c r="C77">
        <f ca="1">MARKET!C77</f>
        <v>3.362818097998406E-2</v>
      </c>
      <c r="D77">
        <f>MARKET!G77</f>
        <v>4.0639714414066469E-3</v>
      </c>
      <c r="E77">
        <f>MARKET!E77</f>
        <v>1.0932440715331299E-2</v>
      </c>
    </row>
    <row r="78" spans="1:5" x14ac:dyDescent="0.25">
      <c r="A78" t="str">
        <f>MARKET!A78</f>
        <v>2006-03</v>
      </c>
      <c r="B78">
        <f>MARKET!B78</f>
        <v>2.7694243387186554E-2</v>
      </c>
      <c r="C78">
        <f ca="1">MARKET!C78</f>
        <v>3.304785404620042E-2</v>
      </c>
      <c r="D78">
        <f>MARKET!G78</f>
        <v>2.107471832245205E-2</v>
      </c>
      <c r="E78">
        <f>MARKET!E78</f>
        <v>1.1529983903388259E-2</v>
      </c>
    </row>
    <row r="79" spans="1:5" x14ac:dyDescent="0.25">
      <c r="A79" t="str">
        <f>MARKET!A79</f>
        <v>2006-06</v>
      </c>
      <c r="B79">
        <f>MARKET!B79</f>
        <v>8.3611642307411527E-3</v>
      </c>
      <c r="C79">
        <f ca="1">MARKET!C79</f>
        <v>4.2292912190251365E-2</v>
      </c>
      <c r="D79">
        <f>MARKET!G79</f>
        <v>1.4776587702028894E-2</v>
      </c>
      <c r="E79">
        <f>MARKET!E79</f>
        <v>1.2459308711792896E-2</v>
      </c>
    </row>
    <row r="80" spans="1:5" x14ac:dyDescent="0.25">
      <c r="A80" t="str">
        <f>MARKET!A80</f>
        <v>2006-09</v>
      </c>
      <c r="B80">
        <f>MARKET!B80</f>
        <v>7.0890626915292949E-3</v>
      </c>
      <c r="C80">
        <f ca="1">MARKET!C80</f>
        <v>2.0390689647733981E-2</v>
      </c>
      <c r="D80">
        <f>MARKET!G80</f>
        <v>4.4518124056236019E-3</v>
      </c>
      <c r="E80">
        <f>MARKET!E80</f>
        <v>1.1529983903388259E-2</v>
      </c>
    </row>
    <row r="81" spans="1:5" x14ac:dyDescent="0.25">
      <c r="A81" t="str">
        <f>MARKET!A81</f>
        <v>2006-12</v>
      </c>
      <c r="B81">
        <f>MARKET!B81</f>
        <v>1.0876743277527762E-2</v>
      </c>
      <c r="C81">
        <f ca="1">MARKET!C81</f>
        <v>2.5082780367463243E-2</v>
      </c>
      <c r="D81">
        <f>MARKET!G81</f>
        <v>2.491216810429283E-2</v>
      </c>
      <c r="E81">
        <f>MARKET!E81</f>
        <v>1.1147720831968804E-2</v>
      </c>
    </row>
    <row r="82" spans="1:5" x14ac:dyDescent="0.25">
      <c r="A82" t="str">
        <f>MARKET!A82</f>
        <v>2007-03</v>
      </c>
      <c r="B82">
        <f>MARKET!B82</f>
        <v>1.7038285522029874E-2</v>
      </c>
      <c r="C82">
        <f ca="1">MARKET!C82</f>
        <v>2.7420595575992218E-2</v>
      </c>
      <c r="D82">
        <f>MARKET!G82</f>
        <v>1.8171703687782627E-2</v>
      </c>
      <c r="E82">
        <f>MARKET!E82</f>
        <v>1.1147720831968804E-2</v>
      </c>
    </row>
    <row r="83" spans="1:5" x14ac:dyDescent="0.25">
      <c r="A83" t="str">
        <f>MARKET!A83</f>
        <v>2007-06</v>
      </c>
      <c r="B83">
        <f>MARKET!B83</f>
        <v>8.5376413206341619E-3</v>
      </c>
      <c r="C83">
        <f ca="1">MARKET!C83</f>
        <v>2.6544555222112211E-2</v>
      </c>
      <c r="D83">
        <f>MARKET!G83</f>
        <v>1.572623145523093E-2</v>
      </c>
      <c r="E83">
        <f>MARKET!E83</f>
        <v>1.2435522973703502E-2</v>
      </c>
    </row>
    <row r="84" spans="1:5" x14ac:dyDescent="0.25">
      <c r="A84" t="str">
        <f>MARKET!A84</f>
        <v>2007-09</v>
      </c>
      <c r="B84">
        <f>MARKET!B84</f>
        <v>5.6598941135925923E-3</v>
      </c>
      <c r="C84">
        <f ca="1">MARKET!C84</f>
        <v>2.7225986253591527E-2</v>
      </c>
      <c r="D84">
        <f>MARKET!G84</f>
        <v>4.4230541899352646E-3</v>
      </c>
      <c r="E84">
        <f>MARKET!E84</f>
        <v>1.105206366608007E-2</v>
      </c>
    </row>
    <row r="85" spans="1:5" x14ac:dyDescent="0.25">
      <c r="A85" t="str">
        <f>MARKET!A85</f>
        <v>2007-12</v>
      </c>
      <c r="B85">
        <f>MARKET!B85</f>
        <v>8.7659615056377878E-3</v>
      </c>
      <c r="C85">
        <f ca="1">MARKET!C85</f>
        <v>3.9989648216158413E-2</v>
      </c>
      <c r="D85">
        <f>MARKET!G85</f>
        <v>1.894865668776665E-2</v>
      </c>
      <c r="E85">
        <f>MARKET!E85</f>
        <v>1.004544740820794E-2</v>
      </c>
    </row>
    <row r="86" spans="1:5" x14ac:dyDescent="0.25">
      <c r="A86" t="str">
        <f>MARKET!A86</f>
        <v>2008-03</v>
      </c>
      <c r="B86">
        <f>MARKET!B86</f>
        <v>1.2626024793823345E-2</v>
      </c>
      <c r="C86">
        <f ca="1">MARKET!C86</f>
        <v>3.9028386967478401E-2</v>
      </c>
      <c r="D86">
        <f>MARKET!G86</f>
        <v>-2.0307994585568371E-2</v>
      </c>
      <c r="E86">
        <f>MARKET!E86</f>
        <v>8.6245101018918389E-3</v>
      </c>
    </row>
    <row r="87" spans="1:5" x14ac:dyDescent="0.25">
      <c r="A87" t="str">
        <f>MARKET!A87</f>
        <v>2008-06</v>
      </c>
      <c r="B87">
        <f>MARKET!B87</f>
        <v>1.0016451955936681E-2</v>
      </c>
      <c r="C87">
        <f ca="1">MARKET!C87</f>
        <v>4.8980622221621882E-2</v>
      </c>
      <c r="D87">
        <f>MARKET!G87</f>
        <v>4.4688225800502395E-3</v>
      </c>
      <c r="E87">
        <f>MARKET!E87</f>
        <v>9.0347616539682846E-3</v>
      </c>
    </row>
    <row r="88" spans="1:5" x14ac:dyDescent="0.25">
      <c r="A88" t="str">
        <f>MARKET!A88</f>
        <v>2008-09</v>
      </c>
      <c r="B88">
        <f>MARKET!B88</f>
        <v>-5.6799635903099291E-3</v>
      </c>
      <c r="C88">
        <f ca="1">MARKET!C88</f>
        <v>4.8218572270474443E-2</v>
      </c>
      <c r="D88">
        <f>MARKET!G88</f>
        <v>-1.3756709226737465E-2</v>
      </c>
      <c r="E88">
        <f>MARKET!E88</f>
        <v>9.5165502016140695E-3</v>
      </c>
    </row>
    <row r="89" spans="1:5" x14ac:dyDescent="0.25">
      <c r="A89" t="str">
        <f>MARKET!A89</f>
        <v>2008-12</v>
      </c>
      <c r="B89">
        <f>MARKET!B89</f>
        <v>-1.0271370035052928E-2</v>
      </c>
      <c r="C89">
        <f ca="1">MARKET!C89</f>
        <v>8.9959524283599393E-4</v>
      </c>
      <c r="D89">
        <f>MARKET!G89</f>
        <v>-4.8957731931696724E-2</v>
      </c>
      <c r="E89">
        <f>MARKET!E89</f>
        <v>1.004544740820794E-2</v>
      </c>
    </row>
    <row r="90" spans="1:5" x14ac:dyDescent="0.25">
      <c r="A90" t="str">
        <f>MARKET!A90</f>
        <v>2009-03</v>
      </c>
      <c r="B90">
        <f>MARKET!B90</f>
        <v>-2.815464613892027E-2</v>
      </c>
      <c r="C90">
        <f ca="1">MARKET!C90</f>
        <v>-3.8072383429540663E-3</v>
      </c>
      <c r="D90">
        <f>MARKET!G90</f>
        <v>-2.74026251323671E-2</v>
      </c>
      <c r="E90">
        <f>MARKET!E90</f>
        <v>9.8292155942376024E-3</v>
      </c>
    </row>
    <row r="91" spans="1:5" x14ac:dyDescent="0.25">
      <c r="A91" t="str">
        <f>MARKET!A91</f>
        <v>2009-06</v>
      </c>
      <c r="B91">
        <f>MARKET!B91</f>
        <v>2.5879143686773952E-3</v>
      </c>
      <c r="C91">
        <f ca="1">MARKET!C91</f>
        <v>-1.4403230310743743E-2</v>
      </c>
      <c r="D91">
        <f>MARKET!G91</f>
        <v>1.5366835376812372E-2</v>
      </c>
      <c r="E91">
        <f>MARKET!E91</f>
        <v>9.5406152735872142E-3</v>
      </c>
    </row>
    <row r="92" spans="1:5" x14ac:dyDescent="0.25">
      <c r="A92" t="str">
        <f>MARKET!A92</f>
        <v>2009-09</v>
      </c>
      <c r="B92">
        <f>MARKET!B92</f>
        <v>-6.5333955531193567E-3</v>
      </c>
      <c r="C92">
        <f ca="1">MARKET!C92</f>
        <v>-1.2983927558294786E-2</v>
      </c>
      <c r="D92">
        <f>MARKET!G92</f>
        <v>2.8471643692845897E-2</v>
      </c>
      <c r="E92">
        <f>MARKET!E92</f>
        <v>9.0588731455238398E-3</v>
      </c>
    </row>
    <row r="93" spans="1:5" x14ac:dyDescent="0.25">
      <c r="A93" t="str">
        <f>MARKET!A93</f>
        <v>2009-12</v>
      </c>
      <c r="B93">
        <f>MARKET!B93</f>
        <v>3.157629310663523E-3</v>
      </c>
      <c r="C93">
        <f ca="1">MARKET!C93</f>
        <v>2.6836653953559785E-2</v>
      </c>
      <c r="D93">
        <f>MARKET!G93</f>
        <v>1.2449929594979139E-2</v>
      </c>
      <c r="E93">
        <f>MARKET!E93</f>
        <v>9.3480298042656722E-3</v>
      </c>
    </row>
    <row r="94" spans="1:5" x14ac:dyDescent="0.25">
      <c r="A94" t="str">
        <f>MARKET!A94</f>
        <v>2010-03</v>
      </c>
      <c r="B94">
        <f>MARKET!B94</f>
        <v>3.0716531100276985E-3</v>
      </c>
      <c r="C94">
        <f ca="1">MARKET!C94</f>
        <v>2.2837233902757128E-2</v>
      </c>
      <c r="D94">
        <f>MARKET!G94</f>
        <v>9.2723267212514345E-3</v>
      </c>
      <c r="E94">
        <f>MARKET!E94</f>
        <v>8.6728099474825647E-3</v>
      </c>
    </row>
    <row r="95" spans="1:5" x14ac:dyDescent="0.25">
      <c r="A95" t="str">
        <f>MARKET!A95</f>
        <v>2010-06</v>
      </c>
      <c r="B95">
        <f>MARKET!B95</f>
        <v>1.2693785859065564E-2</v>
      </c>
      <c r="C95">
        <f ca="1">MARKET!C95</f>
        <v>1.0445257861538604E-2</v>
      </c>
      <c r="D95">
        <f>MARKET!G95</f>
        <v>2.0957392400942979E-2</v>
      </c>
      <c r="E95">
        <f>MARKET!E95</f>
        <v>5.9779550115782194E-3</v>
      </c>
    </row>
    <row r="96" spans="1:5" x14ac:dyDescent="0.25">
      <c r="A96" t="str">
        <f>MARKET!A96</f>
        <v>2010-09</v>
      </c>
      <c r="B96">
        <f>MARKET!B96</f>
        <v>8.4483325563461994E-3</v>
      </c>
      <c r="C96">
        <f ca="1">MARKET!C96</f>
        <v>1.1335509663745679E-2</v>
      </c>
      <c r="D96">
        <f>MARKET!G96</f>
        <v>-1.4002774851726425E-2</v>
      </c>
      <c r="E96">
        <f>MARKET!E96</f>
        <v>6.2219288769447207E-3</v>
      </c>
    </row>
    <row r="97" spans="1:5" x14ac:dyDescent="0.25">
      <c r="A97" t="str">
        <f>MARKET!A97</f>
        <v>2010-12</v>
      </c>
      <c r="B97">
        <f>MARKET!B97</f>
        <v>1.1645251506348793E-2</v>
      </c>
      <c r="C97">
        <f ca="1">MARKET!C97</f>
        <v>1.4888612493750559E-2</v>
      </c>
      <c r="D97">
        <f>MARKET!G97</f>
        <v>1.5538112389677838E-2</v>
      </c>
      <c r="E97">
        <f>MARKET!E97</f>
        <v>7.0739672887118127E-3</v>
      </c>
    </row>
    <row r="98" spans="1:5" x14ac:dyDescent="0.25">
      <c r="A98" t="str">
        <f>MARKET!A98</f>
        <v>2011-03</v>
      </c>
      <c r="B98">
        <f>MARKET!B98</f>
        <v>2.6003159811758367E-2</v>
      </c>
      <c r="C98">
        <f ca="1">MARKET!C98</f>
        <v>2.6447170014848229E-2</v>
      </c>
      <c r="D98">
        <f>MARKET!G98</f>
        <v>1.7947237523306431E-2</v>
      </c>
      <c r="E98">
        <f>MARKET!E98</f>
        <v>6.9524251598168081E-3</v>
      </c>
    </row>
    <row r="99" spans="1:5" x14ac:dyDescent="0.25">
      <c r="A99" t="str">
        <f>MARKET!A99</f>
        <v>2011-06</v>
      </c>
      <c r="B99">
        <f>MARKET!B99</f>
        <v>7.2154336879890184E-3</v>
      </c>
      <c r="C99">
        <f ca="1">MARKET!C99</f>
        <v>3.4980968895245594E-2</v>
      </c>
      <c r="D99">
        <f>MARKET!G99</f>
        <v>1.2798116768471066E-2</v>
      </c>
      <c r="E99">
        <f>MARKET!E99</f>
        <v>7.2197398875941928E-3</v>
      </c>
    </row>
    <row r="100" spans="1:5" x14ac:dyDescent="0.25">
      <c r="A100" t="str">
        <f>MARKET!A100</f>
        <v>2011-09</v>
      </c>
      <c r="B100">
        <f>MARKET!B100</f>
        <v>9.4932937964264247E-3</v>
      </c>
      <c r="C100">
        <f ca="1">MARKET!C100</f>
        <v>3.7969931251628626E-2</v>
      </c>
      <c r="D100">
        <f>MARKET!G100</f>
        <v>-9.7479839369507149E-3</v>
      </c>
      <c r="E100">
        <f>MARKET!E100</f>
        <v>8.0925950076126615E-3</v>
      </c>
    </row>
    <row r="101" spans="1:5" x14ac:dyDescent="0.25">
      <c r="A101" t="str">
        <f>MARKET!A101</f>
        <v>2011-12</v>
      </c>
      <c r="B101">
        <f>MARKET!B101</f>
        <v>1.855048493174977E-3</v>
      </c>
      <c r="C101">
        <f ca="1">MARKET!C101</f>
        <v>2.9170377299779924E-2</v>
      </c>
      <c r="D101">
        <f>MARKET!G101</f>
        <v>-5.1081943613858405E-3</v>
      </c>
      <c r="E101">
        <f>MARKET!E101</f>
        <v>9.1311936705930422E-3</v>
      </c>
    </row>
    <row r="102" spans="1:5" x14ac:dyDescent="0.25">
      <c r="A102" t="str">
        <f>MARKET!A102</f>
        <v>2012-03</v>
      </c>
      <c r="B102">
        <f>MARKET!B102</f>
        <v>2.08940649528284E-2</v>
      </c>
      <c r="C102">
        <f ca="1">MARKET!C102</f>
        <v>2.615495747685118E-2</v>
      </c>
      <c r="D102">
        <f>MARKET!G102</f>
        <v>1.0174714522030882E-2</v>
      </c>
      <c r="E102">
        <f>MARKET!E102</f>
        <v>8.7452422238113985E-3</v>
      </c>
    </row>
    <row r="103" spans="1:5" x14ac:dyDescent="0.25">
      <c r="A103" t="str">
        <f>MARKET!A103</f>
        <v>2012-06</v>
      </c>
      <c r="B103">
        <f>MARKET!B103</f>
        <v>7.4390628833899122E-3</v>
      </c>
      <c r="C103">
        <f ca="1">MARKET!C103</f>
        <v>1.6463726030665031E-2</v>
      </c>
      <c r="D103">
        <f>MARKET!G103</f>
        <v>1.3540514620446637E-2</v>
      </c>
      <c r="E103">
        <f>MARKET!E103</f>
        <v>8.8176535204798328E-3</v>
      </c>
    </row>
    <row r="104" spans="1:5" x14ac:dyDescent="0.25">
      <c r="A104" t="str">
        <f>MARKET!A104</f>
        <v>2012-09</v>
      </c>
      <c r="B104">
        <f>MARKET!B104</f>
        <v>1.8226976407049512E-3</v>
      </c>
      <c r="C104">
        <f ca="1">MARKET!C104</f>
        <v>1.9704583274335431E-2</v>
      </c>
      <c r="D104">
        <f>MARKET!G104</f>
        <v>-1.8791364312266507E-3</v>
      </c>
      <c r="E104">
        <f>MARKET!E104</f>
        <v>8.3586940215593548E-3</v>
      </c>
    </row>
    <row r="105" spans="1:5" x14ac:dyDescent="0.25">
      <c r="A105" t="str">
        <f>MARKET!A105</f>
        <v>2012-12</v>
      </c>
      <c r="B105">
        <f>MARKET!B105</f>
        <v>3.110614938706523E-2</v>
      </c>
      <c r="C105">
        <f ca="1">MARKET!C105</f>
        <v>1.7250353406527672E-2</v>
      </c>
      <c r="D105">
        <f>MARKET!G105</f>
        <v>5.4446116120037769E-3</v>
      </c>
      <c r="E105">
        <f>MARKET!E105</f>
        <v>8.3345149026276023E-3</v>
      </c>
    </row>
    <row r="106" spans="1:5" x14ac:dyDescent="0.25">
      <c r="A106" t="str">
        <f>MARKET!A106</f>
        <v>2013-03</v>
      </c>
      <c r="B106">
        <f>MARKET!B106</f>
        <v>-2.4142222367466968E-2</v>
      </c>
      <c r="C106">
        <f ca="1">MARKET!C106</f>
        <v>1.4593002302900086E-2</v>
      </c>
      <c r="D106">
        <f>MARKET!G106</f>
        <v>1.2435807471958242E-2</v>
      </c>
      <c r="E106">
        <f>MARKET!E106</f>
        <v>8.3586940215593548E-3</v>
      </c>
    </row>
    <row r="107" spans="1:5" x14ac:dyDescent="0.25">
      <c r="A107" t="str">
        <f>MARKET!A107</f>
        <v>2013-06</v>
      </c>
      <c r="B107">
        <f>MARKET!B107</f>
        <v>9.2477624195627505E-3</v>
      </c>
      <c r="C107">
        <f ca="1">MARKET!C107</f>
        <v>1.7348638334613073E-2</v>
      </c>
      <c r="D107">
        <f>MARKET!G107</f>
        <v>1.3594511836812224E-2</v>
      </c>
      <c r="E107">
        <f>MARKET!E107</f>
        <v>8.8176535204798328E-3</v>
      </c>
    </row>
    <row r="108" spans="1:5" x14ac:dyDescent="0.25">
      <c r="A108" t="str">
        <f>MARKET!A108</f>
        <v>2013-09</v>
      </c>
      <c r="B108">
        <f>MARKET!B108</f>
        <v>6.1625220144915444E-3</v>
      </c>
      <c r="C108">
        <f ca="1">MARKET!C108</f>
        <v>1.1730922875698699E-2</v>
      </c>
      <c r="D108">
        <f>MARKET!G108</f>
        <v>1.1441778164428901E-2</v>
      </c>
      <c r="E108">
        <f>MARKET!E108</f>
        <v>9.155295863911353E-3</v>
      </c>
    </row>
    <row r="109" spans="1:5" x14ac:dyDescent="0.25">
      <c r="A109" t="str">
        <f>MARKET!A109</f>
        <v>2013-12</v>
      </c>
      <c r="B109">
        <f>MARKET!B109</f>
        <v>2.5343484286547337E-3</v>
      </c>
      <c r="C109">
        <f ca="1">MARKET!C109</f>
        <v>1.4888612493750559E-2</v>
      </c>
      <c r="D109">
        <f>MARKET!G109</f>
        <v>8.9282367876114682E-3</v>
      </c>
      <c r="E109">
        <f>MARKET!E109</f>
        <v>9.0588731455238398E-3</v>
      </c>
    </row>
    <row r="110" spans="1:5" x14ac:dyDescent="0.25">
      <c r="A110" t="str">
        <f>MARKET!A110</f>
        <v>2014-03</v>
      </c>
      <c r="B110">
        <f>MARKET!B110</f>
        <v>1.0359353579192491E-2</v>
      </c>
      <c r="C110">
        <f ca="1">MARKET!C110</f>
        <v>1.4987129808248238E-2</v>
      </c>
      <c r="D110">
        <f>MARKET!G110</f>
        <v>3.7426755770379651E-3</v>
      </c>
      <c r="E110">
        <f>MARKET!E110</f>
        <v>9.155295863911353E-3</v>
      </c>
    </row>
    <row r="111" spans="1:5" x14ac:dyDescent="0.25">
      <c r="A111" t="str">
        <f>MARKET!A111</f>
        <v>2014-06</v>
      </c>
      <c r="B111">
        <f>MARKET!B111</f>
        <v>1.0361880884274595E-2</v>
      </c>
      <c r="C111">
        <f ca="1">MARKET!C111</f>
        <v>2.0488666427315602E-2</v>
      </c>
      <c r="D111">
        <f>MARKET!G111</f>
        <v>1.1958634389124798E-2</v>
      </c>
      <c r="E111">
        <f>MARKET!E111</f>
        <v>9.4443410835074806E-3</v>
      </c>
    </row>
    <row r="112" spans="1:5" x14ac:dyDescent="0.25">
      <c r="A112" t="str">
        <f>MARKET!A112</f>
        <v>2014-09</v>
      </c>
      <c r="B112">
        <f>MARKET!B112</f>
        <v>8.2301426177570566E-3</v>
      </c>
      <c r="C112">
        <f ca="1">MARKET!C112</f>
        <v>1.6463726030665031E-2</v>
      </c>
      <c r="D112">
        <f>MARKET!G112</f>
        <v>5.6379354092203531E-3</v>
      </c>
      <c r="E112">
        <f>MARKET!E112</f>
        <v>8.4070452449960149E-3</v>
      </c>
    </row>
    <row r="113" spans="1:5" x14ac:dyDescent="0.25">
      <c r="A113" t="str">
        <f>MARKET!A113</f>
        <v>2014-12</v>
      </c>
      <c r="B113">
        <f>MARKET!B113</f>
        <v>9.3175710058533267E-3</v>
      </c>
      <c r="C113">
        <f ca="1">MARKET!C113</f>
        <v>7.5712654963181261E-3</v>
      </c>
      <c r="D113">
        <f>MARKET!G113</f>
        <v>9.4918996171252379E-3</v>
      </c>
      <c r="E113">
        <f>MARKET!E113</f>
        <v>7.874666764842754E-3</v>
      </c>
    </row>
    <row r="114" spans="1:5" x14ac:dyDescent="0.25">
      <c r="A114" t="str">
        <f>MARKET!A114</f>
        <v>2015-03</v>
      </c>
      <c r="B114">
        <f>MARKET!B114</f>
        <v>8.5961634061546225E-3</v>
      </c>
      <c r="C114">
        <f ca="1">MARKET!C114</f>
        <v>-7.0024511439342589E-4</v>
      </c>
      <c r="D114">
        <f>MARKET!G114</f>
        <v>-1.7193774029739999E-3</v>
      </c>
      <c r="E114">
        <f>MARKET!E114</f>
        <v>7.4139712268776687E-3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STATS</vt:lpstr>
      <vt:lpstr>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2015-07-02T20:39:01Z</dcterms:modified>
</cp:coreProperties>
</file>