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Box Sync\McWeeney_Research\HNSCC\REANALYSIS\data\HNSCC_plate_maps\"/>
    </mc:Choice>
  </mc:AlternateContent>
  <xr:revisionPtr revIDLastSave="0" documentId="13_ncr:1_{DD1D8575-0683-4ADD-AC3F-E3261CB292CB}" xr6:coauthVersionLast="43" xr6:coauthVersionMax="43" xr10:uidLastSave="{00000000-0000-0000-0000-000000000000}"/>
  <bookViews>
    <workbookView xWindow="3560" yWindow="1440" windowWidth="14400" windowHeight="7360" firstSheet="4" activeTab="6" xr2:uid="{C1ED41CA-66E0-46ED-9271-34351A74B062}"/>
  </bookViews>
  <sheets>
    <sheet name="meta" sheetId="1" r:id="rId1"/>
    <sheet name="plate1-concentrations" sheetId="6" r:id="rId2"/>
    <sheet name="plate1-inhibitors" sheetId="2" r:id="rId3"/>
    <sheet name="plate2-concentrations" sheetId="7" r:id="rId4"/>
    <sheet name="plate2-inhibitors" sheetId="3" r:id="rId5"/>
    <sheet name="plate3-concentrations" sheetId="9" r:id="rId6"/>
    <sheet name="plate3-inhibitors" sheetId="4" r:id="rId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9" l="1"/>
  <c r="T17" i="9"/>
  <c r="U17" i="9"/>
  <c r="V17" i="9"/>
  <c r="W17" i="9"/>
  <c r="X17" i="9"/>
  <c r="K17" i="9"/>
  <c r="L17" i="9"/>
  <c r="M17" i="9"/>
  <c r="N17" i="9"/>
  <c r="O17" i="9"/>
  <c r="P17" i="9"/>
  <c r="C17" i="9"/>
  <c r="D17" i="9"/>
  <c r="E17" i="9"/>
  <c r="F17" i="9"/>
  <c r="G17" i="9"/>
  <c r="H17" i="9"/>
  <c r="S16" i="9"/>
  <c r="T16" i="9"/>
  <c r="U16" i="9"/>
  <c r="V16" i="9"/>
  <c r="W16" i="9"/>
  <c r="X16" i="9"/>
  <c r="K16" i="9"/>
  <c r="L16" i="9"/>
  <c r="M16" i="9"/>
  <c r="N16" i="9"/>
  <c r="O16" i="9"/>
  <c r="P16" i="9"/>
  <c r="C16" i="9"/>
  <c r="D16" i="9"/>
  <c r="E16" i="9"/>
  <c r="F16" i="9"/>
  <c r="G16" i="9"/>
  <c r="H16" i="9"/>
  <c r="S15" i="9"/>
  <c r="T15" i="9"/>
  <c r="U15" i="9"/>
  <c r="V15" i="9"/>
  <c r="W15" i="9"/>
  <c r="X15" i="9"/>
  <c r="K15" i="9"/>
  <c r="L15" i="9"/>
  <c r="M15" i="9"/>
  <c r="N15" i="9"/>
  <c r="O15" i="9"/>
  <c r="P15" i="9"/>
  <c r="C15" i="9"/>
  <c r="D15" i="9"/>
  <c r="E15" i="9"/>
  <c r="F15" i="9"/>
  <c r="G15" i="9"/>
  <c r="H15" i="9"/>
  <c r="S14" i="9"/>
  <c r="T14" i="9"/>
  <c r="U14" i="9"/>
  <c r="V14" i="9"/>
  <c r="W14" i="9"/>
  <c r="X14" i="9"/>
  <c r="K14" i="9"/>
  <c r="L14" i="9"/>
  <c r="M14" i="9"/>
  <c r="N14" i="9"/>
  <c r="O14" i="9"/>
  <c r="P14" i="9"/>
  <c r="C14" i="9"/>
  <c r="D14" i="9"/>
  <c r="E14" i="9"/>
  <c r="F14" i="9"/>
  <c r="G14" i="9"/>
  <c r="H14" i="9"/>
  <c r="S13" i="9"/>
  <c r="T13" i="9"/>
  <c r="U13" i="9"/>
  <c r="V13" i="9"/>
  <c r="W13" i="9"/>
  <c r="X13" i="9"/>
  <c r="K13" i="9"/>
  <c r="L13" i="9"/>
  <c r="M13" i="9"/>
  <c r="N13" i="9"/>
  <c r="O13" i="9"/>
  <c r="P13" i="9"/>
  <c r="C13" i="9"/>
  <c r="D13" i="9"/>
  <c r="E13" i="9"/>
  <c r="F13" i="9"/>
  <c r="G13" i="9"/>
  <c r="H13" i="9"/>
  <c r="S12" i="9"/>
  <c r="T12" i="9"/>
  <c r="U12" i="9"/>
  <c r="V12" i="9"/>
  <c r="W12" i="9"/>
  <c r="X12" i="9"/>
  <c r="K12" i="9"/>
  <c r="L12" i="9"/>
  <c r="M12" i="9"/>
  <c r="N12" i="9"/>
  <c r="O12" i="9"/>
  <c r="P12" i="9"/>
  <c r="S11" i="9"/>
  <c r="T11" i="9"/>
  <c r="U11" i="9"/>
  <c r="V11" i="9"/>
  <c r="W11" i="9"/>
  <c r="X11" i="9"/>
  <c r="K11" i="9"/>
  <c r="L11" i="9"/>
  <c r="M11" i="9"/>
  <c r="N11" i="9"/>
  <c r="O11" i="9"/>
  <c r="P11" i="9"/>
  <c r="S10" i="9"/>
  <c r="T10" i="9"/>
  <c r="U10" i="9"/>
  <c r="V10" i="9"/>
  <c r="W10" i="9"/>
  <c r="X10" i="9"/>
  <c r="K10" i="9"/>
  <c r="L10" i="9"/>
  <c r="M10" i="9"/>
  <c r="N10" i="9"/>
  <c r="O10" i="9"/>
  <c r="P10" i="9"/>
  <c r="C10" i="9"/>
  <c r="D10" i="9"/>
  <c r="E10" i="9"/>
  <c r="F10" i="9"/>
  <c r="G10" i="9"/>
  <c r="H10" i="9"/>
  <c r="S9" i="9"/>
  <c r="T9" i="9"/>
  <c r="U9" i="9"/>
  <c r="V9" i="9"/>
  <c r="W9" i="9"/>
  <c r="X9" i="9"/>
  <c r="K9" i="9"/>
  <c r="L9" i="9"/>
  <c r="M9" i="9"/>
  <c r="N9" i="9"/>
  <c r="O9" i="9"/>
  <c r="P9" i="9"/>
  <c r="C9" i="9"/>
  <c r="D9" i="9"/>
  <c r="E9" i="9"/>
  <c r="F9" i="9"/>
  <c r="G9" i="9"/>
  <c r="H9" i="9"/>
  <c r="S8" i="9"/>
  <c r="T8" i="9"/>
  <c r="U8" i="9"/>
  <c r="V8" i="9"/>
  <c r="W8" i="9"/>
  <c r="X8" i="9"/>
  <c r="K8" i="9"/>
  <c r="L8" i="9"/>
  <c r="M8" i="9"/>
  <c r="N8" i="9"/>
  <c r="O8" i="9"/>
  <c r="P8" i="9"/>
  <c r="C8" i="9"/>
  <c r="D8" i="9"/>
  <c r="E8" i="9"/>
  <c r="F8" i="9"/>
  <c r="G8" i="9"/>
  <c r="H8" i="9"/>
  <c r="K7" i="9"/>
  <c r="L7" i="9"/>
  <c r="M7" i="9"/>
  <c r="N7" i="9"/>
  <c r="O7" i="9"/>
  <c r="P7" i="9"/>
  <c r="C7" i="9"/>
  <c r="D7" i="9"/>
  <c r="E7" i="9"/>
  <c r="F7" i="9"/>
  <c r="G7" i="9"/>
  <c r="H7" i="9"/>
  <c r="S6" i="9"/>
  <c r="T6" i="9"/>
  <c r="U6" i="9"/>
  <c r="V6" i="9"/>
  <c r="W6" i="9"/>
  <c r="X6" i="9"/>
  <c r="K6" i="9"/>
  <c r="L6" i="9"/>
  <c r="M6" i="9"/>
  <c r="N6" i="9"/>
  <c r="O6" i="9"/>
  <c r="P6" i="9"/>
  <c r="C6" i="9"/>
  <c r="D6" i="9"/>
  <c r="E6" i="9"/>
  <c r="F6" i="9"/>
  <c r="G6" i="9"/>
  <c r="H6" i="9"/>
  <c r="S5" i="9"/>
  <c r="T5" i="9"/>
  <c r="U5" i="9"/>
  <c r="V5" i="9"/>
  <c r="W5" i="9"/>
  <c r="X5" i="9"/>
  <c r="K5" i="9"/>
  <c r="L5" i="9"/>
  <c r="M5" i="9"/>
  <c r="N5" i="9"/>
  <c r="O5" i="9"/>
  <c r="P5" i="9"/>
  <c r="C5" i="9"/>
  <c r="D5" i="9"/>
  <c r="E5" i="9"/>
  <c r="F5" i="9"/>
  <c r="G5" i="9"/>
  <c r="H5" i="9"/>
  <c r="S4" i="9"/>
  <c r="T4" i="9"/>
  <c r="U4" i="9"/>
  <c r="V4" i="9"/>
  <c r="W4" i="9"/>
  <c r="X4" i="9"/>
  <c r="K4" i="9"/>
  <c r="L4" i="9"/>
  <c r="M4" i="9"/>
  <c r="N4" i="9"/>
  <c r="O4" i="9"/>
  <c r="P4" i="9"/>
  <c r="C4" i="9"/>
  <c r="D4" i="9"/>
  <c r="E4" i="9"/>
  <c r="F4" i="9"/>
  <c r="G4" i="9"/>
  <c r="H4" i="9"/>
  <c r="S3" i="9"/>
  <c r="T3" i="9"/>
  <c r="U3" i="9"/>
  <c r="V3" i="9"/>
  <c r="W3" i="9"/>
  <c r="X3" i="9"/>
  <c r="K3" i="9"/>
  <c r="L3" i="9"/>
  <c r="M3" i="9"/>
  <c r="N3" i="9"/>
  <c r="O3" i="9"/>
  <c r="P3" i="9"/>
  <c r="C3" i="9"/>
  <c r="D3" i="9"/>
  <c r="E3" i="9"/>
  <c r="F3" i="9"/>
  <c r="G3" i="9"/>
  <c r="H3" i="9"/>
  <c r="S2" i="9"/>
  <c r="T2" i="9"/>
  <c r="U2" i="9"/>
  <c r="V2" i="9"/>
  <c r="W2" i="9"/>
  <c r="X2" i="9"/>
  <c r="K2" i="9"/>
  <c r="L2" i="9"/>
  <c r="M2" i="9"/>
  <c r="N2" i="9"/>
  <c r="O2" i="9"/>
  <c r="P2" i="9"/>
  <c r="C2" i="9"/>
  <c r="D2" i="9"/>
  <c r="E2" i="9"/>
  <c r="F2" i="9"/>
  <c r="G2" i="9"/>
  <c r="H2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S17" i="7"/>
  <c r="T17" i="7"/>
  <c r="U17" i="7"/>
  <c r="V17" i="7"/>
  <c r="W17" i="7"/>
  <c r="X17" i="7"/>
  <c r="K17" i="7"/>
  <c r="L17" i="7"/>
  <c r="M17" i="7"/>
  <c r="N17" i="7"/>
  <c r="O17" i="7"/>
  <c r="P17" i="7"/>
  <c r="C17" i="7"/>
  <c r="D17" i="7"/>
  <c r="E17" i="7"/>
  <c r="F17" i="7"/>
  <c r="G17" i="7"/>
  <c r="H17" i="7"/>
  <c r="S16" i="7"/>
  <c r="T16" i="7"/>
  <c r="U16" i="7"/>
  <c r="V16" i="7"/>
  <c r="W16" i="7"/>
  <c r="X16" i="7"/>
  <c r="K16" i="7"/>
  <c r="L16" i="7"/>
  <c r="M16" i="7"/>
  <c r="N16" i="7"/>
  <c r="O16" i="7"/>
  <c r="P16" i="7"/>
  <c r="C16" i="7"/>
  <c r="D16" i="7"/>
  <c r="E16" i="7"/>
  <c r="F16" i="7"/>
  <c r="G16" i="7"/>
  <c r="H16" i="7"/>
  <c r="K15" i="7"/>
  <c r="L15" i="7"/>
  <c r="M15" i="7"/>
  <c r="N15" i="7"/>
  <c r="O15" i="7"/>
  <c r="P15" i="7"/>
  <c r="C15" i="7"/>
  <c r="D15" i="7"/>
  <c r="E15" i="7"/>
  <c r="F15" i="7"/>
  <c r="G15" i="7"/>
  <c r="H15" i="7"/>
  <c r="S14" i="7"/>
  <c r="T14" i="7"/>
  <c r="U14" i="7"/>
  <c r="V14" i="7"/>
  <c r="W14" i="7"/>
  <c r="X14" i="7"/>
  <c r="K14" i="7"/>
  <c r="L14" i="7"/>
  <c r="M14" i="7"/>
  <c r="N14" i="7"/>
  <c r="O14" i="7"/>
  <c r="P14" i="7"/>
  <c r="C14" i="7"/>
  <c r="D14" i="7"/>
  <c r="E14" i="7"/>
  <c r="F14" i="7"/>
  <c r="G14" i="7"/>
  <c r="H14" i="7"/>
  <c r="S13" i="7"/>
  <c r="T13" i="7"/>
  <c r="U13" i="7"/>
  <c r="V13" i="7"/>
  <c r="W13" i="7"/>
  <c r="X13" i="7"/>
  <c r="K13" i="7"/>
  <c r="L13" i="7"/>
  <c r="M13" i="7"/>
  <c r="N13" i="7"/>
  <c r="O13" i="7"/>
  <c r="P13" i="7"/>
  <c r="C13" i="7"/>
  <c r="D13" i="7"/>
  <c r="E13" i="7"/>
  <c r="F13" i="7"/>
  <c r="G13" i="7"/>
  <c r="H13" i="7"/>
  <c r="S12" i="7"/>
  <c r="T12" i="7"/>
  <c r="U12" i="7"/>
  <c r="V12" i="7"/>
  <c r="W12" i="7"/>
  <c r="X12" i="7"/>
  <c r="K12" i="7"/>
  <c r="L12" i="7"/>
  <c r="M12" i="7"/>
  <c r="N12" i="7"/>
  <c r="O12" i="7"/>
  <c r="P12" i="7"/>
  <c r="C12" i="7"/>
  <c r="D12" i="7"/>
  <c r="E12" i="7"/>
  <c r="F12" i="7"/>
  <c r="G12" i="7"/>
  <c r="H12" i="7"/>
  <c r="S11" i="7"/>
  <c r="T11" i="7"/>
  <c r="U11" i="7"/>
  <c r="V11" i="7"/>
  <c r="W11" i="7"/>
  <c r="X11" i="7"/>
  <c r="C11" i="7"/>
  <c r="D11" i="7"/>
  <c r="E11" i="7"/>
  <c r="F11" i="7"/>
  <c r="G11" i="7"/>
  <c r="H11" i="7"/>
  <c r="S10" i="7"/>
  <c r="T10" i="7"/>
  <c r="U10" i="7"/>
  <c r="V10" i="7"/>
  <c r="W10" i="7"/>
  <c r="X10" i="7"/>
  <c r="K10" i="7"/>
  <c r="L10" i="7"/>
  <c r="M10" i="7"/>
  <c r="N10" i="7"/>
  <c r="O10" i="7"/>
  <c r="P10" i="7"/>
  <c r="C10" i="7"/>
  <c r="D10" i="7"/>
  <c r="E10" i="7"/>
  <c r="F10" i="7"/>
  <c r="G10" i="7"/>
  <c r="H10" i="7"/>
  <c r="S9" i="7"/>
  <c r="T9" i="7"/>
  <c r="U9" i="7"/>
  <c r="V9" i="7"/>
  <c r="W9" i="7"/>
  <c r="X9" i="7"/>
  <c r="K9" i="7"/>
  <c r="L9" i="7"/>
  <c r="M9" i="7"/>
  <c r="N9" i="7"/>
  <c r="O9" i="7"/>
  <c r="P9" i="7"/>
  <c r="C9" i="7"/>
  <c r="D9" i="7"/>
  <c r="E9" i="7"/>
  <c r="F9" i="7"/>
  <c r="G9" i="7"/>
  <c r="H9" i="7"/>
  <c r="S8" i="7"/>
  <c r="T8" i="7"/>
  <c r="U8" i="7"/>
  <c r="V8" i="7"/>
  <c r="W8" i="7"/>
  <c r="X8" i="7"/>
  <c r="C8" i="7"/>
  <c r="D8" i="7"/>
  <c r="E8" i="7"/>
  <c r="F8" i="7"/>
  <c r="G8" i="7"/>
  <c r="H8" i="7"/>
  <c r="S7" i="7"/>
  <c r="T7" i="7"/>
  <c r="U7" i="7"/>
  <c r="V7" i="7"/>
  <c r="W7" i="7"/>
  <c r="X7" i="7"/>
  <c r="K7" i="7"/>
  <c r="L7" i="7"/>
  <c r="M7" i="7"/>
  <c r="N7" i="7"/>
  <c r="O7" i="7"/>
  <c r="P7" i="7"/>
  <c r="S6" i="7"/>
  <c r="T6" i="7"/>
  <c r="U6" i="7"/>
  <c r="V6" i="7"/>
  <c r="W6" i="7"/>
  <c r="X6" i="7"/>
  <c r="K6" i="7"/>
  <c r="L6" i="7"/>
  <c r="M6" i="7"/>
  <c r="N6" i="7"/>
  <c r="O6" i="7"/>
  <c r="P6" i="7"/>
  <c r="C6" i="7"/>
  <c r="D6" i="7"/>
  <c r="E6" i="7"/>
  <c r="F6" i="7"/>
  <c r="G6" i="7"/>
  <c r="H6" i="7"/>
  <c r="S5" i="7"/>
  <c r="T5" i="7"/>
  <c r="U5" i="7"/>
  <c r="V5" i="7"/>
  <c r="W5" i="7"/>
  <c r="X5" i="7"/>
  <c r="K5" i="7"/>
  <c r="L5" i="7"/>
  <c r="M5" i="7"/>
  <c r="N5" i="7"/>
  <c r="O5" i="7"/>
  <c r="P5" i="7"/>
  <c r="C5" i="7"/>
  <c r="D5" i="7"/>
  <c r="E5" i="7"/>
  <c r="F5" i="7"/>
  <c r="G5" i="7"/>
  <c r="H5" i="7"/>
  <c r="S4" i="7"/>
  <c r="T4" i="7"/>
  <c r="U4" i="7"/>
  <c r="V4" i="7"/>
  <c r="W4" i="7"/>
  <c r="X4" i="7"/>
  <c r="K4" i="7"/>
  <c r="L4" i="7"/>
  <c r="M4" i="7"/>
  <c r="N4" i="7"/>
  <c r="O4" i="7"/>
  <c r="P4" i="7"/>
  <c r="C4" i="7"/>
  <c r="D4" i="7"/>
  <c r="E4" i="7"/>
  <c r="F4" i="7"/>
  <c r="G4" i="7"/>
  <c r="H4" i="7"/>
  <c r="S3" i="7"/>
  <c r="T3" i="7"/>
  <c r="U3" i="7"/>
  <c r="V3" i="7"/>
  <c r="W3" i="7"/>
  <c r="X3" i="7"/>
  <c r="K3" i="7"/>
  <c r="L3" i="7"/>
  <c r="M3" i="7"/>
  <c r="N3" i="7"/>
  <c r="O3" i="7"/>
  <c r="P3" i="7"/>
  <c r="S2" i="7"/>
  <c r="T2" i="7"/>
  <c r="U2" i="7"/>
  <c r="V2" i="7"/>
  <c r="W2" i="7"/>
  <c r="X2" i="7"/>
  <c r="K2" i="7"/>
  <c r="L2" i="7"/>
  <c r="M2" i="7"/>
  <c r="N2" i="7"/>
  <c r="O2" i="7"/>
  <c r="P2" i="7"/>
  <c r="C2" i="7"/>
  <c r="D2" i="7"/>
  <c r="E2" i="7"/>
  <c r="F2" i="7"/>
  <c r="G2" i="7"/>
  <c r="H2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S17" i="6"/>
  <c r="T17" i="6"/>
  <c r="U17" i="6"/>
  <c r="V17" i="6"/>
  <c r="W17" i="6"/>
  <c r="X17" i="6"/>
  <c r="S16" i="6"/>
  <c r="T16" i="6"/>
  <c r="U16" i="6"/>
  <c r="V16" i="6"/>
  <c r="W16" i="6"/>
  <c r="X16" i="6"/>
  <c r="S14" i="6"/>
  <c r="T14" i="6"/>
  <c r="U14" i="6"/>
  <c r="V14" i="6"/>
  <c r="W14" i="6"/>
  <c r="X14" i="6"/>
  <c r="S13" i="6"/>
  <c r="T13" i="6"/>
  <c r="U13" i="6"/>
  <c r="V13" i="6"/>
  <c r="W13" i="6"/>
  <c r="X13" i="6"/>
  <c r="S12" i="6"/>
  <c r="T12" i="6"/>
  <c r="U12" i="6"/>
  <c r="V12" i="6"/>
  <c r="W12" i="6"/>
  <c r="X12" i="6"/>
  <c r="S11" i="6"/>
  <c r="T11" i="6"/>
  <c r="U11" i="6"/>
  <c r="V11" i="6"/>
  <c r="W11" i="6"/>
  <c r="X11" i="6"/>
  <c r="S10" i="6"/>
  <c r="T10" i="6"/>
  <c r="U10" i="6"/>
  <c r="V10" i="6"/>
  <c r="W10" i="6"/>
  <c r="X10" i="6"/>
  <c r="S9" i="6"/>
  <c r="T9" i="6"/>
  <c r="U9" i="6"/>
  <c r="V9" i="6"/>
  <c r="W9" i="6"/>
  <c r="X9" i="6"/>
  <c r="S8" i="6"/>
  <c r="T8" i="6"/>
  <c r="U8" i="6"/>
  <c r="V8" i="6"/>
  <c r="W8" i="6"/>
  <c r="X8" i="6"/>
  <c r="S7" i="6"/>
  <c r="T7" i="6"/>
  <c r="U7" i="6"/>
  <c r="V7" i="6"/>
  <c r="W7" i="6"/>
  <c r="X7" i="6"/>
  <c r="S5" i="6"/>
  <c r="T5" i="6"/>
  <c r="U5" i="6"/>
  <c r="V5" i="6"/>
  <c r="W5" i="6"/>
  <c r="X5" i="6"/>
  <c r="S4" i="6"/>
  <c r="T4" i="6"/>
  <c r="U4" i="6"/>
  <c r="V4" i="6"/>
  <c r="W4" i="6"/>
  <c r="X4" i="6"/>
  <c r="S3" i="6"/>
  <c r="T3" i="6"/>
  <c r="U3" i="6"/>
  <c r="V3" i="6"/>
  <c r="W3" i="6"/>
  <c r="X3" i="6"/>
  <c r="S2" i="6"/>
  <c r="T2" i="6"/>
  <c r="U2" i="6"/>
  <c r="V2" i="6"/>
  <c r="W2" i="6"/>
  <c r="X2" i="6"/>
  <c r="K17" i="6"/>
  <c r="L17" i="6"/>
  <c r="M17" i="6"/>
  <c r="N17" i="6"/>
  <c r="O17" i="6"/>
  <c r="P17" i="6"/>
  <c r="K16" i="6"/>
  <c r="L16" i="6"/>
  <c r="M16" i="6"/>
  <c r="N16" i="6"/>
  <c r="O16" i="6"/>
  <c r="P16" i="6"/>
  <c r="K15" i="6"/>
  <c r="L15" i="6"/>
  <c r="M15" i="6"/>
  <c r="N15" i="6"/>
  <c r="O15" i="6"/>
  <c r="P15" i="6"/>
  <c r="K14" i="6"/>
  <c r="L14" i="6"/>
  <c r="M14" i="6"/>
  <c r="N14" i="6"/>
  <c r="O14" i="6"/>
  <c r="P14" i="6"/>
  <c r="K13" i="6"/>
  <c r="L13" i="6"/>
  <c r="M13" i="6"/>
  <c r="N13" i="6"/>
  <c r="O13" i="6"/>
  <c r="P13" i="6"/>
  <c r="K11" i="6"/>
  <c r="L11" i="6"/>
  <c r="M11" i="6"/>
  <c r="N11" i="6"/>
  <c r="O11" i="6"/>
  <c r="P11" i="6"/>
  <c r="K10" i="6"/>
  <c r="L10" i="6"/>
  <c r="M10" i="6"/>
  <c r="N10" i="6"/>
  <c r="O10" i="6"/>
  <c r="P10" i="6"/>
  <c r="K9" i="6"/>
  <c r="L9" i="6"/>
  <c r="M9" i="6"/>
  <c r="N9" i="6"/>
  <c r="O9" i="6"/>
  <c r="P9" i="6"/>
  <c r="K8" i="6"/>
  <c r="L8" i="6"/>
  <c r="M8" i="6"/>
  <c r="N8" i="6"/>
  <c r="O8" i="6"/>
  <c r="P8" i="6"/>
  <c r="K7" i="6"/>
  <c r="L7" i="6"/>
  <c r="M7" i="6"/>
  <c r="N7" i="6"/>
  <c r="O7" i="6"/>
  <c r="P7" i="6"/>
  <c r="K6" i="6"/>
  <c r="L6" i="6"/>
  <c r="M6" i="6"/>
  <c r="N6" i="6"/>
  <c r="O6" i="6"/>
  <c r="P6" i="6"/>
  <c r="K5" i="6"/>
  <c r="L5" i="6"/>
  <c r="M5" i="6"/>
  <c r="N5" i="6"/>
  <c r="O5" i="6"/>
  <c r="P5" i="6"/>
  <c r="K4" i="6"/>
  <c r="L4" i="6"/>
  <c r="M4" i="6"/>
  <c r="N4" i="6"/>
  <c r="O4" i="6"/>
  <c r="P4" i="6"/>
  <c r="K3" i="6"/>
  <c r="L3" i="6"/>
  <c r="M3" i="6"/>
  <c r="N3" i="6"/>
  <c r="O3" i="6"/>
  <c r="P3" i="6"/>
  <c r="C17" i="6"/>
  <c r="D17" i="6"/>
  <c r="E17" i="6"/>
  <c r="F17" i="6"/>
  <c r="G17" i="6"/>
  <c r="H17" i="6"/>
  <c r="C16" i="6"/>
  <c r="D16" i="6"/>
  <c r="E16" i="6"/>
  <c r="F16" i="6"/>
  <c r="G16" i="6"/>
  <c r="H16" i="6"/>
  <c r="C15" i="6"/>
  <c r="D15" i="6"/>
  <c r="E15" i="6"/>
  <c r="F15" i="6"/>
  <c r="G15" i="6"/>
  <c r="H15" i="6"/>
  <c r="C14" i="6"/>
  <c r="D14" i="6"/>
  <c r="E14" i="6"/>
  <c r="F14" i="6"/>
  <c r="G14" i="6"/>
  <c r="H14" i="6"/>
  <c r="C13" i="6"/>
  <c r="D13" i="6"/>
  <c r="E13" i="6"/>
  <c r="F13" i="6"/>
  <c r="G13" i="6"/>
  <c r="H13" i="6"/>
  <c r="C12" i="6"/>
  <c r="D12" i="6"/>
  <c r="E12" i="6"/>
  <c r="F12" i="6"/>
  <c r="G12" i="6"/>
  <c r="H12" i="6"/>
  <c r="C11" i="6"/>
  <c r="D11" i="6"/>
  <c r="E11" i="6"/>
  <c r="F11" i="6"/>
  <c r="G11" i="6"/>
  <c r="H11" i="6"/>
  <c r="C10" i="6"/>
  <c r="D10" i="6"/>
  <c r="E10" i="6"/>
  <c r="F10" i="6"/>
  <c r="G10" i="6"/>
  <c r="H10" i="6"/>
  <c r="C9" i="6"/>
  <c r="D9" i="6"/>
  <c r="E9" i="6"/>
  <c r="F9" i="6"/>
  <c r="G9" i="6"/>
  <c r="H9" i="6"/>
  <c r="C8" i="6"/>
  <c r="D8" i="6"/>
  <c r="E8" i="6"/>
  <c r="F8" i="6"/>
  <c r="G8" i="6"/>
  <c r="H8" i="6"/>
  <c r="C7" i="6"/>
  <c r="D7" i="6"/>
  <c r="E7" i="6"/>
  <c r="F7" i="6"/>
  <c r="G7" i="6"/>
  <c r="H7" i="6"/>
  <c r="C6" i="6"/>
  <c r="D6" i="6"/>
  <c r="E6" i="6"/>
  <c r="F6" i="6"/>
  <c r="G6" i="6"/>
  <c r="H6" i="6"/>
  <c r="C5" i="6"/>
  <c r="D5" i="6"/>
  <c r="E5" i="6"/>
  <c r="F5" i="6"/>
  <c r="G5" i="6"/>
  <c r="H5" i="6"/>
  <c r="C4" i="6"/>
  <c r="D4" i="6"/>
  <c r="E4" i="6"/>
  <c r="F4" i="6"/>
  <c r="G4" i="6"/>
  <c r="H4" i="6"/>
  <c r="C3" i="6"/>
  <c r="D3" i="6"/>
  <c r="E3" i="6"/>
  <c r="F3" i="6"/>
  <c r="G3" i="6"/>
  <c r="H3" i="6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</calcChain>
</file>

<file path=xl/sharedStrings.xml><?xml version="1.0" encoding="utf-8"?>
<sst xmlns="http://schemas.openxmlformats.org/spreadsheetml/2006/main" count="1366" uniqueCount="179">
  <si>
    <t>Title</t>
  </si>
  <si>
    <t>Date</t>
  </si>
  <si>
    <t>Author</t>
  </si>
  <si>
    <t>HNSCC Version 1 Plate Map - 4.20.2017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</si>
  <si>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</si>
  <si>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</si>
  <si>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</si>
  <si>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</si>
  <si>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</si>
  <si>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</si>
  <si>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</si>
  <si>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</si>
  <si>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</si>
  <si>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</si>
  <si>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</si>
  <si>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</si>
  <si>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</si>
  <si>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</si>
  <si>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</si>
  <si>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</si>
  <si>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</si>
  <si>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units </t>
  </si>
  <si>
    <t>uM</t>
  </si>
  <si>
    <t>BIBW-2992 (EGFR irrev.)</t>
  </si>
  <si>
    <t>NONE</t>
  </si>
  <si>
    <t xml:space="preserve">Lucitanib </t>
  </si>
  <si>
    <t>Resveratrol</t>
  </si>
  <si>
    <t xml:space="preserve">Pelitinib (EKB-569) </t>
  </si>
  <si>
    <t>Bicalutamide</t>
  </si>
  <si>
    <t xml:space="preserve">Methotrexate </t>
  </si>
  <si>
    <t>Midostaurin (PKC-412)</t>
  </si>
  <si>
    <t>Sorafenib</t>
  </si>
  <si>
    <t>Rosmarinic acid</t>
  </si>
  <si>
    <t>Rapamycin</t>
  </si>
  <si>
    <t>Vismodegib</t>
  </si>
  <si>
    <t>PP242</t>
  </si>
  <si>
    <t>Alectinib</t>
  </si>
  <si>
    <t>Emodin</t>
  </si>
  <si>
    <t>Baicalin</t>
  </si>
  <si>
    <t>NVP-TAE-684</t>
  </si>
  <si>
    <t>Panobinostat</t>
  </si>
  <si>
    <t>Fulvestrant</t>
  </si>
  <si>
    <t>SCH-772984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</si>
  <si>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</si>
  <si>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</si>
  <si>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</si>
  <si>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</si>
  <si>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</si>
  <si>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</si>
  <si>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</si>
  <si>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MK-2206</t>
  </si>
  <si>
    <t xml:space="preserve">Flavopiridol </t>
  </si>
  <si>
    <t>Indirubin</t>
  </si>
  <si>
    <t>PF-533228</t>
  </si>
  <si>
    <t>Licochalcone A (from licorice)</t>
  </si>
  <si>
    <t>17-AAG (Tanespimycin)</t>
  </si>
  <si>
    <t>MLN120B</t>
  </si>
  <si>
    <t>Ixabepilone</t>
  </si>
  <si>
    <t>Canertinib (CI-1033)</t>
  </si>
  <si>
    <t>Selumetinib (AZD6244)</t>
  </si>
  <si>
    <t xml:space="preserve">NF-kB (QNZ) </t>
  </si>
  <si>
    <t>Letrozole</t>
  </si>
  <si>
    <t>F-S-V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</si>
  <si>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</si>
  <si>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</si>
  <si>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</si>
  <si>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</si>
  <si>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</si>
  <si>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</si>
  <si>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</si>
  <si>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</si>
  <si>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</si>
  <si>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</si>
  <si>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</si>
  <si>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 xml:space="preserve">Ethyl Gallate </t>
  </si>
  <si>
    <t>GDC-0941</t>
  </si>
  <si>
    <t>Dovitinib</t>
  </si>
  <si>
    <t>BI-2536</t>
  </si>
  <si>
    <t xml:space="preserve">TP-0903 </t>
  </si>
  <si>
    <t>Belinostat</t>
  </si>
  <si>
    <t>INK-128</t>
  </si>
  <si>
    <t>Pazopanib</t>
  </si>
  <si>
    <t>AZD4547</t>
  </si>
  <si>
    <t xml:space="preserve">Pomalidomide 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</si>
  <si>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</si>
  <si>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</si>
  <si>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</si>
  <si>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</si>
  <si>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</si>
  <si>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</si>
  <si>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 xml:space="preserve">Selinexor 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</si>
  <si>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</si>
  <si>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</si>
  <si>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</si>
  <si>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</si>
  <si>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</si>
  <si>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</si>
  <si>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</si>
  <si>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</si>
  <si>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</si>
  <si>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 xml:space="preserve">Thalidomide 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</si>
  <si>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</si>
  <si>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</si>
  <si>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</si>
  <si>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</si>
  <si>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</si>
  <si>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</si>
  <si>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</si>
  <si>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</si>
  <si>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</si>
  <si>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</si>
  <si>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</si>
  <si>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</si>
  <si>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 xml:space="preserve">JNJ-28312141 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</si>
  <si>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</si>
  <si>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</si>
  <si>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</si>
  <si>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</si>
  <si>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</si>
  <si>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</si>
  <si>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</si>
  <si>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</si>
  <si>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</si>
  <si>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</si>
  <si>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</si>
  <si>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</si>
  <si>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</si>
  <si>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</si>
  <si>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</si>
  <si>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</si>
  <si>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</si>
  <si>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</si>
  <si>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</si>
  <si>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</si>
  <si>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</si>
  <si>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</si>
  <si>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</si>
  <si>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</si>
  <si>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</si>
  <si>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row</t>
  </si>
  <si>
    <t>version_id</t>
  </si>
  <si>
    <t>frozen</t>
  </si>
  <si>
    <t>md5_checksum</t>
  </si>
  <si>
    <t>NA</t>
  </si>
  <si>
    <t>OHSU_HNSCC_derm001</t>
  </si>
  <si>
    <t>Nate Evans, Ashley Anderson</t>
  </si>
  <si>
    <t>10;10</t>
  </si>
  <si>
    <t>3.33333;3.33333</t>
  </si>
  <si>
    <t>1.1111;1.11111</t>
  </si>
  <si>
    <t>0.37037;0.37037</t>
  </si>
  <si>
    <t>0.123456;0.123456</t>
  </si>
  <si>
    <t>0.04115226;0.0411526</t>
  </si>
  <si>
    <t>0.01371742;0.01371742</t>
  </si>
  <si>
    <t> JQ1;BEZ235</t>
  </si>
  <si>
    <t>Dasatinib;Gefitinib</t>
  </si>
  <si>
    <t>Ruxolitinib;Gefitinib</t>
  </si>
  <si>
    <t> I-BET 762;Gefitinib</t>
  </si>
  <si>
    <t>PP242;Gefitinib</t>
  </si>
  <si>
    <t>green</t>
  </si>
  <si>
    <t>combination</t>
  </si>
  <si>
    <t>blue</t>
  </si>
  <si>
    <t>row/col</t>
  </si>
  <si>
    <t>yellow</t>
  </si>
  <si>
    <t>non-regular starting concentration</t>
  </si>
  <si>
    <t>Afatinib;Gefitinib</t>
  </si>
  <si>
    <t>I-BET 762;BEZ235</t>
  </si>
  <si>
    <t>Trametinib;Gefitinib</t>
  </si>
  <si>
    <t>Bosutinib;Gefitinib</t>
  </si>
  <si>
    <t>JQ1;Gefitinib</t>
  </si>
  <si>
    <t>IF frozen is True: DO NOT alter this document. 
This document organizes the plate map in a form that can be programatically used to translate functional drug screen plates. This plate map was built from plates 1-3 of "HNSCC Version 1 Plate Map - 4.20.2017.xlsx" put together by Ashley Anderson. 
combination names and concentrations are separated by a ";" delimiter (index matched, eg. same order).</t>
  </si>
  <si>
    <t>Axitinib;Gefitinib</t>
  </si>
  <si>
    <t>Crizotinib;Gefitinib</t>
  </si>
  <si>
    <t>Ceritinib;Gefitinib</t>
  </si>
  <si>
    <t>num_plates</t>
  </si>
  <si>
    <t>Gefitinib</t>
  </si>
  <si>
    <t>Brigatinib</t>
  </si>
  <si>
    <t>Trametinib</t>
  </si>
  <si>
    <t>Ceritinib (LDK378)</t>
  </si>
  <si>
    <t>BEZ235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</si>
</sst>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EA7C-EC34-4403-B5F0-9A04975C02A4}">
  <dimension ref="A1:O12"/>
  <sheetViews>
    <sheetView topLeftCell="A7" workbookViewId="0">
      <selection activeCell="B15" sqref="B15"/>
    </sheetView>
  </sheetViews>
  <sheetFormatPr defaultRowHeight="14.5" x14ac:dyDescent="0.35"/>
  <cols>
    <col min="1" max="1" width="18.90625" customWidth="1"/>
    <col min="2" max="2" width="9.453125" bestFit="1" customWidth="1"/>
  </cols>
  <sheetData>
    <row r="1" spans="1:15" ht="14.5" customHeight="1" x14ac:dyDescent="0.35">
      <c r="A1" t="s">
        <v>0</v>
      </c>
      <c r="B1" s="10" t="s">
        <v>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5">
      <c r="A2" t="s">
        <v>1</v>
      </c>
      <c r="B2" s="11">
        <v>43662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35">
      <c r="A3" t="s">
        <v>2</v>
      </c>
      <c r="B3" s="10" t="s">
        <v>145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94" customHeight="1" x14ac:dyDescent="0.35">
      <c r="A4" t="s">
        <v>4</v>
      </c>
      <c r="B4" s="10" t="s">
        <v>169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5">
      <c r="A5" t="s">
        <v>21</v>
      </c>
      <c r="B5" s="10" t="s">
        <v>22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5">
      <c r="A6" t="s">
        <v>140</v>
      </c>
      <c r="B6" s="15" t="s">
        <v>144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5">
      <c r="A7" t="s">
        <v>141</v>
      </c>
      <c r="B7" s="15" t="b">
        <v>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5">
      <c r="A8" t="s">
        <v>142</v>
      </c>
      <c r="B8" s="15" t="s">
        <v>143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5">
      <c r="A9" s="6" t="s">
        <v>158</v>
      </c>
      <c r="B9" s="12" t="s">
        <v>159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35">
      <c r="A10" s="7" t="s">
        <v>160</v>
      </c>
      <c r="B10" s="13" t="s">
        <v>161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35">
      <c r="A11" s="8" t="s">
        <v>162</v>
      </c>
      <c r="B11" s="14" t="s">
        <v>163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35">
      <c r="A12" t="s">
        <v>173</v>
      </c>
      <c r="B12">
        <v>3</v>
      </c>
    </row>
  </sheetData>
  <mergeCells count="11">
    <mergeCell ref="B9:O9"/>
    <mergeCell ref="B10:O10"/>
    <mergeCell ref="B11:O11"/>
    <mergeCell ref="B6:O6"/>
    <mergeCell ref="B7:O7"/>
    <mergeCell ref="B8:O8"/>
    <mergeCell ref="B1:O1"/>
    <mergeCell ref="B2:O2"/>
    <mergeCell ref="B3:O3"/>
    <mergeCell ref="B4:O4"/>
    <mergeCell ref="B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D6AA-038F-4309-9207-DF058BDA38CB}">
  <dimension ref="A1:Y17"/>
  <sheetViews>
    <sheetView topLeftCell="A2" zoomScale="64" workbookViewId="0">
      <selection activeCell="B2" sqref="B2:H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5</v>
      </c>
      <c r="B2" s="4" t="s">
        <v>146</v>
      </c>
      <c r="C2" s="5" t="s">
        <v>147</v>
      </c>
      <c r="D2" s="5" t="s">
        <v>148</v>
      </c>
      <c r="E2" s="5" t="s">
        <v>149</v>
      </c>
      <c r="F2" s="5" t="s">
        <v>150</v>
      </c>
      <c r="G2" s="5" t="s">
        <v>151</v>
      </c>
      <c r="H2" s="5" t="s">
        <v>152</v>
      </c>
      <c r="I2" s="1">
        <v>0</v>
      </c>
      <c r="J2" s="4" t="s">
        <v>146</v>
      </c>
      <c r="K2" s="5" t="s">
        <v>147</v>
      </c>
      <c r="L2" s="5" t="s">
        <v>148</v>
      </c>
      <c r="M2" s="5" t="s">
        <v>149</v>
      </c>
      <c r="N2" s="5" t="s">
        <v>150</v>
      </c>
      <c r="O2" s="5" t="s">
        <v>151</v>
      </c>
      <c r="P2" s="5" t="s">
        <v>152</v>
      </c>
      <c r="Q2" s="1">
        <v>0</v>
      </c>
      <c r="R2" s="1">
        <v>10</v>
      </c>
      <c r="S2" s="1">
        <f t="shared" ref="S2:X2" si="1">R2/3</f>
        <v>3.3333333333333335</v>
      </c>
      <c r="T2" s="1">
        <f t="shared" si="1"/>
        <v>1.1111111111111112</v>
      </c>
      <c r="U2" s="1">
        <f t="shared" si="1"/>
        <v>0.37037037037037041</v>
      </c>
      <c r="V2" s="1">
        <f t="shared" si="1"/>
        <v>0.1234567901234568</v>
      </c>
      <c r="W2" s="1">
        <f t="shared" si="1"/>
        <v>4.1152263374485597E-2</v>
      </c>
      <c r="X2" s="1">
        <f t="shared" si="1"/>
        <v>1.3717421124828532E-2</v>
      </c>
      <c r="Y2" s="1">
        <v>0</v>
      </c>
    </row>
    <row r="3" spans="1:25" x14ac:dyDescent="0.35">
      <c r="A3" s="3" t="s">
        <v>6</v>
      </c>
      <c r="B3" s="1">
        <v>10</v>
      </c>
      <c r="C3" s="1">
        <f t="shared" ref="C3:H3" si="2">B3/3</f>
        <v>3.3333333333333335</v>
      </c>
      <c r="D3" s="1">
        <f t="shared" si="2"/>
        <v>1.1111111111111112</v>
      </c>
      <c r="E3" s="1">
        <f t="shared" si="2"/>
        <v>0.37037037037037041</v>
      </c>
      <c r="F3" s="1">
        <f t="shared" si="2"/>
        <v>0.1234567901234568</v>
      </c>
      <c r="G3" s="1">
        <f t="shared" si="2"/>
        <v>4.1152263374485597E-2</v>
      </c>
      <c r="H3" s="1">
        <f t="shared" si="2"/>
        <v>1.3717421124828532E-2</v>
      </c>
      <c r="I3" s="1">
        <v>0</v>
      </c>
      <c r="J3" s="1">
        <v>10</v>
      </c>
      <c r="K3" s="1">
        <f t="shared" ref="K3:P3" si="3">J3/3</f>
        <v>3.3333333333333335</v>
      </c>
      <c r="L3" s="1">
        <f t="shared" si="3"/>
        <v>1.1111111111111112</v>
      </c>
      <c r="M3" s="1">
        <f t="shared" si="3"/>
        <v>0.37037037037037041</v>
      </c>
      <c r="N3" s="1">
        <f t="shared" si="3"/>
        <v>0.1234567901234568</v>
      </c>
      <c r="O3" s="1">
        <f t="shared" si="3"/>
        <v>4.1152263374485597E-2</v>
      </c>
      <c r="P3" s="1">
        <f t="shared" si="3"/>
        <v>1.3717421124828532E-2</v>
      </c>
      <c r="Q3" s="1">
        <v>0</v>
      </c>
      <c r="R3" s="1">
        <v>10</v>
      </c>
      <c r="S3" s="1">
        <f t="shared" ref="S3:X3" si="4">R3/3</f>
        <v>3.3333333333333335</v>
      </c>
      <c r="T3" s="1">
        <f t="shared" si="4"/>
        <v>1.1111111111111112</v>
      </c>
      <c r="U3" s="1">
        <f t="shared" si="4"/>
        <v>0.37037037037037041</v>
      </c>
      <c r="V3" s="1">
        <f t="shared" si="4"/>
        <v>0.1234567901234568</v>
      </c>
      <c r="W3" s="1">
        <f t="shared" si="4"/>
        <v>4.1152263374485597E-2</v>
      </c>
      <c r="X3" s="1">
        <f t="shared" si="4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ref="C4:H4" si="5">B4/3</f>
        <v>3.3333333333333335</v>
      </c>
      <c r="D4" s="1">
        <f t="shared" si="5"/>
        <v>1.1111111111111112</v>
      </c>
      <c r="E4" s="1">
        <f t="shared" si="5"/>
        <v>0.37037037037037041</v>
      </c>
      <c r="F4" s="1">
        <f t="shared" si="5"/>
        <v>0.1234567901234568</v>
      </c>
      <c r="G4" s="1">
        <f t="shared" si="5"/>
        <v>4.1152263374485597E-2</v>
      </c>
      <c r="H4" s="1">
        <f t="shared" si="5"/>
        <v>1.3717421124828532E-2</v>
      </c>
      <c r="I4" s="1">
        <v>0</v>
      </c>
      <c r="J4" s="1">
        <v>10</v>
      </c>
      <c r="K4" s="1">
        <f t="shared" ref="K4:P4" si="6">J4/3</f>
        <v>3.3333333333333335</v>
      </c>
      <c r="L4" s="1">
        <f t="shared" si="6"/>
        <v>1.1111111111111112</v>
      </c>
      <c r="M4" s="1">
        <f t="shared" si="6"/>
        <v>0.37037037037037041</v>
      </c>
      <c r="N4" s="1">
        <f t="shared" si="6"/>
        <v>0.1234567901234568</v>
      </c>
      <c r="O4" s="1">
        <f t="shared" si="6"/>
        <v>4.1152263374485597E-2</v>
      </c>
      <c r="P4" s="1">
        <f t="shared" si="6"/>
        <v>1.3717421124828532E-2</v>
      </c>
      <c r="Q4" s="1">
        <v>0</v>
      </c>
      <c r="R4" s="1">
        <v>10</v>
      </c>
      <c r="S4" s="1">
        <f t="shared" ref="S4:X4" si="7">R4/3</f>
        <v>3.3333333333333335</v>
      </c>
      <c r="T4" s="1">
        <f t="shared" si="7"/>
        <v>1.1111111111111112</v>
      </c>
      <c r="U4" s="1">
        <f t="shared" si="7"/>
        <v>0.37037037037037041</v>
      </c>
      <c r="V4" s="1">
        <f t="shared" si="7"/>
        <v>0.1234567901234568</v>
      </c>
      <c r="W4" s="1">
        <f t="shared" si="7"/>
        <v>4.1152263374485597E-2</v>
      </c>
      <c r="X4" s="1">
        <f t="shared" si="7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ref="C5:H5" si="8">B5/3</f>
        <v>3.3333333333333335</v>
      </c>
      <c r="D5" s="1">
        <f t="shared" si="8"/>
        <v>1.1111111111111112</v>
      </c>
      <c r="E5" s="1">
        <f t="shared" si="8"/>
        <v>0.37037037037037041</v>
      </c>
      <c r="F5" s="1">
        <f t="shared" si="8"/>
        <v>0.1234567901234568</v>
      </c>
      <c r="G5" s="1">
        <f t="shared" si="8"/>
        <v>4.1152263374485597E-2</v>
      </c>
      <c r="H5" s="1">
        <f t="shared" si="8"/>
        <v>1.3717421124828532E-2</v>
      </c>
      <c r="I5" s="1">
        <v>0</v>
      </c>
      <c r="J5" s="1">
        <v>10</v>
      </c>
      <c r="K5" s="1">
        <f t="shared" ref="K5:P5" si="9">J5/3</f>
        <v>3.3333333333333335</v>
      </c>
      <c r="L5" s="1">
        <f t="shared" si="9"/>
        <v>1.1111111111111112</v>
      </c>
      <c r="M5" s="1">
        <f t="shared" si="9"/>
        <v>0.37037037037037041</v>
      </c>
      <c r="N5" s="1">
        <f t="shared" si="9"/>
        <v>0.1234567901234568</v>
      </c>
      <c r="O5" s="1">
        <f t="shared" si="9"/>
        <v>4.1152263374485597E-2</v>
      </c>
      <c r="P5" s="1">
        <f t="shared" si="9"/>
        <v>1.3717421124828532E-2</v>
      </c>
      <c r="Q5" s="1">
        <v>0</v>
      </c>
      <c r="R5" s="1">
        <v>10</v>
      </c>
      <c r="S5" s="1">
        <f t="shared" ref="S5:X5" si="10">R5/3</f>
        <v>3.3333333333333335</v>
      </c>
      <c r="T5" s="1">
        <f t="shared" si="10"/>
        <v>1.1111111111111112</v>
      </c>
      <c r="U5" s="1">
        <f t="shared" si="10"/>
        <v>0.37037037037037041</v>
      </c>
      <c r="V5" s="1">
        <f t="shared" si="10"/>
        <v>0.1234567901234568</v>
      </c>
      <c r="W5" s="1">
        <f t="shared" si="10"/>
        <v>4.1152263374485597E-2</v>
      </c>
      <c r="X5" s="1">
        <f t="shared" si="10"/>
        <v>1.3717421124828532E-2</v>
      </c>
      <c r="Y5" s="1">
        <v>0</v>
      </c>
    </row>
    <row r="6" spans="1:25" ht="29" x14ac:dyDescent="0.35">
      <c r="A6" s="3" t="s">
        <v>9</v>
      </c>
      <c r="B6" s="1">
        <v>10</v>
      </c>
      <c r="C6" s="1">
        <f t="shared" ref="C6:H6" si="11">B6/3</f>
        <v>3.3333333333333335</v>
      </c>
      <c r="D6" s="1">
        <f t="shared" si="11"/>
        <v>1.1111111111111112</v>
      </c>
      <c r="E6" s="1">
        <f t="shared" si="11"/>
        <v>0.37037037037037041</v>
      </c>
      <c r="F6" s="1">
        <f t="shared" si="11"/>
        <v>0.1234567901234568</v>
      </c>
      <c r="G6" s="1">
        <f t="shared" si="11"/>
        <v>4.1152263374485597E-2</v>
      </c>
      <c r="H6" s="1">
        <f t="shared" si="11"/>
        <v>1.3717421124828532E-2</v>
      </c>
      <c r="I6" s="1">
        <v>0</v>
      </c>
      <c r="J6" s="1">
        <v>10</v>
      </c>
      <c r="K6" s="1">
        <f t="shared" ref="K6:P6" si="12">J6/3</f>
        <v>3.3333333333333335</v>
      </c>
      <c r="L6" s="1">
        <f t="shared" si="12"/>
        <v>1.1111111111111112</v>
      </c>
      <c r="M6" s="1">
        <f t="shared" si="12"/>
        <v>0.37037037037037041</v>
      </c>
      <c r="N6" s="1">
        <f t="shared" si="12"/>
        <v>0.1234567901234568</v>
      </c>
      <c r="O6" s="1">
        <f t="shared" si="12"/>
        <v>4.1152263374485597E-2</v>
      </c>
      <c r="P6" s="1">
        <f t="shared" si="12"/>
        <v>1.3717421124828532E-2</v>
      </c>
      <c r="Q6" s="1">
        <v>0</v>
      </c>
      <c r="R6" s="4" t="s">
        <v>146</v>
      </c>
      <c r="S6" s="5" t="s">
        <v>147</v>
      </c>
      <c r="T6" s="5" t="s">
        <v>148</v>
      </c>
      <c r="U6" s="5" t="s">
        <v>149</v>
      </c>
      <c r="V6" s="5" t="s">
        <v>150</v>
      </c>
      <c r="W6" s="5" t="s">
        <v>151</v>
      </c>
      <c r="X6" s="5" t="s">
        <v>152</v>
      </c>
      <c r="Y6" s="1">
        <v>0</v>
      </c>
    </row>
    <row r="7" spans="1:25" x14ac:dyDescent="0.35">
      <c r="A7" s="3" t="s">
        <v>10</v>
      </c>
      <c r="B7" s="1">
        <v>10</v>
      </c>
      <c r="C7" s="1">
        <f t="shared" ref="C7:H7" si="13">B7/3</f>
        <v>3.3333333333333335</v>
      </c>
      <c r="D7" s="1">
        <f t="shared" si="13"/>
        <v>1.1111111111111112</v>
      </c>
      <c r="E7" s="1">
        <f t="shared" si="13"/>
        <v>0.37037037037037041</v>
      </c>
      <c r="F7" s="1">
        <f t="shared" si="13"/>
        <v>0.1234567901234568</v>
      </c>
      <c r="G7" s="1">
        <f t="shared" si="13"/>
        <v>4.1152263374485597E-2</v>
      </c>
      <c r="H7" s="1">
        <f t="shared" si="13"/>
        <v>1.3717421124828532E-2</v>
      </c>
      <c r="I7" s="1">
        <v>0</v>
      </c>
      <c r="J7" s="1">
        <v>10</v>
      </c>
      <c r="K7" s="1">
        <f t="shared" ref="K7:P7" si="14">J7/3</f>
        <v>3.3333333333333335</v>
      </c>
      <c r="L7" s="1">
        <f t="shared" si="14"/>
        <v>1.1111111111111112</v>
      </c>
      <c r="M7" s="1">
        <f t="shared" si="14"/>
        <v>0.37037037037037041</v>
      </c>
      <c r="N7" s="1">
        <f t="shared" si="14"/>
        <v>0.1234567901234568</v>
      </c>
      <c r="O7" s="1">
        <f t="shared" si="14"/>
        <v>4.1152263374485597E-2</v>
      </c>
      <c r="P7" s="1">
        <f t="shared" si="14"/>
        <v>1.3717421124828532E-2</v>
      </c>
      <c r="Q7" s="1">
        <v>0</v>
      </c>
      <c r="R7" s="1">
        <v>10</v>
      </c>
      <c r="S7" s="1">
        <f t="shared" ref="S7:X7" si="15">R7/3</f>
        <v>3.3333333333333335</v>
      </c>
      <c r="T7" s="1">
        <f t="shared" si="15"/>
        <v>1.1111111111111112</v>
      </c>
      <c r="U7" s="1">
        <f t="shared" si="15"/>
        <v>0.37037037037037041</v>
      </c>
      <c r="V7" s="1">
        <f t="shared" si="15"/>
        <v>0.1234567901234568</v>
      </c>
      <c r="W7" s="1">
        <f t="shared" si="15"/>
        <v>4.1152263374485597E-2</v>
      </c>
      <c r="X7" s="1">
        <f t="shared" si="15"/>
        <v>1.3717421124828532E-2</v>
      </c>
      <c r="Y7" s="1">
        <v>0</v>
      </c>
    </row>
    <row r="8" spans="1:25" x14ac:dyDescent="0.35">
      <c r="A8" s="3" t="s">
        <v>11</v>
      </c>
      <c r="B8" s="1">
        <v>10</v>
      </c>
      <c r="C8" s="1">
        <f t="shared" ref="C8:H8" si="16">B8/3</f>
        <v>3.3333333333333335</v>
      </c>
      <c r="D8" s="1">
        <f t="shared" si="16"/>
        <v>1.1111111111111112</v>
      </c>
      <c r="E8" s="1">
        <f t="shared" si="16"/>
        <v>0.37037037037037041</v>
      </c>
      <c r="F8" s="1">
        <f t="shared" si="16"/>
        <v>0.1234567901234568</v>
      </c>
      <c r="G8" s="1">
        <f t="shared" si="16"/>
        <v>4.1152263374485597E-2</v>
      </c>
      <c r="H8" s="1">
        <f t="shared" si="16"/>
        <v>1.3717421124828532E-2</v>
      </c>
      <c r="I8" s="1">
        <v>0</v>
      </c>
      <c r="J8" s="1">
        <v>10</v>
      </c>
      <c r="K8" s="1">
        <f t="shared" ref="K8:P8" si="17">J8/3</f>
        <v>3.3333333333333335</v>
      </c>
      <c r="L8" s="1">
        <f t="shared" si="17"/>
        <v>1.1111111111111112</v>
      </c>
      <c r="M8" s="1">
        <f t="shared" si="17"/>
        <v>0.37037037037037041</v>
      </c>
      <c r="N8" s="1">
        <f t="shared" si="17"/>
        <v>0.1234567901234568</v>
      </c>
      <c r="O8" s="1">
        <f t="shared" si="17"/>
        <v>4.1152263374485597E-2</v>
      </c>
      <c r="P8" s="1">
        <f t="shared" si="17"/>
        <v>1.3717421124828532E-2</v>
      </c>
      <c r="Q8" s="1">
        <v>0</v>
      </c>
      <c r="R8" s="1">
        <v>10</v>
      </c>
      <c r="S8" s="1">
        <f t="shared" ref="S8:X8" si="18">R8/3</f>
        <v>3.3333333333333335</v>
      </c>
      <c r="T8" s="1">
        <f t="shared" si="18"/>
        <v>1.1111111111111112</v>
      </c>
      <c r="U8" s="1">
        <f t="shared" si="18"/>
        <v>0.37037037037037041</v>
      </c>
      <c r="V8" s="1">
        <f t="shared" si="18"/>
        <v>0.1234567901234568</v>
      </c>
      <c r="W8" s="1">
        <f t="shared" si="18"/>
        <v>4.1152263374485597E-2</v>
      </c>
      <c r="X8" s="1">
        <f t="shared" si="18"/>
        <v>1.3717421124828532E-2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ref="C9:H9" si="19">B9/3</f>
        <v>3.3333333333333335</v>
      </c>
      <c r="D9" s="1">
        <f t="shared" si="19"/>
        <v>1.1111111111111112</v>
      </c>
      <c r="E9" s="1">
        <f t="shared" si="19"/>
        <v>0.37037037037037041</v>
      </c>
      <c r="F9" s="1">
        <f t="shared" si="19"/>
        <v>0.1234567901234568</v>
      </c>
      <c r="G9" s="1">
        <f t="shared" si="19"/>
        <v>4.1152263374485597E-2</v>
      </c>
      <c r="H9" s="1">
        <f t="shared" si="19"/>
        <v>1.3717421124828532E-2</v>
      </c>
      <c r="I9" s="1">
        <v>10</v>
      </c>
      <c r="J9" s="1">
        <v>10</v>
      </c>
      <c r="K9" s="1">
        <f t="shared" ref="K9:P9" si="20">J9/3</f>
        <v>3.3333333333333335</v>
      </c>
      <c r="L9" s="1">
        <f t="shared" si="20"/>
        <v>1.1111111111111112</v>
      </c>
      <c r="M9" s="1">
        <f t="shared" si="20"/>
        <v>0.37037037037037041</v>
      </c>
      <c r="N9" s="1">
        <f t="shared" si="20"/>
        <v>0.1234567901234568</v>
      </c>
      <c r="O9" s="1">
        <f t="shared" si="20"/>
        <v>4.1152263374485597E-2</v>
      </c>
      <c r="P9" s="1">
        <f t="shared" si="20"/>
        <v>1.3717421124828532E-2</v>
      </c>
      <c r="Q9" s="1">
        <v>10</v>
      </c>
      <c r="R9" s="1">
        <v>10</v>
      </c>
      <c r="S9" s="1">
        <f t="shared" ref="S9:X9" si="21">R9/3</f>
        <v>3.3333333333333335</v>
      </c>
      <c r="T9" s="1">
        <f t="shared" si="21"/>
        <v>1.1111111111111112</v>
      </c>
      <c r="U9" s="1">
        <f t="shared" si="21"/>
        <v>0.37037037037037041</v>
      </c>
      <c r="V9" s="1">
        <f t="shared" si="21"/>
        <v>0.1234567901234568</v>
      </c>
      <c r="W9" s="1">
        <f t="shared" si="21"/>
        <v>4.1152263374485597E-2</v>
      </c>
      <c r="X9" s="1">
        <f t="shared" si="21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ref="C10:H10" si="22">B10/3</f>
        <v>3.3333333333333335</v>
      </c>
      <c r="D10" s="1">
        <f t="shared" si="22"/>
        <v>1.1111111111111112</v>
      </c>
      <c r="E10" s="1">
        <f t="shared" si="22"/>
        <v>0.37037037037037041</v>
      </c>
      <c r="F10" s="1">
        <f t="shared" si="22"/>
        <v>0.1234567901234568</v>
      </c>
      <c r="G10" s="1">
        <f t="shared" si="22"/>
        <v>4.1152263374485597E-2</v>
      </c>
      <c r="H10" s="1">
        <f t="shared" si="22"/>
        <v>1.3717421124828532E-2</v>
      </c>
      <c r="I10" s="1">
        <v>0</v>
      </c>
      <c r="J10" s="1">
        <v>10</v>
      </c>
      <c r="K10" s="1">
        <f t="shared" ref="K10:P10" si="23">J10/3</f>
        <v>3.3333333333333335</v>
      </c>
      <c r="L10" s="1">
        <f t="shared" si="23"/>
        <v>1.1111111111111112</v>
      </c>
      <c r="M10" s="1">
        <f t="shared" si="23"/>
        <v>0.37037037037037041</v>
      </c>
      <c r="N10" s="1">
        <f t="shared" si="23"/>
        <v>0.1234567901234568</v>
      </c>
      <c r="O10" s="1">
        <f t="shared" si="23"/>
        <v>4.1152263374485597E-2</v>
      </c>
      <c r="P10" s="1">
        <f t="shared" si="23"/>
        <v>1.3717421124828532E-2</v>
      </c>
      <c r="Q10" s="1">
        <v>0</v>
      </c>
      <c r="R10" s="1">
        <v>10</v>
      </c>
      <c r="S10" s="1">
        <f t="shared" ref="S10:X10" si="24">R10/3</f>
        <v>3.3333333333333335</v>
      </c>
      <c r="T10" s="1">
        <f t="shared" si="24"/>
        <v>1.1111111111111112</v>
      </c>
      <c r="U10" s="1">
        <f t="shared" si="24"/>
        <v>0.37037037037037041</v>
      </c>
      <c r="V10" s="1">
        <f t="shared" si="24"/>
        <v>0.1234567901234568</v>
      </c>
      <c r="W10" s="1">
        <f t="shared" si="24"/>
        <v>4.1152263374485597E-2</v>
      </c>
      <c r="X10" s="1">
        <f t="shared" si="24"/>
        <v>1.3717421124828532E-2</v>
      </c>
      <c r="Y10" s="1">
        <v>0</v>
      </c>
    </row>
    <row r="11" spans="1:25" x14ac:dyDescent="0.35">
      <c r="A11" s="3" t="s">
        <v>14</v>
      </c>
      <c r="B11" s="1">
        <v>10</v>
      </c>
      <c r="C11" s="1">
        <f t="shared" ref="C11:H11" si="25">B11/3</f>
        <v>3.3333333333333335</v>
      </c>
      <c r="D11" s="1">
        <f t="shared" si="25"/>
        <v>1.1111111111111112</v>
      </c>
      <c r="E11" s="1">
        <f t="shared" si="25"/>
        <v>0.37037037037037041</v>
      </c>
      <c r="F11" s="1">
        <f t="shared" si="25"/>
        <v>0.1234567901234568</v>
      </c>
      <c r="G11" s="1">
        <f t="shared" si="25"/>
        <v>4.1152263374485597E-2</v>
      </c>
      <c r="H11" s="1">
        <f t="shared" si="25"/>
        <v>1.3717421124828532E-2</v>
      </c>
      <c r="I11" s="1">
        <v>0</v>
      </c>
      <c r="J11" s="1">
        <v>10</v>
      </c>
      <c r="K11" s="1">
        <f t="shared" ref="K11:P11" si="26">J11/3</f>
        <v>3.3333333333333335</v>
      </c>
      <c r="L11" s="1">
        <f t="shared" si="26"/>
        <v>1.1111111111111112</v>
      </c>
      <c r="M11" s="1">
        <f t="shared" si="26"/>
        <v>0.37037037037037041</v>
      </c>
      <c r="N11" s="1">
        <f t="shared" si="26"/>
        <v>0.1234567901234568</v>
      </c>
      <c r="O11" s="1">
        <f t="shared" si="26"/>
        <v>4.1152263374485597E-2</v>
      </c>
      <c r="P11" s="1">
        <f t="shared" si="26"/>
        <v>1.3717421124828532E-2</v>
      </c>
      <c r="Q11" s="1">
        <v>0</v>
      </c>
      <c r="R11" s="1">
        <v>10</v>
      </c>
      <c r="S11" s="1">
        <f t="shared" ref="S11:X11" si="27">R11/3</f>
        <v>3.3333333333333335</v>
      </c>
      <c r="T11" s="1">
        <f t="shared" si="27"/>
        <v>1.1111111111111112</v>
      </c>
      <c r="U11" s="1">
        <f t="shared" si="27"/>
        <v>0.37037037037037041</v>
      </c>
      <c r="V11" s="1">
        <f t="shared" si="27"/>
        <v>0.1234567901234568</v>
      </c>
      <c r="W11" s="1">
        <f t="shared" si="27"/>
        <v>4.1152263374485597E-2</v>
      </c>
      <c r="X11" s="1">
        <f t="shared" si="27"/>
        <v>1.3717421124828532E-2</v>
      </c>
      <c r="Y11" s="1">
        <v>0</v>
      </c>
    </row>
    <row r="12" spans="1:25" ht="29" x14ac:dyDescent="0.35">
      <c r="A12" s="3" t="s">
        <v>15</v>
      </c>
      <c r="B12" s="1">
        <v>10</v>
      </c>
      <c r="C12" s="1">
        <f t="shared" ref="C12:H12" si="28">B12/3</f>
        <v>3.3333333333333335</v>
      </c>
      <c r="D12" s="1">
        <f t="shared" si="28"/>
        <v>1.1111111111111112</v>
      </c>
      <c r="E12" s="1">
        <f t="shared" si="28"/>
        <v>0.37037037037037041</v>
      </c>
      <c r="F12" s="1">
        <f t="shared" si="28"/>
        <v>0.1234567901234568</v>
      </c>
      <c r="G12" s="1">
        <f t="shared" si="28"/>
        <v>4.1152263374485597E-2</v>
      </c>
      <c r="H12" s="1">
        <f t="shared" si="28"/>
        <v>1.3717421124828532E-2</v>
      </c>
      <c r="I12" s="1">
        <v>0</v>
      </c>
      <c r="J12" s="4" t="s">
        <v>146</v>
      </c>
      <c r="K12" s="5" t="s">
        <v>147</v>
      </c>
      <c r="L12" s="5" t="s">
        <v>148</v>
      </c>
      <c r="M12" s="5" t="s">
        <v>149</v>
      </c>
      <c r="N12" s="5" t="s">
        <v>150</v>
      </c>
      <c r="O12" s="5" t="s">
        <v>151</v>
      </c>
      <c r="P12" s="5" t="s">
        <v>152</v>
      </c>
      <c r="Q12" s="1">
        <v>0</v>
      </c>
      <c r="R12" s="1">
        <v>10</v>
      </c>
      <c r="S12" s="1">
        <f t="shared" ref="S12:X12" si="29">R12/3</f>
        <v>3.3333333333333335</v>
      </c>
      <c r="T12" s="1">
        <f t="shared" si="29"/>
        <v>1.1111111111111112</v>
      </c>
      <c r="U12" s="1">
        <f t="shared" si="29"/>
        <v>0.37037037037037041</v>
      </c>
      <c r="V12" s="1">
        <f t="shared" si="29"/>
        <v>0.1234567901234568</v>
      </c>
      <c r="W12" s="1">
        <f t="shared" si="29"/>
        <v>4.1152263374485597E-2</v>
      </c>
      <c r="X12" s="1">
        <f t="shared" si="29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ref="C13:H13" si="30">B13/3</f>
        <v>3.3333333333333335</v>
      </c>
      <c r="D13" s="1">
        <f t="shared" si="30"/>
        <v>1.1111111111111112</v>
      </c>
      <c r="E13" s="1">
        <f t="shared" si="30"/>
        <v>0.37037037037037041</v>
      </c>
      <c r="F13" s="1">
        <f t="shared" si="30"/>
        <v>0.1234567901234568</v>
      </c>
      <c r="G13" s="1">
        <f t="shared" si="30"/>
        <v>4.1152263374485597E-2</v>
      </c>
      <c r="H13" s="1">
        <f t="shared" si="30"/>
        <v>1.3717421124828532E-2</v>
      </c>
      <c r="I13" s="1">
        <v>0</v>
      </c>
      <c r="J13" s="1">
        <v>10</v>
      </c>
      <c r="K13" s="1">
        <f t="shared" ref="K13:P13" si="31">J13/3</f>
        <v>3.3333333333333335</v>
      </c>
      <c r="L13" s="1">
        <f t="shared" si="31"/>
        <v>1.1111111111111112</v>
      </c>
      <c r="M13" s="1">
        <f t="shared" si="31"/>
        <v>0.37037037037037041</v>
      </c>
      <c r="N13" s="1">
        <f t="shared" si="31"/>
        <v>0.1234567901234568</v>
      </c>
      <c r="O13" s="1">
        <f t="shared" si="31"/>
        <v>4.1152263374485597E-2</v>
      </c>
      <c r="P13" s="1">
        <f t="shared" si="31"/>
        <v>1.3717421124828532E-2</v>
      </c>
      <c r="Q13" s="1">
        <v>0</v>
      </c>
      <c r="R13" s="1">
        <v>10</v>
      </c>
      <c r="S13" s="1">
        <f t="shared" ref="S13:X13" si="32">R13/3</f>
        <v>3.3333333333333335</v>
      </c>
      <c r="T13" s="1">
        <f t="shared" si="32"/>
        <v>1.1111111111111112</v>
      </c>
      <c r="U13" s="1">
        <f t="shared" si="32"/>
        <v>0.37037037037037041</v>
      </c>
      <c r="V13" s="1">
        <f t="shared" si="32"/>
        <v>0.1234567901234568</v>
      </c>
      <c r="W13" s="1">
        <f t="shared" si="32"/>
        <v>4.1152263374485597E-2</v>
      </c>
      <c r="X13" s="1">
        <f t="shared" si="32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ref="C14:H14" si="33">B14/3</f>
        <v>3.3333333333333335</v>
      </c>
      <c r="D14" s="1">
        <f t="shared" si="33"/>
        <v>1.1111111111111112</v>
      </c>
      <c r="E14" s="1">
        <f t="shared" si="33"/>
        <v>0.37037037037037041</v>
      </c>
      <c r="F14" s="1">
        <f t="shared" si="33"/>
        <v>0.1234567901234568</v>
      </c>
      <c r="G14" s="1">
        <f t="shared" si="33"/>
        <v>4.1152263374485597E-2</v>
      </c>
      <c r="H14" s="1">
        <f t="shared" si="33"/>
        <v>1.3717421124828532E-2</v>
      </c>
      <c r="I14" s="1">
        <v>0</v>
      </c>
      <c r="J14" s="1">
        <v>10</v>
      </c>
      <c r="K14" s="1">
        <f t="shared" ref="K14:P14" si="34">J14/3</f>
        <v>3.3333333333333335</v>
      </c>
      <c r="L14" s="1">
        <f t="shared" si="34"/>
        <v>1.1111111111111112</v>
      </c>
      <c r="M14" s="1">
        <f t="shared" si="34"/>
        <v>0.37037037037037041</v>
      </c>
      <c r="N14" s="1">
        <f t="shared" si="34"/>
        <v>0.1234567901234568</v>
      </c>
      <c r="O14" s="1">
        <f t="shared" si="34"/>
        <v>4.1152263374485597E-2</v>
      </c>
      <c r="P14" s="1">
        <f t="shared" si="34"/>
        <v>1.3717421124828532E-2</v>
      </c>
      <c r="Q14" s="1">
        <v>0</v>
      </c>
      <c r="R14" s="1">
        <v>10</v>
      </c>
      <c r="S14" s="1">
        <f t="shared" ref="S14:X14" si="35">R14/3</f>
        <v>3.3333333333333335</v>
      </c>
      <c r="T14" s="1">
        <f t="shared" si="35"/>
        <v>1.1111111111111112</v>
      </c>
      <c r="U14" s="1">
        <f t="shared" si="35"/>
        <v>0.37037037037037041</v>
      </c>
      <c r="V14" s="1">
        <f t="shared" si="35"/>
        <v>0.1234567901234568</v>
      </c>
      <c r="W14" s="1">
        <f t="shared" si="35"/>
        <v>4.1152263374485597E-2</v>
      </c>
      <c r="X14" s="1">
        <f t="shared" si="35"/>
        <v>1.3717421124828532E-2</v>
      </c>
      <c r="Y14" s="1">
        <v>0</v>
      </c>
    </row>
    <row r="15" spans="1:25" ht="29" x14ac:dyDescent="0.35">
      <c r="A15" s="3" t="s">
        <v>18</v>
      </c>
      <c r="B15" s="1">
        <v>10</v>
      </c>
      <c r="C15" s="1">
        <f t="shared" ref="C15:H15" si="36">B15/3</f>
        <v>3.3333333333333335</v>
      </c>
      <c r="D15" s="1">
        <f t="shared" si="36"/>
        <v>1.1111111111111112</v>
      </c>
      <c r="E15" s="1">
        <f t="shared" si="36"/>
        <v>0.37037037037037041</v>
      </c>
      <c r="F15" s="1">
        <f t="shared" si="36"/>
        <v>0.1234567901234568</v>
      </c>
      <c r="G15" s="1">
        <f t="shared" si="36"/>
        <v>4.1152263374485597E-2</v>
      </c>
      <c r="H15" s="1">
        <f t="shared" si="36"/>
        <v>1.3717421124828532E-2</v>
      </c>
      <c r="I15" s="1">
        <v>0</v>
      </c>
      <c r="J15" s="1">
        <v>10</v>
      </c>
      <c r="K15" s="1">
        <f t="shared" ref="K15:P15" si="37">J15/3</f>
        <v>3.3333333333333335</v>
      </c>
      <c r="L15" s="1">
        <f t="shared" si="37"/>
        <v>1.1111111111111112</v>
      </c>
      <c r="M15" s="1">
        <f t="shared" si="37"/>
        <v>0.37037037037037041</v>
      </c>
      <c r="N15" s="1">
        <f t="shared" si="37"/>
        <v>0.1234567901234568</v>
      </c>
      <c r="O15" s="1">
        <f t="shared" si="37"/>
        <v>4.1152263374485597E-2</v>
      </c>
      <c r="P15" s="1">
        <f t="shared" si="37"/>
        <v>1.3717421124828532E-2</v>
      </c>
      <c r="Q15" s="1">
        <v>0</v>
      </c>
      <c r="R15" s="4" t="s">
        <v>146</v>
      </c>
      <c r="S15" s="5" t="s">
        <v>147</v>
      </c>
      <c r="T15" s="5" t="s">
        <v>148</v>
      </c>
      <c r="U15" s="5" t="s">
        <v>149</v>
      </c>
      <c r="V15" s="5" t="s">
        <v>150</v>
      </c>
      <c r="W15" s="5" t="s">
        <v>151</v>
      </c>
      <c r="X15" s="5" t="s">
        <v>152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ref="C16:H16" si="38">B16/3</f>
        <v>3.3333333333333335</v>
      </c>
      <c r="D16" s="1">
        <f t="shared" si="38"/>
        <v>1.1111111111111112</v>
      </c>
      <c r="E16" s="1">
        <f t="shared" si="38"/>
        <v>0.37037037037037041</v>
      </c>
      <c r="F16" s="1">
        <f t="shared" si="38"/>
        <v>0.1234567901234568</v>
      </c>
      <c r="G16" s="1">
        <f t="shared" si="38"/>
        <v>4.1152263374485597E-2</v>
      </c>
      <c r="H16" s="1">
        <f t="shared" si="38"/>
        <v>1.3717421124828532E-2</v>
      </c>
      <c r="I16" s="1">
        <v>0</v>
      </c>
      <c r="J16" s="1">
        <v>10</v>
      </c>
      <c r="K16" s="1">
        <f t="shared" ref="K16:P16" si="39">J16/3</f>
        <v>3.3333333333333335</v>
      </c>
      <c r="L16" s="1">
        <f t="shared" si="39"/>
        <v>1.1111111111111112</v>
      </c>
      <c r="M16" s="1">
        <f t="shared" si="39"/>
        <v>0.37037037037037041</v>
      </c>
      <c r="N16" s="1">
        <f t="shared" si="39"/>
        <v>0.1234567901234568</v>
      </c>
      <c r="O16" s="1">
        <f t="shared" si="39"/>
        <v>4.1152263374485597E-2</v>
      </c>
      <c r="P16" s="1">
        <f t="shared" si="39"/>
        <v>1.3717421124828532E-2</v>
      </c>
      <c r="Q16" s="1">
        <v>0</v>
      </c>
      <c r="R16" s="1">
        <v>10</v>
      </c>
      <c r="S16" s="1">
        <f t="shared" ref="S16:X16" si="40">R16/3</f>
        <v>3.3333333333333335</v>
      </c>
      <c r="T16" s="1">
        <f t="shared" si="40"/>
        <v>1.1111111111111112</v>
      </c>
      <c r="U16" s="1">
        <f t="shared" si="40"/>
        <v>0.37037037037037041</v>
      </c>
      <c r="V16" s="1">
        <f t="shared" si="40"/>
        <v>0.1234567901234568</v>
      </c>
      <c r="W16" s="1">
        <f t="shared" si="40"/>
        <v>4.1152263374485597E-2</v>
      </c>
      <c r="X16" s="1">
        <f t="shared" si="40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ref="C17:H17" si="41">B17/3</f>
        <v>3.3333333333333335</v>
      </c>
      <c r="D17" s="1">
        <f t="shared" si="41"/>
        <v>1.1111111111111112</v>
      </c>
      <c r="E17" s="1">
        <f t="shared" si="41"/>
        <v>0.37037037037037041</v>
      </c>
      <c r="F17" s="1">
        <f t="shared" si="41"/>
        <v>0.1234567901234568</v>
      </c>
      <c r="G17" s="1">
        <f t="shared" si="41"/>
        <v>4.1152263374485597E-2</v>
      </c>
      <c r="H17" s="1">
        <f t="shared" si="41"/>
        <v>1.3717421124828532E-2</v>
      </c>
      <c r="I17" s="1">
        <v>0</v>
      </c>
      <c r="J17" s="1">
        <v>10</v>
      </c>
      <c r="K17" s="1">
        <f t="shared" ref="K17:P17" si="42">J17/3</f>
        <v>3.3333333333333335</v>
      </c>
      <c r="L17" s="1">
        <f t="shared" si="42"/>
        <v>1.1111111111111112</v>
      </c>
      <c r="M17" s="1">
        <f t="shared" si="42"/>
        <v>0.37037037037037041</v>
      </c>
      <c r="N17" s="1">
        <f t="shared" si="42"/>
        <v>0.1234567901234568</v>
      </c>
      <c r="O17" s="1">
        <f t="shared" si="42"/>
        <v>4.1152263374485597E-2</v>
      </c>
      <c r="P17" s="1">
        <f t="shared" si="42"/>
        <v>1.3717421124828532E-2</v>
      </c>
      <c r="Q17" s="1">
        <v>0</v>
      </c>
      <c r="R17" s="1">
        <v>10</v>
      </c>
      <c r="S17" s="1">
        <f t="shared" ref="S17:X17" si="43">R17/3</f>
        <v>3.3333333333333335</v>
      </c>
      <c r="T17" s="1">
        <f t="shared" si="43"/>
        <v>1.1111111111111112</v>
      </c>
      <c r="U17" s="1">
        <f t="shared" si="43"/>
        <v>0.37037037037037041</v>
      </c>
      <c r="V17" s="1">
        <f t="shared" si="43"/>
        <v>0.1234567901234568</v>
      </c>
      <c r="W17" s="1">
        <f t="shared" si="43"/>
        <v>4.1152263374485597E-2</v>
      </c>
      <c r="X17" s="1">
        <f t="shared" si="43"/>
        <v>1.3717421124828532E-2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A9C-49DB-4785-B87A-E947963D7717}">
  <dimension ref="A1:Y17"/>
  <sheetViews>
    <sheetView topLeftCell="A3" zoomScale="44" workbookViewId="0">
      <selection activeCell="B9" sqref="B9:X10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5</v>
      </c>
      <c r="B2" s="5" t="s">
        <v>153</v>
      </c>
      <c r="C2" s="5" t="s">
        <v>153</v>
      </c>
      <c r="D2" s="5" t="s">
        <v>153</v>
      </c>
      <c r="E2" s="5" t="s">
        <v>153</v>
      </c>
      <c r="F2" s="5" t="s">
        <v>153</v>
      </c>
      <c r="G2" s="5" t="s">
        <v>153</v>
      </c>
      <c r="H2" s="5" t="s">
        <v>153</v>
      </c>
      <c r="I2" s="1" t="s">
        <v>24</v>
      </c>
      <c r="J2" s="5" t="s">
        <v>154</v>
      </c>
      <c r="K2" s="5" t="s">
        <v>154</v>
      </c>
      <c r="L2" s="5" t="s">
        <v>154</v>
      </c>
      <c r="M2" s="5" t="s">
        <v>154</v>
      </c>
      <c r="N2" s="5" t="s">
        <v>154</v>
      </c>
      <c r="O2" s="5" t="s">
        <v>154</v>
      </c>
      <c r="P2" s="5" t="s">
        <v>154</v>
      </c>
      <c r="Q2" s="1" t="s">
        <v>24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24</v>
      </c>
    </row>
    <row r="3" spans="1:25" ht="29" x14ac:dyDescent="0.35">
      <c r="A3" s="3" t="s">
        <v>6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24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24</v>
      </c>
      <c r="R3" s="1" t="s">
        <v>38</v>
      </c>
      <c r="S3" s="1" t="s">
        <v>38</v>
      </c>
      <c r="T3" s="1" t="s">
        <v>38</v>
      </c>
      <c r="U3" s="1" t="s">
        <v>38</v>
      </c>
      <c r="V3" s="1" t="s">
        <v>38</v>
      </c>
      <c r="W3" s="1" t="s">
        <v>38</v>
      </c>
      <c r="X3" s="1" t="s">
        <v>38</v>
      </c>
      <c r="Y3" s="1" t="s">
        <v>24</v>
      </c>
    </row>
    <row r="4" spans="1:25" ht="29" x14ac:dyDescent="0.35">
      <c r="A4" s="3" t="s">
        <v>7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24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24</v>
      </c>
      <c r="R4" s="1" t="s">
        <v>39</v>
      </c>
      <c r="S4" s="1" t="s">
        <v>39</v>
      </c>
      <c r="T4" s="1" t="s">
        <v>39</v>
      </c>
      <c r="U4" s="1" t="s">
        <v>39</v>
      </c>
      <c r="V4" s="1" t="s">
        <v>39</v>
      </c>
      <c r="W4" s="1" t="s">
        <v>39</v>
      </c>
      <c r="X4" s="1" t="s">
        <v>39</v>
      </c>
      <c r="Y4" s="1" t="s">
        <v>24</v>
      </c>
    </row>
    <row r="5" spans="1:25" ht="43.5" x14ac:dyDescent="0.35">
      <c r="A5" s="3" t="s">
        <v>8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24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24</v>
      </c>
      <c r="R5" s="1" t="s">
        <v>40</v>
      </c>
      <c r="S5" s="1" t="s">
        <v>40</v>
      </c>
      <c r="T5" s="1" t="s">
        <v>40</v>
      </c>
      <c r="U5" s="1" t="s">
        <v>40</v>
      </c>
      <c r="V5" s="1" t="s">
        <v>40</v>
      </c>
      <c r="W5" s="1" t="s">
        <v>40</v>
      </c>
      <c r="X5" s="1" t="s">
        <v>40</v>
      </c>
      <c r="Y5" s="1" t="s">
        <v>24</v>
      </c>
    </row>
    <row r="6" spans="1:25" ht="29" x14ac:dyDescent="0.35">
      <c r="A6" s="3" t="s">
        <v>9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24</v>
      </c>
      <c r="J6" s="1" t="s">
        <v>34</v>
      </c>
      <c r="K6" s="1" t="s">
        <v>34</v>
      </c>
      <c r="L6" s="1" t="s">
        <v>34</v>
      </c>
      <c r="M6" s="1" t="s">
        <v>34</v>
      </c>
      <c r="N6" s="1" t="s">
        <v>34</v>
      </c>
      <c r="O6" s="1" t="s">
        <v>34</v>
      </c>
      <c r="P6" s="1" t="s">
        <v>34</v>
      </c>
      <c r="Q6" s="1" t="s">
        <v>24</v>
      </c>
      <c r="R6" s="5" t="s">
        <v>157</v>
      </c>
      <c r="S6" s="5" t="s">
        <v>157</v>
      </c>
      <c r="T6" s="5" t="s">
        <v>157</v>
      </c>
      <c r="U6" s="5" t="s">
        <v>157</v>
      </c>
      <c r="V6" s="5" t="s">
        <v>157</v>
      </c>
      <c r="W6" s="5" t="s">
        <v>157</v>
      </c>
      <c r="X6" s="5" t="s">
        <v>157</v>
      </c>
      <c r="Y6" s="1" t="s">
        <v>24</v>
      </c>
    </row>
    <row r="7" spans="1:25" ht="29" x14ac:dyDescent="0.35">
      <c r="A7" s="3" t="s">
        <v>10</v>
      </c>
      <c r="B7" s="1" t="s">
        <v>29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29</v>
      </c>
      <c r="H7" s="1" t="s">
        <v>29</v>
      </c>
      <c r="I7" s="1" t="s">
        <v>24</v>
      </c>
      <c r="J7" s="1" t="s">
        <v>35</v>
      </c>
      <c r="K7" s="1" t="s">
        <v>35</v>
      </c>
      <c r="L7" s="1" t="s">
        <v>35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24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24</v>
      </c>
    </row>
    <row r="8" spans="1:25" ht="43.5" x14ac:dyDescent="0.35">
      <c r="A8" s="3" t="s">
        <v>11</v>
      </c>
      <c r="B8" s="1" t="s">
        <v>30</v>
      </c>
      <c r="C8" s="1" t="s">
        <v>30</v>
      </c>
      <c r="D8" s="1" t="s">
        <v>30</v>
      </c>
      <c r="E8" s="1" t="s">
        <v>30</v>
      </c>
      <c r="F8" s="1" t="s">
        <v>30</v>
      </c>
      <c r="G8" s="1" t="s">
        <v>30</v>
      </c>
      <c r="H8" s="1" t="s">
        <v>30</v>
      </c>
      <c r="I8" s="1" t="s">
        <v>24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24</v>
      </c>
      <c r="R8" s="1" t="s">
        <v>42</v>
      </c>
      <c r="S8" s="1" t="s">
        <v>42</v>
      </c>
      <c r="T8" s="1" t="s">
        <v>42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29" x14ac:dyDescent="0.35">
      <c r="A11" s="3" t="s">
        <v>14</v>
      </c>
      <c r="B11" s="1" t="s">
        <v>43</v>
      </c>
      <c r="C11" s="1" t="s">
        <v>43</v>
      </c>
      <c r="D11" s="1" t="s">
        <v>43</v>
      </c>
      <c r="E11" s="1" t="s">
        <v>43</v>
      </c>
      <c r="F11" s="1" t="s">
        <v>43</v>
      </c>
      <c r="G11" s="1" t="s">
        <v>43</v>
      </c>
      <c r="H11" s="1" t="s">
        <v>43</v>
      </c>
      <c r="I11" s="1" t="s">
        <v>24</v>
      </c>
      <c r="J11" s="1" t="s">
        <v>50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24</v>
      </c>
      <c r="R11" s="1" t="s">
        <v>56</v>
      </c>
      <c r="S11" s="1" t="s">
        <v>56</v>
      </c>
      <c r="T11" s="1" t="s">
        <v>56</v>
      </c>
      <c r="U11" s="1" t="s">
        <v>56</v>
      </c>
      <c r="V11" s="1" t="s">
        <v>56</v>
      </c>
      <c r="W11" s="1" t="s">
        <v>56</v>
      </c>
      <c r="X11" s="1" t="s">
        <v>56</v>
      </c>
      <c r="Y11" s="1" t="s">
        <v>24</v>
      </c>
    </row>
    <row r="12" spans="1:25" ht="43.5" x14ac:dyDescent="0.35">
      <c r="A12" s="3" t="s">
        <v>15</v>
      </c>
      <c r="B12" s="1" t="s">
        <v>44</v>
      </c>
      <c r="C12" s="1" t="s">
        <v>44</v>
      </c>
      <c r="D12" s="1" t="s">
        <v>44</v>
      </c>
      <c r="E12" s="1" t="s">
        <v>44</v>
      </c>
      <c r="F12" s="1" t="s">
        <v>44</v>
      </c>
      <c r="G12" s="1" t="s">
        <v>44</v>
      </c>
      <c r="H12" s="1" t="s">
        <v>44</v>
      </c>
      <c r="I12" s="1" t="s">
        <v>24</v>
      </c>
      <c r="J12" s="5" t="s">
        <v>155</v>
      </c>
      <c r="K12" s="5" t="s">
        <v>155</v>
      </c>
      <c r="L12" s="5" t="s">
        <v>155</v>
      </c>
      <c r="M12" s="5" t="s">
        <v>155</v>
      </c>
      <c r="N12" s="5" t="s">
        <v>155</v>
      </c>
      <c r="O12" s="5" t="s">
        <v>155</v>
      </c>
      <c r="P12" s="5" t="s">
        <v>155</v>
      </c>
      <c r="Q12" s="1" t="s">
        <v>24</v>
      </c>
      <c r="R12" s="1" t="s">
        <v>57</v>
      </c>
      <c r="S12" s="1" t="s">
        <v>57</v>
      </c>
      <c r="T12" s="1" t="s">
        <v>57</v>
      </c>
      <c r="U12" s="1" t="s">
        <v>57</v>
      </c>
      <c r="V12" s="1" t="s">
        <v>57</v>
      </c>
      <c r="W12" s="1" t="s">
        <v>57</v>
      </c>
      <c r="X12" s="1" t="s">
        <v>57</v>
      </c>
      <c r="Y12" s="1" t="s">
        <v>24</v>
      </c>
    </row>
    <row r="13" spans="1:25" ht="43.5" x14ac:dyDescent="0.35">
      <c r="A13" s="3" t="s">
        <v>16</v>
      </c>
      <c r="B13" s="1" t="s">
        <v>45</v>
      </c>
      <c r="C13" s="1" t="s">
        <v>45</v>
      </c>
      <c r="D13" s="1" t="s">
        <v>45</v>
      </c>
      <c r="E13" s="1" t="s">
        <v>45</v>
      </c>
      <c r="F13" s="1" t="s">
        <v>45</v>
      </c>
      <c r="G13" s="1" t="s">
        <v>45</v>
      </c>
      <c r="H13" s="1" t="s">
        <v>45</v>
      </c>
      <c r="I13" s="1" t="s">
        <v>24</v>
      </c>
      <c r="J13" s="1" t="s">
        <v>51</v>
      </c>
      <c r="K13" s="1" t="s">
        <v>51</v>
      </c>
      <c r="L13" s="1" t="s">
        <v>51</v>
      </c>
      <c r="M13" s="1" t="s">
        <v>51</v>
      </c>
      <c r="N13" s="1" t="s">
        <v>51</v>
      </c>
      <c r="O13" s="1" t="s">
        <v>51</v>
      </c>
      <c r="P13" s="1" t="s">
        <v>51</v>
      </c>
      <c r="Q13" s="1" t="s">
        <v>24</v>
      </c>
      <c r="R13" s="1" t="s">
        <v>58</v>
      </c>
      <c r="S13" s="1" t="s">
        <v>58</v>
      </c>
      <c r="T13" s="1" t="s">
        <v>58</v>
      </c>
      <c r="U13" s="1" t="s">
        <v>58</v>
      </c>
      <c r="V13" s="1" t="s">
        <v>58</v>
      </c>
      <c r="W13" s="1" t="s">
        <v>58</v>
      </c>
      <c r="X13" s="1" t="s">
        <v>58</v>
      </c>
      <c r="Y13" s="1" t="s">
        <v>24</v>
      </c>
    </row>
    <row r="14" spans="1:25" ht="58" x14ac:dyDescent="0.35">
      <c r="A14" s="3" t="s">
        <v>17</v>
      </c>
      <c r="B14" s="1" t="s">
        <v>46</v>
      </c>
      <c r="C14" s="1" t="s">
        <v>46</v>
      </c>
      <c r="D14" s="1" t="s">
        <v>46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24</v>
      </c>
      <c r="J14" s="1" t="s">
        <v>52</v>
      </c>
      <c r="K14" s="1" t="s">
        <v>52</v>
      </c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24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24</v>
      </c>
    </row>
    <row r="15" spans="1:25" ht="58" x14ac:dyDescent="0.35">
      <c r="A15" s="3" t="s">
        <v>18</v>
      </c>
      <c r="B15" s="1" t="s">
        <v>47</v>
      </c>
      <c r="C15" s="1" t="s">
        <v>47</v>
      </c>
      <c r="D15" s="1" t="s">
        <v>47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24</v>
      </c>
      <c r="J15" s="1" t="s">
        <v>53</v>
      </c>
      <c r="K15" s="1" t="s">
        <v>53</v>
      </c>
      <c r="L15" s="1" t="s">
        <v>53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24</v>
      </c>
      <c r="R15" s="5" t="s">
        <v>156</v>
      </c>
      <c r="S15" s="5" t="s">
        <v>156</v>
      </c>
      <c r="T15" s="5" t="s">
        <v>156</v>
      </c>
      <c r="U15" s="5" t="s">
        <v>156</v>
      </c>
      <c r="V15" s="5" t="s">
        <v>156</v>
      </c>
      <c r="W15" s="5" t="s">
        <v>156</v>
      </c>
      <c r="X15" s="5" t="s">
        <v>156</v>
      </c>
      <c r="Y15" s="1" t="s">
        <v>24</v>
      </c>
    </row>
    <row r="16" spans="1:25" ht="58" x14ac:dyDescent="0.35">
      <c r="A16" s="3" t="s">
        <v>19</v>
      </c>
      <c r="B16" s="1" t="s">
        <v>48</v>
      </c>
      <c r="C16" s="1" t="s">
        <v>48</v>
      </c>
      <c r="D16" s="1" t="s">
        <v>48</v>
      </c>
      <c r="E16" s="1" t="s">
        <v>48</v>
      </c>
      <c r="F16" s="1" t="s">
        <v>48</v>
      </c>
      <c r="G16" s="1" t="s">
        <v>48</v>
      </c>
      <c r="H16" s="1" t="s">
        <v>48</v>
      </c>
      <c r="I16" s="1" t="s">
        <v>24</v>
      </c>
      <c r="J16" s="1" t="s">
        <v>54</v>
      </c>
      <c r="K16" s="1" t="s">
        <v>54</v>
      </c>
      <c r="L16" s="1" t="s">
        <v>54</v>
      </c>
      <c r="M16" s="1" t="s">
        <v>54</v>
      </c>
      <c r="N16" s="1" t="s">
        <v>54</v>
      </c>
      <c r="O16" s="1" t="s">
        <v>54</v>
      </c>
      <c r="P16" s="1" t="s">
        <v>54</v>
      </c>
      <c r="Q16" s="1" t="s">
        <v>24</v>
      </c>
      <c r="R16" s="1" t="s">
        <v>60</v>
      </c>
      <c r="S16" s="1" t="s">
        <v>60</v>
      </c>
      <c r="T16" s="1" t="s">
        <v>60</v>
      </c>
      <c r="U16" s="1" t="s">
        <v>60</v>
      </c>
      <c r="V16" s="1" t="s">
        <v>60</v>
      </c>
      <c r="W16" s="1" t="s">
        <v>60</v>
      </c>
      <c r="X16" s="1" t="s">
        <v>60</v>
      </c>
      <c r="Y16" s="1" t="s">
        <v>24</v>
      </c>
    </row>
    <row r="17" spans="1:25" ht="43.5" x14ac:dyDescent="0.35">
      <c r="A17" s="3" t="s">
        <v>20</v>
      </c>
      <c r="B17" s="1" t="s">
        <v>49</v>
      </c>
      <c r="C17" s="1" t="s">
        <v>49</v>
      </c>
      <c r="D17" s="1" t="s">
        <v>49</v>
      </c>
      <c r="E17" s="1" t="s">
        <v>49</v>
      </c>
      <c r="F17" s="1" t="s">
        <v>49</v>
      </c>
      <c r="G17" s="1" t="s">
        <v>49</v>
      </c>
      <c r="H17" s="1" t="s">
        <v>49</v>
      </c>
      <c r="I17" s="1" t="s">
        <v>24</v>
      </c>
      <c r="J17" s="1" t="s">
        <v>55</v>
      </c>
      <c r="K17" s="1" t="s">
        <v>55</v>
      </c>
      <c r="L17" s="1" t="s">
        <v>55</v>
      </c>
      <c r="M17" s="1" t="s">
        <v>55</v>
      </c>
      <c r="N17" s="1" t="s">
        <v>55</v>
      </c>
      <c r="O17" s="1" t="s">
        <v>55</v>
      </c>
      <c r="P17" s="1" t="s">
        <v>55</v>
      </c>
      <c r="Q17" s="1" t="s">
        <v>24</v>
      </c>
      <c r="R17" s="1" t="s">
        <v>61</v>
      </c>
      <c r="S17" s="1" t="s">
        <v>61</v>
      </c>
      <c r="T17" s="1" t="s">
        <v>61</v>
      </c>
      <c r="U17" s="1" t="s">
        <v>61</v>
      </c>
      <c r="V17" s="1" t="s">
        <v>61</v>
      </c>
      <c r="W17" s="1" t="s">
        <v>61</v>
      </c>
      <c r="X17" s="1" t="s">
        <v>61</v>
      </c>
      <c r="Y17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C7D0-F3B7-47D2-8801-0A6C9D1890CD}">
  <dimension ref="A1:Y17"/>
  <sheetViews>
    <sheetView zoomScale="64" workbookViewId="0">
      <selection activeCell="B3" sqref="B3:H3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5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ht="29" x14ac:dyDescent="0.35">
      <c r="A3" s="3" t="s">
        <v>6</v>
      </c>
      <c r="B3" s="4" t="s">
        <v>146</v>
      </c>
      <c r="C3" s="5" t="s">
        <v>147</v>
      </c>
      <c r="D3" s="5" t="s">
        <v>148</v>
      </c>
      <c r="E3" s="5" t="s">
        <v>149</v>
      </c>
      <c r="F3" s="5" t="s">
        <v>150</v>
      </c>
      <c r="G3" s="5" t="s">
        <v>151</v>
      </c>
      <c r="H3" s="5" t="s">
        <v>152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ref="C4:H17" si="4">B4/3</f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9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10</v>
      </c>
      <c r="B7" s="4" t="s">
        <v>146</v>
      </c>
      <c r="C7" s="5" t="s">
        <v>147</v>
      </c>
      <c r="D7" s="5" t="s">
        <v>148</v>
      </c>
      <c r="E7" s="5" t="s">
        <v>149</v>
      </c>
      <c r="F7" s="5" t="s">
        <v>150</v>
      </c>
      <c r="G7" s="5" t="s">
        <v>151</v>
      </c>
      <c r="H7" s="5" t="s">
        <v>152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1">
        <v>10</v>
      </c>
      <c r="S7" s="1">
        <f t="shared" si="3"/>
        <v>3.3333333333333335</v>
      </c>
      <c r="T7" s="1">
        <f t="shared" si="3"/>
        <v>1.1111111111111112</v>
      </c>
      <c r="U7" s="1">
        <f t="shared" si="3"/>
        <v>0.37037037037037041</v>
      </c>
      <c r="V7" s="1">
        <f t="shared" si="3"/>
        <v>0.1234567901234568</v>
      </c>
      <c r="W7" s="1">
        <f t="shared" si="3"/>
        <v>4.1152263374485597E-2</v>
      </c>
      <c r="X7" s="1">
        <f t="shared" si="3"/>
        <v>1.3717421124828532E-2</v>
      </c>
      <c r="Y7" s="1">
        <v>0</v>
      </c>
    </row>
    <row r="8" spans="1:25" ht="29" x14ac:dyDescent="0.35">
      <c r="A8" s="3" t="s">
        <v>11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4" t="s">
        <v>146</v>
      </c>
      <c r="K8" s="5" t="s">
        <v>147</v>
      </c>
      <c r="L8" s="5" t="s">
        <v>148</v>
      </c>
      <c r="M8" s="5" t="s">
        <v>149</v>
      </c>
      <c r="N8" s="5" t="s">
        <v>150</v>
      </c>
      <c r="O8" s="5" t="s">
        <v>151</v>
      </c>
      <c r="P8" s="5" t="s">
        <v>152</v>
      </c>
      <c r="Q8" s="1">
        <v>0</v>
      </c>
      <c r="R8" s="2">
        <v>1</v>
      </c>
      <c r="S8" s="2">
        <f t="shared" si="3"/>
        <v>0.33333333333333331</v>
      </c>
      <c r="T8" s="2">
        <f t="shared" si="3"/>
        <v>0.1111111111111111</v>
      </c>
      <c r="U8" s="2">
        <f t="shared" si="3"/>
        <v>3.7037037037037035E-2</v>
      </c>
      <c r="V8" s="2">
        <f t="shared" si="3"/>
        <v>1.2345679012345678E-2</v>
      </c>
      <c r="W8" s="2">
        <f t="shared" si="3"/>
        <v>4.1152263374485592E-3</v>
      </c>
      <c r="X8" s="2">
        <f t="shared" si="3"/>
        <v>1.3717421124828531E-3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14</v>
      </c>
      <c r="B11" s="2">
        <v>1</v>
      </c>
      <c r="C11" s="2">
        <f t="shared" si="4"/>
        <v>0.33333333333333331</v>
      </c>
      <c r="D11" s="2">
        <f t="shared" si="4"/>
        <v>0.1111111111111111</v>
      </c>
      <c r="E11" s="2">
        <f t="shared" si="4"/>
        <v>3.7037037037037035E-2</v>
      </c>
      <c r="F11" s="2">
        <f t="shared" si="4"/>
        <v>1.2345679012345678E-2</v>
      </c>
      <c r="G11" s="2">
        <f t="shared" si="4"/>
        <v>4.1152263374485592E-3</v>
      </c>
      <c r="H11" s="2">
        <f t="shared" si="4"/>
        <v>1.3717421124828531E-3</v>
      </c>
      <c r="I11" s="1">
        <v>0</v>
      </c>
      <c r="J11" s="4" t="s">
        <v>146</v>
      </c>
      <c r="K11" s="5" t="s">
        <v>147</v>
      </c>
      <c r="L11" s="5" t="s">
        <v>148</v>
      </c>
      <c r="M11" s="5" t="s">
        <v>149</v>
      </c>
      <c r="N11" s="5" t="s">
        <v>150</v>
      </c>
      <c r="O11" s="5" t="s">
        <v>151</v>
      </c>
      <c r="P11" s="5" t="s">
        <v>152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x14ac:dyDescent="0.35">
      <c r="A12" s="3" t="s">
        <v>15</v>
      </c>
      <c r="B12" s="1">
        <v>10</v>
      </c>
      <c r="C12" s="1">
        <f t="shared" si="4"/>
        <v>3.3333333333333335</v>
      </c>
      <c r="D12" s="1">
        <f t="shared" si="4"/>
        <v>1.1111111111111112</v>
      </c>
      <c r="E12" s="1">
        <f t="shared" si="4"/>
        <v>0.37037037037037041</v>
      </c>
      <c r="F12" s="1">
        <f t="shared" si="4"/>
        <v>0.1234567901234568</v>
      </c>
      <c r="G12" s="1">
        <f t="shared" si="4"/>
        <v>4.1152263374485597E-2</v>
      </c>
      <c r="H12" s="1">
        <f t="shared" si="4"/>
        <v>1.3717421124828532E-2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ht="29" x14ac:dyDescent="0.35">
      <c r="A15" s="3" t="s">
        <v>18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4" t="s">
        <v>146</v>
      </c>
      <c r="S15" s="5" t="s">
        <v>147</v>
      </c>
      <c r="T15" s="5" t="s">
        <v>148</v>
      </c>
      <c r="U15" s="5" t="s">
        <v>149</v>
      </c>
      <c r="V15" s="5" t="s">
        <v>150</v>
      </c>
      <c r="W15" s="5" t="s">
        <v>151</v>
      </c>
      <c r="X15" s="5" t="s">
        <v>152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83FF-C82D-4152-887C-2A8593C9EE1B}">
  <dimension ref="A1:Y17"/>
  <sheetViews>
    <sheetView topLeftCell="A3" zoomScale="46" workbookViewId="0">
      <selection activeCell="B9" sqref="B9:X10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5</v>
      </c>
      <c r="B2" s="1" t="s">
        <v>63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63</v>
      </c>
      <c r="I2" s="1" t="s">
        <v>24</v>
      </c>
      <c r="J2" s="1" t="s">
        <v>75</v>
      </c>
      <c r="K2" s="1" t="s">
        <v>75</v>
      </c>
      <c r="L2" s="1" t="s">
        <v>75</v>
      </c>
      <c r="M2" s="1" t="s">
        <v>75</v>
      </c>
      <c r="N2" s="1" t="s">
        <v>75</v>
      </c>
      <c r="O2" s="1" t="s">
        <v>75</v>
      </c>
      <c r="P2" s="1" t="s">
        <v>75</v>
      </c>
      <c r="Q2" s="1" t="s">
        <v>24</v>
      </c>
      <c r="R2" s="1" t="s">
        <v>87</v>
      </c>
      <c r="S2" s="1" t="s">
        <v>87</v>
      </c>
      <c r="T2" s="1" t="s">
        <v>87</v>
      </c>
      <c r="U2" s="1" t="s">
        <v>87</v>
      </c>
      <c r="V2" s="1" t="s">
        <v>87</v>
      </c>
      <c r="W2" s="1" t="s">
        <v>87</v>
      </c>
      <c r="X2" s="1" t="s">
        <v>87</v>
      </c>
      <c r="Y2" s="1" t="s">
        <v>24</v>
      </c>
    </row>
    <row r="3" spans="1:25" ht="29" x14ac:dyDescent="0.35">
      <c r="A3" s="3" t="s">
        <v>6</v>
      </c>
      <c r="B3" s="1" t="s">
        <v>164</v>
      </c>
      <c r="C3" s="1" t="s">
        <v>164</v>
      </c>
      <c r="D3" s="1" t="s">
        <v>164</v>
      </c>
      <c r="E3" s="1" t="s">
        <v>164</v>
      </c>
      <c r="F3" s="1" t="s">
        <v>164</v>
      </c>
      <c r="G3" s="1" t="s">
        <v>164</v>
      </c>
      <c r="H3" s="1" t="s">
        <v>164</v>
      </c>
      <c r="I3" s="1" t="s">
        <v>24</v>
      </c>
      <c r="J3" s="1" t="s">
        <v>76</v>
      </c>
      <c r="K3" s="1" t="s">
        <v>76</v>
      </c>
      <c r="L3" s="1" t="s">
        <v>76</v>
      </c>
      <c r="M3" s="1" t="s">
        <v>76</v>
      </c>
      <c r="N3" s="1" t="s">
        <v>76</v>
      </c>
      <c r="O3" s="1" t="s">
        <v>76</v>
      </c>
      <c r="P3" s="1" t="s">
        <v>76</v>
      </c>
      <c r="Q3" s="1" t="s">
        <v>24</v>
      </c>
      <c r="R3" s="1" t="s">
        <v>88</v>
      </c>
      <c r="S3" s="1" t="s">
        <v>88</v>
      </c>
      <c r="T3" s="1" t="s">
        <v>88</v>
      </c>
      <c r="U3" s="1" t="s">
        <v>88</v>
      </c>
      <c r="V3" s="1" t="s">
        <v>88</v>
      </c>
      <c r="W3" s="1" t="s">
        <v>88</v>
      </c>
      <c r="X3" s="1" t="s">
        <v>88</v>
      </c>
      <c r="Y3" s="1" t="s">
        <v>24</v>
      </c>
    </row>
    <row r="4" spans="1:25" ht="29" x14ac:dyDescent="0.35">
      <c r="A4" s="3" t="s">
        <v>7</v>
      </c>
      <c r="B4" s="1" t="s">
        <v>64</v>
      </c>
      <c r="C4" s="1" t="s">
        <v>64</v>
      </c>
      <c r="D4" s="1" t="s">
        <v>64</v>
      </c>
      <c r="E4" s="1" t="s">
        <v>64</v>
      </c>
      <c r="F4" s="1" t="s">
        <v>64</v>
      </c>
      <c r="G4" s="1" t="s">
        <v>64</v>
      </c>
      <c r="H4" s="1" t="s">
        <v>64</v>
      </c>
      <c r="I4" s="1" t="s">
        <v>24</v>
      </c>
      <c r="J4" s="1" t="s">
        <v>77</v>
      </c>
      <c r="K4" s="1" t="s">
        <v>77</v>
      </c>
      <c r="L4" s="1" t="s">
        <v>77</v>
      </c>
      <c r="M4" s="1" t="s">
        <v>77</v>
      </c>
      <c r="N4" s="1" t="s">
        <v>77</v>
      </c>
      <c r="O4" s="1" t="s">
        <v>77</v>
      </c>
      <c r="P4" s="1" t="s">
        <v>77</v>
      </c>
      <c r="Q4" s="1" t="s">
        <v>24</v>
      </c>
      <c r="R4" s="1" t="s">
        <v>89</v>
      </c>
      <c r="S4" s="1" t="s">
        <v>89</v>
      </c>
      <c r="T4" s="1" t="s">
        <v>89</v>
      </c>
      <c r="U4" s="1" t="s">
        <v>89</v>
      </c>
      <c r="V4" s="1" t="s">
        <v>89</v>
      </c>
      <c r="W4" s="1" t="s">
        <v>89</v>
      </c>
      <c r="X4" s="1" t="s">
        <v>89</v>
      </c>
      <c r="Y4" s="1" t="s">
        <v>24</v>
      </c>
    </row>
    <row r="5" spans="1:25" ht="29" x14ac:dyDescent="0.35">
      <c r="A5" s="3" t="s">
        <v>8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I5" s="1" t="s">
        <v>24</v>
      </c>
      <c r="J5" s="1" t="s">
        <v>78</v>
      </c>
      <c r="K5" s="1" t="s">
        <v>78</v>
      </c>
      <c r="L5" s="1" t="s">
        <v>78</v>
      </c>
      <c r="M5" s="1" t="s">
        <v>78</v>
      </c>
      <c r="N5" s="1" t="s">
        <v>78</v>
      </c>
      <c r="O5" s="1" t="s">
        <v>78</v>
      </c>
      <c r="P5" s="1" t="s">
        <v>78</v>
      </c>
      <c r="Q5" s="1" t="s">
        <v>24</v>
      </c>
      <c r="R5" s="1" t="s">
        <v>90</v>
      </c>
      <c r="S5" s="1" t="s">
        <v>90</v>
      </c>
      <c r="T5" s="1" t="s">
        <v>90</v>
      </c>
      <c r="U5" s="1" t="s">
        <v>90</v>
      </c>
      <c r="V5" s="1" t="s">
        <v>90</v>
      </c>
      <c r="W5" s="1" t="s">
        <v>90</v>
      </c>
      <c r="X5" s="1" t="s">
        <v>90</v>
      </c>
      <c r="Y5" s="1" t="s">
        <v>24</v>
      </c>
    </row>
    <row r="6" spans="1:25" ht="43.5" x14ac:dyDescent="0.35">
      <c r="A6" s="3" t="s">
        <v>9</v>
      </c>
      <c r="B6" s="1" t="s">
        <v>66</v>
      </c>
      <c r="C6" s="1" t="s">
        <v>66</v>
      </c>
      <c r="D6" s="1" t="s">
        <v>66</v>
      </c>
      <c r="E6" s="1" t="s">
        <v>66</v>
      </c>
      <c r="F6" s="1" t="s">
        <v>66</v>
      </c>
      <c r="G6" s="1" t="s">
        <v>66</v>
      </c>
      <c r="H6" s="1" t="s">
        <v>66</v>
      </c>
      <c r="I6" s="1" t="s">
        <v>24</v>
      </c>
      <c r="J6" s="1" t="s">
        <v>79</v>
      </c>
      <c r="K6" s="1" t="s">
        <v>79</v>
      </c>
      <c r="L6" s="1" t="s">
        <v>79</v>
      </c>
      <c r="M6" s="1" t="s">
        <v>79</v>
      </c>
      <c r="N6" s="1" t="s">
        <v>79</v>
      </c>
      <c r="O6" s="1" t="s">
        <v>79</v>
      </c>
      <c r="P6" s="1" t="s">
        <v>79</v>
      </c>
      <c r="Q6" s="1" t="s">
        <v>24</v>
      </c>
      <c r="R6" s="1" t="s">
        <v>91</v>
      </c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24</v>
      </c>
    </row>
    <row r="7" spans="1:25" ht="43.5" x14ac:dyDescent="0.35">
      <c r="A7" s="3" t="s">
        <v>10</v>
      </c>
      <c r="B7" s="1" t="s">
        <v>165</v>
      </c>
      <c r="C7" s="1" t="s">
        <v>165</v>
      </c>
      <c r="D7" s="1" t="s">
        <v>165</v>
      </c>
      <c r="E7" s="1" t="s">
        <v>165</v>
      </c>
      <c r="F7" s="1" t="s">
        <v>165</v>
      </c>
      <c r="G7" s="1" t="s">
        <v>165</v>
      </c>
      <c r="H7" s="1" t="s">
        <v>165</v>
      </c>
      <c r="I7" s="1" t="s">
        <v>24</v>
      </c>
      <c r="J7" s="1" t="s">
        <v>80</v>
      </c>
      <c r="K7" s="1" t="s">
        <v>80</v>
      </c>
      <c r="L7" s="1" t="s">
        <v>80</v>
      </c>
      <c r="M7" s="1" t="s">
        <v>80</v>
      </c>
      <c r="N7" s="1" t="s">
        <v>80</v>
      </c>
      <c r="O7" s="1" t="s">
        <v>80</v>
      </c>
      <c r="P7" s="1" t="s">
        <v>80</v>
      </c>
      <c r="Q7" s="1" t="s">
        <v>24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 t="s">
        <v>92</v>
      </c>
      <c r="X7" s="1" t="s">
        <v>92</v>
      </c>
      <c r="Y7" s="1" t="s">
        <v>24</v>
      </c>
    </row>
    <row r="8" spans="1:25" ht="43.5" x14ac:dyDescent="0.35">
      <c r="A8" s="3" t="s">
        <v>11</v>
      </c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24</v>
      </c>
      <c r="J8" s="1" t="s">
        <v>166</v>
      </c>
      <c r="K8" s="1" t="s">
        <v>166</v>
      </c>
      <c r="L8" s="1" t="s">
        <v>166</v>
      </c>
      <c r="M8" s="1" t="s">
        <v>166</v>
      </c>
      <c r="N8" s="1" t="s">
        <v>166</v>
      </c>
      <c r="O8" s="1" t="s">
        <v>166</v>
      </c>
      <c r="P8" s="1" t="s">
        <v>166</v>
      </c>
      <c r="Q8" s="1" t="s">
        <v>24</v>
      </c>
      <c r="R8" s="1" t="s">
        <v>93</v>
      </c>
      <c r="S8" s="1" t="s">
        <v>93</v>
      </c>
      <c r="T8" s="1" t="s">
        <v>93</v>
      </c>
      <c r="U8" s="1" t="s">
        <v>93</v>
      </c>
      <c r="V8" s="1" t="s">
        <v>93</v>
      </c>
      <c r="W8" s="1" t="s">
        <v>93</v>
      </c>
      <c r="X8" s="1" t="s">
        <v>93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43.5" x14ac:dyDescent="0.35">
      <c r="A11" s="3" t="s">
        <v>14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24</v>
      </c>
      <c r="J11" s="1" t="s">
        <v>167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24</v>
      </c>
      <c r="R11" s="1" t="s">
        <v>94</v>
      </c>
      <c r="S11" s="1" t="s">
        <v>94</v>
      </c>
      <c r="T11" s="1" t="s">
        <v>94</v>
      </c>
      <c r="U11" s="1" t="s">
        <v>94</v>
      </c>
      <c r="V11" s="1" t="s">
        <v>94</v>
      </c>
      <c r="W11" s="1" t="s">
        <v>94</v>
      </c>
      <c r="X11" s="1" t="s">
        <v>94</v>
      </c>
      <c r="Y11" s="1" t="s">
        <v>24</v>
      </c>
    </row>
    <row r="12" spans="1:25" ht="29" x14ac:dyDescent="0.35">
      <c r="A12" s="3" t="s">
        <v>15</v>
      </c>
      <c r="B12" s="1" t="s">
        <v>69</v>
      </c>
      <c r="C12" s="1" t="s">
        <v>69</v>
      </c>
      <c r="D12" s="1" t="s">
        <v>69</v>
      </c>
      <c r="E12" s="1" t="s">
        <v>69</v>
      </c>
      <c r="F12" s="1" t="s">
        <v>69</v>
      </c>
      <c r="G12" s="1" t="s">
        <v>69</v>
      </c>
      <c r="H12" s="1" t="s">
        <v>69</v>
      </c>
      <c r="I12" s="1" t="s">
        <v>24</v>
      </c>
      <c r="J12" s="1" t="s">
        <v>81</v>
      </c>
      <c r="K12" s="1" t="s">
        <v>81</v>
      </c>
      <c r="L12" s="1" t="s">
        <v>81</v>
      </c>
      <c r="M12" s="1" t="s">
        <v>81</v>
      </c>
      <c r="N12" s="1" t="s">
        <v>81</v>
      </c>
      <c r="O12" s="1" t="s">
        <v>81</v>
      </c>
      <c r="P12" s="1" t="s">
        <v>81</v>
      </c>
      <c r="Q12" s="1" t="s">
        <v>24</v>
      </c>
      <c r="R12" s="1" t="s">
        <v>95</v>
      </c>
      <c r="S12" s="1" t="s">
        <v>95</v>
      </c>
      <c r="T12" s="1" t="s">
        <v>95</v>
      </c>
      <c r="U12" s="1" t="s">
        <v>95</v>
      </c>
      <c r="V12" s="1" t="s">
        <v>95</v>
      </c>
      <c r="W12" s="1" t="s">
        <v>95</v>
      </c>
      <c r="X12" s="1" t="s">
        <v>95</v>
      </c>
      <c r="Y12" s="1" t="s">
        <v>24</v>
      </c>
    </row>
    <row r="13" spans="1:25" ht="29" x14ac:dyDescent="0.35">
      <c r="A13" s="3" t="s">
        <v>16</v>
      </c>
      <c r="B13" s="1" t="s">
        <v>70</v>
      </c>
      <c r="C13" s="1" t="s">
        <v>70</v>
      </c>
      <c r="D13" s="1" t="s">
        <v>70</v>
      </c>
      <c r="E13" s="1" t="s">
        <v>70</v>
      </c>
      <c r="F13" s="1" t="s">
        <v>70</v>
      </c>
      <c r="G13" s="1" t="s">
        <v>70</v>
      </c>
      <c r="H13" s="1" t="s">
        <v>70</v>
      </c>
      <c r="I13" s="1" t="s">
        <v>24</v>
      </c>
      <c r="J13" s="1" t="s">
        <v>82</v>
      </c>
      <c r="K13" s="1" t="s">
        <v>82</v>
      </c>
      <c r="L13" s="1" t="s">
        <v>82</v>
      </c>
      <c r="M13" s="1" t="s">
        <v>82</v>
      </c>
      <c r="N13" s="1" t="s">
        <v>82</v>
      </c>
      <c r="O13" s="1" t="s">
        <v>82</v>
      </c>
      <c r="P13" s="1" t="s">
        <v>82</v>
      </c>
      <c r="Q13" s="1" t="s">
        <v>24</v>
      </c>
      <c r="R13" s="1" t="s">
        <v>96</v>
      </c>
      <c r="S13" s="1" t="s">
        <v>96</v>
      </c>
      <c r="T13" s="1" t="s">
        <v>96</v>
      </c>
      <c r="U13" s="1" t="s">
        <v>96</v>
      </c>
      <c r="V13" s="1" t="s">
        <v>96</v>
      </c>
      <c r="W13" s="1" t="s">
        <v>96</v>
      </c>
      <c r="X13" s="1" t="s">
        <v>96</v>
      </c>
      <c r="Y13" s="1" t="s">
        <v>24</v>
      </c>
    </row>
    <row r="14" spans="1:25" ht="58" x14ac:dyDescent="0.35">
      <c r="A14" s="3" t="s">
        <v>17</v>
      </c>
      <c r="B14" s="1" t="s">
        <v>71</v>
      </c>
      <c r="C14" s="1" t="s">
        <v>71</v>
      </c>
      <c r="D14" s="1" t="s">
        <v>71</v>
      </c>
      <c r="E14" s="1" t="s">
        <v>71</v>
      </c>
      <c r="F14" s="1" t="s">
        <v>71</v>
      </c>
      <c r="G14" s="1" t="s">
        <v>71</v>
      </c>
      <c r="H14" s="1" t="s">
        <v>71</v>
      </c>
      <c r="I14" s="1" t="s">
        <v>24</v>
      </c>
      <c r="J14" s="1" t="s">
        <v>83</v>
      </c>
      <c r="K14" s="1" t="s">
        <v>83</v>
      </c>
      <c r="L14" s="1" t="s">
        <v>83</v>
      </c>
      <c r="M14" s="1" t="s">
        <v>83</v>
      </c>
      <c r="N14" s="1" t="s">
        <v>83</v>
      </c>
      <c r="O14" s="1" t="s">
        <v>83</v>
      </c>
      <c r="P14" s="1" t="s">
        <v>83</v>
      </c>
      <c r="Q14" s="1" t="s">
        <v>24</v>
      </c>
      <c r="R14" s="1" t="s">
        <v>97</v>
      </c>
      <c r="S14" s="1" t="s">
        <v>97</v>
      </c>
      <c r="T14" s="1" t="s">
        <v>97</v>
      </c>
      <c r="U14" s="1" t="s">
        <v>97</v>
      </c>
      <c r="V14" s="1" t="s">
        <v>97</v>
      </c>
      <c r="W14" s="1" t="s">
        <v>97</v>
      </c>
      <c r="X14" s="1" t="s">
        <v>97</v>
      </c>
      <c r="Y14" s="1" t="s">
        <v>24</v>
      </c>
    </row>
    <row r="15" spans="1:25" ht="43.5" x14ac:dyDescent="0.35">
      <c r="A15" s="3" t="s">
        <v>18</v>
      </c>
      <c r="B15" s="1" t="s">
        <v>72</v>
      </c>
      <c r="C15" s="1" t="s">
        <v>72</v>
      </c>
      <c r="D15" s="1" t="s">
        <v>72</v>
      </c>
      <c r="E15" s="1" t="s">
        <v>72</v>
      </c>
      <c r="F15" s="1" t="s">
        <v>72</v>
      </c>
      <c r="G15" s="1" t="s">
        <v>72</v>
      </c>
      <c r="H15" s="1" t="s">
        <v>72</v>
      </c>
      <c r="I15" s="1" t="s">
        <v>24</v>
      </c>
      <c r="J15" s="1" t="s">
        <v>84</v>
      </c>
      <c r="K15" s="1" t="s">
        <v>84</v>
      </c>
      <c r="L15" s="1" t="s">
        <v>84</v>
      </c>
      <c r="M15" s="1" t="s">
        <v>84</v>
      </c>
      <c r="N15" s="1" t="s">
        <v>84</v>
      </c>
      <c r="O15" s="1" t="s">
        <v>84</v>
      </c>
      <c r="P15" s="1" t="s">
        <v>84</v>
      </c>
      <c r="Q15" s="1" t="s">
        <v>24</v>
      </c>
      <c r="R15" s="1" t="s">
        <v>168</v>
      </c>
      <c r="S15" s="1" t="s">
        <v>168</v>
      </c>
      <c r="T15" s="1" t="s">
        <v>168</v>
      </c>
      <c r="U15" s="1" t="s">
        <v>168</v>
      </c>
      <c r="V15" s="1" t="s">
        <v>168</v>
      </c>
      <c r="W15" s="1" t="s">
        <v>168</v>
      </c>
      <c r="X15" s="1" t="s">
        <v>168</v>
      </c>
      <c r="Y15" s="1" t="s">
        <v>24</v>
      </c>
    </row>
    <row r="16" spans="1:25" ht="72.5" x14ac:dyDescent="0.35">
      <c r="A16" s="3" t="s">
        <v>19</v>
      </c>
      <c r="B16" s="1" t="s">
        <v>73</v>
      </c>
      <c r="C16" s="1" t="s">
        <v>73</v>
      </c>
      <c r="D16" s="1" t="s">
        <v>73</v>
      </c>
      <c r="E16" s="1" t="s">
        <v>73</v>
      </c>
      <c r="F16" s="1" t="s">
        <v>73</v>
      </c>
      <c r="G16" s="1" t="s">
        <v>73</v>
      </c>
      <c r="H16" s="1" t="s">
        <v>73</v>
      </c>
      <c r="I16" s="1" t="s">
        <v>24</v>
      </c>
      <c r="J16" s="1" t="s">
        <v>85</v>
      </c>
      <c r="K16" s="1" t="s">
        <v>85</v>
      </c>
      <c r="L16" s="1" t="s">
        <v>85</v>
      </c>
      <c r="M16" s="1" t="s">
        <v>85</v>
      </c>
      <c r="N16" s="1" t="s">
        <v>85</v>
      </c>
      <c r="O16" s="1" t="s">
        <v>85</v>
      </c>
      <c r="P16" s="1" t="s">
        <v>85</v>
      </c>
      <c r="Q16" s="1" t="s">
        <v>24</v>
      </c>
      <c r="R16" s="1" t="s">
        <v>98</v>
      </c>
      <c r="S16" s="1" t="s">
        <v>98</v>
      </c>
      <c r="T16" s="1" t="s">
        <v>98</v>
      </c>
      <c r="U16" s="1" t="s">
        <v>98</v>
      </c>
      <c r="V16" s="1" t="s">
        <v>98</v>
      </c>
      <c r="W16" s="1" t="s">
        <v>98</v>
      </c>
      <c r="X16" s="1" t="s">
        <v>98</v>
      </c>
      <c r="Y16" s="1" t="s">
        <v>24</v>
      </c>
    </row>
    <row r="17" spans="1:25" ht="29" x14ac:dyDescent="0.35">
      <c r="A17" s="3" t="s">
        <v>20</v>
      </c>
      <c r="B17" s="1" t="s">
        <v>74</v>
      </c>
      <c r="C17" s="1" t="s">
        <v>74</v>
      </c>
      <c r="D17" s="1" t="s">
        <v>74</v>
      </c>
      <c r="E17" s="1" t="s">
        <v>74</v>
      </c>
      <c r="F17" s="1" t="s">
        <v>74</v>
      </c>
      <c r="G17" s="1" t="s">
        <v>74</v>
      </c>
      <c r="H17" s="1" t="s">
        <v>74</v>
      </c>
      <c r="I17" s="1" t="s">
        <v>24</v>
      </c>
      <c r="J17" s="1" t="s">
        <v>86</v>
      </c>
      <c r="K17" s="1" t="s">
        <v>86</v>
      </c>
      <c r="L17" s="1" t="s">
        <v>86</v>
      </c>
      <c r="M17" s="1" t="s">
        <v>86</v>
      </c>
      <c r="N17" s="1" t="s">
        <v>86</v>
      </c>
      <c r="O17" s="1" t="s">
        <v>86</v>
      </c>
      <c r="P17" s="1" t="s">
        <v>86</v>
      </c>
      <c r="Q17" s="1" t="s">
        <v>24</v>
      </c>
      <c r="R17" s="1" t="s">
        <v>99</v>
      </c>
      <c r="S17" s="1" t="s">
        <v>99</v>
      </c>
      <c r="T17" s="1" t="s">
        <v>99</v>
      </c>
      <c r="U17" s="1" t="s">
        <v>99</v>
      </c>
      <c r="V17" s="1" t="s">
        <v>99</v>
      </c>
      <c r="W17" s="1" t="s">
        <v>99</v>
      </c>
      <c r="X17" s="1" t="s">
        <v>99</v>
      </c>
      <c r="Y17" s="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207-167D-4721-99EB-25E69B37A7B6}">
  <dimension ref="A1:Y17"/>
  <sheetViews>
    <sheetView zoomScale="64" workbookViewId="0">
      <selection activeCell="Q26" sqref="Q26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5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x14ac:dyDescent="0.35">
      <c r="A3" s="3" t="s">
        <v>6</v>
      </c>
      <c r="B3" s="1">
        <v>10</v>
      </c>
      <c r="C3" s="1">
        <f t="shared" ref="C3:H17" si="4">B3/3</f>
        <v>3.3333333333333335</v>
      </c>
      <c r="D3" s="1">
        <f t="shared" si="4"/>
        <v>1.1111111111111112</v>
      </c>
      <c r="E3" s="1">
        <f t="shared" si="4"/>
        <v>0.37037037037037041</v>
      </c>
      <c r="F3" s="1">
        <f t="shared" si="4"/>
        <v>0.1234567901234568</v>
      </c>
      <c r="G3" s="1">
        <f t="shared" si="4"/>
        <v>4.1152263374485597E-2</v>
      </c>
      <c r="H3" s="1">
        <f t="shared" si="4"/>
        <v>1.3717421124828532E-2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7</v>
      </c>
      <c r="B4" s="1">
        <v>10</v>
      </c>
      <c r="C4" s="1">
        <f t="shared" si="4"/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8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9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10</v>
      </c>
      <c r="B7" s="1">
        <v>10</v>
      </c>
      <c r="C7" s="1">
        <f t="shared" si="4"/>
        <v>3.3333333333333335</v>
      </c>
      <c r="D7" s="1">
        <f t="shared" si="4"/>
        <v>1.1111111111111112</v>
      </c>
      <c r="E7" s="1">
        <f t="shared" si="4"/>
        <v>0.37037037037037041</v>
      </c>
      <c r="F7" s="1">
        <f t="shared" si="4"/>
        <v>0.1234567901234568</v>
      </c>
      <c r="G7" s="1">
        <f t="shared" si="4"/>
        <v>4.1152263374485597E-2</v>
      </c>
      <c r="H7" s="1">
        <f t="shared" si="4"/>
        <v>1.3717421124828532E-2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4" t="s">
        <v>146</v>
      </c>
      <c r="S7" s="5" t="s">
        <v>147</v>
      </c>
      <c r="T7" s="5" t="s">
        <v>148</v>
      </c>
      <c r="U7" s="5" t="s">
        <v>149</v>
      </c>
      <c r="V7" s="5" t="s">
        <v>150</v>
      </c>
      <c r="W7" s="5" t="s">
        <v>151</v>
      </c>
      <c r="X7" s="5" t="s">
        <v>152</v>
      </c>
      <c r="Y7" s="1">
        <v>0</v>
      </c>
    </row>
    <row r="8" spans="1:25" x14ac:dyDescent="0.35">
      <c r="A8" s="3" t="s">
        <v>11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1">
        <v>10</v>
      </c>
      <c r="K8" s="1">
        <f t="shared" si="2"/>
        <v>3.3333333333333335</v>
      </c>
      <c r="L8" s="1">
        <f t="shared" si="2"/>
        <v>1.1111111111111112</v>
      </c>
      <c r="M8" s="1">
        <f t="shared" si="2"/>
        <v>0.37037037037037041</v>
      </c>
      <c r="N8" s="1">
        <f t="shared" si="2"/>
        <v>0.1234567901234568</v>
      </c>
      <c r="O8" s="1">
        <f t="shared" si="2"/>
        <v>4.1152263374485597E-2</v>
      </c>
      <c r="P8" s="1">
        <f t="shared" si="2"/>
        <v>1.3717421124828532E-2</v>
      </c>
      <c r="Q8" s="1">
        <v>0</v>
      </c>
      <c r="R8" s="1">
        <v>10</v>
      </c>
      <c r="S8" s="1">
        <f t="shared" si="3"/>
        <v>3.3333333333333335</v>
      </c>
      <c r="T8" s="1">
        <f t="shared" si="3"/>
        <v>1.1111111111111112</v>
      </c>
      <c r="U8" s="1">
        <f t="shared" si="3"/>
        <v>0.37037037037037041</v>
      </c>
      <c r="V8" s="1">
        <f t="shared" si="3"/>
        <v>0.1234567901234568</v>
      </c>
      <c r="W8" s="1">
        <f t="shared" si="3"/>
        <v>4.1152263374485597E-2</v>
      </c>
      <c r="X8" s="1">
        <f t="shared" si="3"/>
        <v>1.3717421124828532E-2</v>
      </c>
      <c r="Y8" s="1">
        <v>0</v>
      </c>
    </row>
    <row r="9" spans="1:25" x14ac:dyDescent="0.35">
      <c r="A9" s="3" t="s">
        <v>12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13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14</v>
      </c>
      <c r="B11" s="4" t="s">
        <v>146</v>
      </c>
      <c r="C11" s="5" t="s">
        <v>147</v>
      </c>
      <c r="D11" s="5" t="s">
        <v>148</v>
      </c>
      <c r="E11" s="5" t="s">
        <v>149</v>
      </c>
      <c r="F11" s="5" t="s">
        <v>150</v>
      </c>
      <c r="G11" s="5" t="s">
        <v>151</v>
      </c>
      <c r="H11" s="5" t="s">
        <v>152</v>
      </c>
      <c r="I11" s="1">
        <v>0</v>
      </c>
      <c r="J11" s="1">
        <v>10</v>
      </c>
      <c r="K11" s="1">
        <f t="shared" si="2"/>
        <v>3.3333333333333335</v>
      </c>
      <c r="L11" s="1">
        <f t="shared" si="2"/>
        <v>1.1111111111111112</v>
      </c>
      <c r="M11" s="1">
        <f t="shared" si="2"/>
        <v>0.37037037037037041</v>
      </c>
      <c r="N11" s="1">
        <f t="shared" si="2"/>
        <v>0.1234567901234568</v>
      </c>
      <c r="O11" s="1">
        <f t="shared" si="2"/>
        <v>4.1152263374485597E-2</v>
      </c>
      <c r="P11" s="1">
        <f t="shared" si="2"/>
        <v>1.3717421124828532E-2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ht="29" x14ac:dyDescent="0.35">
      <c r="A12" s="3" t="s">
        <v>15</v>
      </c>
      <c r="B12" s="4" t="s">
        <v>146</v>
      </c>
      <c r="C12" s="5" t="s">
        <v>147</v>
      </c>
      <c r="D12" s="5" t="s">
        <v>148</v>
      </c>
      <c r="E12" s="5" t="s">
        <v>149</v>
      </c>
      <c r="F12" s="5" t="s">
        <v>150</v>
      </c>
      <c r="G12" s="5" t="s">
        <v>151</v>
      </c>
      <c r="H12" s="5" t="s">
        <v>152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16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17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x14ac:dyDescent="0.35">
      <c r="A15" s="3" t="s">
        <v>18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1">
        <v>10</v>
      </c>
      <c r="S15" s="1">
        <f t="shared" si="3"/>
        <v>3.3333333333333335</v>
      </c>
      <c r="T15" s="1">
        <f t="shared" si="3"/>
        <v>1.1111111111111112</v>
      </c>
      <c r="U15" s="1">
        <f t="shared" si="3"/>
        <v>0.37037037037037041</v>
      </c>
      <c r="V15" s="1">
        <f t="shared" si="3"/>
        <v>0.1234567901234568</v>
      </c>
      <c r="W15" s="1">
        <f t="shared" si="3"/>
        <v>4.1152263374485597E-2</v>
      </c>
      <c r="X15" s="1">
        <f t="shared" si="3"/>
        <v>1.3717421124828532E-2</v>
      </c>
      <c r="Y15" s="1">
        <v>0</v>
      </c>
    </row>
    <row r="16" spans="1:25" x14ac:dyDescent="0.35">
      <c r="A16" s="3" t="s">
        <v>19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20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D708-B4C8-4A88-8D06-71E8A9A2532C}">
  <dimension ref="A1:Y17"/>
  <sheetViews>
    <sheetView tabSelected="1" zoomScale="46" workbookViewId="0">
      <selection activeCell="B9" sqref="B9:X10"/>
    </sheetView>
  </sheetViews>
  <sheetFormatPr defaultRowHeight="14.5" x14ac:dyDescent="0.35"/>
  <sheetData>
    <row r="1" spans="1:25" x14ac:dyDescent="0.35">
      <c r="A1" s="3" t="s">
        <v>139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5</v>
      </c>
      <c r="B2" s="1" t="s">
        <v>100</v>
      </c>
      <c r="C2" s="1" t="s">
        <v>100</v>
      </c>
      <c r="D2" s="1" t="s">
        <v>100</v>
      </c>
      <c r="E2" s="1" t="s">
        <v>100</v>
      </c>
      <c r="F2" s="1" t="s">
        <v>100</v>
      </c>
      <c r="G2" s="1" t="s">
        <v>100</v>
      </c>
      <c r="H2" s="1" t="s">
        <v>100</v>
      </c>
      <c r="I2" s="1" t="s">
        <v>24</v>
      </c>
      <c r="J2" s="1" t="s">
        <v>112</v>
      </c>
      <c r="K2" s="1" t="s">
        <v>112</v>
      </c>
      <c r="L2" s="1" t="s">
        <v>112</v>
      </c>
      <c r="M2" s="1" t="s">
        <v>112</v>
      </c>
      <c r="N2" s="1" t="s">
        <v>112</v>
      </c>
      <c r="O2" s="1" t="s">
        <v>112</v>
      </c>
      <c r="P2" s="1" t="s">
        <v>112</v>
      </c>
      <c r="Q2" s="1" t="s">
        <v>24</v>
      </c>
      <c r="R2" s="1" t="s">
        <v>126</v>
      </c>
      <c r="S2" s="1" t="s">
        <v>126</v>
      </c>
      <c r="T2" s="1" t="s">
        <v>126</v>
      </c>
      <c r="U2" s="1" t="s">
        <v>126</v>
      </c>
      <c r="V2" s="1" t="s">
        <v>126</v>
      </c>
      <c r="W2" s="1" t="s">
        <v>126</v>
      </c>
      <c r="X2" s="1" t="s">
        <v>126</v>
      </c>
      <c r="Y2" s="1" t="s">
        <v>24</v>
      </c>
    </row>
    <row r="3" spans="1:25" ht="43.5" x14ac:dyDescent="0.35">
      <c r="A3" s="3" t="s">
        <v>6</v>
      </c>
      <c r="B3" s="1" t="s">
        <v>101</v>
      </c>
      <c r="C3" s="1" t="s">
        <v>101</v>
      </c>
      <c r="D3" s="1" t="s">
        <v>101</v>
      </c>
      <c r="E3" s="1" t="s">
        <v>101</v>
      </c>
      <c r="F3" s="1" t="s">
        <v>101</v>
      </c>
      <c r="G3" s="1" t="s">
        <v>101</v>
      </c>
      <c r="H3" s="1" t="s">
        <v>101</v>
      </c>
      <c r="I3" s="1" t="s">
        <v>24</v>
      </c>
      <c r="J3" s="1" t="s">
        <v>113</v>
      </c>
      <c r="K3" s="1" t="s">
        <v>113</v>
      </c>
      <c r="L3" s="1" t="s">
        <v>113</v>
      </c>
      <c r="M3" s="1" t="s">
        <v>113</v>
      </c>
      <c r="N3" s="1" t="s">
        <v>113</v>
      </c>
      <c r="O3" s="1" t="s">
        <v>113</v>
      </c>
      <c r="P3" s="1" t="s">
        <v>113</v>
      </c>
      <c r="Q3" s="1" t="s">
        <v>24</v>
      </c>
      <c r="R3" s="1" t="s">
        <v>127</v>
      </c>
      <c r="S3" s="1" t="s">
        <v>127</v>
      </c>
      <c r="T3" s="1" t="s">
        <v>127</v>
      </c>
      <c r="U3" s="1" t="s">
        <v>127</v>
      </c>
      <c r="V3" s="1" t="s">
        <v>127</v>
      </c>
      <c r="W3" s="1" t="s">
        <v>127</v>
      </c>
      <c r="X3" s="1" t="s">
        <v>127</v>
      </c>
      <c r="Y3" s="1" t="s">
        <v>24</v>
      </c>
    </row>
    <row r="4" spans="1:25" ht="29" x14ac:dyDescent="0.35">
      <c r="A4" s="3" t="s">
        <v>7</v>
      </c>
      <c r="B4" s="1" t="s">
        <v>102</v>
      </c>
      <c r="C4" s="1" t="s">
        <v>102</v>
      </c>
      <c r="D4" s="1" t="s">
        <v>102</v>
      </c>
      <c r="E4" s="1" t="s">
        <v>102</v>
      </c>
      <c r="F4" s="1" t="s">
        <v>102</v>
      </c>
      <c r="G4" s="1" t="s">
        <v>102</v>
      </c>
      <c r="H4" s="1" t="s">
        <v>102</v>
      </c>
      <c r="I4" s="1" t="s">
        <v>24</v>
      </c>
      <c r="J4" s="1" t="s">
        <v>114</v>
      </c>
      <c r="K4" s="1" t="s">
        <v>114</v>
      </c>
      <c r="L4" s="1" t="s">
        <v>114</v>
      </c>
      <c r="M4" s="1" t="s">
        <v>114</v>
      </c>
      <c r="N4" s="1" t="s">
        <v>114</v>
      </c>
      <c r="O4" s="1" t="s">
        <v>114</v>
      </c>
      <c r="P4" s="1" t="s">
        <v>114</v>
      </c>
      <c r="Q4" s="1" t="s">
        <v>24</v>
      </c>
      <c r="R4" s="1" t="s">
        <v>128</v>
      </c>
      <c r="S4" s="1" t="s">
        <v>128</v>
      </c>
      <c r="T4" s="1" t="s">
        <v>128</v>
      </c>
      <c r="U4" s="1" t="s">
        <v>128</v>
      </c>
      <c r="V4" s="1" t="s">
        <v>128</v>
      </c>
      <c r="W4" s="1" t="s">
        <v>128</v>
      </c>
      <c r="X4" s="1" t="s">
        <v>128</v>
      </c>
      <c r="Y4" s="1" t="s">
        <v>24</v>
      </c>
    </row>
    <row r="5" spans="1:25" ht="43.5" x14ac:dyDescent="0.35">
      <c r="A5" s="3" t="s">
        <v>8</v>
      </c>
      <c r="B5" s="1" t="s">
        <v>103</v>
      </c>
      <c r="C5" s="1" t="s">
        <v>103</v>
      </c>
      <c r="D5" s="1" t="s">
        <v>103</v>
      </c>
      <c r="E5" s="1" t="s">
        <v>103</v>
      </c>
      <c r="F5" s="1" t="s">
        <v>103</v>
      </c>
      <c r="G5" s="1" t="s">
        <v>103</v>
      </c>
      <c r="H5" s="1" t="s">
        <v>103</v>
      </c>
      <c r="I5" s="1" t="s">
        <v>24</v>
      </c>
      <c r="J5" s="1" t="s">
        <v>115</v>
      </c>
      <c r="K5" s="1" t="s">
        <v>115</v>
      </c>
      <c r="L5" s="1" t="s">
        <v>115</v>
      </c>
      <c r="M5" s="1" t="s">
        <v>115</v>
      </c>
      <c r="N5" s="1" t="s">
        <v>115</v>
      </c>
      <c r="O5" s="1" t="s">
        <v>115</v>
      </c>
      <c r="P5" s="1" t="s">
        <v>115</v>
      </c>
      <c r="Q5" s="1" t="s">
        <v>24</v>
      </c>
      <c r="R5" s="1" t="s">
        <v>129</v>
      </c>
      <c r="S5" s="1" t="s">
        <v>129</v>
      </c>
      <c r="T5" s="1" t="s">
        <v>129</v>
      </c>
      <c r="U5" s="1" t="s">
        <v>129</v>
      </c>
      <c r="V5" s="1" t="s">
        <v>129</v>
      </c>
      <c r="W5" s="1" t="s">
        <v>129</v>
      </c>
      <c r="X5" s="1" t="s">
        <v>129</v>
      </c>
      <c r="Y5" s="1" t="s">
        <v>24</v>
      </c>
    </row>
    <row r="6" spans="1:25" ht="43.5" x14ac:dyDescent="0.35">
      <c r="A6" s="3" t="s">
        <v>9</v>
      </c>
      <c r="B6" s="1" t="s">
        <v>104</v>
      </c>
      <c r="C6" s="1" t="s">
        <v>104</v>
      </c>
      <c r="D6" s="1" t="s">
        <v>104</v>
      </c>
      <c r="E6" s="1" t="s">
        <v>104</v>
      </c>
      <c r="F6" s="1" t="s">
        <v>104</v>
      </c>
      <c r="G6" s="1" t="s">
        <v>104</v>
      </c>
      <c r="H6" s="1" t="s">
        <v>104</v>
      </c>
      <c r="I6" s="1" t="s">
        <v>24</v>
      </c>
      <c r="J6" s="1" t="s">
        <v>116</v>
      </c>
      <c r="K6" s="1" t="s">
        <v>116</v>
      </c>
      <c r="L6" s="1" t="s">
        <v>116</v>
      </c>
      <c r="M6" s="1" t="s">
        <v>116</v>
      </c>
      <c r="N6" s="1" t="s">
        <v>116</v>
      </c>
      <c r="O6" s="1" t="s">
        <v>116</v>
      </c>
      <c r="P6" s="1" t="s">
        <v>116</v>
      </c>
      <c r="Q6" s="1" t="s">
        <v>24</v>
      </c>
      <c r="R6" s="1" t="s">
        <v>130</v>
      </c>
      <c r="S6" s="1" t="s">
        <v>130</v>
      </c>
      <c r="T6" s="1" t="s">
        <v>130</v>
      </c>
      <c r="U6" s="1" t="s">
        <v>130</v>
      </c>
      <c r="V6" s="1" t="s">
        <v>130</v>
      </c>
      <c r="W6" s="1" t="s">
        <v>130</v>
      </c>
      <c r="X6" s="1" t="s">
        <v>130</v>
      </c>
      <c r="Y6" s="1" t="s">
        <v>24</v>
      </c>
    </row>
    <row r="7" spans="1:25" ht="29" x14ac:dyDescent="0.35">
      <c r="A7" s="3" t="s">
        <v>10</v>
      </c>
      <c r="B7" s="1" t="s">
        <v>105</v>
      </c>
      <c r="C7" s="1" t="s">
        <v>105</v>
      </c>
      <c r="D7" s="1" t="s">
        <v>105</v>
      </c>
      <c r="E7" s="1" t="s">
        <v>105</v>
      </c>
      <c r="F7" s="1" t="s">
        <v>105</v>
      </c>
      <c r="G7" s="1" t="s">
        <v>105</v>
      </c>
      <c r="H7" s="1" t="s">
        <v>105</v>
      </c>
      <c r="I7" s="1" t="s">
        <v>24</v>
      </c>
      <c r="J7" s="1" t="s">
        <v>117</v>
      </c>
      <c r="K7" s="1" t="s">
        <v>117</v>
      </c>
      <c r="L7" s="1" t="s">
        <v>117</v>
      </c>
      <c r="M7" s="1" t="s">
        <v>117</v>
      </c>
      <c r="N7" s="1" t="s">
        <v>117</v>
      </c>
      <c r="O7" s="1" t="s">
        <v>117</v>
      </c>
      <c r="P7" s="1" t="s">
        <v>117</v>
      </c>
      <c r="Q7" s="1" t="s">
        <v>24</v>
      </c>
      <c r="R7" s="9" t="s">
        <v>172</v>
      </c>
      <c r="S7" s="9" t="s">
        <v>172</v>
      </c>
      <c r="T7" s="9" t="s">
        <v>172</v>
      </c>
      <c r="U7" s="9" t="s">
        <v>172</v>
      </c>
      <c r="V7" s="9" t="s">
        <v>172</v>
      </c>
      <c r="W7" s="9" t="s">
        <v>172</v>
      </c>
      <c r="X7" s="9" t="s">
        <v>172</v>
      </c>
      <c r="Y7" s="1" t="s">
        <v>24</v>
      </c>
    </row>
    <row r="8" spans="1:25" x14ac:dyDescent="0.35">
      <c r="A8" s="3" t="s">
        <v>11</v>
      </c>
      <c r="B8" s="1" t="s">
        <v>106</v>
      </c>
      <c r="C8" s="1" t="s">
        <v>106</v>
      </c>
      <c r="D8" s="1" t="s">
        <v>106</v>
      </c>
      <c r="E8" s="1" t="s">
        <v>106</v>
      </c>
      <c r="F8" s="1" t="s">
        <v>106</v>
      </c>
      <c r="G8" s="1" t="s">
        <v>106</v>
      </c>
      <c r="H8" s="1" t="s">
        <v>106</v>
      </c>
      <c r="I8" s="1" t="s">
        <v>24</v>
      </c>
      <c r="J8" s="1" t="s">
        <v>118</v>
      </c>
      <c r="K8" s="1" t="s">
        <v>118</v>
      </c>
      <c r="L8" s="1" t="s">
        <v>118</v>
      </c>
      <c r="M8" s="1" t="s">
        <v>118</v>
      </c>
      <c r="N8" s="1" t="s">
        <v>118</v>
      </c>
      <c r="O8" s="1" t="s">
        <v>118</v>
      </c>
      <c r="P8" s="1" t="s">
        <v>118</v>
      </c>
      <c r="Q8" s="1" t="s">
        <v>24</v>
      </c>
      <c r="R8" s="1" t="s">
        <v>131</v>
      </c>
      <c r="S8" s="1" t="s">
        <v>131</v>
      </c>
      <c r="T8" s="1" t="s">
        <v>131</v>
      </c>
      <c r="U8" s="1" t="s">
        <v>131</v>
      </c>
      <c r="V8" s="1" t="s">
        <v>131</v>
      </c>
      <c r="W8" s="1" t="s">
        <v>131</v>
      </c>
      <c r="X8" s="1" t="s">
        <v>131</v>
      </c>
      <c r="Y8" s="1" t="s">
        <v>24</v>
      </c>
    </row>
    <row r="9" spans="1:25" x14ac:dyDescent="0.35">
      <c r="A9" s="3" t="s">
        <v>12</v>
      </c>
      <c r="B9" t="s">
        <v>174</v>
      </c>
      <c r="C9" t="s">
        <v>174</v>
      </c>
      <c r="D9" t="s">
        <v>174</v>
      </c>
      <c r="E9" t="s">
        <v>174</v>
      </c>
      <c r="F9" t="s">
        <v>174</v>
      </c>
      <c r="G9" t="s">
        <v>174</v>
      </c>
      <c r="H9" t="s">
        <v>174</v>
      </c>
      <c r="I9" s="1" t="s">
        <v>62</v>
      </c>
      <c r="J9" t="s">
        <v>175</v>
      </c>
      <c r="K9" t="s">
        <v>175</v>
      </c>
      <c r="L9" t="s">
        <v>175</v>
      </c>
      <c r="M9" t="s">
        <v>175</v>
      </c>
      <c r="N9" t="s">
        <v>175</v>
      </c>
      <c r="O9" t="s">
        <v>175</v>
      </c>
      <c r="P9" t="s">
        <v>175</v>
      </c>
      <c r="Q9" s="1" t="s">
        <v>62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s="1" t="s">
        <v>24</v>
      </c>
    </row>
    <row r="10" spans="1:25" x14ac:dyDescent="0.35">
      <c r="A10" s="3" t="s">
        <v>13</v>
      </c>
      <c r="B10" t="s">
        <v>177</v>
      </c>
      <c r="C10" t="s">
        <v>177</v>
      </c>
      <c r="D10" t="s">
        <v>177</v>
      </c>
      <c r="E10" t="s">
        <v>177</v>
      </c>
      <c r="F10" t="s">
        <v>177</v>
      </c>
      <c r="G10" t="s">
        <v>177</v>
      </c>
      <c r="H10" t="s">
        <v>177</v>
      </c>
      <c r="I10" s="1" t="s">
        <v>24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s="1" t="s">
        <v>24</v>
      </c>
      <c r="R10" t="s">
        <v>178</v>
      </c>
      <c r="S10" t="s">
        <v>178</v>
      </c>
      <c r="T10" t="s">
        <v>178</v>
      </c>
      <c r="U10" t="s">
        <v>178</v>
      </c>
      <c r="V10" t="s">
        <v>178</v>
      </c>
      <c r="W10" t="s">
        <v>178</v>
      </c>
      <c r="X10" t="s">
        <v>178</v>
      </c>
      <c r="Y10" s="1" t="s">
        <v>24</v>
      </c>
    </row>
    <row r="11" spans="1:25" ht="43.5" x14ac:dyDescent="0.35">
      <c r="A11" s="3" t="s">
        <v>14</v>
      </c>
      <c r="B11" s="9" t="s">
        <v>170</v>
      </c>
      <c r="C11" s="9" t="s">
        <v>170</v>
      </c>
      <c r="D11" s="9" t="s">
        <v>170</v>
      </c>
      <c r="E11" s="9" t="s">
        <v>170</v>
      </c>
      <c r="F11" s="9" t="s">
        <v>170</v>
      </c>
      <c r="G11" s="9" t="s">
        <v>170</v>
      </c>
      <c r="H11" s="9" t="s">
        <v>170</v>
      </c>
      <c r="I11" s="1" t="s">
        <v>24</v>
      </c>
      <c r="J11" s="1" t="s">
        <v>119</v>
      </c>
      <c r="K11" s="1" t="s">
        <v>119</v>
      </c>
      <c r="L11" s="1" t="s">
        <v>119</v>
      </c>
      <c r="M11" s="1" t="s">
        <v>119</v>
      </c>
      <c r="N11" s="1" t="s">
        <v>119</v>
      </c>
      <c r="O11" s="1" t="s">
        <v>119</v>
      </c>
      <c r="P11" s="1" t="s">
        <v>119</v>
      </c>
      <c r="Q11" s="1" t="s">
        <v>24</v>
      </c>
      <c r="R11" s="1" t="s">
        <v>132</v>
      </c>
      <c r="S11" s="1" t="s">
        <v>132</v>
      </c>
      <c r="T11" s="1" t="s">
        <v>132</v>
      </c>
      <c r="U11" s="1" t="s">
        <v>132</v>
      </c>
      <c r="V11" s="1" t="s">
        <v>132</v>
      </c>
      <c r="W11" s="1" t="s">
        <v>132</v>
      </c>
      <c r="X11" s="1" t="s">
        <v>132</v>
      </c>
      <c r="Y11" s="1" t="s">
        <v>24</v>
      </c>
    </row>
    <row r="12" spans="1:25" ht="29" x14ac:dyDescent="0.35">
      <c r="A12" s="3" t="s">
        <v>15</v>
      </c>
      <c r="B12" s="9" t="s">
        <v>171</v>
      </c>
      <c r="C12" s="9" t="s">
        <v>171</v>
      </c>
      <c r="D12" s="9" t="s">
        <v>171</v>
      </c>
      <c r="E12" s="9" t="s">
        <v>171</v>
      </c>
      <c r="F12" s="9" t="s">
        <v>171</v>
      </c>
      <c r="G12" s="9" t="s">
        <v>171</v>
      </c>
      <c r="H12" s="9" t="s">
        <v>171</v>
      </c>
      <c r="I12" s="1" t="s">
        <v>24</v>
      </c>
      <c r="J12" s="1" t="s">
        <v>120</v>
      </c>
      <c r="K12" s="1" t="s">
        <v>120</v>
      </c>
      <c r="L12" s="1" t="s">
        <v>120</v>
      </c>
      <c r="M12" s="1" t="s">
        <v>120</v>
      </c>
      <c r="N12" s="1" t="s">
        <v>120</v>
      </c>
      <c r="O12" s="1" t="s">
        <v>120</v>
      </c>
      <c r="P12" s="1" t="s">
        <v>120</v>
      </c>
      <c r="Q12" s="1" t="s">
        <v>24</v>
      </c>
      <c r="R12" s="1" t="s">
        <v>133</v>
      </c>
      <c r="S12" s="1" t="s">
        <v>133</v>
      </c>
      <c r="T12" s="1" t="s">
        <v>133</v>
      </c>
      <c r="U12" s="1" t="s">
        <v>133</v>
      </c>
      <c r="V12" s="1" t="s">
        <v>133</v>
      </c>
      <c r="W12" s="1" t="s">
        <v>133</v>
      </c>
      <c r="X12" s="1" t="s">
        <v>133</v>
      </c>
      <c r="Y12" s="1" t="s">
        <v>24</v>
      </c>
    </row>
    <row r="13" spans="1:25" ht="29" x14ac:dyDescent="0.35">
      <c r="A13" s="3" t="s">
        <v>16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24</v>
      </c>
      <c r="J13" s="1" t="s">
        <v>121</v>
      </c>
      <c r="K13" s="1" t="s">
        <v>121</v>
      </c>
      <c r="L13" s="1" t="s">
        <v>121</v>
      </c>
      <c r="M13" s="1" t="s">
        <v>121</v>
      </c>
      <c r="N13" s="1" t="s">
        <v>121</v>
      </c>
      <c r="O13" s="1" t="s">
        <v>121</v>
      </c>
      <c r="P13" s="1" t="s">
        <v>121</v>
      </c>
      <c r="Q13" s="1" t="s">
        <v>24</v>
      </c>
      <c r="R13" s="1" t="s">
        <v>134</v>
      </c>
      <c r="S13" s="1" t="s">
        <v>134</v>
      </c>
      <c r="T13" s="1" t="s">
        <v>134</v>
      </c>
      <c r="U13" s="1" t="s">
        <v>134</v>
      </c>
      <c r="V13" s="1" t="s">
        <v>134</v>
      </c>
      <c r="W13" s="1" t="s">
        <v>134</v>
      </c>
      <c r="X13" s="1" t="s">
        <v>134</v>
      </c>
      <c r="Y13" s="1" t="s">
        <v>24</v>
      </c>
    </row>
    <row r="14" spans="1:25" ht="101.5" x14ac:dyDescent="0.35">
      <c r="A14" s="3" t="s">
        <v>17</v>
      </c>
      <c r="B14" s="1" t="s">
        <v>108</v>
      </c>
      <c r="C14" s="1" t="s">
        <v>108</v>
      </c>
      <c r="D14" s="1" t="s">
        <v>108</v>
      </c>
      <c r="E14" s="1" t="s">
        <v>108</v>
      </c>
      <c r="F14" s="1" t="s">
        <v>108</v>
      </c>
      <c r="G14" s="1" t="s">
        <v>108</v>
      </c>
      <c r="H14" s="1" t="s">
        <v>108</v>
      </c>
      <c r="I14" s="1" t="s">
        <v>24</v>
      </c>
      <c r="J14" s="1" t="s">
        <v>122</v>
      </c>
      <c r="K14" s="1" t="s">
        <v>122</v>
      </c>
      <c r="L14" s="1" t="s">
        <v>122</v>
      </c>
      <c r="M14" s="1" t="s">
        <v>122</v>
      </c>
      <c r="N14" s="1" t="s">
        <v>122</v>
      </c>
      <c r="O14" s="1" t="s">
        <v>122</v>
      </c>
      <c r="P14" s="1" t="s">
        <v>122</v>
      </c>
      <c r="Q14" s="1" t="s">
        <v>24</v>
      </c>
      <c r="R14" s="1" t="s">
        <v>135</v>
      </c>
      <c r="S14" s="1" t="s">
        <v>135</v>
      </c>
      <c r="T14" s="1" t="s">
        <v>135</v>
      </c>
      <c r="U14" s="1" t="s">
        <v>135</v>
      </c>
      <c r="V14" s="1" t="s">
        <v>135</v>
      </c>
      <c r="W14" s="1" t="s">
        <v>135</v>
      </c>
      <c r="X14" s="1" t="s">
        <v>135</v>
      </c>
      <c r="Y14" s="1" t="s">
        <v>24</v>
      </c>
    </row>
    <row r="15" spans="1:25" ht="130.5" x14ac:dyDescent="0.35">
      <c r="A15" s="3" t="s">
        <v>18</v>
      </c>
      <c r="B15" s="1" t="s">
        <v>109</v>
      </c>
      <c r="C15" s="1" t="s">
        <v>109</v>
      </c>
      <c r="D15" s="1" t="s">
        <v>109</v>
      </c>
      <c r="E15" s="1" t="s">
        <v>109</v>
      </c>
      <c r="F15" s="1" t="s">
        <v>109</v>
      </c>
      <c r="G15" s="1" t="s">
        <v>109</v>
      </c>
      <c r="H15" s="1" t="s">
        <v>109</v>
      </c>
      <c r="I15" s="1" t="s">
        <v>24</v>
      </c>
      <c r="J15" s="1" t="s">
        <v>123</v>
      </c>
      <c r="K15" s="1" t="s">
        <v>123</v>
      </c>
      <c r="L15" s="1" t="s">
        <v>123</v>
      </c>
      <c r="M15" s="1" t="s">
        <v>123</v>
      </c>
      <c r="N15" s="1" t="s">
        <v>123</v>
      </c>
      <c r="O15" s="1" t="s">
        <v>123</v>
      </c>
      <c r="P15" s="1" t="s">
        <v>123</v>
      </c>
      <c r="Q15" s="1" t="s">
        <v>24</v>
      </c>
      <c r="R15" s="1" t="s">
        <v>136</v>
      </c>
      <c r="S15" s="1" t="s">
        <v>136</v>
      </c>
      <c r="T15" s="1" t="s">
        <v>136</v>
      </c>
      <c r="U15" s="1" t="s">
        <v>136</v>
      </c>
      <c r="V15" s="1" t="s">
        <v>136</v>
      </c>
      <c r="W15" s="1" t="s">
        <v>136</v>
      </c>
      <c r="X15" s="1" t="s">
        <v>136</v>
      </c>
      <c r="Y15" s="1" t="s">
        <v>24</v>
      </c>
    </row>
    <row r="16" spans="1:25" ht="29" x14ac:dyDescent="0.35">
      <c r="A16" s="3" t="s">
        <v>19</v>
      </c>
      <c r="B16" s="1" t="s">
        <v>110</v>
      </c>
      <c r="C16" s="1" t="s">
        <v>110</v>
      </c>
      <c r="D16" s="1" t="s">
        <v>110</v>
      </c>
      <c r="E16" s="1" t="s">
        <v>110</v>
      </c>
      <c r="F16" s="1" t="s">
        <v>110</v>
      </c>
      <c r="G16" s="1" t="s">
        <v>110</v>
      </c>
      <c r="H16" s="1" t="s">
        <v>110</v>
      </c>
      <c r="I16" s="1" t="s">
        <v>24</v>
      </c>
      <c r="J16" s="1" t="s">
        <v>124</v>
      </c>
      <c r="K16" s="1" t="s">
        <v>124</v>
      </c>
      <c r="L16" s="1" t="s">
        <v>124</v>
      </c>
      <c r="M16" s="1" t="s">
        <v>124</v>
      </c>
      <c r="N16" s="1" t="s">
        <v>124</v>
      </c>
      <c r="O16" s="1" t="s">
        <v>124</v>
      </c>
      <c r="P16" s="1" t="s">
        <v>124</v>
      </c>
      <c r="Q16" s="1" t="s">
        <v>24</v>
      </c>
      <c r="R16" s="1" t="s">
        <v>137</v>
      </c>
      <c r="S16" s="1" t="s">
        <v>137</v>
      </c>
      <c r="T16" s="1" t="s">
        <v>137</v>
      </c>
      <c r="U16" s="1" t="s">
        <v>137</v>
      </c>
      <c r="V16" s="1" t="s">
        <v>137</v>
      </c>
      <c r="W16" s="1" t="s">
        <v>137</v>
      </c>
      <c r="X16" s="1" t="s">
        <v>137</v>
      </c>
      <c r="Y16" s="1" t="s">
        <v>24</v>
      </c>
    </row>
    <row r="17" spans="1:25" ht="29" x14ac:dyDescent="0.35">
      <c r="A17" s="3" t="s">
        <v>20</v>
      </c>
      <c r="B17" s="1" t="s">
        <v>111</v>
      </c>
      <c r="C17" s="1" t="s">
        <v>111</v>
      </c>
      <c r="D17" s="1" t="s">
        <v>111</v>
      </c>
      <c r="E17" s="1" t="s">
        <v>111</v>
      </c>
      <c r="F17" s="1" t="s">
        <v>111</v>
      </c>
      <c r="G17" s="1" t="s">
        <v>111</v>
      </c>
      <c r="H17" s="1" t="s">
        <v>111</v>
      </c>
      <c r="I17" s="1" t="s">
        <v>24</v>
      </c>
      <c r="J17" s="1" t="s">
        <v>125</v>
      </c>
      <c r="K17" s="1" t="s">
        <v>125</v>
      </c>
      <c r="L17" s="1" t="s">
        <v>125</v>
      </c>
      <c r="M17" s="1" t="s">
        <v>125</v>
      </c>
      <c r="N17" s="1" t="s">
        <v>125</v>
      </c>
      <c r="O17" s="1" t="s">
        <v>125</v>
      </c>
      <c r="P17" s="1" t="s">
        <v>125</v>
      </c>
      <c r="Q17" s="1" t="s">
        <v>24</v>
      </c>
      <c r="R17" s="1" t="s">
        <v>138</v>
      </c>
      <c r="S17" s="1" t="s">
        <v>138</v>
      </c>
      <c r="T17" s="1" t="s">
        <v>138</v>
      </c>
      <c r="U17" s="1" t="s">
        <v>138</v>
      </c>
      <c r="V17" s="1" t="s">
        <v>138</v>
      </c>
      <c r="W17" s="1" t="s">
        <v>138</v>
      </c>
      <c r="X17" s="1" t="s">
        <v>138</v>
      </c>
      <c r="Y17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plate1-concentrations</vt:lpstr>
      <vt:lpstr>plate1-inhibitors</vt:lpstr>
      <vt:lpstr>plate2-concentrations</vt:lpstr>
      <vt:lpstr>plate2-inhibitors</vt:lpstr>
      <vt:lpstr>plate3-concentrations</vt:lpstr>
      <vt:lpstr>plate3-inhibitors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2019-07-16T22:05:57Z</dcterms:created>
  <dcterms:modified xsi:type="dcterms:W3CDTF">2019-07-19T21:30:43Z</dcterms:modified>
</cp:coreProperties>
</file>