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angsa\Box\Work\GM Lab\Data\Cell viability\H200215\"/>
    </mc:Choice>
  </mc:AlternateContent>
  <bookViews>
    <workbookView xWindow="-105" yWindow="-105" windowWidth="22770" windowHeight="15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9" i="1" l="1"/>
  <c r="I29" i="1"/>
  <c r="H29" i="1"/>
  <c r="G29" i="1"/>
  <c r="F29" i="1"/>
  <c r="E29" i="1"/>
  <c r="D29" i="1"/>
  <c r="C29" i="1"/>
  <c r="G42" i="1" s="1"/>
  <c r="B29" i="1"/>
  <c r="J27" i="1"/>
  <c r="I27" i="1"/>
  <c r="H27" i="1"/>
  <c r="G27" i="1"/>
  <c r="F27" i="1"/>
  <c r="E27" i="1"/>
  <c r="D27" i="1"/>
  <c r="C27" i="1"/>
  <c r="B27" i="1"/>
  <c r="J24" i="1"/>
  <c r="I24" i="1"/>
  <c r="I38" i="1" s="1"/>
  <c r="H24" i="1"/>
  <c r="G24" i="1"/>
  <c r="F24" i="1"/>
  <c r="E24" i="1"/>
  <c r="C38" i="1" s="1"/>
  <c r="D24" i="1"/>
  <c r="C24" i="1"/>
  <c r="B24" i="1"/>
  <c r="B38" i="1" s="1"/>
  <c r="J22" i="1"/>
  <c r="I37" i="1" s="1"/>
  <c r="I22" i="1"/>
  <c r="H22" i="1"/>
  <c r="G22" i="1"/>
  <c r="F22" i="1"/>
  <c r="H37" i="1" s="1"/>
  <c r="E22" i="1"/>
  <c r="D22" i="1"/>
  <c r="C22" i="1"/>
  <c r="B22" i="1"/>
  <c r="G37" i="1" s="1"/>
  <c r="J19" i="1"/>
  <c r="I19" i="1"/>
  <c r="H19" i="1"/>
  <c r="D34" i="1" s="1"/>
  <c r="G19" i="1"/>
  <c r="F19" i="1"/>
  <c r="E19" i="1"/>
  <c r="D19" i="1"/>
  <c r="C19" i="1"/>
  <c r="G34" i="1" s="1"/>
  <c r="B19" i="1"/>
  <c r="J17" i="1"/>
  <c r="I17" i="1"/>
  <c r="H17" i="1"/>
  <c r="D33" i="1" s="1"/>
  <c r="G17" i="1"/>
  <c r="F17" i="1"/>
  <c r="E17" i="1"/>
  <c r="H33" i="1" s="1"/>
  <c r="D17" i="1"/>
  <c r="B33" i="1" s="1"/>
  <c r="C17" i="1"/>
  <c r="B17" i="1"/>
  <c r="I41" i="1"/>
  <c r="D38" i="1"/>
  <c r="I33" i="1" l="1"/>
  <c r="C34" i="1"/>
  <c r="I34" i="1"/>
  <c r="D37" i="1"/>
  <c r="B41" i="1"/>
  <c r="H41" i="1"/>
  <c r="D41" i="1"/>
  <c r="C42" i="1"/>
  <c r="I42" i="1"/>
  <c r="G38" i="1"/>
  <c r="C33" i="1"/>
  <c r="B34" i="1"/>
  <c r="B42" i="1"/>
  <c r="D42" i="1"/>
  <c r="H42" i="1"/>
  <c r="C41" i="1"/>
  <c r="G41" i="1"/>
  <c r="H38" i="1"/>
  <c r="B37" i="1"/>
  <c r="C37" i="1"/>
  <c r="H34" i="1"/>
  <c r="G33" i="1"/>
</calcChain>
</file>

<file path=xl/sharedStrings.xml><?xml version="1.0" encoding="utf-8"?>
<sst xmlns="http://schemas.openxmlformats.org/spreadsheetml/2006/main" count="64" uniqueCount="12">
  <si>
    <t>Day3</t>
  </si>
  <si>
    <t>Day4</t>
  </si>
  <si>
    <t>Day5</t>
  </si>
  <si>
    <t>Untreated</t>
  </si>
  <si>
    <t>1uM BMN673</t>
  </si>
  <si>
    <t>1uM etoposide</t>
  </si>
  <si>
    <t>HEYA8</t>
  </si>
  <si>
    <t>OVCAR8</t>
  </si>
  <si>
    <t>Average</t>
  </si>
  <si>
    <t>STDEV</t>
  </si>
  <si>
    <t>Day 3</t>
  </si>
  <si>
    <t>Day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</si>
</sst>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1uM BMN673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Sheet1!$B$47</c:f>
              <c:strCache>
                <c:ptCount val="1"/>
                <c:pt idx="0">
                  <c:v>HEYA8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Sheet1!$C$52:$E$52</c:f>
                <c:numCache>
                  <c:formatCode>General</c:formatCode>
                  <c:ptCount val="3"/>
                  <c:pt idx="0">
                    <c:v>2.2802739646776309E-2</c:v>
                  </c:pt>
                  <c:pt idx="1">
                    <c:v>1.834160146036886E-2</c:v>
                  </c:pt>
                  <c:pt idx="2">
                    <c:v>1.8343209392914544E-2</c:v>
                  </c:pt>
                </c:numCache>
              </c:numRef>
            </c:plus>
            <c:minus>
              <c:numRef>
                <c:f>Sheet1!$C$52:$E$52</c:f>
                <c:numCache>
                  <c:formatCode>General</c:formatCode>
                  <c:ptCount val="3"/>
                  <c:pt idx="0">
                    <c:v>2.2802739646776309E-2</c:v>
                  </c:pt>
                  <c:pt idx="1">
                    <c:v>1.834160146036886E-2</c:v>
                  </c:pt>
                  <c:pt idx="2">
                    <c:v>1.8343209392914544E-2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Sheet1!$C$46:$E$46</c:f>
              <c:strCache>
                <c:ptCount val="3"/>
                <c:pt idx="0">
                  <c:v>Day 3</c:v>
                </c:pt>
                <c:pt idx="1">
                  <c:v>Day 4</c:v>
                </c:pt>
                <c:pt idx="2">
                  <c:v>Day5</c:v>
                </c:pt>
              </c:strCache>
            </c:strRef>
          </c:cat>
          <c:val>
            <c:numRef>
              <c:f>Sheet1!$C$47:$E$47</c:f>
              <c:numCache>
                <c:formatCode>General</c:formatCode>
                <c:ptCount val="3"/>
                <c:pt idx="0">
                  <c:v>1.0450349301397208</c:v>
                </c:pt>
                <c:pt idx="1">
                  <c:v>1.0104010025062655</c:v>
                </c:pt>
                <c:pt idx="2">
                  <c:v>0.93869301594430732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3-4D03-927D-76BF135702FE}"/>
            </c:ext>
          </c:extLst>
        </c:ser>
        <c:ser>
          <c:idx val="1"/>
          <c:order val="1"/>
          <c:tx>
            <c:strRef>
              <c:f>Sheet1!$B$48</c:f>
              <c:strCache>
                <c:ptCount val="1"/>
                <c:pt idx="0">
                  <c:v>OVCAR8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Sheet1!$C$53:$E$53</c:f>
                <c:numCache>
                  <c:formatCode>General</c:formatCode>
                  <c:ptCount val="3"/>
                  <c:pt idx="0">
                    <c:v>1.1712292671838643E-2</c:v>
                  </c:pt>
                  <c:pt idx="1">
                    <c:v>1.1176374673011705E-2</c:v>
                  </c:pt>
                  <c:pt idx="2">
                    <c:v>8.5266011761972998E-3</c:v>
                  </c:pt>
                </c:numCache>
              </c:numRef>
            </c:plus>
            <c:minus>
              <c:numRef>
                <c:f>Sheet1!$C$53:$E$53</c:f>
                <c:numCache>
                  <c:formatCode>General</c:formatCode>
                  <c:ptCount val="3"/>
                  <c:pt idx="0">
                    <c:v>1.1712292671838643E-2</c:v>
                  </c:pt>
                  <c:pt idx="1">
                    <c:v>1.1176374673011705E-2</c:v>
                  </c:pt>
                  <c:pt idx="2">
                    <c:v>8.5266011761972998E-3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Sheet1!$C$46:$E$46</c:f>
              <c:strCache>
                <c:ptCount val="3"/>
                <c:pt idx="0">
                  <c:v>Day 3</c:v>
                </c:pt>
                <c:pt idx="1">
                  <c:v>Day 4</c:v>
                </c:pt>
                <c:pt idx="2">
                  <c:v>Day5</c:v>
                </c:pt>
              </c:strCache>
            </c:strRef>
          </c:cat>
          <c:val>
            <c:numRef>
              <c:f>Sheet1!$C$48:$E$48</c:f>
              <c:numCache>
                <c:formatCode>General</c:formatCode>
                <c:ptCount val="3"/>
                <c:pt idx="0">
                  <c:v>0.89005961458477756</c:v>
                </c:pt>
                <c:pt idx="1">
                  <c:v>0.77429238400933764</c:v>
                </c:pt>
                <c:pt idx="2">
                  <c:v>0.70731360273192934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3-4D03-927D-76BF13570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362703"/>
        <c:axId val="504746655"/>
      </c:barChart>
      <c:catAx>
        <c:axId val="50736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4746655"/>
        <c:crosses val="autoZero"/>
        <c:auto val="1"/>
        <c:lblAlgn val="ctr"/>
        <c:lblOffset val="100"/>
        <c:noMultiLvlLbl val="0"/>
      </c:catAx>
      <c:valAx>
        <c:axId val="5047466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Normalized cell viability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36270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1uM etoposide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Sheet1!$B$47</c:f>
              <c:strCache>
                <c:ptCount val="1"/>
                <c:pt idx="0">
                  <c:v>HEYA8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Sheet1!$C$52:$E$52</c:f>
                <c:numCache>
                  <c:formatCode>General</c:formatCode>
                  <c:ptCount val="3"/>
                  <c:pt idx="0">
                    <c:v>2.2802739646776309E-2</c:v>
                  </c:pt>
                  <c:pt idx="1">
                    <c:v>1.834160146036886E-2</c:v>
                  </c:pt>
                  <c:pt idx="2">
                    <c:v>1.8343209392914544E-2</c:v>
                  </c:pt>
                </c:numCache>
              </c:numRef>
            </c:plus>
            <c:minus>
              <c:numRef>
                <c:f>Sheet1!$C$52:$E$52</c:f>
                <c:numCache>
                  <c:formatCode>General</c:formatCode>
                  <c:ptCount val="3"/>
                  <c:pt idx="0">
                    <c:v>2.2802739646776309E-2</c:v>
                  </c:pt>
                  <c:pt idx="1">
                    <c:v>1.834160146036886E-2</c:v>
                  </c:pt>
                  <c:pt idx="2">
                    <c:v>1.8343209392914544E-2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Sheet1!$G$46:$I$46</c:f>
              <c:strCache>
                <c:ptCount val="3"/>
                <c:pt idx="0">
                  <c:v>Day 3</c:v>
                </c:pt>
                <c:pt idx="1">
                  <c:v>Day 4</c:v>
                </c:pt>
                <c:pt idx="2">
                  <c:v>Day5</c:v>
                </c:pt>
              </c:strCache>
            </c:strRef>
          </c:cat>
          <c:val>
            <c:numRef>
              <c:f>Sheet1!$G$47:$I$47</c:f>
              <c:numCache>
                <c:formatCode>General</c:formatCode>
                <c:ptCount val="3"/>
                <c:pt idx="0">
                  <c:v>0.91242514970059874</c:v>
                </c:pt>
                <c:pt idx="1">
                  <c:v>0.89498746867167922</c:v>
                </c:pt>
                <c:pt idx="2">
                  <c:v>0.82180552436559617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9-465D-BD4F-083F6B1F93E9}"/>
            </c:ext>
          </c:extLst>
        </c:ser>
        <c:ser>
          <c:idx val="1"/>
          <c:order val="1"/>
          <c:tx>
            <c:strRef>
              <c:f>Sheet1!$B$48</c:f>
              <c:strCache>
                <c:ptCount val="1"/>
                <c:pt idx="0">
                  <c:v>OVCAR8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Sheet1!$C$53:$E$53</c:f>
                <c:numCache>
                  <c:formatCode>General</c:formatCode>
                  <c:ptCount val="3"/>
                  <c:pt idx="0">
                    <c:v>1.1712292671838643E-2</c:v>
                  </c:pt>
                  <c:pt idx="1">
                    <c:v>1.1176374673011705E-2</c:v>
                  </c:pt>
                  <c:pt idx="2">
                    <c:v>8.5266011761972998E-3</c:v>
                  </c:pt>
                </c:numCache>
              </c:numRef>
            </c:plus>
            <c:minus>
              <c:numRef>
                <c:f>Sheet1!$C$53:$E$53</c:f>
                <c:numCache>
                  <c:formatCode>General</c:formatCode>
                  <c:ptCount val="3"/>
                  <c:pt idx="0">
                    <c:v>1.1712292671838643E-2</c:v>
                  </c:pt>
                  <c:pt idx="1">
                    <c:v>1.1176374673011705E-2</c:v>
                  </c:pt>
                  <c:pt idx="2">
                    <c:v>8.5266011761972998E-3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Sheet1!$G$46:$I$46</c:f>
              <c:strCache>
                <c:ptCount val="3"/>
                <c:pt idx="0">
                  <c:v>Day 3</c:v>
                </c:pt>
                <c:pt idx="1">
                  <c:v>Day 4</c:v>
                </c:pt>
                <c:pt idx="2">
                  <c:v>Day5</c:v>
                </c:pt>
              </c:strCache>
            </c:strRef>
          </c:cat>
          <c:val>
            <c:numRef>
              <c:f>Sheet1!$G$48:$I$48</c:f>
              <c:numCache>
                <c:formatCode>General</c:formatCode>
                <c:ptCount val="3"/>
                <c:pt idx="0">
                  <c:v>0.92111465409676974</c:v>
                </c:pt>
                <c:pt idx="1">
                  <c:v>0.81543624161073813</c:v>
                </c:pt>
                <c:pt idx="2">
                  <c:v>0.75654524758110409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C9-465D-BD4F-083F6B1F9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362703"/>
        <c:axId val="504746655"/>
      </c:barChart>
      <c:catAx>
        <c:axId val="50736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4746655"/>
        <c:crosses val="autoZero"/>
        <c:auto val="1"/>
        <c:lblAlgn val="ctr"/>
        <c:lblOffset val="100"/>
        <c:noMultiLvlLbl val="0"/>
      </c:catAx>
      <c:valAx>
        <c:axId val="5047466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Normalized cell viability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36270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39</xdr:row>
      <xdr:rowOff>95250</xdr:rowOff>
    </xdr:from>
    <xdr:to>
      <xdr:col>18</xdr:col>
      <xdr:colOff>114300</xdr:colOff>
      <xdr:row>54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543F1-23AF-4999-B3F7-3E3B588AF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161925</xdr:colOff>
      <xdr:row>39</xdr:row>
      <xdr:rowOff>85725</xdr:rowOff>
    </xdr:from>
    <xdr:to>
      <xdr:col>26</xdr:col>
      <xdr:colOff>466725</xdr:colOff>
      <xdr:row>54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8543F1-23AF-4999-B3F7-3E3B588AF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A22" workbookViewId="0">
      <selection activeCell="Z57" sqref="Z57"/>
    </sheetView>
  </sheetViews>
  <sheetFormatPr defaultRowHeight="15" x14ac:dyDescent="0.25"/>
  <cols>
    <col min="1" max="1" width="13.28515625" bestFit="1" customWidth="1"/>
  </cols>
  <sheetData>
    <row r="1" spans="1:10" x14ac:dyDescent="0.25">
      <c r="A1" t="s">
        <v>0</v>
      </c>
    </row>
    <row r="2" spans="1:10" x14ac:dyDescent="0.25">
      <c r="B2" s="1">
        <v>25930000</v>
      </c>
      <c r="C2" s="1">
        <v>27320000</v>
      </c>
      <c r="D2" s="1">
        <v>26910000</v>
      </c>
      <c r="E2" s="1">
        <v>27240000</v>
      </c>
      <c r="F2" s="1">
        <v>28410000</v>
      </c>
      <c r="G2" s="1">
        <v>28120000</v>
      </c>
      <c r="H2" s="1">
        <v>25320000</v>
      </c>
      <c r="I2" s="1">
        <v>23880000</v>
      </c>
      <c r="J2" s="1">
        <v>23940000</v>
      </c>
    </row>
    <row r="4" spans="1:10" x14ac:dyDescent="0.25">
      <c r="B4" s="1">
        <v>23560000</v>
      </c>
      <c r="C4" s="1">
        <v>23690000</v>
      </c>
      <c r="D4" s="1">
        <v>24880000</v>
      </c>
      <c r="E4" s="1">
        <v>21090000</v>
      </c>
      <c r="F4" s="1">
        <v>21470000</v>
      </c>
      <c r="G4" s="1">
        <v>21640000</v>
      </c>
      <c r="H4" s="1">
        <v>22520000</v>
      </c>
      <c r="I4" s="1">
        <v>21650000</v>
      </c>
      <c r="J4" s="1">
        <v>22270000</v>
      </c>
    </row>
    <row r="6" spans="1:10" x14ac:dyDescent="0.25">
      <c r="A6" t="s">
        <v>1</v>
      </c>
    </row>
    <row r="7" spans="1:10" x14ac:dyDescent="0.25">
      <c r="B7" s="1">
        <v>25650000</v>
      </c>
      <c r="C7" s="1">
        <v>26980000</v>
      </c>
      <c r="D7" s="1">
        <v>27170000</v>
      </c>
      <c r="E7" s="1">
        <v>26320000</v>
      </c>
      <c r="F7" s="1">
        <v>27080000</v>
      </c>
      <c r="G7" s="1">
        <v>27230000</v>
      </c>
      <c r="H7" s="1">
        <v>24140000</v>
      </c>
      <c r="I7" s="1">
        <v>23480000</v>
      </c>
      <c r="J7" s="1">
        <v>23800000</v>
      </c>
    </row>
    <row r="9" spans="1:10" x14ac:dyDescent="0.25">
      <c r="B9" s="1">
        <v>22010000</v>
      </c>
      <c r="C9" s="1">
        <v>23000000</v>
      </c>
      <c r="D9" s="1">
        <v>23530000</v>
      </c>
      <c r="E9" s="1">
        <v>17410000</v>
      </c>
      <c r="F9" s="1">
        <v>17750000</v>
      </c>
      <c r="G9" s="1">
        <v>17910000</v>
      </c>
      <c r="H9" s="1">
        <v>18790000</v>
      </c>
      <c r="I9" s="1">
        <v>18410000</v>
      </c>
      <c r="J9" s="1">
        <v>18690000</v>
      </c>
    </row>
    <row r="11" spans="1:10" x14ac:dyDescent="0.25">
      <c r="A11" t="s">
        <v>2</v>
      </c>
    </row>
    <row r="12" spans="1:10" x14ac:dyDescent="0.25">
      <c r="B12" s="1">
        <v>28360000</v>
      </c>
      <c r="C12" s="1">
        <v>29500000</v>
      </c>
      <c r="D12" s="1">
        <v>31200000</v>
      </c>
      <c r="E12" s="1">
        <v>27440000</v>
      </c>
      <c r="F12" s="1">
        <v>28480000</v>
      </c>
      <c r="G12" s="1">
        <v>27680000</v>
      </c>
      <c r="H12" s="1">
        <v>25530000</v>
      </c>
      <c r="I12" s="1">
        <v>23570000</v>
      </c>
      <c r="J12" s="1">
        <v>24090000</v>
      </c>
    </row>
    <row r="14" spans="1:10" x14ac:dyDescent="0.25">
      <c r="B14" s="1">
        <v>22520000</v>
      </c>
      <c r="C14" s="1">
        <v>23750000</v>
      </c>
      <c r="D14" s="1">
        <v>24010000</v>
      </c>
      <c r="E14" s="1">
        <v>16400000</v>
      </c>
      <c r="F14" s="1">
        <v>16790000</v>
      </c>
      <c r="G14" s="1">
        <v>16520000</v>
      </c>
      <c r="H14" s="1">
        <v>18160000</v>
      </c>
      <c r="I14" s="1">
        <v>17380000</v>
      </c>
      <c r="J14" s="1">
        <v>17630000</v>
      </c>
    </row>
    <row r="16" spans="1:10" x14ac:dyDescent="0.25">
      <c r="A16" t="s">
        <v>0</v>
      </c>
    </row>
    <row r="17" spans="1:10" x14ac:dyDescent="0.25">
      <c r="B17" s="1">
        <f>B2/AVERAGE($B2:$D2)</f>
        <v>0.97043413173652693</v>
      </c>
      <c r="C17" s="1">
        <f t="shared" ref="C17:J19" si="0">C2/AVERAGE($B2:$D2)</f>
        <v>1.0224550898203593</v>
      </c>
      <c r="D17" s="1">
        <f t="shared" si="0"/>
        <v>1.0071107784431137</v>
      </c>
      <c r="E17" s="1">
        <f t="shared" si="0"/>
        <v>1.0194610778443114</v>
      </c>
      <c r="F17" s="1">
        <f t="shared" si="0"/>
        <v>1.063248502994012</v>
      </c>
      <c r="G17" s="1">
        <f t="shared" si="0"/>
        <v>1.0523952095808384</v>
      </c>
      <c r="H17" s="1">
        <f t="shared" si="0"/>
        <v>0.94760479041916168</v>
      </c>
      <c r="I17" s="1">
        <f t="shared" si="0"/>
        <v>0.89371257485029942</v>
      </c>
      <c r="J17" s="1">
        <f t="shared" si="0"/>
        <v>0.89595808383233533</v>
      </c>
    </row>
    <row r="19" spans="1:10" x14ac:dyDescent="0.25">
      <c r="B19" s="1">
        <f>B4/AVERAGE($B4:$D4)</f>
        <v>0.97989740745875509</v>
      </c>
      <c r="C19" s="1">
        <f t="shared" si="0"/>
        <v>0.98530431165950372</v>
      </c>
      <c r="D19" s="1">
        <f t="shared" si="0"/>
        <v>1.0347982808817413</v>
      </c>
      <c r="E19" s="1">
        <f t="shared" si="0"/>
        <v>0.87716622764453078</v>
      </c>
      <c r="F19" s="1">
        <f t="shared" si="0"/>
        <v>0.89297102453902677</v>
      </c>
      <c r="G19" s="1">
        <f t="shared" si="0"/>
        <v>0.90004159157077501</v>
      </c>
      <c r="H19" s="1">
        <f t="shared" si="0"/>
        <v>0.93664217385276594</v>
      </c>
      <c r="I19" s="1">
        <f t="shared" si="0"/>
        <v>0.90045750727852492</v>
      </c>
      <c r="J19" s="1">
        <f t="shared" si="0"/>
        <v>0.92624428115901847</v>
      </c>
    </row>
    <row r="21" spans="1:10" x14ac:dyDescent="0.25">
      <c r="A21" t="s">
        <v>1</v>
      </c>
    </row>
    <row r="22" spans="1:10" x14ac:dyDescent="0.25">
      <c r="B22" s="1">
        <f>B7/AVERAGE($B7:$D7)</f>
        <v>0.9642857142857143</v>
      </c>
      <c r="C22" s="1">
        <f t="shared" ref="C22:J22" si="1">C7/AVERAGE($B7:$D7)</f>
        <v>1.0142857142857142</v>
      </c>
      <c r="D22" s="1">
        <f t="shared" si="1"/>
        <v>1.0214285714285714</v>
      </c>
      <c r="E22" s="1">
        <f t="shared" si="1"/>
        <v>0.98947368421052628</v>
      </c>
      <c r="F22" s="1">
        <f t="shared" si="1"/>
        <v>1.018045112781955</v>
      </c>
      <c r="G22" s="1">
        <f t="shared" si="1"/>
        <v>1.0236842105263158</v>
      </c>
      <c r="H22" s="1">
        <f t="shared" si="1"/>
        <v>0.90751879699248117</v>
      </c>
      <c r="I22" s="1">
        <f t="shared" si="1"/>
        <v>0.88270676691729322</v>
      </c>
      <c r="J22" s="1">
        <f t="shared" si="1"/>
        <v>0.89473684210526316</v>
      </c>
    </row>
    <row r="24" spans="1:10" x14ac:dyDescent="0.25">
      <c r="B24" s="1">
        <f>B9/AVERAGE($B9:$D9)</f>
        <v>0.96337904873066815</v>
      </c>
      <c r="C24" s="1">
        <f t="shared" ref="C24:J24" si="2">C9/AVERAGE($B9:$D9)</f>
        <v>1.006711409395973</v>
      </c>
      <c r="D24" s="1">
        <f t="shared" si="2"/>
        <v>1.0299095418733586</v>
      </c>
      <c r="E24" s="1">
        <f t="shared" si="2"/>
        <v>0.76203676685147359</v>
      </c>
      <c r="F24" s="1">
        <f t="shared" si="2"/>
        <v>0.77691858768602273</v>
      </c>
      <c r="G24" s="1">
        <f t="shared" si="2"/>
        <v>0.78392179749051649</v>
      </c>
      <c r="H24" s="1">
        <f t="shared" si="2"/>
        <v>0.82243945141523189</v>
      </c>
      <c r="I24" s="1">
        <f t="shared" si="2"/>
        <v>0.80580682812955928</v>
      </c>
      <c r="J24" s="1">
        <f t="shared" si="2"/>
        <v>0.81806244528742333</v>
      </c>
    </row>
    <row r="26" spans="1:10" x14ac:dyDescent="0.25">
      <c r="A26" t="s">
        <v>2</v>
      </c>
    </row>
    <row r="27" spans="1:10" x14ac:dyDescent="0.25">
      <c r="B27" s="1">
        <f>B12/AVERAGE($B12:$D12)</f>
        <v>0.95531102627442166</v>
      </c>
      <c r="C27" s="1">
        <f t="shared" ref="C27:J27" si="3">C12/AVERAGE($B12:$D12)</f>
        <v>0.99371210419941614</v>
      </c>
      <c r="D27" s="1">
        <f t="shared" si="3"/>
        <v>1.0509768695261621</v>
      </c>
      <c r="E27" s="1">
        <f t="shared" si="3"/>
        <v>0.92432068268582979</v>
      </c>
      <c r="F27" s="1">
        <f t="shared" si="3"/>
        <v>0.95935324500336849</v>
      </c>
      <c r="G27" s="1">
        <f t="shared" si="3"/>
        <v>0.93240512014372334</v>
      </c>
      <c r="H27" s="1">
        <f t="shared" si="3"/>
        <v>0.85998203458342681</v>
      </c>
      <c r="I27" s="1">
        <f t="shared" si="3"/>
        <v>0.79395912867729612</v>
      </c>
      <c r="J27" s="1">
        <f t="shared" si="3"/>
        <v>0.81147540983606559</v>
      </c>
    </row>
    <row r="29" spans="1:10" x14ac:dyDescent="0.25">
      <c r="B29" s="1">
        <f>B14/AVERAGE($B14:$D14)</f>
        <v>0.96129766647694925</v>
      </c>
      <c r="C29" s="1">
        <f t="shared" ref="C29:J29" si="4">C14/AVERAGE($B14:$D14)</f>
        <v>1.013801935116676</v>
      </c>
      <c r="D29" s="1">
        <f t="shared" si="4"/>
        <v>1.0249003984063745</v>
      </c>
      <c r="E29" s="1">
        <f t="shared" si="4"/>
        <v>0.70005691519635738</v>
      </c>
      <c r="F29" s="1">
        <f t="shared" si="4"/>
        <v>0.71670461013090492</v>
      </c>
      <c r="G29" s="1">
        <f t="shared" si="4"/>
        <v>0.70517928286852583</v>
      </c>
      <c r="H29" s="1">
        <f t="shared" si="4"/>
        <v>0.77518497438816159</v>
      </c>
      <c r="I29" s="1">
        <f t="shared" si="4"/>
        <v>0.7418895845190665</v>
      </c>
      <c r="J29" s="1">
        <f t="shared" si="4"/>
        <v>0.75256118383608417</v>
      </c>
    </row>
    <row r="31" spans="1:10" x14ac:dyDescent="0.25">
      <c r="A31" s="2" t="s">
        <v>8</v>
      </c>
      <c r="F31" s="2" t="s">
        <v>9</v>
      </c>
    </row>
    <row r="32" spans="1:10" x14ac:dyDescent="0.25">
      <c r="A32" t="s">
        <v>0</v>
      </c>
      <c r="B32" t="s">
        <v>3</v>
      </c>
      <c r="C32" t="s">
        <v>4</v>
      </c>
      <c r="D32" t="s">
        <v>5</v>
      </c>
      <c r="F32" t="s">
        <v>0</v>
      </c>
      <c r="G32" t="s">
        <v>3</v>
      </c>
      <c r="H32" t="s">
        <v>4</v>
      </c>
      <c r="I32" t="s">
        <v>5</v>
      </c>
    </row>
    <row r="33" spans="1:9" x14ac:dyDescent="0.25">
      <c r="A33" t="s">
        <v>6</v>
      </c>
      <c r="B33">
        <f>AVERAGE(B17:D17)</f>
        <v>1</v>
      </c>
      <c r="C33">
        <f>AVERAGE(E17:G17)</f>
        <v>1.0450349301397208</v>
      </c>
      <c r="D33">
        <f>AVERAGE(H17:J17)</f>
        <v>0.91242514970059874</v>
      </c>
      <c r="F33" t="s">
        <v>6</v>
      </c>
      <c r="G33">
        <f>STDEV(B17:D17)</f>
        <v>2.6729522957588459E-2</v>
      </c>
      <c r="H33">
        <f>STDEV(E17:G17)</f>
        <v>2.2802739646776309E-2</v>
      </c>
      <c r="I33">
        <f>STDEV(H17:J17)</f>
        <v>3.0487143494635178E-2</v>
      </c>
    </row>
    <row r="34" spans="1:9" x14ac:dyDescent="0.25">
      <c r="A34" t="s">
        <v>7</v>
      </c>
      <c r="B34">
        <f>AVERAGE(B19:D19)</f>
        <v>1</v>
      </c>
      <c r="C34">
        <f>AVERAGE(E19:G19)</f>
        <v>0.89005961458477756</v>
      </c>
      <c r="D34">
        <f>AVERAGE(H19:J19)</f>
        <v>0.92111465409676974</v>
      </c>
      <c r="F34" t="s">
        <v>7</v>
      </c>
      <c r="G34">
        <f>STDEV(B19:D19)</f>
        <v>3.0257212652563325E-2</v>
      </c>
      <c r="H34">
        <f>STDEV(E19:G19)</f>
        <v>1.1712292671838643E-2</v>
      </c>
      <c r="I34">
        <f>STDEV(H19:J19)</f>
        <v>1.862974313082616E-2</v>
      </c>
    </row>
    <row r="36" spans="1:9" x14ac:dyDescent="0.25">
      <c r="A36" t="s">
        <v>1</v>
      </c>
      <c r="B36" t="s">
        <v>3</v>
      </c>
      <c r="C36" t="s">
        <v>4</v>
      </c>
      <c r="D36" t="s">
        <v>5</v>
      </c>
      <c r="F36" t="s">
        <v>1</v>
      </c>
      <c r="G36" t="s">
        <v>3</v>
      </c>
      <c r="H36" t="s">
        <v>4</v>
      </c>
      <c r="I36" t="s">
        <v>5</v>
      </c>
    </row>
    <row r="37" spans="1:9" x14ac:dyDescent="0.25">
      <c r="A37" t="s">
        <v>6</v>
      </c>
      <c r="B37">
        <f>AVERAGE(B22:D22)</f>
        <v>1</v>
      </c>
      <c r="C37">
        <f>AVERAGE(E22:G22)</f>
        <v>1.0104010025062655</v>
      </c>
      <c r="D37">
        <f>AVERAGE(H22:J22)</f>
        <v>0.89498746867167922</v>
      </c>
      <c r="F37" t="s">
        <v>6</v>
      </c>
      <c r="G37">
        <f>STDEV(B22:D22)</f>
        <v>3.1134992453861907E-2</v>
      </c>
      <c r="H37">
        <f>STDEV(E22:G22)</f>
        <v>1.834160146036886E-2</v>
      </c>
      <c r="I37">
        <f>STDEV(H22:J22)</f>
        <v>1.2407913578432636E-2</v>
      </c>
    </row>
    <row r="38" spans="1:9" x14ac:dyDescent="0.25">
      <c r="A38" t="s">
        <v>7</v>
      </c>
      <c r="B38">
        <f>AVERAGE(B24:D24)</f>
        <v>1</v>
      </c>
      <c r="C38">
        <f>AVERAGE(E24:G24)</f>
        <v>0.77429238400933764</v>
      </c>
      <c r="D38">
        <f>AVERAGE(H24:J24)</f>
        <v>0.81543624161073813</v>
      </c>
      <c r="F38" t="s">
        <v>7</v>
      </c>
      <c r="G38">
        <f>STDEV(B24:D24)</f>
        <v>3.3769200338661591E-2</v>
      </c>
      <c r="H38">
        <f>STDEV(E24:G24)</f>
        <v>1.1176374673011705E-2</v>
      </c>
      <c r="I38">
        <f>STDEV(H24:J24)</f>
        <v>8.6217021900753844E-3</v>
      </c>
    </row>
    <row r="40" spans="1:9" x14ac:dyDescent="0.25">
      <c r="A40" t="s">
        <v>2</v>
      </c>
      <c r="B40" t="s">
        <v>3</v>
      </c>
      <c r="C40" t="s">
        <v>4</v>
      </c>
      <c r="D40" t="s">
        <v>5</v>
      </c>
      <c r="F40" t="s">
        <v>2</v>
      </c>
      <c r="G40" t="s">
        <v>3</v>
      </c>
      <c r="H40" t="s">
        <v>4</v>
      </c>
      <c r="I40" t="s">
        <v>5</v>
      </c>
    </row>
    <row r="41" spans="1:9" x14ac:dyDescent="0.25">
      <c r="A41" t="s">
        <v>6</v>
      </c>
      <c r="B41">
        <f>AVERAGE(B27:D27)</f>
        <v>1</v>
      </c>
      <c r="C41">
        <f>AVERAGE(E27:G27)</f>
        <v>0.93869301594430732</v>
      </c>
      <c r="D41">
        <f>AVERAGE(H27:J27)</f>
        <v>0.82180552436559617</v>
      </c>
      <c r="F41" t="s">
        <v>6</v>
      </c>
      <c r="G41">
        <f>STDEV(B27:D27)</f>
        <v>4.8141890453802211E-2</v>
      </c>
      <c r="H41">
        <f>STDEV(E27:G27)</f>
        <v>1.8343209392914544E-2</v>
      </c>
      <c r="I41">
        <f>STDEV(H27:J27)</f>
        <v>3.4202185247690843E-2</v>
      </c>
    </row>
    <row r="42" spans="1:9" x14ac:dyDescent="0.25">
      <c r="A42" t="s">
        <v>7</v>
      </c>
      <c r="B42">
        <f>AVERAGE(B29:D29)</f>
        <v>1</v>
      </c>
      <c r="C42">
        <f>AVERAGE(E29:G29)</f>
        <v>0.70731360273192934</v>
      </c>
      <c r="D42">
        <f>AVERAGE(H29:J29)</f>
        <v>0.75654524758110409</v>
      </c>
      <c r="F42" t="s">
        <v>7</v>
      </c>
      <c r="G42">
        <f>STDEV(B29:D29)</f>
        <v>3.397347401937701E-2</v>
      </c>
      <c r="H42">
        <f>STDEV(E29:G29)</f>
        <v>8.5266011761972998E-3</v>
      </c>
      <c r="I42">
        <f>STDEV(H29:J29)</f>
        <v>1.700147992314335E-2</v>
      </c>
    </row>
    <row r="45" spans="1:9" x14ac:dyDescent="0.25">
      <c r="B45" t="s">
        <v>8</v>
      </c>
      <c r="F45" t="s">
        <v>8</v>
      </c>
    </row>
    <row r="46" spans="1:9" x14ac:dyDescent="0.25">
      <c r="C46" t="s">
        <v>10</v>
      </c>
      <c r="D46" t="s">
        <v>11</v>
      </c>
      <c r="E46" t="s">
        <v>2</v>
      </c>
      <c r="G46" t="s">
        <v>10</v>
      </c>
      <c r="H46" t="s">
        <v>11</v>
      </c>
      <c r="I46" t="s">
        <v>2</v>
      </c>
    </row>
    <row r="47" spans="1:9" x14ac:dyDescent="0.25">
      <c r="B47" t="s">
        <v>6</v>
      </c>
      <c r="C47">
        <v>1.0450349301397208</v>
      </c>
      <c r="D47">
        <v>1.0104010025062655</v>
      </c>
      <c r="E47">
        <v>0.93869301594430732</v>
      </c>
      <c r="G47">
        <v>0.91242514970059874</v>
      </c>
      <c r="H47">
        <v>0.89498746867167922</v>
      </c>
      <c r="I47">
        <v>0.82180552436559617</v>
      </c>
    </row>
    <row r="48" spans="1:9" x14ac:dyDescent="0.25">
      <c r="B48" t="s">
        <v>7</v>
      </c>
      <c r="C48">
        <v>0.89005961458477756</v>
      </c>
      <c r="D48">
        <v>0.77429238400933764</v>
      </c>
      <c r="E48">
        <v>0.70731360273192934</v>
      </c>
      <c r="G48">
        <v>0.92111465409676974</v>
      </c>
      <c r="H48">
        <v>0.81543624161073813</v>
      </c>
      <c r="I48">
        <v>0.75654524758110409</v>
      </c>
    </row>
    <row r="50" spans="2:9" x14ac:dyDescent="0.25">
      <c r="B50" t="s">
        <v>9</v>
      </c>
      <c r="F50" t="s">
        <v>9</v>
      </c>
    </row>
    <row r="51" spans="2:9" x14ac:dyDescent="0.25">
      <c r="C51" t="s">
        <v>10</v>
      </c>
      <c r="D51" t="s">
        <v>11</v>
      </c>
      <c r="E51" t="s">
        <v>2</v>
      </c>
      <c r="G51" t="s">
        <v>10</v>
      </c>
      <c r="H51" t="s">
        <v>11</v>
      </c>
      <c r="I51" t="s">
        <v>2</v>
      </c>
    </row>
    <row r="52" spans="2:9" x14ac:dyDescent="0.25">
      <c r="B52" t="s">
        <v>6</v>
      </c>
      <c r="C52">
        <v>2.2802739646776309E-2</v>
      </c>
      <c r="D52">
        <v>1.834160146036886E-2</v>
      </c>
      <c r="E52">
        <v>1.8343209392914544E-2</v>
      </c>
      <c r="G52">
        <v>3.0487143494635178E-2</v>
      </c>
      <c r="H52">
        <v>1.2407913578432636E-2</v>
      </c>
      <c r="I52">
        <v>3.4202185247690843E-2</v>
      </c>
    </row>
    <row r="53" spans="2:9" x14ac:dyDescent="0.25">
      <c r="B53" t="s">
        <v>7</v>
      </c>
      <c r="C53">
        <v>1.1712292671838643E-2</v>
      </c>
      <c r="D53">
        <v>1.1176374673011705E-2</v>
      </c>
      <c r="E53">
        <v>8.5266011761972998E-3</v>
      </c>
      <c r="G53">
        <v>1.862974313082616E-2</v>
      </c>
      <c r="H53">
        <v>8.6217021900753844E-3</v>
      </c>
      <c r="I53">
        <v>1.700147992314335E-2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OHSU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Tsang</dc:creator>
  <cp:lastModifiedBy>Samuel Tsang</cp:lastModifiedBy>
  <dcterms:created xsi:type="dcterms:W3CDTF">2020-02-21T23:43:18Z</dcterms:created>
  <dcterms:modified xsi:type="dcterms:W3CDTF">2021-01-12T19:33:45Z</dcterms:modified>
</cp:coreProperties>
</file>