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es\Desktop\"/>
    </mc:Choice>
  </mc:AlternateContent>
  <xr:revisionPtr revIDLastSave="0" documentId="8_{0EF191DE-01A6-4D79-A06E-5E93386B9F08}" xr6:coauthVersionLast="46" xr6:coauthVersionMax="46" xr10:uidLastSave="{00000000-0000-0000-0000-000000000000}"/>
  <bookViews>
    <workbookView xWindow="-108" yWindow="-108" windowWidth="23256" windowHeight="12576" activeTab="1" xr2:uid="{54E483F8-AA7E-448E-95F2-3B1B59604D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8" i="1" s="1"/>
  <c r="F3" i="1"/>
  <c r="F2" i="1"/>
</calcChain>
</file>

<file path=xl/sharedStrings.xml><?xml version="1.0" encoding="utf-8"?>
<sst xmlns="http://schemas.openxmlformats.org/spreadsheetml/2006/main" count="17" uniqueCount="12">
  <si>
    <t>Tier1: 5%</t>
  </si>
  <si>
    <t>Tier2:7.5%</t>
  </si>
  <si>
    <t>Tier3:10%</t>
  </si>
  <si>
    <t>Tier4:15%</t>
  </si>
  <si>
    <t>Tier5: 27.5%</t>
  </si>
  <si>
    <t>Tier6: 35%</t>
  </si>
  <si>
    <t>Time</t>
  </si>
  <si>
    <t>19:00UTC</t>
  </si>
  <si>
    <t>09:00UTC</t>
  </si>
  <si>
    <t>Sale Start</t>
  </si>
  <si>
    <t>Sale End</t>
  </si>
  <si>
    <t>16:00UTC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</si>
</sst>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\ &quot;CSPD&quot;"/>
    <numFmt numFmtId="167" formatCode="#,##0\ &quot;CSPD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9" fontId="0" fillId="0" borderId="0" xfId="0" applyNumberFormat="1"/>
    <xf numFmtId="9" fontId="0" fillId="0" borderId="0" xfId="2" applyFont="1"/>
    <xf numFmtId="167" fontId="0" fillId="0" borderId="0" xfId="0" applyNumberFormat="1"/>
    <xf numFmtId="9" fontId="0" fillId="0" borderId="1" xfId="0" applyNumberFormat="1" applyBorder="1"/>
    <xf numFmtId="44" fontId="0" fillId="0" borderId="1" xfId="1" applyFont="1" applyBorder="1"/>
    <xf numFmtId="167" fontId="0" fillId="0" borderId="1" xfId="0" applyNumberFormat="1" applyBorder="1"/>
    <xf numFmtId="167" fontId="0" fillId="0" borderId="2" xfId="0" applyNumberFormat="1" applyBorder="1"/>
    <xf numFmtId="0" fontId="0" fillId="0" borderId="3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881E-496B-4C26-88FA-7FCE51B24EAC}">
  <dimension ref="C1:H8"/>
  <sheetViews>
    <sheetView workbookViewId="0">
      <selection activeCell="R6" sqref="R6"/>
    </sheetView>
  </sheetViews>
  <sheetFormatPr defaultRowHeight="14.4" x14ac:dyDescent="0.3"/>
  <cols>
    <col min="6" max="6" width="17.44140625" bestFit="1" customWidth="1"/>
    <col min="8" max="8" width="10.109375" bestFit="1" customWidth="1"/>
  </cols>
  <sheetData>
    <row r="1" spans="3:8" x14ac:dyDescent="0.3">
      <c r="F1" s="1">
        <v>100000000</v>
      </c>
      <c r="H1" s="3">
        <v>8.0000000000000002E-3</v>
      </c>
    </row>
    <row r="2" spans="3:8" x14ac:dyDescent="0.3">
      <c r="C2">
        <v>416</v>
      </c>
      <c r="D2" t="s">
        <v>5</v>
      </c>
      <c r="F2" s="1">
        <f>0.35*$F$1</f>
        <v>35000000</v>
      </c>
      <c r="G2">
        <f>F2/C2</f>
        <v>84134.61538461539</v>
      </c>
      <c r="H2" s="4">
        <f>G2*$H$1</f>
        <v>673.07692307692309</v>
      </c>
    </row>
    <row r="3" spans="3:8" x14ac:dyDescent="0.3">
      <c r="C3">
        <v>220</v>
      </c>
      <c r="D3" t="s">
        <v>4</v>
      </c>
      <c r="F3" s="1">
        <f>0.275*$F$1</f>
        <v>27500000.000000004</v>
      </c>
      <c r="G3">
        <f>F3/C3</f>
        <v>125000.00000000001</v>
      </c>
      <c r="H3" s="4">
        <f>G3*$H$1</f>
        <v>1000.0000000000001</v>
      </c>
    </row>
    <row r="4" spans="3:8" x14ac:dyDescent="0.3">
      <c r="C4">
        <v>230</v>
      </c>
      <c r="D4" t="s">
        <v>3</v>
      </c>
      <c r="F4" s="1">
        <f>0.15*$F$1</f>
        <v>15000000</v>
      </c>
      <c r="G4">
        <f>F4/C4</f>
        <v>65217.391304347824</v>
      </c>
      <c r="H4" s="4">
        <f>G4*$H$1</f>
        <v>521.73913043478262</v>
      </c>
    </row>
    <row r="5" spans="3:8" x14ac:dyDescent="0.3">
      <c r="C5">
        <v>361</v>
      </c>
      <c r="D5" t="s">
        <v>2</v>
      </c>
      <c r="F5" s="1">
        <f>0.1*$F$1</f>
        <v>10000000</v>
      </c>
      <c r="G5">
        <f>F5/C5</f>
        <v>27700.831024930747</v>
      </c>
      <c r="H5" s="4">
        <f>G5*$H$1</f>
        <v>221.60664819944597</v>
      </c>
    </row>
    <row r="6" spans="3:8" x14ac:dyDescent="0.3">
      <c r="C6">
        <v>994</v>
      </c>
      <c r="D6" t="s">
        <v>1</v>
      </c>
      <c r="F6" s="1">
        <f>0.075*$F$1</f>
        <v>7500000</v>
      </c>
      <c r="G6">
        <f>F6/C6</f>
        <v>7545.2716297786719</v>
      </c>
      <c r="H6" s="4">
        <f>G6*$H$1</f>
        <v>60.362173038229379</v>
      </c>
    </row>
    <row r="7" spans="3:8" x14ac:dyDescent="0.3">
      <c r="C7">
        <v>1896</v>
      </c>
      <c r="D7" t="s">
        <v>0</v>
      </c>
      <c r="F7" s="1">
        <f>0.05*$F$1</f>
        <v>5000000</v>
      </c>
      <c r="G7">
        <f>F7/C7</f>
        <v>2637.1308016877638</v>
      </c>
      <c r="H7" s="4">
        <f>G7*$H$1</f>
        <v>21.09704641350211</v>
      </c>
    </row>
    <row r="8" spans="3:8" x14ac:dyDescent="0.3">
      <c r="F8" s="2">
        <f>SUM(F2:F7)</f>
        <v>100000000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1992-64F6-4FB0-A708-3B0C375C13DA}">
  <dimension ref="B2:I9"/>
  <sheetViews>
    <sheetView tabSelected="1" workbookViewId="0"/>
  </sheetViews>
  <sheetFormatPr defaultRowHeight="14.4" x14ac:dyDescent="0.3"/>
  <cols>
    <col min="2" max="2" width="10.5546875" bestFit="1" customWidth="1"/>
    <col min="4" max="4" width="12.109375" bestFit="1" customWidth="1"/>
    <col min="5" max="5" width="16.33203125" bestFit="1" customWidth="1"/>
    <col min="6" max="6" width="9" bestFit="1" customWidth="1"/>
    <col min="7" max="7" width="14.6640625" bestFit="1" customWidth="1"/>
  </cols>
  <sheetData>
    <row r="2" spans="2:9" x14ac:dyDescent="0.3">
      <c r="C2" s="9">
        <v>1</v>
      </c>
      <c r="D2" s="10">
        <v>700000</v>
      </c>
      <c r="E2" s="11">
        <v>87500000</v>
      </c>
      <c r="F2" t="s">
        <v>6</v>
      </c>
      <c r="G2" s="8"/>
      <c r="H2" t="s">
        <v>9</v>
      </c>
      <c r="I2" t="s">
        <v>10</v>
      </c>
    </row>
    <row r="3" spans="2:9" x14ac:dyDescent="0.3">
      <c r="B3" s="5">
        <v>44481</v>
      </c>
      <c r="C3" s="6">
        <v>0.05</v>
      </c>
      <c r="D3" s="4"/>
      <c r="E3" s="8">
        <v>4375000</v>
      </c>
      <c r="F3" s="13" t="s">
        <v>7</v>
      </c>
      <c r="H3" t="s">
        <v>8</v>
      </c>
      <c r="I3" t="s">
        <v>11</v>
      </c>
    </row>
    <row r="4" spans="2:9" x14ac:dyDescent="0.3">
      <c r="B4" s="5">
        <v>44835</v>
      </c>
      <c r="C4" s="6">
        <v>0.19</v>
      </c>
      <c r="E4" s="8">
        <v>16625000</v>
      </c>
      <c r="F4" s="13" t="s">
        <v>7</v>
      </c>
    </row>
    <row r="5" spans="2:9" x14ac:dyDescent="0.3">
      <c r="B5" s="5">
        <v>44836</v>
      </c>
      <c r="C5" s="7">
        <v>0.19</v>
      </c>
      <c r="E5" s="8">
        <v>16625000</v>
      </c>
      <c r="F5" s="13" t="s">
        <v>7</v>
      </c>
    </row>
    <row r="6" spans="2:9" x14ac:dyDescent="0.3">
      <c r="B6" s="5">
        <v>44837</v>
      </c>
      <c r="C6" s="7">
        <v>0.19</v>
      </c>
      <c r="E6" s="8">
        <v>16625000</v>
      </c>
      <c r="F6" s="13" t="s">
        <v>7</v>
      </c>
    </row>
    <row r="7" spans="2:9" x14ac:dyDescent="0.3">
      <c r="B7" s="5">
        <v>44838</v>
      </c>
      <c r="C7" s="7">
        <v>0.19</v>
      </c>
      <c r="E7" s="8">
        <v>16625000</v>
      </c>
      <c r="F7" s="13" t="s">
        <v>7</v>
      </c>
    </row>
    <row r="8" spans="2:9" x14ac:dyDescent="0.3">
      <c r="B8" s="5">
        <v>44839</v>
      </c>
      <c r="C8" s="7">
        <v>0.19</v>
      </c>
      <c r="E8" s="8">
        <v>16625000</v>
      </c>
      <c r="F8" s="13" t="s">
        <v>7</v>
      </c>
    </row>
    <row r="9" spans="2:9" x14ac:dyDescent="0.3">
      <c r="E9" s="12">
        <v>87500000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 Abu-Taleb</dc:creator>
  <cp:lastModifiedBy>Fares Abu-Taleb</cp:lastModifiedBy>
  <dcterms:created xsi:type="dcterms:W3CDTF">2021-12-09T18:11:31Z</dcterms:created>
  <dcterms:modified xsi:type="dcterms:W3CDTF">2021-12-09T20:41:57Z</dcterms:modified>
</cp:coreProperties>
</file>