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64" documentId="8_{8172A033-D59D-4029-A5B0-550CCF59D2CB}" xr6:coauthVersionLast="47" xr6:coauthVersionMax="47" xr10:uidLastSave="{58D4B552-B566-47BB-9045-B5FFB59F4CBB}"/>
  <bookViews>
    <workbookView xWindow="-120" yWindow="-120" windowWidth="22290" windowHeight="13320" tabRatio="853" xr2:uid="{00000000-000D-0000-FFFF-FFFF00000000}"/>
  </bookViews>
  <sheets>
    <sheet name="original data process format" sheetId="15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56" l="1"/>
  <c r="J28" i="156" s="1"/>
  <c r="J56" i="156" s="1"/>
  <c r="O48" i="156"/>
  <c r="AD61" i="156" s="1"/>
  <c r="W46" i="156"/>
  <c r="AB69" i="156" s="1"/>
  <c r="U46" i="156"/>
  <c r="AB67" i="156" s="1"/>
  <c r="S46" i="156"/>
  <c r="AB65" i="156" s="1"/>
  <c r="Y27" i="156"/>
  <c r="X27" i="156"/>
  <c r="W27" i="156"/>
  <c r="V27" i="156"/>
  <c r="U27" i="156"/>
  <c r="T27" i="156"/>
  <c r="S27" i="156"/>
  <c r="R27" i="156"/>
  <c r="Q27" i="156"/>
  <c r="P27" i="156"/>
  <c r="O27" i="156"/>
  <c r="N27" i="156"/>
  <c r="M27" i="156"/>
  <c r="L27" i="156"/>
  <c r="K27" i="156"/>
  <c r="J27" i="156"/>
  <c r="Y25" i="156"/>
  <c r="Y28" i="156" s="1"/>
  <c r="J71" i="156" s="1"/>
  <c r="X25" i="156"/>
  <c r="X51" i="156" s="1"/>
  <c r="AG70" i="156" s="1"/>
  <c r="W25" i="156"/>
  <c r="W28" i="156" s="1"/>
  <c r="J69" i="156" s="1"/>
  <c r="V25" i="156"/>
  <c r="V51" i="156" s="1"/>
  <c r="AG68" i="156" s="1"/>
  <c r="U25" i="156"/>
  <c r="U28" i="156" s="1"/>
  <c r="J67" i="156" s="1"/>
  <c r="T25" i="156"/>
  <c r="T51" i="156" s="1"/>
  <c r="AG66" i="156" s="1"/>
  <c r="S25" i="156"/>
  <c r="S28" i="156" s="1"/>
  <c r="J65" i="156" s="1"/>
  <c r="R25" i="156"/>
  <c r="R51" i="156" s="1"/>
  <c r="AG64" i="156" s="1"/>
  <c r="Q25" i="156"/>
  <c r="Q28" i="156" s="1"/>
  <c r="J63" i="156" s="1"/>
  <c r="P25" i="156"/>
  <c r="P51" i="156" s="1"/>
  <c r="AG62" i="156" s="1"/>
  <c r="O25" i="156"/>
  <c r="O28" i="156" s="1"/>
  <c r="J61" i="156" s="1"/>
  <c r="N25" i="156"/>
  <c r="N51" i="156" s="1"/>
  <c r="AG60" i="156" s="1"/>
  <c r="M25" i="156"/>
  <c r="M28" i="156" s="1"/>
  <c r="J59" i="156" s="1"/>
  <c r="L25" i="156"/>
  <c r="L51" i="156" s="1"/>
  <c r="AG58" i="156" s="1"/>
  <c r="K25" i="156"/>
  <c r="K28" i="156" s="1"/>
  <c r="J57" i="156" s="1"/>
  <c r="J25" i="156"/>
  <c r="J51" i="156" s="1"/>
  <c r="AG56" i="156" s="1"/>
  <c r="Y24" i="156"/>
  <c r="Y29" i="156" s="1"/>
  <c r="K71" i="156" s="1"/>
  <c r="X24" i="156"/>
  <c r="X50" i="156" s="1"/>
  <c r="AF70" i="156" s="1"/>
  <c r="W24" i="156"/>
  <c r="W29" i="156" s="1"/>
  <c r="K69" i="156" s="1"/>
  <c r="V24" i="156"/>
  <c r="V50" i="156" s="1"/>
  <c r="AF68" i="156" s="1"/>
  <c r="U24" i="156"/>
  <c r="U29" i="156" s="1"/>
  <c r="K67" i="156" s="1"/>
  <c r="T24" i="156"/>
  <c r="T50" i="156" s="1"/>
  <c r="AF66" i="156" s="1"/>
  <c r="S24" i="156"/>
  <c r="S29" i="156" s="1"/>
  <c r="K65" i="156" s="1"/>
  <c r="R24" i="156"/>
  <c r="R50" i="156" s="1"/>
  <c r="AF64" i="156" s="1"/>
  <c r="Q24" i="156"/>
  <c r="Q29" i="156" s="1"/>
  <c r="K63" i="156" s="1"/>
  <c r="P24" i="156"/>
  <c r="P50" i="156" s="1"/>
  <c r="AF62" i="156" s="1"/>
  <c r="O24" i="156"/>
  <c r="O29" i="156" s="1"/>
  <c r="K61" i="156" s="1"/>
  <c r="N24" i="156"/>
  <c r="N50" i="156" s="1"/>
  <c r="AF60" i="156" s="1"/>
  <c r="M24" i="156"/>
  <c r="M29" i="156" s="1"/>
  <c r="K59" i="156" s="1"/>
  <c r="L24" i="156"/>
  <c r="L50" i="156" s="1"/>
  <c r="AF58" i="156" s="1"/>
  <c r="K24" i="156"/>
  <c r="K29" i="156" s="1"/>
  <c r="K57" i="156" s="1"/>
  <c r="J24" i="156"/>
  <c r="J50" i="156" s="1"/>
  <c r="AF56" i="156" s="1"/>
  <c r="Y23" i="156"/>
  <c r="Y30" i="156" s="1"/>
  <c r="L71" i="156" s="1"/>
  <c r="X23" i="156"/>
  <c r="X49" i="156" s="1"/>
  <c r="AE70" i="156" s="1"/>
  <c r="W23" i="156"/>
  <c r="W30" i="156" s="1"/>
  <c r="L69" i="156" s="1"/>
  <c r="V23" i="156"/>
  <c r="V49" i="156" s="1"/>
  <c r="AE68" i="156" s="1"/>
  <c r="U23" i="156"/>
  <c r="U30" i="156" s="1"/>
  <c r="L67" i="156" s="1"/>
  <c r="T23" i="156"/>
  <c r="T49" i="156" s="1"/>
  <c r="AE66" i="156" s="1"/>
  <c r="S23" i="156"/>
  <c r="S30" i="156" s="1"/>
  <c r="L65" i="156" s="1"/>
  <c r="R23" i="156"/>
  <c r="R49" i="156" s="1"/>
  <c r="AE64" i="156" s="1"/>
  <c r="Q23" i="156"/>
  <c r="Q30" i="156" s="1"/>
  <c r="L63" i="156" s="1"/>
  <c r="P23" i="156"/>
  <c r="P49" i="156" s="1"/>
  <c r="AE62" i="156" s="1"/>
  <c r="O23" i="156"/>
  <c r="O30" i="156" s="1"/>
  <c r="L61" i="156" s="1"/>
  <c r="N23" i="156"/>
  <c r="N49" i="156" s="1"/>
  <c r="AE60" i="156" s="1"/>
  <c r="M23" i="156"/>
  <c r="M30" i="156" s="1"/>
  <c r="L59" i="156" s="1"/>
  <c r="L23" i="156"/>
  <c r="L49" i="156" s="1"/>
  <c r="AE58" i="156" s="1"/>
  <c r="K23" i="156"/>
  <c r="K30" i="156" s="1"/>
  <c r="L57" i="156" s="1"/>
  <c r="J23" i="156"/>
  <c r="J49" i="156" s="1"/>
  <c r="AE56" i="156" s="1"/>
  <c r="Y22" i="156"/>
  <c r="Y31" i="156" s="1"/>
  <c r="M71" i="156" s="1"/>
  <c r="X22" i="156"/>
  <c r="X48" i="156" s="1"/>
  <c r="AD70" i="156" s="1"/>
  <c r="W22" i="156"/>
  <c r="W31" i="156" s="1"/>
  <c r="M69" i="156" s="1"/>
  <c r="V22" i="156"/>
  <c r="V48" i="156" s="1"/>
  <c r="AD68" i="156" s="1"/>
  <c r="U22" i="156"/>
  <c r="U31" i="156" s="1"/>
  <c r="M67" i="156" s="1"/>
  <c r="T22" i="156"/>
  <c r="T48" i="156" s="1"/>
  <c r="AD66" i="156" s="1"/>
  <c r="S22" i="156"/>
  <c r="S31" i="156" s="1"/>
  <c r="M65" i="156" s="1"/>
  <c r="R22" i="156"/>
  <c r="R48" i="156" s="1"/>
  <c r="AD64" i="156" s="1"/>
  <c r="Q22" i="156"/>
  <c r="Q31" i="156" s="1"/>
  <c r="M63" i="156" s="1"/>
  <c r="P22" i="156"/>
  <c r="P48" i="156" s="1"/>
  <c r="AD62" i="156" s="1"/>
  <c r="O22" i="156"/>
  <c r="O31" i="156" s="1"/>
  <c r="M61" i="156" s="1"/>
  <c r="N22" i="156"/>
  <c r="N48" i="156" s="1"/>
  <c r="AD60" i="156" s="1"/>
  <c r="M22" i="156"/>
  <c r="M31" i="156" s="1"/>
  <c r="M59" i="156" s="1"/>
  <c r="L22" i="156"/>
  <c r="L48" i="156" s="1"/>
  <c r="AD58" i="156" s="1"/>
  <c r="K22" i="156"/>
  <c r="K31" i="156" s="1"/>
  <c r="M57" i="156" s="1"/>
  <c r="J22" i="156"/>
  <c r="J48" i="156" s="1"/>
  <c r="AD56" i="156" s="1"/>
  <c r="Y21" i="156"/>
  <c r="Y32" i="156" s="1"/>
  <c r="N71" i="156" s="1"/>
  <c r="X21" i="156"/>
  <c r="X47" i="156" s="1"/>
  <c r="AC70" i="156" s="1"/>
  <c r="W21" i="156"/>
  <c r="W32" i="156" s="1"/>
  <c r="N69" i="156" s="1"/>
  <c r="V21" i="156"/>
  <c r="V47" i="156" s="1"/>
  <c r="AC68" i="156" s="1"/>
  <c r="U21" i="156"/>
  <c r="U32" i="156" s="1"/>
  <c r="N67" i="156" s="1"/>
  <c r="T21" i="156"/>
  <c r="T47" i="156" s="1"/>
  <c r="AC66" i="156" s="1"/>
  <c r="S21" i="156"/>
  <c r="S32" i="156" s="1"/>
  <c r="N65" i="156" s="1"/>
  <c r="R21" i="156"/>
  <c r="R47" i="156" s="1"/>
  <c r="AC64" i="156" s="1"/>
  <c r="Q21" i="156"/>
  <c r="Q32" i="156" s="1"/>
  <c r="N63" i="156" s="1"/>
  <c r="P21" i="156"/>
  <c r="P47" i="156" s="1"/>
  <c r="AC62" i="156" s="1"/>
  <c r="O21" i="156"/>
  <c r="O32" i="156" s="1"/>
  <c r="N61" i="156" s="1"/>
  <c r="N21" i="156"/>
  <c r="N47" i="156" s="1"/>
  <c r="AC60" i="156" s="1"/>
  <c r="M21" i="156"/>
  <c r="M32" i="156" s="1"/>
  <c r="N59" i="156" s="1"/>
  <c r="L21" i="156"/>
  <c r="L47" i="156" s="1"/>
  <c r="AC58" i="156" s="1"/>
  <c r="K21" i="156"/>
  <c r="K32" i="156" s="1"/>
  <c r="N57" i="156" s="1"/>
  <c r="J21" i="156"/>
  <c r="J47" i="156" s="1"/>
  <c r="AC56" i="156" s="1"/>
  <c r="Y20" i="156"/>
  <c r="Y33" i="156" s="1"/>
  <c r="O71" i="156" s="1"/>
  <c r="X20" i="156"/>
  <c r="X46" i="156" s="1"/>
  <c r="AB70" i="156" s="1"/>
  <c r="W20" i="156"/>
  <c r="W33" i="156" s="1"/>
  <c r="O69" i="156" s="1"/>
  <c r="V20" i="156"/>
  <c r="V46" i="156" s="1"/>
  <c r="AB68" i="156" s="1"/>
  <c r="U20" i="156"/>
  <c r="U33" i="156" s="1"/>
  <c r="O67" i="156" s="1"/>
  <c r="T20" i="156"/>
  <c r="T46" i="156" s="1"/>
  <c r="AB66" i="156" s="1"/>
  <c r="S20" i="156"/>
  <c r="S33" i="156" s="1"/>
  <c r="O65" i="156" s="1"/>
  <c r="R20" i="156"/>
  <c r="R46" i="156" s="1"/>
  <c r="AB64" i="156" s="1"/>
  <c r="Q20" i="156"/>
  <c r="Q33" i="156" s="1"/>
  <c r="O63" i="156" s="1"/>
  <c r="P20" i="156"/>
  <c r="P46" i="156" s="1"/>
  <c r="AB62" i="156" s="1"/>
  <c r="O20" i="156"/>
  <c r="O33" i="156" s="1"/>
  <c r="O61" i="156" s="1"/>
  <c r="N20" i="156"/>
  <c r="N46" i="156" s="1"/>
  <c r="AB60" i="156" s="1"/>
  <c r="M20" i="156"/>
  <c r="M33" i="156" s="1"/>
  <c r="O59" i="156" s="1"/>
  <c r="L20" i="156"/>
  <c r="L46" i="156" s="1"/>
  <c r="AB58" i="156" s="1"/>
  <c r="K20" i="156"/>
  <c r="K33" i="156" s="1"/>
  <c r="O57" i="156" s="1"/>
  <c r="J20" i="156"/>
  <c r="J46" i="156" s="1"/>
  <c r="AB56" i="156" s="1"/>
  <c r="Y19" i="156"/>
  <c r="Y34" i="156" s="1"/>
  <c r="P71" i="156" s="1"/>
  <c r="X19" i="156"/>
  <c r="X45" i="156" s="1"/>
  <c r="AA70" i="156" s="1"/>
  <c r="W19" i="156"/>
  <c r="W34" i="156" s="1"/>
  <c r="P69" i="156" s="1"/>
  <c r="V19" i="156"/>
  <c r="V45" i="156" s="1"/>
  <c r="AA68" i="156" s="1"/>
  <c r="U19" i="156"/>
  <c r="U34" i="156" s="1"/>
  <c r="P67" i="156" s="1"/>
  <c r="T19" i="156"/>
  <c r="T45" i="156" s="1"/>
  <c r="AA66" i="156" s="1"/>
  <c r="S19" i="156"/>
  <c r="S34" i="156" s="1"/>
  <c r="P65" i="156" s="1"/>
  <c r="R19" i="156"/>
  <c r="R45" i="156" s="1"/>
  <c r="AA64" i="156" s="1"/>
  <c r="Q19" i="156"/>
  <c r="Q34" i="156" s="1"/>
  <c r="P63" i="156" s="1"/>
  <c r="P19" i="156"/>
  <c r="P45" i="156" s="1"/>
  <c r="AA62" i="156" s="1"/>
  <c r="O19" i="156"/>
  <c r="O34" i="156" s="1"/>
  <c r="P61" i="156" s="1"/>
  <c r="N19" i="156"/>
  <c r="N45" i="156" s="1"/>
  <c r="AA60" i="156" s="1"/>
  <c r="M19" i="156"/>
  <c r="M34" i="156" s="1"/>
  <c r="P59" i="156" s="1"/>
  <c r="L19" i="156"/>
  <c r="L45" i="156" s="1"/>
  <c r="AA58" i="156" s="1"/>
  <c r="K19" i="156"/>
  <c r="K34" i="156" s="1"/>
  <c r="P57" i="156" s="1"/>
  <c r="J19" i="156"/>
  <c r="J45" i="156" s="1"/>
  <c r="AA56" i="156" s="1"/>
  <c r="Y18" i="156"/>
  <c r="Y35" i="156" s="1"/>
  <c r="Q71" i="156" s="1"/>
  <c r="X18" i="156"/>
  <c r="X44" i="156" s="1"/>
  <c r="Z70" i="156" s="1"/>
  <c r="W18" i="156"/>
  <c r="W35" i="156" s="1"/>
  <c r="Q69" i="156" s="1"/>
  <c r="V18" i="156"/>
  <c r="V44" i="156" s="1"/>
  <c r="Z68" i="156" s="1"/>
  <c r="U18" i="156"/>
  <c r="U35" i="156" s="1"/>
  <c r="Q67" i="156" s="1"/>
  <c r="T18" i="156"/>
  <c r="T44" i="156" s="1"/>
  <c r="Z66" i="156" s="1"/>
  <c r="S18" i="156"/>
  <c r="S35" i="156" s="1"/>
  <c r="Q65" i="156" s="1"/>
  <c r="R18" i="156"/>
  <c r="R44" i="156" s="1"/>
  <c r="Z64" i="156" s="1"/>
  <c r="Q18" i="156"/>
  <c r="Q35" i="156" s="1"/>
  <c r="Q63" i="156" s="1"/>
  <c r="P18" i="156"/>
  <c r="P44" i="156" s="1"/>
  <c r="Z62" i="156" s="1"/>
  <c r="O18" i="156"/>
  <c r="O35" i="156" s="1"/>
  <c r="Q61" i="156" s="1"/>
  <c r="N18" i="156"/>
  <c r="N44" i="156" s="1"/>
  <c r="Z60" i="156" s="1"/>
  <c r="M18" i="156"/>
  <c r="M35" i="156" s="1"/>
  <c r="Q59" i="156" s="1"/>
  <c r="L18" i="156"/>
  <c r="L44" i="156" s="1"/>
  <c r="Z58" i="156" s="1"/>
  <c r="K18" i="156"/>
  <c r="K35" i="156" s="1"/>
  <c r="Q57" i="156" s="1"/>
  <c r="J18" i="156"/>
  <c r="J44" i="156" s="1"/>
  <c r="Z56" i="156" s="1"/>
  <c r="Y17" i="156"/>
  <c r="Y36" i="156" s="1"/>
  <c r="R71" i="156" s="1"/>
  <c r="X17" i="156"/>
  <c r="X43" i="156" s="1"/>
  <c r="Y70" i="156" s="1"/>
  <c r="W17" i="156"/>
  <c r="W36" i="156" s="1"/>
  <c r="R69" i="156" s="1"/>
  <c r="V17" i="156"/>
  <c r="V43" i="156" s="1"/>
  <c r="Y68" i="156" s="1"/>
  <c r="U17" i="156"/>
  <c r="U36" i="156" s="1"/>
  <c r="R67" i="156" s="1"/>
  <c r="T17" i="156"/>
  <c r="T43" i="156" s="1"/>
  <c r="Y66" i="156" s="1"/>
  <c r="S17" i="156"/>
  <c r="S36" i="156" s="1"/>
  <c r="R65" i="156" s="1"/>
  <c r="R17" i="156"/>
  <c r="R43" i="156" s="1"/>
  <c r="Y64" i="156" s="1"/>
  <c r="Q17" i="156"/>
  <c r="Q36" i="156" s="1"/>
  <c r="R63" i="156" s="1"/>
  <c r="P17" i="156"/>
  <c r="P43" i="156" s="1"/>
  <c r="Y62" i="156" s="1"/>
  <c r="O17" i="156"/>
  <c r="O36" i="156" s="1"/>
  <c r="R61" i="156" s="1"/>
  <c r="N17" i="156"/>
  <c r="N43" i="156" s="1"/>
  <c r="Y60" i="156" s="1"/>
  <c r="M17" i="156"/>
  <c r="M36" i="156" s="1"/>
  <c r="R59" i="156" s="1"/>
  <c r="L17" i="156"/>
  <c r="L43" i="156" s="1"/>
  <c r="Y58" i="156" s="1"/>
  <c r="K17" i="156"/>
  <c r="K36" i="156" s="1"/>
  <c r="R57" i="156" s="1"/>
  <c r="J17" i="156"/>
  <c r="J43" i="156" s="1"/>
  <c r="Y56" i="156" s="1"/>
  <c r="Y16" i="156"/>
  <c r="Y37" i="156" s="1"/>
  <c r="S71" i="156" s="1"/>
  <c r="X16" i="156"/>
  <c r="X42" i="156" s="1"/>
  <c r="X70" i="156" s="1"/>
  <c r="W16" i="156"/>
  <c r="W37" i="156" s="1"/>
  <c r="S69" i="156" s="1"/>
  <c r="V16" i="156"/>
  <c r="V42" i="156" s="1"/>
  <c r="X68" i="156" s="1"/>
  <c r="U16" i="156"/>
  <c r="U37" i="156" s="1"/>
  <c r="S67" i="156" s="1"/>
  <c r="T16" i="156"/>
  <c r="T42" i="156" s="1"/>
  <c r="X66" i="156" s="1"/>
  <c r="S16" i="156"/>
  <c r="S37" i="156" s="1"/>
  <c r="S65" i="156" s="1"/>
  <c r="R16" i="156"/>
  <c r="R42" i="156" s="1"/>
  <c r="X64" i="156" s="1"/>
  <c r="Q16" i="156"/>
  <c r="Q37" i="156" s="1"/>
  <c r="S63" i="156" s="1"/>
  <c r="P16" i="156"/>
  <c r="P42" i="156" s="1"/>
  <c r="X62" i="156" s="1"/>
  <c r="O16" i="156"/>
  <c r="O37" i="156" s="1"/>
  <c r="S61" i="156" s="1"/>
  <c r="N16" i="156"/>
  <c r="N42" i="156" s="1"/>
  <c r="X60" i="156" s="1"/>
  <c r="M16" i="156"/>
  <c r="M37" i="156" s="1"/>
  <c r="S59" i="156" s="1"/>
  <c r="L16" i="156"/>
  <c r="L42" i="156" s="1"/>
  <c r="X58" i="156" s="1"/>
  <c r="K16" i="156"/>
  <c r="K37" i="156" s="1"/>
  <c r="S57" i="156" s="1"/>
  <c r="J16" i="156"/>
  <c r="J42" i="156" s="1"/>
  <c r="X56" i="156" s="1"/>
  <c r="Y15" i="156"/>
  <c r="Y38" i="156" s="1"/>
  <c r="T71" i="156" s="1"/>
  <c r="X15" i="156"/>
  <c r="X41" i="156" s="1"/>
  <c r="W70" i="156" s="1"/>
  <c r="W15" i="156"/>
  <c r="W38" i="156" s="1"/>
  <c r="T69" i="156" s="1"/>
  <c r="V15" i="156"/>
  <c r="V41" i="156" s="1"/>
  <c r="W68" i="156" s="1"/>
  <c r="U15" i="156"/>
  <c r="U38" i="156" s="1"/>
  <c r="T67" i="156" s="1"/>
  <c r="T15" i="156"/>
  <c r="T41" i="156" s="1"/>
  <c r="W66" i="156" s="1"/>
  <c r="S15" i="156"/>
  <c r="S38" i="156" s="1"/>
  <c r="T65" i="156" s="1"/>
  <c r="R15" i="156"/>
  <c r="R41" i="156" s="1"/>
  <c r="W64" i="156" s="1"/>
  <c r="Q15" i="156"/>
  <c r="Q38" i="156" s="1"/>
  <c r="T63" i="156" s="1"/>
  <c r="P15" i="156"/>
  <c r="P41" i="156" s="1"/>
  <c r="W62" i="156" s="1"/>
  <c r="O15" i="156"/>
  <c r="O38" i="156" s="1"/>
  <c r="T61" i="156" s="1"/>
  <c r="N15" i="156"/>
  <c r="N41" i="156" s="1"/>
  <c r="W60" i="156" s="1"/>
  <c r="M15" i="156"/>
  <c r="M38" i="156" s="1"/>
  <c r="T59" i="156" s="1"/>
  <c r="L15" i="156"/>
  <c r="L41" i="156" s="1"/>
  <c r="W58" i="156" s="1"/>
  <c r="K15" i="156"/>
  <c r="K38" i="156" s="1"/>
  <c r="T57" i="156" s="1"/>
  <c r="J15" i="156"/>
  <c r="J41" i="156" s="1"/>
  <c r="W56" i="156" s="1"/>
  <c r="Y14" i="156"/>
  <c r="Y39" i="156" s="1"/>
  <c r="U71" i="156" s="1"/>
  <c r="X14" i="156"/>
  <c r="X40" i="156" s="1"/>
  <c r="V70" i="156" s="1"/>
  <c r="W14" i="156"/>
  <c r="W39" i="156" s="1"/>
  <c r="U69" i="156" s="1"/>
  <c r="V14" i="156"/>
  <c r="V40" i="156" s="1"/>
  <c r="V68" i="156" s="1"/>
  <c r="U14" i="156"/>
  <c r="U39" i="156" s="1"/>
  <c r="U67" i="156" s="1"/>
  <c r="T14" i="156"/>
  <c r="T40" i="156" s="1"/>
  <c r="V66" i="156" s="1"/>
  <c r="S14" i="156"/>
  <c r="S39" i="156" s="1"/>
  <c r="U65" i="156" s="1"/>
  <c r="R14" i="156"/>
  <c r="R40" i="156" s="1"/>
  <c r="V64" i="156" s="1"/>
  <c r="Q14" i="156"/>
  <c r="Q39" i="156" s="1"/>
  <c r="U63" i="156" s="1"/>
  <c r="P14" i="156"/>
  <c r="P40" i="156" s="1"/>
  <c r="V62" i="156" s="1"/>
  <c r="O14" i="156"/>
  <c r="O39" i="156" s="1"/>
  <c r="U61" i="156" s="1"/>
  <c r="N14" i="156"/>
  <c r="N40" i="156" s="1"/>
  <c r="V60" i="156" s="1"/>
  <c r="M14" i="156"/>
  <c r="M39" i="156" s="1"/>
  <c r="U59" i="156" s="1"/>
  <c r="L14" i="156"/>
  <c r="L40" i="156" s="1"/>
  <c r="V58" i="156" s="1"/>
  <c r="K14" i="156"/>
  <c r="K39" i="156" s="1"/>
  <c r="U57" i="156" s="1"/>
  <c r="J14" i="156"/>
  <c r="J40" i="156" s="1"/>
  <c r="V56" i="156" s="1"/>
  <c r="Y13" i="156"/>
  <c r="Y40" i="156" s="1"/>
  <c r="V71" i="156" s="1"/>
  <c r="X13" i="156"/>
  <c r="X39" i="156" s="1"/>
  <c r="U70" i="156" s="1"/>
  <c r="W13" i="156"/>
  <c r="W40" i="156" s="1"/>
  <c r="V69" i="156" s="1"/>
  <c r="V13" i="156"/>
  <c r="V39" i="156" s="1"/>
  <c r="U68" i="156" s="1"/>
  <c r="U13" i="156"/>
  <c r="U40" i="156" s="1"/>
  <c r="V67" i="156" s="1"/>
  <c r="T13" i="156"/>
  <c r="T39" i="156" s="1"/>
  <c r="U66" i="156" s="1"/>
  <c r="S13" i="156"/>
  <c r="S40" i="156" s="1"/>
  <c r="V65" i="156" s="1"/>
  <c r="R13" i="156"/>
  <c r="R39" i="156" s="1"/>
  <c r="U64" i="156" s="1"/>
  <c r="Q13" i="156"/>
  <c r="Q40" i="156" s="1"/>
  <c r="V63" i="156" s="1"/>
  <c r="P13" i="156"/>
  <c r="P39" i="156" s="1"/>
  <c r="U62" i="156" s="1"/>
  <c r="O13" i="156"/>
  <c r="O40" i="156" s="1"/>
  <c r="V61" i="156" s="1"/>
  <c r="N13" i="156"/>
  <c r="N39" i="156" s="1"/>
  <c r="U60" i="156" s="1"/>
  <c r="M13" i="156"/>
  <c r="M40" i="156" s="1"/>
  <c r="V59" i="156" s="1"/>
  <c r="L13" i="156"/>
  <c r="L39" i="156" s="1"/>
  <c r="U58" i="156" s="1"/>
  <c r="K13" i="156"/>
  <c r="K40" i="156" s="1"/>
  <c r="V57" i="156" s="1"/>
  <c r="J13" i="156"/>
  <c r="J39" i="156" s="1"/>
  <c r="U56" i="156" s="1"/>
  <c r="Y12" i="156"/>
  <c r="Y41" i="156" s="1"/>
  <c r="W71" i="156" s="1"/>
  <c r="X12" i="156"/>
  <c r="X38" i="156" s="1"/>
  <c r="T70" i="156" s="1"/>
  <c r="W12" i="156"/>
  <c r="W41" i="156" s="1"/>
  <c r="W69" i="156" s="1"/>
  <c r="V12" i="156"/>
  <c r="V38" i="156" s="1"/>
  <c r="T68" i="156" s="1"/>
  <c r="U12" i="156"/>
  <c r="U41" i="156" s="1"/>
  <c r="W67" i="156" s="1"/>
  <c r="T12" i="156"/>
  <c r="T38" i="156" s="1"/>
  <c r="T66" i="156" s="1"/>
  <c r="S12" i="156"/>
  <c r="S41" i="156" s="1"/>
  <c r="W65" i="156" s="1"/>
  <c r="R12" i="156"/>
  <c r="R38" i="156" s="1"/>
  <c r="T64" i="156" s="1"/>
  <c r="Q12" i="156"/>
  <c r="Q41" i="156" s="1"/>
  <c r="W63" i="156" s="1"/>
  <c r="P12" i="156"/>
  <c r="P38" i="156" s="1"/>
  <c r="T62" i="156" s="1"/>
  <c r="O12" i="156"/>
  <c r="O41" i="156" s="1"/>
  <c r="W61" i="156" s="1"/>
  <c r="N12" i="156"/>
  <c r="N38" i="156" s="1"/>
  <c r="T60" i="156" s="1"/>
  <c r="M12" i="156"/>
  <c r="M41" i="156" s="1"/>
  <c r="W59" i="156" s="1"/>
  <c r="L12" i="156"/>
  <c r="L38" i="156" s="1"/>
  <c r="T58" i="156" s="1"/>
  <c r="K12" i="156"/>
  <c r="K41" i="156" s="1"/>
  <c r="W57" i="156" s="1"/>
  <c r="J12" i="156"/>
  <c r="J38" i="156" s="1"/>
  <c r="T56" i="156" s="1"/>
  <c r="Y11" i="156"/>
  <c r="Y42" i="156" s="1"/>
  <c r="X71" i="156" s="1"/>
  <c r="X11" i="156"/>
  <c r="X37" i="156" s="1"/>
  <c r="S70" i="156" s="1"/>
  <c r="W11" i="156"/>
  <c r="W42" i="156" s="1"/>
  <c r="X69" i="156" s="1"/>
  <c r="V11" i="156"/>
  <c r="V37" i="156" s="1"/>
  <c r="S68" i="156" s="1"/>
  <c r="U11" i="156"/>
  <c r="U42" i="156" s="1"/>
  <c r="X67" i="156" s="1"/>
  <c r="T11" i="156"/>
  <c r="T37" i="156" s="1"/>
  <c r="S66" i="156" s="1"/>
  <c r="S11" i="156"/>
  <c r="S42" i="156" s="1"/>
  <c r="X65" i="156" s="1"/>
  <c r="R11" i="156"/>
  <c r="R37" i="156" s="1"/>
  <c r="S64" i="156" s="1"/>
  <c r="Q11" i="156"/>
  <c r="Q42" i="156" s="1"/>
  <c r="X63" i="156" s="1"/>
  <c r="P11" i="156"/>
  <c r="P37" i="156" s="1"/>
  <c r="S62" i="156" s="1"/>
  <c r="O11" i="156"/>
  <c r="O42" i="156" s="1"/>
  <c r="X61" i="156" s="1"/>
  <c r="N11" i="156"/>
  <c r="N37" i="156" s="1"/>
  <c r="S60" i="156" s="1"/>
  <c r="M11" i="156"/>
  <c r="M42" i="156" s="1"/>
  <c r="X59" i="156" s="1"/>
  <c r="L11" i="156"/>
  <c r="L37" i="156" s="1"/>
  <c r="S58" i="156" s="1"/>
  <c r="K11" i="156"/>
  <c r="K42" i="156" s="1"/>
  <c r="X57" i="156" s="1"/>
  <c r="J11" i="156"/>
  <c r="J37" i="156" s="1"/>
  <c r="S56" i="156" s="1"/>
  <c r="Y10" i="156"/>
  <c r="Y43" i="156" s="1"/>
  <c r="Y71" i="156" s="1"/>
  <c r="X10" i="156"/>
  <c r="X36" i="156" s="1"/>
  <c r="R70" i="156" s="1"/>
  <c r="W10" i="156"/>
  <c r="W43" i="156" s="1"/>
  <c r="Y69" i="156" s="1"/>
  <c r="V10" i="156"/>
  <c r="V36" i="156" s="1"/>
  <c r="R68" i="156" s="1"/>
  <c r="U10" i="156"/>
  <c r="U43" i="156" s="1"/>
  <c r="Y67" i="156" s="1"/>
  <c r="T10" i="156"/>
  <c r="T36" i="156" s="1"/>
  <c r="R66" i="156" s="1"/>
  <c r="S10" i="156"/>
  <c r="S43" i="156" s="1"/>
  <c r="Y65" i="156" s="1"/>
  <c r="R10" i="156"/>
  <c r="R36" i="156" s="1"/>
  <c r="R64" i="156" s="1"/>
  <c r="Q10" i="156"/>
  <c r="Q43" i="156" s="1"/>
  <c r="Y63" i="156" s="1"/>
  <c r="P10" i="156"/>
  <c r="P36" i="156" s="1"/>
  <c r="R62" i="156" s="1"/>
  <c r="O10" i="156"/>
  <c r="O43" i="156" s="1"/>
  <c r="Y61" i="156" s="1"/>
  <c r="N10" i="156"/>
  <c r="N36" i="156" s="1"/>
  <c r="R60" i="156" s="1"/>
  <c r="M10" i="156"/>
  <c r="M43" i="156" s="1"/>
  <c r="Y59" i="156" s="1"/>
  <c r="L10" i="156"/>
  <c r="L36" i="156" s="1"/>
  <c r="R58" i="156" s="1"/>
  <c r="K10" i="156"/>
  <c r="K43" i="156" s="1"/>
  <c r="Y57" i="156" s="1"/>
  <c r="J10" i="156"/>
  <c r="J36" i="156" s="1"/>
  <c r="R56" i="156" s="1"/>
  <c r="Y9" i="156"/>
  <c r="Y44" i="156" s="1"/>
  <c r="Z71" i="156" s="1"/>
  <c r="X9" i="156"/>
  <c r="X35" i="156" s="1"/>
  <c r="Q70" i="156" s="1"/>
  <c r="W9" i="156"/>
  <c r="W44" i="156" s="1"/>
  <c r="Z69" i="156" s="1"/>
  <c r="V9" i="156"/>
  <c r="V35" i="156" s="1"/>
  <c r="Q68" i="156" s="1"/>
  <c r="U9" i="156"/>
  <c r="U44" i="156" s="1"/>
  <c r="Z67" i="156" s="1"/>
  <c r="T9" i="156"/>
  <c r="T35" i="156" s="1"/>
  <c r="Q66" i="156" s="1"/>
  <c r="S9" i="156"/>
  <c r="S44" i="156" s="1"/>
  <c r="Z65" i="156" s="1"/>
  <c r="R9" i="156"/>
  <c r="R35" i="156" s="1"/>
  <c r="Q64" i="156" s="1"/>
  <c r="Q9" i="156"/>
  <c r="Q44" i="156" s="1"/>
  <c r="Z63" i="156" s="1"/>
  <c r="P9" i="156"/>
  <c r="P35" i="156" s="1"/>
  <c r="Q62" i="156" s="1"/>
  <c r="O9" i="156"/>
  <c r="O44" i="156" s="1"/>
  <c r="Z61" i="156" s="1"/>
  <c r="N9" i="156"/>
  <c r="N35" i="156" s="1"/>
  <c r="Q60" i="156" s="1"/>
  <c r="M9" i="156"/>
  <c r="M44" i="156" s="1"/>
  <c r="Z59" i="156" s="1"/>
  <c r="L9" i="156"/>
  <c r="L35" i="156" s="1"/>
  <c r="Q58" i="156" s="1"/>
  <c r="K9" i="156"/>
  <c r="K44" i="156" s="1"/>
  <c r="Z57" i="156" s="1"/>
  <c r="J9" i="156"/>
  <c r="J35" i="156" s="1"/>
  <c r="Q56" i="156" s="1"/>
  <c r="Y8" i="156"/>
  <c r="Y45" i="156" s="1"/>
  <c r="AA71" i="156" s="1"/>
  <c r="X8" i="156"/>
  <c r="X34" i="156" s="1"/>
  <c r="P70" i="156" s="1"/>
  <c r="W8" i="156"/>
  <c r="W45" i="156" s="1"/>
  <c r="AA69" i="156" s="1"/>
  <c r="V8" i="156"/>
  <c r="V34" i="156" s="1"/>
  <c r="P68" i="156" s="1"/>
  <c r="U8" i="156"/>
  <c r="U45" i="156" s="1"/>
  <c r="AA67" i="156" s="1"/>
  <c r="T8" i="156"/>
  <c r="T34" i="156" s="1"/>
  <c r="P66" i="156" s="1"/>
  <c r="S8" i="156"/>
  <c r="S45" i="156" s="1"/>
  <c r="AA65" i="156" s="1"/>
  <c r="R8" i="156"/>
  <c r="R34" i="156" s="1"/>
  <c r="P64" i="156" s="1"/>
  <c r="Q8" i="156"/>
  <c r="Q45" i="156" s="1"/>
  <c r="AA63" i="156" s="1"/>
  <c r="P8" i="156"/>
  <c r="P34" i="156" s="1"/>
  <c r="P62" i="156" s="1"/>
  <c r="O8" i="156"/>
  <c r="O45" i="156" s="1"/>
  <c r="AA61" i="156" s="1"/>
  <c r="N8" i="156"/>
  <c r="N34" i="156" s="1"/>
  <c r="P60" i="156" s="1"/>
  <c r="M8" i="156"/>
  <c r="M45" i="156" s="1"/>
  <c r="AA59" i="156" s="1"/>
  <c r="L8" i="156"/>
  <c r="L34" i="156" s="1"/>
  <c r="P58" i="156" s="1"/>
  <c r="K8" i="156"/>
  <c r="K45" i="156" s="1"/>
  <c r="AA57" i="156" s="1"/>
  <c r="J8" i="156"/>
  <c r="J34" i="156" s="1"/>
  <c r="P56" i="156" s="1"/>
  <c r="Y7" i="156"/>
  <c r="Y46" i="156" s="1"/>
  <c r="AB71" i="156" s="1"/>
  <c r="X7" i="156"/>
  <c r="X33" i="156" s="1"/>
  <c r="O70" i="156" s="1"/>
  <c r="W7" i="156"/>
  <c r="V7" i="156"/>
  <c r="V33" i="156" s="1"/>
  <c r="O68" i="156" s="1"/>
  <c r="U7" i="156"/>
  <c r="T7" i="156"/>
  <c r="T33" i="156" s="1"/>
  <c r="O66" i="156" s="1"/>
  <c r="S7" i="156"/>
  <c r="R7" i="156"/>
  <c r="R33" i="156" s="1"/>
  <c r="O64" i="156" s="1"/>
  <c r="Q7" i="156"/>
  <c r="Q46" i="156" s="1"/>
  <c r="AB63" i="156" s="1"/>
  <c r="P7" i="156"/>
  <c r="P33" i="156" s="1"/>
  <c r="O62" i="156" s="1"/>
  <c r="O7" i="156"/>
  <c r="O46" i="156" s="1"/>
  <c r="AB61" i="156" s="1"/>
  <c r="N7" i="156"/>
  <c r="N33" i="156" s="1"/>
  <c r="O60" i="156" s="1"/>
  <c r="M7" i="156"/>
  <c r="M46" i="156" s="1"/>
  <c r="AB59" i="156" s="1"/>
  <c r="L7" i="156"/>
  <c r="L33" i="156" s="1"/>
  <c r="O58" i="156" s="1"/>
  <c r="K7" i="156"/>
  <c r="K46" i="156" s="1"/>
  <c r="AB57" i="156" s="1"/>
  <c r="J7" i="156"/>
  <c r="J33" i="156" s="1"/>
  <c r="O56" i="156" s="1"/>
  <c r="Y6" i="156"/>
  <c r="Y47" i="156" s="1"/>
  <c r="AC71" i="156" s="1"/>
  <c r="X6" i="156"/>
  <c r="X32" i="156" s="1"/>
  <c r="N70" i="156" s="1"/>
  <c r="W6" i="156"/>
  <c r="W47" i="156" s="1"/>
  <c r="AC69" i="156" s="1"/>
  <c r="V6" i="156"/>
  <c r="V32" i="156" s="1"/>
  <c r="N68" i="156" s="1"/>
  <c r="U6" i="156"/>
  <c r="U47" i="156" s="1"/>
  <c r="AC67" i="156" s="1"/>
  <c r="T6" i="156"/>
  <c r="T32" i="156" s="1"/>
  <c r="N66" i="156" s="1"/>
  <c r="S6" i="156"/>
  <c r="S47" i="156" s="1"/>
  <c r="AC65" i="156" s="1"/>
  <c r="R6" i="156"/>
  <c r="R32" i="156" s="1"/>
  <c r="N64" i="156" s="1"/>
  <c r="Q6" i="156"/>
  <c r="Q47" i="156" s="1"/>
  <c r="AC63" i="156" s="1"/>
  <c r="P6" i="156"/>
  <c r="P32" i="156" s="1"/>
  <c r="N62" i="156" s="1"/>
  <c r="O6" i="156"/>
  <c r="O47" i="156" s="1"/>
  <c r="AC61" i="156" s="1"/>
  <c r="N6" i="156"/>
  <c r="N32" i="156" s="1"/>
  <c r="N60" i="156" s="1"/>
  <c r="M6" i="156"/>
  <c r="M47" i="156" s="1"/>
  <c r="AC59" i="156" s="1"/>
  <c r="L6" i="156"/>
  <c r="L32" i="156" s="1"/>
  <c r="N58" i="156" s="1"/>
  <c r="K6" i="156"/>
  <c r="K47" i="156" s="1"/>
  <c r="AC57" i="156" s="1"/>
  <c r="J6" i="156"/>
  <c r="J32" i="156" s="1"/>
  <c r="N56" i="156" s="1"/>
  <c r="Y5" i="156"/>
  <c r="Y48" i="156" s="1"/>
  <c r="AD71" i="156" s="1"/>
  <c r="X5" i="156"/>
  <c r="X31" i="156" s="1"/>
  <c r="M70" i="156" s="1"/>
  <c r="W5" i="156"/>
  <c r="W48" i="156" s="1"/>
  <c r="AD69" i="156" s="1"/>
  <c r="V5" i="156"/>
  <c r="V31" i="156" s="1"/>
  <c r="M68" i="156" s="1"/>
  <c r="U5" i="156"/>
  <c r="U48" i="156" s="1"/>
  <c r="AD67" i="156" s="1"/>
  <c r="T5" i="156"/>
  <c r="T31" i="156" s="1"/>
  <c r="M66" i="156" s="1"/>
  <c r="S5" i="156"/>
  <c r="S48" i="156" s="1"/>
  <c r="AD65" i="156" s="1"/>
  <c r="R5" i="156"/>
  <c r="R31" i="156" s="1"/>
  <c r="M64" i="156" s="1"/>
  <c r="Q5" i="156"/>
  <c r="Q48" i="156" s="1"/>
  <c r="AD63" i="156" s="1"/>
  <c r="P5" i="156"/>
  <c r="P31" i="156" s="1"/>
  <c r="M62" i="156" s="1"/>
  <c r="O5" i="156"/>
  <c r="N5" i="156"/>
  <c r="N31" i="156" s="1"/>
  <c r="M60" i="156" s="1"/>
  <c r="M5" i="156"/>
  <c r="M48" i="156" s="1"/>
  <c r="AD59" i="156" s="1"/>
  <c r="L5" i="156"/>
  <c r="L31" i="156" s="1"/>
  <c r="M58" i="156" s="1"/>
  <c r="K5" i="156"/>
  <c r="K48" i="156" s="1"/>
  <c r="AD57" i="156" s="1"/>
  <c r="J5" i="156"/>
  <c r="J31" i="156" s="1"/>
  <c r="M56" i="156" s="1"/>
  <c r="Y4" i="156"/>
  <c r="Y49" i="156" s="1"/>
  <c r="AE71" i="156" s="1"/>
  <c r="X4" i="156"/>
  <c r="X30" i="156" s="1"/>
  <c r="L70" i="156" s="1"/>
  <c r="W4" i="156"/>
  <c r="W49" i="156" s="1"/>
  <c r="AE69" i="156" s="1"/>
  <c r="V4" i="156"/>
  <c r="V30" i="156" s="1"/>
  <c r="L68" i="156" s="1"/>
  <c r="U4" i="156"/>
  <c r="U49" i="156" s="1"/>
  <c r="AE67" i="156" s="1"/>
  <c r="T4" i="156"/>
  <c r="T30" i="156" s="1"/>
  <c r="L66" i="156" s="1"/>
  <c r="S4" i="156"/>
  <c r="S49" i="156" s="1"/>
  <c r="AE65" i="156" s="1"/>
  <c r="R4" i="156"/>
  <c r="R30" i="156" s="1"/>
  <c r="L64" i="156" s="1"/>
  <c r="Q4" i="156"/>
  <c r="Q49" i="156" s="1"/>
  <c r="AE63" i="156" s="1"/>
  <c r="P4" i="156"/>
  <c r="P30" i="156" s="1"/>
  <c r="L62" i="156" s="1"/>
  <c r="O4" i="156"/>
  <c r="O49" i="156" s="1"/>
  <c r="AE61" i="156" s="1"/>
  <c r="N4" i="156"/>
  <c r="N30" i="156" s="1"/>
  <c r="L60" i="156" s="1"/>
  <c r="M4" i="156"/>
  <c r="M49" i="156" s="1"/>
  <c r="AE59" i="156" s="1"/>
  <c r="L4" i="156"/>
  <c r="L30" i="156" s="1"/>
  <c r="L58" i="156" s="1"/>
  <c r="K4" i="156"/>
  <c r="K49" i="156" s="1"/>
  <c r="AE57" i="156" s="1"/>
  <c r="J4" i="156"/>
  <c r="J30" i="156" s="1"/>
  <c r="L56" i="156" s="1"/>
  <c r="Y3" i="156"/>
  <c r="Y50" i="156" s="1"/>
  <c r="AF71" i="156" s="1"/>
  <c r="X3" i="156"/>
  <c r="X29" i="156" s="1"/>
  <c r="K70" i="156" s="1"/>
  <c r="W3" i="156"/>
  <c r="W50" i="156" s="1"/>
  <c r="AF69" i="156" s="1"/>
  <c r="V3" i="156"/>
  <c r="V29" i="156" s="1"/>
  <c r="K68" i="156" s="1"/>
  <c r="U3" i="156"/>
  <c r="U50" i="156" s="1"/>
  <c r="AF67" i="156" s="1"/>
  <c r="T3" i="156"/>
  <c r="T29" i="156" s="1"/>
  <c r="K66" i="156" s="1"/>
  <c r="S3" i="156"/>
  <c r="S50" i="156" s="1"/>
  <c r="AF65" i="156" s="1"/>
  <c r="R3" i="156"/>
  <c r="R29" i="156" s="1"/>
  <c r="K64" i="156" s="1"/>
  <c r="Q3" i="156"/>
  <c r="Q50" i="156" s="1"/>
  <c r="AF63" i="156" s="1"/>
  <c r="P3" i="156"/>
  <c r="P29" i="156" s="1"/>
  <c r="K62" i="156" s="1"/>
  <c r="O3" i="156"/>
  <c r="O50" i="156" s="1"/>
  <c r="AF61" i="156" s="1"/>
  <c r="N3" i="156"/>
  <c r="N29" i="156" s="1"/>
  <c r="K60" i="156" s="1"/>
  <c r="M3" i="156"/>
  <c r="M50" i="156" s="1"/>
  <c r="AF59" i="156" s="1"/>
  <c r="L3" i="156"/>
  <c r="L29" i="156" s="1"/>
  <c r="K58" i="156" s="1"/>
  <c r="K3" i="156"/>
  <c r="K50" i="156" s="1"/>
  <c r="AF57" i="156" s="1"/>
  <c r="J3" i="156"/>
  <c r="J29" i="156" s="1"/>
  <c r="K56" i="156" s="1"/>
  <c r="Y2" i="156"/>
  <c r="Y51" i="156" s="1"/>
  <c r="AG71" i="156" s="1"/>
  <c r="X2" i="156"/>
  <c r="X28" i="156" s="1"/>
  <c r="J70" i="156" s="1"/>
  <c r="W2" i="156"/>
  <c r="W51" i="156" s="1"/>
  <c r="AG69" i="156" s="1"/>
  <c r="V2" i="156"/>
  <c r="V28" i="156" s="1"/>
  <c r="J68" i="156" s="1"/>
  <c r="U2" i="156"/>
  <c r="U51" i="156" s="1"/>
  <c r="AG67" i="156" s="1"/>
  <c r="T2" i="156"/>
  <c r="T28" i="156" s="1"/>
  <c r="J66" i="156" s="1"/>
  <c r="S2" i="156"/>
  <c r="S51" i="156" s="1"/>
  <c r="AG65" i="156" s="1"/>
  <c r="R2" i="156"/>
  <c r="R28" i="156" s="1"/>
  <c r="J64" i="156" s="1"/>
  <c r="Q2" i="156"/>
  <c r="Q51" i="156" s="1"/>
  <c r="AG63" i="156" s="1"/>
  <c r="P2" i="156"/>
  <c r="P28" i="156" s="1"/>
  <c r="J62" i="156" s="1"/>
  <c r="O2" i="156"/>
  <c r="O51" i="156" s="1"/>
  <c r="AG61" i="156" s="1"/>
  <c r="N2" i="156"/>
  <c r="N28" i="156" s="1"/>
  <c r="J60" i="156" s="1"/>
  <c r="M2" i="156"/>
  <c r="M51" i="156" s="1"/>
  <c r="AG59" i="156" s="1"/>
  <c r="L2" i="156"/>
  <c r="L28" i="156" s="1"/>
  <c r="J58" i="156" s="1"/>
  <c r="K2" i="156"/>
  <c r="K51" i="156" s="1"/>
  <c r="AG57" i="156" s="1"/>
  <c r="T72" i="156" l="1"/>
  <c r="T82" i="156" s="1"/>
  <c r="AG72" i="156"/>
  <c r="AG78" i="156" s="1"/>
  <c r="N72" i="156"/>
  <c r="N77" i="156" s="1"/>
  <c r="P72" i="156"/>
  <c r="P77" i="156" s="1"/>
  <c r="AA72" i="156"/>
  <c r="AA80" i="156" s="1"/>
  <c r="Y72" i="156"/>
  <c r="Y85" i="156" s="1"/>
  <c r="T77" i="156"/>
  <c r="AB72" i="156"/>
  <c r="AB78" i="156" s="1"/>
  <c r="T84" i="156"/>
  <c r="N87" i="156"/>
  <c r="Z72" i="156"/>
  <c r="Z80" i="156" s="1"/>
  <c r="AE72" i="156"/>
  <c r="AE77" i="156" s="1"/>
  <c r="N88" i="156"/>
  <c r="AD72" i="156"/>
  <c r="AD82" i="156" s="1"/>
  <c r="N86" i="156"/>
  <c r="AC72" i="156"/>
  <c r="AC79" i="156" s="1"/>
  <c r="J72" i="156"/>
  <c r="J85" i="156" s="1"/>
  <c r="T76" i="156"/>
  <c r="R72" i="156"/>
  <c r="R85" i="156" s="1"/>
  <c r="T85" i="156"/>
  <c r="T86" i="156"/>
  <c r="K72" i="156"/>
  <c r="K80" i="156" s="1"/>
  <c r="K82" i="156"/>
  <c r="U72" i="156"/>
  <c r="U84" i="156" s="1"/>
  <c r="N76" i="156"/>
  <c r="T88" i="156"/>
  <c r="S72" i="156"/>
  <c r="S84" i="156" s="1"/>
  <c r="T83" i="156"/>
  <c r="T80" i="156"/>
  <c r="L72" i="156"/>
  <c r="L89" i="156" s="1"/>
  <c r="O72" i="156"/>
  <c r="O85" i="156" s="1"/>
  <c r="T89" i="156"/>
  <c r="T90" i="156"/>
  <c r="Q72" i="156"/>
  <c r="Q88" i="156" s="1"/>
  <c r="T75" i="156"/>
  <c r="N84" i="156"/>
  <c r="T79" i="156"/>
  <c r="X72" i="156"/>
  <c r="X83" i="156" s="1"/>
  <c r="AF72" i="156"/>
  <c r="AF81" i="156" s="1"/>
  <c r="T81" i="156"/>
  <c r="M72" i="156"/>
  <c r="M88" i="156" s="1"/>
  <c r="W72" i="156"/>
  <c r="W79" i="156" s="1"/>
  <c r="T87" i="156"/>
  <c r="AG82" i="156"/>
  <c r="V72" i="156"/>
  <c r="V75" i="156" s="1"/>
  <c r="T78" i="156"/>
  <c r="N83" i="156" l="1"/>
  <c r="N78" i="156"/>
  <c r="Q75" i="156"/>
  <c r="N89" i="156"/>
  <c r="AF84" i="156"/>
  <c r="AD75" i="156"/>
  <c r="Q85" i="156"/>
  <c r="AG79" i="156"/>
  <c r="R86" i="156"/>
  <c r="U85" i="156"/>
  <c r="R75" i="156"/>
  <c r="M86" i="156"/>
  <c r="W81" i="156"/>
  <c r="M85" i="156"/>
  <c r="Y75" i="156"/>
  <c r="V77" i="156"/>
  <c r="M87" i="156"/>
  <c r="AC82" i="156"/>
  <c r="AF90" i="156"/>
  <c r="AF78" i="156"/>
  <c r="AF80" i="156"/>
  <c r="N75" i="156"/>
  <c r="AF87" i="156"/>
  <c r="V86" i="156"/>
  <c r="AD81" i="156"/>
  <c r="AE84" i="156"/>
  <c r="AD90" i="156"/>
  <c r="U86" i="156"/>
  <c r="W86" i="156"/>
  <c r="AA89" i="156"/>
  <c r="S90" i="156"/>
  <c r="S78" i="156"/>
  <c r="S88" i="156"/>
  <c r="J75" i="156"/>
  <c r="AA81" i="156"/>
  <c r="Q77" i="156"/>
  <c r="S87" i="156"/>
  <c r="Q87" i="156"/>
  <c r="Q76" i="156"/>
  <c r="Q84" i="156"/>
  <c r="U83" i="156"/>
  <c r="AA84" i="156"/>
  <c r="AE88" i="156"/>
  <c r="AF85" i="156"/>
  <c r="M82" i="156"/>
  <c r="AF83" i="156"/>
  <c r="AA76" i="156"/>
  <c r="AC90" i="156"/>
  <c r="AA86" i="156"/>
  <c r="V87" i="156"/>
  <c r="S77" i="156"/>
  <c r="AA78" i="156"/>
  <c r="AF86" i="156"/>
  <c r="S79" i="156"/>
  <c r="AF79" i="156"/>
  <c r="AB87" i="156"/>
  <c r="S89" i="156"/>
  <c r="M81" i="156"/>
  <c r="U87" i="156"/>
  <c r="AB88" i="156"/>
  <c r="S81" i="156"/>
  <c r="S75" i="156"/>
  <c r="AG90" i="156"/>
  <c r="AG83" i="156"/>
  <c r="M78" i="156"/>
  <c r="AG76" i="156"/>
  <c r="AB89" i="156"/>
  <c r="AE83" i="156"/>
  <c r="Q81" i="156"/>
  <c r="AE75" i="156"/>
  <c r="AG84" i="156"/>
  <c r="X81" i="156"/>
  <c r="J86" i="156"/>
  <c r="R81" i="156"/>
  <c r="Q86" i="156"/>
  <c r="AE90" i="156"/>
  <c r="AA90" i="156"/>
  <c r="O80" i="156"/>
  <c r="L78" i="156"/>
  <c r="L83" i="156"/>
  <c r="X88" i="156"/>
  <c r="AD84" i="156"/>
  <c r="R87" i="156"/>
  <c r="O77" i="156"/>
  <c r="X76" i="156"/>
  <c r="X80" i="156"/>
  <c r="R78" i="156"/>
  <c r="AA88" i="156"/>
  <c r="V82" i="156"/>
  <c r="AF82" i="156"/>
  <c r="AF76" i="156"/>
  <c r="S86" i="156"/>
  <c r="X87" i="156"/>
  <c r="X90" i="156"/>
  <c r="L86" i="156"/>
  <c r="L76" i="156"/>
  <c r="Y87" i="156"/>
  <c r="AA77" i="156"/>
  <c r="O88" i="156"/>
  <c r="O79" i="156"/>
  <c r="X89" i="156"/>
  <c r="X82" i="156"/>
  <c r="X75" i="156"/>
  <c r="Y76" i="156"/>
  <c r="W87" i="156"/>
  <c r="O84" i="156"/>
  <c r="M76" i="156"/>
  <c r="M84" i="156"/>
  <c r="AE76" i="156"/>
  <c r="M90" i="156"/>
  <c r="AE87" i="156"/>
  <c r="AE80" i="156"/>
  <c r="M83" i="156"/>
  <c r="R89" i="156"/>
  <c r="W89" i="156"/>
  <c r="AA79" i="156"/>
  <c r="Y82" i="156"/>
  <c r="Q78" i="156"/>
  <c r="S80" i="156"/>
  <c r="AA82" i="156"/>
  <c r="AC84" i="156"/>
  <c r="S85" i="156"/>
  <c r="AC78" i="156"/>
  <c r="AA83" i="156"/>
  <c r="Q79" i="156"/>
  <c r="AE78" i="156"/>
  <c r="AE86" i="156"/>
  <c r="X77" i="156"/>
  <c r="O89" i="156"/>
  <c r="Y90" i="156"/>
  <c r="X79" i="156"/>
  <c r="K89" i="156"/>
  <c r="L84" i="156"/>
  <c r="M77" i="156"/>
  <c r="W77" i="156"/>
  <c r="R90" i="156"/>
  <c r="M80" i="156"/>
  <c r="M79" i="156"/>
  <c r="Y89" i="156"/>
  <c r="AE85" i="156"/>
  <c r="W78" i="156"/>
  <c r="AE79" i="156"/>
  <c r="O87" i="156"/>
  <c r="AC83" i="156"/>
  <c r="J76" i="156"/>
  <c r="J83" i="156"/>
  <c r="U76" i="156"/>
  <c r="J80" i="156"/>
  <c r="Z84" i="156"/>
  <c r="Z75" i="156"/>
  <c r="Z76" i="156"/>
  <c r="Z90" i="156"/>
  <c r="Z85" i="156"/>
  <c r="Z87" i="156"/>
  <c r="Z83" i="156"/>
  <c r="Z77" i="156"/>
  <c r="Z89" i="156"/>
  <c r="Z88" i="156"/>
  <c r="Z78" i="156"/>
  <c r="Z81" i="156"/>
  <c r="P89" i="156"/>
  <c r="P84" i="156"/>
  <c r="V79" i="156"/>
  <c r="K73" i="156"/>
  <c r="K79" i="156"/>
  <c r="K86" i="156"/>
  <c r="K78" i="156"/>
  <c r="K77" i="156"/>
  <c r="K90" i="156"/>
  <c r="K76" i="156"/>
  <c r="K83" i="156"/>
  <c r="K81" i="156"/>
  <c r="K75" i="156"/>
  <c r="Z79" i="156"/>
  <c r="P79" i="156"/>
  <c r="P81" i="156"/>
  <c r="P87" i="156"/>
  <c r="P75" i="156"/>
  <c r="P78" i="156"/>
  <c r="P86" i="156"/>
  <c r="P88" i="156"/>
  <c r="P90" i="156"/>
  <c r="P80" i="156"/>
  <c r="P76" i="156"/>
  <c r="P83" i="156"/>
  <c r="K85" i="156"/>
  <c r="K84" i="156"/>
  <c r="Z82" i="156"/>
  <c r="P85" i="156"/>
  <c r="AB77" i="156"/>
  <c r="AB86" i="156"/>
  <c r="AB85" i="156"/>
  <c r="AB82" i="156"/>
  <c r="AB84" i="156"/>
  <c r="AB81" i="156"/>
  <c r="AB79" i="156"/>
  <c r="AB76" i="156"/>
  <c r="AB90" i="156"/>
  <c r="AB83" i="156"/>
  <c r="AB75" i="156"/>
  <c r="V85" i="156"/>
  <c r="V84" i="156"/>
  <c r="V90" i="156"/>
  <c r="V76" i="156"/>
  <c r="V88" i="156"/>
  <c r="V83" i="156"/>
  <c r="V81" i="156"/>
  <c r="V78" i="156"/>
  <c r="V80" i="156"/>
  <c r="V89" i="156"/>
  <c r="P82" i="156"/>
  <c r="K88" i="156"/>
  <c r="AB80" i="156"/>
  <c r="Z86" i="156"/>
  <c r="K87" i="156"/>
  <c r="AD85" i="156"/>
  <c r="AD88" i="156"/>
  <c r="AD87" i="156"/>
  <c r="AD86" i="156"/>
  <c r="L87" i="156"/>
  <c r="R79" i="156"/>
  <c r="AD89" i="156"/>
  <c r="L85" i="156"/>
  <c r="J87" i="156"/>
  <c r="AC87" i="156"/>
  <c r="W80" i="156"/>
  <c r="AD77" i="156"/>
  <c r="AG80" i="156"/>
  <c r="J84" i="156"/>
  <c r="N73" i="156"/>
  <c r="N82" i="156"/>
  <c r="N81" i="156"/>
  <c r="N90" i="156"/>
  <c r="N80" i="156"/>
  <c r="N79" i="156"/>
  <c r="R77" i="156"/>
  <c r="U88" i="156"/>
  <c r="U79" i="156"/>
  <c r="U77" i="156"/>
  <c r="J82" i="156"/>
  <c r="U89" i="156"/>
  <c r="U82" i="156"/>
  <c r="AA75" i="156"/>
  <c r="AA87" i="156"/>
  <c r="AA85" i="156"/>
  <c r="AD83" i="156"/>
  <c r="O73" i="156"/>
  <c r="O75" i="156"/>
  <c r="O81" i="156"/>
  <c r="O76" i="156"/>
  <c r="W76" i="156"/>
  <c r="O78" i="156"/>
  <c r="AD79" i="156"/>
  <c r="J78" i="156"/>
  <c r="W88" i="156"/>
  <c r="W85" i="156"/>
  <c r="L73" i="156"/>
  <c r="L81" i="156"/>
  <c r="L90" i="156"/>
  <c r="L80" i="156"/>
  <c r="L77" i="156"/>
  <c r="R88" i="156"/>
  <c r="R84" i="156"/>
  <c r="R82" i="156"/>
  <c r="Y88" i="156"/>
  <c r="Y80" i="156"/>
  <c r="Y86" i="156"/>
  <c r="U90" i="156"/>
  <c r="W84" i="156"/>
  <c r="L75" i="156"/>
  <c r="O86" i="156"/>
  <c r="AD76" i="156"/>
  <c r="U75" i="156"/>
  <c r="AD78" i="156"/>
  <c r="J88" i="156"/>
  <c r="J77" i="156"/>
  <c r="J73" i="156"/>
  <c r="J89" i="156"/>
  <c r="J79" i="156"/>
  <c r="L88" i="156"/>
  <c r="W75" i="156"/>
  <c r="U80" i="156"/>
  <c r="AC85" i="156"/>
  <c r="AC77" i="156"/>
  <c r="AC80" i="156"/>
  <c r="AC76" i="156"/>
  <c r="AC86" i="156"/>
  <c r="W83" i="156"/>
  <c r="AG81" i="156"/>
  <c r="AG87" i="156"/>
  <c r="AG77" i="156"/>
  <c r="AG89" i="156"/>
  <c r="AG88" i="156"/>
  <c r="Y78" i="156"/>
  <c r="O82" i="156"/>
  <c r="Y79" i="156"/>
  <c r="Q90" i="156"/>
  <c r="Q80" i="156"/>
  <c r="Q83" i="156"/>
  <c r="Q82" i="156"/>
  <c r="O83" i="156"/>
  <c r="AC75" i="156"/>
  <c r="J81" i="156"/>
  <c r="AG75" i="156"/>
  <c r="R76" i="156"/>
  <c r="M73" i="156"/>
  <c r="M89" i="156"/>
  <c r="AC88" i="156"/>
  <c r="AC81" i="156"/>
  <c r="Y84" i="156"/>
  <c r="J90" i="156"/>
  <c r="U81" i="156"/>
  <c r="O90" i="156"/>
  <c r="R80" i="156"/>
  <c r="L79" i="156"/>
  <c r="W90" i="156"/>
  <c r="Y83" i="156"/>
  <c r="N85" i="156"/>
  <c r="L82" i="156"/>
  <c r="AG86" i="156"/>
  <c r="M75" i="156"/>
  <c r="X78" i="156"/>
  <c r="X84" i="156"/>
  <c r="X85" i="156"/>
  <c r="S83" i="156"/>
  <c r="S82" i="156"/>
  <c r="S76" i="156"/>
  <c r="Y81" i="156"/>
  <c r="Q89" i="156"/>
  <c r="AE81" i="156"/>
  <c r="AE89" i="156"/>
  <c r="AE82" i="156"/>
  <c r="R83" i="156"/>
  <c r="W82" i="156"/>
  <c r="AG85" i="156"/>
  <c r="U78" i="156"/>
  <c r="AF77" i="156"/>
  <c r="AF89" i="156"/>
  <c r="AF75" i="156"/>
  <c r="AF88" i="156"/>
  <c r="Y77" i="156"/>
  <c r="AD80" i="156"/>
  <c r="X86" i="156"/>
  <c r="AC89" i="156"/>
  <c r="V104" i="156" l="1"/>
  <c r="L125" i="156" s="1"/>
  <c r="P98" i="156"/>
  <c r="K119" i="156" s="1"/>
  <c r="V102" i="156"/>
  <c r="L123" i="156" s="1"/>
  <c r="V97" i="156"/>
  <c r="L118" i="156" s="1"/>
  <c r="J106" i="156"/>
  <c r="J127" i="156" s="1"/>
  <c r="J97" i="156"/>
  <c r="J118" i="156" s="1"/>
  <c r="V96" i="156"/>
  <c r="L117" i="156" s="1"/>
  <c r="P109" i="156"/>
  <c r="K130" i="156" s="1"/>
  <c r="V103" i="156"/>
  <c r="L124" i="156" s="1"/>
  <c r="P95" i="156"/>
  <c r="K116" i="156" s="1"/>
  <c r="P97" i="156"/>
  <c r="K118" i="156" s="1"/>
  <c r="AB101" i="156"/>
  <c r="M122" i="156" s="1"/>
  <c r="V108" i="156"/>
  <c r="L129" i="156" s="1"/>
  <c r="V106" i="156"/>
  <c r="L127" i="156" s="1"/>
  <c r="AB100" i="156"/>
  <c r="M121" i="156" s="1"/>
  <c r="V107" i="156"/>
  <c r="L128" i="156" s="1"/>
  <c r="J109" i="156"/>
  <c r="J130" i="156" s="1"/>
  <c r="V95" i="156"/>
  <c r="L116" i="156" s="1"/>
  <c r="AB95" i="156"/>
  <c r="M116" i="156" s="1"/>
  <c r="J107" i="156"/>
  <c r="J128" i="156" s="1"/>
  <c r="J100" i="156"/>
  <c r="J121" i="156" s="1"/>
  <c r="AB98" i="156"/>
  <c r="M119" i="156" s="1"/>
  <c r="AB104" i="156"/>
  <c r="M125" i="156" s="1"/>
  <c r="J99" i="156"/>
  <c r="J120" i="156" s="1"/>
  <c r="J94" i="156"/>
  <c r="J115" i="156" s="1"/>
  <c r="P105" i="156"/>
  <c r="K126" i="156" s="1"/>
  <c r="V105" i="156"/>
  <c r="L126" i="156" s="1"/>
  <c r="AB94" i="156"/>
  <c r="M115" i="156" s="1"/>
  <c r="P100" i="156"/>
  <c r="K121" i="156" s="1"/>
  <c r="J103" i="156"/>
  <c r="J124" i="156" s="1"/>
  <c r="V99" i="156"/>
  <c r="L120" i="156" s="1"/>
  <c r="J101" i="156"/>
  <c r="J122" i="156" s="1"/>
  <c r="V100" i="156"/>
  <c r="L121" i="156" s="1"/>
  <c r="AB109" i="156"/>
  <c r="M130" i="156" s="1"/>
  <c r="J104" i="156"/>
  <c r="J125" i="156" s="1"/>
  <c r="J108" i="156"/>
  <c r="J129" i="156" s="1"/>
  <c r="AB102" i="156"/>
  <c r="M123" i="156" s="1"/>
  <c r="AB103" i="156"/>
  <c r="M124" i="156" s="1"/>
  <c r="AB96" i="156"/>
  <c r="M117" i="156" s="1"/>
  <c r="P103" i="156"/>
  <c r="K124" i="156" s="1"/>
  <c r="P99" i="156"/>
  <c r="K120" i="156" s="1"/>
  <c r="P106" i="156"/>
  <c r="K127" i="156" s="1"/>
  <c r="V94" i="156"/>
  <c r="L115" i="156" s="1"/>
  <c r="J98" i="156"/>
  <c r="J119" i="156" s="1"/>
  <c r="AB107" i="156"/>
  <c r="M128" i="156" s="1"/>
  <c r="P102" i="156"/>
  <c r="K123" i="156" s="1"/>
  <c r="V101" i="156"/>
  <c r="L122" i="156" s="1"/>
  <c r="P94" i="156"/>
  <c r="K115" i="156" s="1"/>
  <c r="AB97" i="156"/>
  <c r="M118" i="156" s="1"/>
  <c r="J105" i="156"/>
  <c r="J126" i="156" s="1"/>
  <c r="P104" i="156"/>
  <c r="K125" i="156" s="1"/>
  <c r="AB105" i="156"/>
  <c r="M126" i="156" s="1"/>
  <c r="V98" i="156"/>
  <c r="L119" i="156" s="1"/>
  <c r="P96" i="156"/>
  <c r="K117" i="156" s="1"/>
  <c r="AB106" i="156"/>
  <c r="M127" i="156" s="1"/>
  <c r="J96" i="156"/>
  <c r="J117" i="156" s="1"/>
  <c r="V109" i="156"/>
  <c r="L130" i="156" s="1"/>
  <c r="P101" i="156"/>
  <c r="K122" i="156" s="1"/>
  <c r="P108" i="156"/>
  <c r="K129" i="156" s="1"/>
  <c r="P107" i="156"/>
  <c r="K128" i="156" s="1"/>
  <c r="AB108" i="156"/>
  <c r="M129" i="156" s="1"/>
  <c r="J95" i="156"/>
  <c r="J116" i="156" s="1"/>
  <c r="J102" i="156"/>
  <c r="J123" i="156" s="1"/>
  <c r="AB99" i="156"/>
  <c r="M120" i="156" s="1"/>
  <c r="R107" i="156"/>
  <c r="S128" i="156" s="1"/>
  <c r="AD105" i="156"/>
  <c r="U126" i="156" s="1"/>
  <c r="L106" i="156"/>
  <c r="R127" i="156" s="1"/>
  <c r="X97" i="156"/>
  <c r="T118" i="156" s="1"/>
  <c r="AD101" i="156"/>
  <c r="U122" i="156" s="1"/>
  <c r="L94" i="156"/>
  <c r="R115" i="156" s="1"/>
  <c r="X96" i="156"/>
  <c r="T117" i="156" s="1"/>
  <c r="R95" i="156"/>
  <c r="S116" i="156" s="1"/>
  <c r="AD104" i="156"/>
  <c r="U125" i="156" s="1"/>
  <c r="R96" i="156"/>
  <c r="S117" i="156" s="1"/>
  <c r="X104" i="156"/>
  <c r="T125" i="156" s="1"/>
  <c r="R99" i="156"/>
  <c r="S120" i="156" s="1"/>
  <c r="X99" i="156"/>
  <c r="T120" i="156" s="1"/>
  <c r="X100" i="156"/>
  <c r="T121" i="156" s="1"/>
  <c r="L101" i="156"/>
  <c r="R122" i="156" s="1"/>
  <c r="AD99" i="156"/>
  <c r="U120" i="156" s="1"/>
  <c r="L98" i="156"/>
  <c r="R119" i="156" s="1"/>
  <c r="L109" i="156"/>
  <c r="R130" i="156" s="1"/>
  <c r="R102" i="156"/>
  <c r="S123" i="156" s="1"/>
  <c r="X108" i="156"/>
  <c r="T129" i="156" s="1"/>
  <c r="X94" i="156"/>
  <c r="T115" i="156" s="1"/>
  <c r="R108" i="156"/>
  <c r="S129" i="156" s="1"/>
  <c r="X109" i="156"/>
  <c r="T130" i="156" s="1"/>
  <c r="AD97" i="156"/>
  <c r="U118" i="156" s="1"/>
  <c r="R103" i="156"/>
  <c r="S124" i="156" s="1"/>
  <c r="X101" i="156"/>
  <c r="T122" i="156" s="1"/>
  <c r="L96" i="156"/>
  <c r="R117" i="156" s="1"/>
  <c r="AD95" i="156"/>
  <c r="U116" i="156" s="1"/>
  <c r="L107" i="156"/>
  <c r="R128" i="156" s="1"/>
  <c r="AD103" i="156"/>
  <c r="U124" i="156" s="1"/>
  <c r="L97" i="156"/>
  <c r="R118" i="156" s="1"/>
  <c r="X103" i="156"/>
  <c r="T124" i="156" s="1"/>
  <c r="AD98" i="156"/>
  <c r="U119" i="156" s="1"/>
  <c r="X106" i="156"/>
  <c r="T127" i="156" s="1"/>
  <c r="AD107" i="156"/>
  <c r="U128" i="156" s="1"/>
  <c r="X95" i="156"/>
  <c r="T116" i="156" s="1"/>
  <c r="X102" i="156"/>
  <c r="T123" i="156" s="1"/>
  <c r="AD102" i="156"/>
  <c r="U123" i="156" s="1"/>
  <c r="AD96" i="156"/>
  <c r="U117" i="156" s="1"/>
  <c r="R104" i="156"/>
  <c r="S125" i="156" s="1"/>
  <c r="L108" i="156"/>
  <c r="R129" i="156" s="1"/>
  <c r="L104" i="156"/>
  <c r="R125" i="156" s="1"/>
  <c r="R98" i="156"/>
  <c r="S119" i="156" s="1"/>
  <c r="AD94" i="156"/>
  <c r="U115" i="156" s="1"/>
  <c r="R101" i="156"/>
  <c r="S122" i="156" s="1"/>
  <c r="L105" i="156"/>
  <c r="R126" i="156" s="1"/>
  <c r="AD106" i="156"/>
  <c r="U127" i="156" s="1"/>
  <c r="X98" i="156"/>
  <c r="T119" i="156" s="1"/>
  <c r="R97" i="156"/>
  <c r="S118" i="156" s="1"/>
  <c r="X107" i="156"/>
  <c r="T128" i="156" s="1"/>
  <c r="L103" i="156"/>
  <c r="R124" i="156" s="1"/>
  <c r="R109" i="156"/>
  <c r="S130" i="156" s="1"/>
  <c r="L102" i="156"/>
  <c r="R123" i="156" s="1"/>
  <c r="R105" i="156"/>
  <c r="S126" i="156" s="1"/>
  <c r="L99" i="156"/>
  <c r="R120" i="156" s="1"/>
  <c r="R94" i="156"/>
  <c r="S115" i="156" s="1"/>
  <c r="R106" i="156"/>
  <c r="S127" i="156" s="1"/>
  <c r="X105" i="156"/>
  <c r="T126" i="156" s="1"/>
  <c r="AD108" i="156"/>
  <c r="U129" i="156" s="1"/>
  <c r="L100" i="156"/>
  <c r="R121" i="156" s="1"/>
  <c r="L95" i="156"/>
  <c r="R116" i="156" s="1"/>
  <c r="AD109" i="156"/>
  <c r="U130" i="156" s="1"/>
  <c r="R100" i="156"/>
  <c r="S121" i="156" s="1"/>
  <c r="AD100" i="156"/>
  <c r="U121" i="156" s="1"/>
  <c r="AF99" i="156"/>
  <c r="AC120" i="156" s="1"/>
  <c r="Z98" i="156"/>
  <c r="AB119" i="156" s="1"/>
  <c r="T105" i="156"/>
  <c r="AA126" i="156" s="1"/>
  <c r="T99" i="156"/>
  <c r="AA120" i="156" s="1"/>
  <c r="AF109" i="156"/>
  <c r="AC130" i="156" s="1"/>
  <c r="Z99" i="156"/>
  <c r="AB120" i="156" s="1"/>
  <c r="T108" i="156"/>
  <c r="AA129" i="156" s="1"/>
  <c r="AF106" i="156"/>
  <c r="AC127" i="156" s="1"/>
  <c r="N96" i="156"/>
  <c r="Z117" i="156" s="1"/>
  <c r="N104" i="156"/>
  <c r="Z125" i="156" s="1"/>
  <c r="AF96" i="156"/>
  <c r="AC117" i="156" s="1"/>
  <c r="Z105" i="156"/>
  <c r="AB126" i="156" s="1"/>
  <c r="N99" i="156"/>
  <c r="Z120" i="156" s="1"/>
  <c r="N105" i="156"/>
  <c r="Z126" i="156" s="1"/>
  <c r="T95" i="156"/>
  <c r="AA116" i="156" s="1"/>
  <c r="Z104" i="156"/>
  <c r="AB125" i="156" s="1"/>
  <c r="N98" i="156"/>
  <c r="Z119" i="156" s="1"/>
  <c r="T101" i="156"/>
  <c r="AA122" i="156" s="1"/>
  <c r="Z102" i="156"/>
  <c r="AB123" i="156" s="1"/>
  <c r="AF98" i="156"/>
  <c r="AC119" i="156" s="1"/>
  <c r="T102" i="156"/>
  <c r="AA123" i="156" s="1"/>
  <c r="N97" i="156"/>
  <c r="Z118" i="156" s="1"/>
  <c r="N95" i="156"/>
  <c r="Z116" i="156" s="1"/>
  <c r="T97" i="156"/>
  <c r="AA118" i="156" s="1"/>
  <c r="T103" i="156"/>
  <c r="AA124" i="156" s="1"/>
  <c r="T96" i="156"/>
  <c r="AA117" i="156" s="1"/>
  <c r="Z107" i="156"/>
  <c r="AB128" i="156" s="1"/>
  <c r="N108" i="156"/>
  <c r="Z129" i="156" s="1"/>
  <c r="N109" i="156"/>
  <c r="Z130" i="156" s="1"/>
  <c r="N107" i="156"/>
  <c r="Z128" i="156" s="1"/>
  <c r="Z108" i="156"/>
  <c r="AB129" i="156" s="1"/>
  <c r="T107" i="156"/>
  <c r="AA128" i="156" s="1"/>
  <c r="N100" i="156"/>
  <c r="Z121" i="156" s="1"/>
  <c r="Z96" i="156"/>
  <c r="AB117" i="156" s="1"/>
  <c r="T106" i="156"/>
  <c r="AA127" i="156" s="1"/>
  <c r="N94" i="156"/>
  <c r="Z115" i="156" s="1"/>
  <c r="AF94" i="156"/>
  <c r="AC115" i="156" s="1"/>
  <c r="AF104" i="156"/>
  <c r="AC125" i="156" s="1"/>
  <c r="Z97" i="156"/>
  <c r="AB118" i="156" s="1"/>
  <c r="AF97" i="156"/>
  <c r="AC118" i="156" s="1"/>
  <c r="N106" i="156"/>
  <c r="Z127" i="156" s="1"/>
  <c r="AF95" i="156"/>
  <c r="AC116" i="156" s="1"/>
  <c r="AF101" i="156"/>
  <c r="AC122" i="156" s="1"/>
  <c r="N103" i="156"/>
  <c r="Z124" i="156" s="1"/>
  <c r="N101" i="156"/>
  <c r="Z122" i="156" s="1"/>
  <c r="Z109" i="156"/>
  <c r="AB130" i="156" s="1"/>
  <c r="T98" i="156"/>
  <c r="AA119" i="156" s="1"/>
  <c r="Z100" i="156"/>
  <c r="AB121" i="156" s="1"/>
  <c r="AF105" i="156"/>
  <c r="AC126" i="156" s="1"/>
  <c r="Z95" i="156"/>
  <c r="AB116" i="156" s="1"/>
  <c r="T100" i="156"/>
  <c r="AA121" i="156" s="1"/>
  <c r="AF102" i="156"/>
  <c r="AC123" i="156" s="1"/>
  <c r="Z101" i="156"/>
  <c r="AB122" i="156" s="1"/>
  <c r="Z94" i="156"/>
  <c r="AB115" i="156" s="1"/>
  <c r="AF108" i="156"/>
  <c r="AC129" i="156" s="1"/>
  <c r="N102" i="156"/>
  <c r="Z123" i="156" s="1"/>
  <c r="Z106" i="156"/>
  <c r="AB127" i="156" s="1"/>
  <c r="AF103" i="156"/>
  <c r="AC124" i="156" s="1"/>
  <c r="Z103" i="156"/>
  <c r="AB124" i="156" s="1"/>
  <c r="AF107" i="156"/>
  <c r="AC128" i="156" s="1"/>
  <c r="T109" i="156"/>
  <c r="AA130" i="156" s="1"/>
  <c r="AF100" i="156"/>
  <c r="AC121" i="156" s="1"/>
  <c r="T94" i="156"/>
  <c r="AA115" i="156" s="1"/>
  <c r="T104" i="156"/>
  <c r="AA125" i="156" s="1"/>
  <c r="Y107" i="156"/>
  <c r="X128" i="156" s="1"/>
  <c r="M95" i="156"/>
  <c r="V116" i="156" s="1"/>
  <c r="S102" i="156"/>
  <c r="W123" i="156" s="1"/>
  <c r="Y97" i="156"/>
  <c r="X118" i="156" s="1"/>
  <c r="M94" i="156"/>
  <c r="V115" i="156" s="1"/>
  <c r="M106" i="156"/>
  <c r="V127" i="156" s="1"/>
  <c r="S105" i="156"/>
  <c r="W126" i="156" s="1"/>
  <c r="Y108" i="156"/>
  <c r="X129" i="156" s="1"/>
  <c r="S99" i="156"/>
  <c r="W120" i="156" s="1"/>
  <c r="Y103" i="156"/>
  <c r="X124" i="156" s="1"/>
  <c r="M105" i="156"/>
  <c r="V126" i="156" s="1"/>
  <c r="M97" i="156"/>
  <c r="V118" i="156" s="1"/>
  <c r="Y102" i="156"/>
  <c r="X123" i="156" s="1"/>
  <c r="Y96" i="156"/>
  <c r="X117" i="156" s="1"/>
  <c r="M107" i="156"/>
  <c r="V128" i="156" s="1"/>
  <c r="AE94" i="156"/>
  <c r="Y115" i="156" s="1"/>
  <c r="Y100" i="156"/>
  <c r="X121" i="156" s="1"/>
  <c r="M96" i="156"/>
  <c r="V117" i="156" s="1"/>
  <c r="M108" i="156"/>
  <c r="V129" i="156" s="1"/>
  <c r="M103" i="156"/>
  <c r="V124" i="156" s="1"/>
  <c r="AE109" i="156"/>
  <c r="Y130" i="156" s="1"/>
  <c r="S94" i="156"/>
  <c r="W115" i="156" s="1"/>
  <c r="S100" i="156"/>
  <c r="W121" i="156" s="1"/>
  <c r="AE108" i="156"/>
  <c r="Y129" i="156" s="1"/>
  <c r="S97" i="156"/>
  <c r="W118" i="156" s="1"/>
  <c r="AE104" i="156"/>
  <c r="Y125" i="156" s="1"/>
  <c r="AE95" i="156"/>
  <c r="Y116" i="156" s="1"/>
  <c r="S107" i="156"/>
  <c r="W128" i="156" s="1"/>
  <c r="S104" i="156"/>
  <c r="W125" i="156" s="1"/>
  <c r="S101" i="156"/>
  <c r="W122" i="156" s="1"/>
  <c r="Y98" i="156"/>
  <c r="X119" i="156" s="1"/>
  <c r="S109" i="156"/>
  <c r="W130" i="156" s="1"/>
  <c r="M109" i="156"/>
  <c r="V130" i="156" s="1"/>
  <c r="S98" i="156"/>
  <c r="W119" i="156" s="1"/>
  <c r="Y104" i="156"/>
  <c r="X125" i="156" s="1"/>
  <c r="AE98" i="156"/>
  <c r="Y119" i="156" s="1"/>
  <c r="AE96" i="156"/>
  <c r="Y117" i="156" s="1"/>
  <c r="AE107" i="156"/>
  <c r="Y128" i="156" s="1"/>
  <c r="M101" i="156"/>
  <c r="V122" i="156" s="1"/>
  <c r="S106" i="156"/>
  <c r="W127" i="156" s="1"/>
  <c r="AE101" i="156"/>
  <c r="Y122" i="156" s="1"/>
  <c r="M99" i="156"/>
  <c r="V120" i="156" s="1"/>
  <c r="AE100" i="156"/>
  <c r="Y121" i="156" s="1"/>
  <c r="Y94" i="156"/>
  <c r="X115" i="156" s="1"/>
  <c r="S103" i="156"/>
  <c r="W124" i="156" s="1"/>
  <c r="M98" i="156"/>
  <c r="V119" i="156" s="1"/>
  <c r="Y99" i="156"/>
  <c r="X120" i="156" s="1"/>
  <c r="AE103" i="156"/>
  <c r="Y124" i="156" s="1"/>
  <c r="S108" i="156"/>
  <c r="W129" i="156" s="1"/>
  <c r="Y105" i="156"/>
  <c r="X126" i="156" s="1"/>
  <c r="S96" i="156"/>
  <c r="W117" i="156" s="1"/>
  <c r="M104" i="156"/>
  <c r="V125" i="156" s="1"/>
  <c r="AE97" i="156"/>
  <c r="Y118" i="156" s="1"/>
  <c r="M102" i="156"/>
  <c r="V123" i="156" s="1"/>
  <c r="AE105" i="156"/>
  <c r="Y126" i="156" s="1"/>
  <c r="AE102" i="156"/>
  <c r="Y123" i="156" s="1"/>
  <c r="Y95" i="156"/>
  <c r="X116" i="156" s="1"/>
  <c r="S95" i="156"/>
  <c r="W116" i="156" s="1"/>
  <c r="Y109" i="156"/>
  <c r="X130" i="156" s="1"/>
  <c r="Y101" i="156"/>
  <c r="X122" i="156" s="1"/>
  <c r="AE99" i="156"/>
  <c r="Y120" i="156" s="1"/>
  <c r="AE106" i="156"/>
  <c r="Y127" i="156" s="1"/>
  <c r="M100" i="156"/>
  <c r="V121" i="156" s="1"/>
  <c r="Y106" i="156"/>
  <c r="X127" i="156" s="1"/>
  <c r="W100" i="156"/>
  <c r="P121" i="156" s="1"/>
  <c r="AC103" i="156"/>
  <c r="Q124" i="156" s="1"/>
  <c r="W98" i="156"/>
  <c r="P119" i="156" s="1"/>
  <c r="W106" i="156"/>
  <c r="P127" i="156" s="1"/>
  <c r="Q102" i="156"/>
  <c r="O123" i="156" s="1"/>
  <c r="Q109" i="156"/>
  <c r="O130" i="156" s="1"/>
  <c r="AC104" i="156"/>
  <c r="Q125" i="156" s="1"/>
  <c r="Q96" i="156"/>
  <c r="O117" i="156" s="1"/>
  <c r="W97" i="156"/>
  <c r="P118" i="156" s="1"/>
  <c r="Q108" i="156"/>
  <c r="O129" i="156" s="1"/>
  <c r="K97" i="156"/>
  <c r="N118" i="156" s="1"/>
  <c r="K105" i="156"/>
  <c r="N126" i="156" s="1"/>
  <c r="K108" i="156"/>
  <c r="N129" i="156" s="1"/>
  <c r="W109" i="156"/>
  <c r="P130" i="156" s="1"/>
  <c r="AC100" i="156"/>
  <c r="Q121" i="156" s="1"/>
  <c r="AC94" i="156"/>
  <c r="Q115" i="156" s="1"/>
  <c r="K104" i="156"/>
  <c r="N125" i="156" s="1"/>
  <c r="W102" i="156"/>
  <c r="P123" i="156" s="1"/>
  <c r="Q98" i="156"/>
  <c r="O119" i="156" s="1"/>
  <c r="K96" i="156"/>
  <c r="N117" i="156" s="1"/>
  <c r="Q94" i="156"/>
  <c r="O115" i="156" s="1"/>
  <c r="W96" i="156"/>
  <c r="P117" i="156" s="1"/>
  <c r="W103" i="156"/>
  <c r="P124" i="156" s="1"/>
  <c r="AC98" i="156"/>
  <c r="Q119" i="156" s="1"/>
  <c r="AC106" i="156"/>
  <c r="Q127" i="156" s="1"/>
  <c r="K99" i="156"/>
  <c r="N120" i="156" s="1"/>
  <c r="Q100" i="156"/>
  <c r="O121" i="156" s="1"/>
  <c r="W105" i="156"/>
  <c r="P126" i="156" s="1"/>
  <c r="AC105" i="156"/>
  <c r="Q126" i="156" s="1"/>
  <c r="K100" i="156"/>
  <c r="N121" i="156" s="1"/>
  <c r="Q107" i="156"/>
  <c r="O128" i="156" s="1"/>
  <c r="W107" i="156"/>
  <c r="P128" i="156" s="1"/>
  <c r="K95" i="156"/>
  <c r="N116" i="156" s="1"/>
  <c r="Q106" i="156"/>
  <c r="O127" i="156" s="1"/>
  <c r="K109" i="156"/>
  <c r="N130" i="156" s="1"/>
  <c r="K102" i="156"/>
  <c r="N123" i="156" s="1"/>
  <c r="Q95" i="156"/>
  <c r="O116" i="156" s="1"/>
  <c r="AC97" i="156"/>
  <c r="Q118" i="156" s="1"/>
  <c r="Q103" i="156"/>
  <c r="O124" i="156" s="1"/>
  <c r="AC102" i="156"/>
  <c r="Q123" i="156" s="1"/>
  <c r="Q99" i="156"/>
  <c r="O120" i="156" s="1"/>
  <c r="Q104" i="156"/>
  <c r="O125" i="156" s="1"/>
  <c r="K98" i="156"/>
  <c r="N119" i="156" s="1"/>
  <c r="K107" i="156"/>
  <c r="N128" i="156" s="1"/>
  <c r="W99" i="156"/>
  <c r="P120" i="156" s="1"/>
  <c r="K106" i="156"/>
  <c r="N127" i="156" s="1"/>
  <c r="W95" i="156"/>
  <c r="P116" i="156" s="1"/>
  <c r="Q101" i="156"/>
  <c r="O122" i="156" s="1"/>
  <c r="W104" i="156"/>
  <c r="P125" i="156" s="1"/>
  <c r="AC101" i="156"/>
  <c r="Q122" i="156" s="1"/>
  <c r="AC109" i="156"/>
  <c r="Q130" i="156" s="1"/>
  <c r="K94" i="156"/>
  <c r="N115" i="156" s="1"/>
  <c r="AC96" i="156"/>
  <c r="Q117" i="156" s="1"/>
  <c r="K103" i="156"/>
  <c r="N124" i="156" s="1"/>
  <c r="W101" i="156"/>
  <c r="P122" i="156" s="1"/>
  <c r="Q97" i="156"/>
  <c r="O118" i="156" s="1"/>
  <c r="AC108" i="156"/>
  <c r="Q129" i="156" s="1"/>
  <c r="W108" i="156"/>
  <c r="P129" i="156" s="1"/>
  <c r="Q105" i="156"/>
  <c r="O126" i="156" s="1"/>
  <c r="AC99" i="156"/>
  <c r="Q120" i="156" s="1"/>
  <c r="AC107" i="156"/>
  <c r="Q128" i="156" s="1"/>
  <c r="AC95" i="156"/>
  <c r="Q116" i="156" s="1"/>
  <c r="K101" i="156"/>
  <c r="N122" i="156" s="1"/>
  <c r="W94" i="156"/>
  <c r="P115" i="156" s="1"/>
  <c r="AG100" i="156"/>
  <c r="AG121" i="156" s="1"/>
  <c r="U98" i="156"/>
  <c r="AE119" i="156" s="1"/>
  <c r="AA97" i="156"/>
  <c r="AF118" i="156" s="1"/>
  <c r="AG95" i="156"/>
  <c r="AG116" i="156" s="1"/>
  <c r="O107" i="156"/>
  <c r="AD128" i="156" s="1"/>
  <c r="AA94" i="156"/>
  <c r="AF115" i="156" s="1"/>
  <c r="O94" i="156"/>
  <c r="AD115" i="156" s="1"/>
  <c r="O106" i="156"/>
  <c r="AD127" i="156" s="1"/>
  <c r="O102" i="156"/>
  <c r="AD123" i="156" s="1"/>
  <c r="AG96" i="156"/>
  <c r="AG117" i="156" s="1"/>
  <c r="U108" i="156"/>
  <c r="AE129" i="156" s="1"/>
  <c r="AA104" i="156"/>
  <c r="AF125" i="156" s="1"/>
  <c r="U103" i="156"/>
  <c r="AE124" i="156" s="1"/>
  <c r="U95" i="156"/>
  <c r="AE116" i="156" s="1"/>
  <c r="U104" i="156"/>
  <c r="AE125" i="156" s="1"/>
  <c r="AG106" i="156"/>
  <c r="AG127" i="156" s="1"/>
  <c r="O109" i="156"/>
  <c r="AD130" i="156" s="1"/>
  <c r="AG94" i="156"/>
  <c r="AG115" i="156" s="1"/>
  <c r="AG105" i="156"/>
  <c r="AG126" i="156" s="1"/>
  <c r="U97" i="156"/>
  <c r="AE118" i="156" s="1"/>
  <c r="U99" i="156"/>
  <c r="AE120" i="156" s="1"/>
  <c r="AA102" i="156"/>
  <c r="AF123" i="156" s="1"/>
  <c r="AA100" i="156"/>
  <c r="AF121" i="156" s="1"/>
  <c r="O105" i="156"/>
  <c r="AD126" i="156" s="1"/>
  <c r="AG102" i="156"/>
  <c r="AG123" i="156" s="1"/>
  <c r="AA108" i="156"/>
  <c r="AF129" i="156" s="1"/>
  <c r="AA105" i="156"/>
  <c r="AF126" i="156" s="1"/>
  <c r="AA95" i="156"/>
  <c r="AF116" i="156" s="1"/>
  <c r="U101" i="156"/>
  <c r="AE122" i="156" s="1"/>
  <c r="O104" i="156"/>
  <c r="AD125" i="156" s="1"/>
  <c r="U106" i="156"/>
  <c r="AE127" i="156" s="1"/>
  <c r="AG97" i="156"/>
  <c r="AG118" i="156" s="1"/>
  <c r="U100" i="156"/>
  <c r="AE121" i="156" s="1"/>
  <c r="O97" i="156"/>
  <c r="AD118" i="156" s="1"/>
  <c r="U102" i="156"/>
  <c r="AE123" i="156" s="1"/>
  <c r="AG101" i="156"/>
  <c r="AG122" i="156" s="1"/>
  <c r="AG107" i="156"/>
  <c r="AG128" i="156" s="1"/>
  <c r="AA109" i="156"/>
  <c r="AF130" i="156" s="1"/>
  <c r="AG109" i="156"/>
  <c r="AG130" i="156" s="1"/>
  <c r="U107" i="156"/>
  <c r="AE128" i="156" s="1"/>
  <c r="AA96" i="156"/>
  <c r="AF117" i="156" s="1"/>
  <c r="AG99" i="156"/>
  <c r="AG120" i="156" s="1"/>
  <c r="O99" i="156"/>
  <c r="AD120" i="156" s="1"/>
  <c r="O100" i="156"/>
  <c r="AD121" i="156" s="1"/>
  <c r="O95" i="156"/>
  <c r="AD116" i="156" s="1"/>
  <c r="U96" i="156"/>
  <c r="AE117" i="156" s="1"/>
  <c r="AG98" i="156"/>
  <c r="AG119" i="156" s="1"/>
  <c r="O101" i="156"/>
  <c r="AD122" i="156" s="1"/>
  <c r="O108" i="156"/>
  <c r="AD129" i="156" s="1"/>
  <c r="AG103" i="156"/>
  <c r="AG124" i="156" s="1"/>
  <c r="O103" i="156"/>
  <c r="AD124" i="156" s="1"/>
  <c r="AA107" i="156"/>
  <c r="AF128" i="156" s="1"/>
  <c r="U109" i="156"/>
  <c r="AE130" i="156" s="1"/>
  <c r="AA106" i="156"/>
  <c r="AF127" i="156" s="1"/>
  <c r="AA99" i="156"/>
  <c r="AF120" i="156" s="1"/>
  <c r="O96" i="156"/>
  <c r="AD117" i="156" s="1"/>
  <c r="AA98" i="156"/>
  <c r="AF119" i="156" s="1"/>
  <c r="AA103" i="156"/>
  <c r="AF124" i="156" s="1"/>
  <c r="O98" i="156"/>
  <c r="AD119" i="156" s="1"/>
  <c r="AG108" i="156"/>
  <c r="AG129" i="156" s="1"/>
  <c r="U105" i="156"/>
  <c r="AE126" i="156" s="1"/>
  <c r="U94" i="156"/>
  <c r="AE115" i="156" s="1"/>
  <c r="AA101" i="156"/>
  <c r="AF122" i="156" s="1"/>
  <c r="AG104" i="156"/>
  <c r="AG125" i="156" s="1"/>
</calcChain>
</file>

<file path=xl/sharedStrings.xml><?xml version="1.0" encoding="utf-8"?>
<sst xmlns="http://schemas.openxmlformats.org/spreadsheetml/2006/main" count="885" uniqueCount="417">
  <si>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</si>
  <si>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</si>
  <si>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</si>
  <si>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</si>
  <si>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</si>
  <si>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</si>
  <si>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</si>
  <si>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</si>
  <si>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</si>
  <si>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</si>
  <si>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</si>
  <si>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</si>
  <si>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</si>
  <si>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</si>
  <si>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</si>
  <si>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</si>
  <si>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DMSO</t>
  </si>
  <si>
    <t>DMF</t>
  </si>
  <si>
    <t>DMAc</t>
  </si>
  <si>
    <t>NMP</t>
  </si>
  <si>
    <t>Well</t>
  </si>
  <si>
    <t>Time</t>
  </si>
  <si>
    <t>Area</t>
  </si>
  <si>
    <t>Height</t>
  </si>
  <si>
    <t>Width</t>
  </si>
  <si>
    <t>HalfWidth</t>
  </si>
  <si>
    <t>Sample</t>
  </si>
  <si>
    <t>Test order</t>
  </si>
  <si>
    <t>A1</t>
  </si>
  <si>
    <t>Sample1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</si>
  <si>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</si>
  <si>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</si>
  <si>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</si>
  <si>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</si>
  <si>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</si>
  <si>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</si>
  <si>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</si>
  <si>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</si>
  <si>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</si>
  <si>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</si>
  <si>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</si>
  <si>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</si>
  <si>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</si>
  <si>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</si>
  <si>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</si>
  <si>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</si>
  <si>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</si>
  <si>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</si>
  <si>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</si>
  <si>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</si>
  <si>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</si>
  <si>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</si>
  <si>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</si>
  <si>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B24</t>
  </si>
  <si>
    <t>B23</t>
  </si>
  <si>
    <t>Reverse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</si>
  <si>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</si>
  <si>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</si>
  <si>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</si>
  <si>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</si>
  <si>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</si>
  <si>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</si>
  <si>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</si>
  <si>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</si>
  <si>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</si>
  <si>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</si>
  <si>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</si>
  <si>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</si>
  <si>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</si>
  <si>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</si>
  <si>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</si>
  <si>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</si>
  <si>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</si>
  <si>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</si>
  <si>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</si>
  <si>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</si>
  <si>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</si>
  <si>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</si>
  <si>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C1</t>
  </si>
  <si>
    <t>C2</t>
  </si>
  <si>
    <t>C3</t>
  </si>
  <si>
    <t>C4</t>
  </si>
  <si>
    <t>C5</t>
  </si>
  <si>
    <t>C6</t>
  </si>
  <si>
    <t>Switch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</si>
  <si>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</si>
  <si>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</si>
  <si>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</si>
  <si>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</si>
  <si>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</si>
  <si>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</si>
  <si>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</si>
  <si>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</si>
  <si>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</si>
  <si>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</si>
  <si>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</si>
  <si>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</si>
  <si>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</si>
  <si>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</si>
  <si>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</si>
  <si>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</si>
  <si>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</si>
  <si>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</si>
  <si>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</si>
  <si>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</si>
  <si>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</si>
  <si>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</si>
  <si>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</si>
  <si>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</si>
  <si>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</si>
  <si>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</si>
  <si>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</si>
  <si>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</si>
  <si>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</si>
  <si>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</si>
  <si>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</si>
  <si>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</si>
  <si>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</si>
  <si>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</si>
  <si>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</si>
  <si>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</si>
  <si>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</si>
  <si>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</si>
  <si>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</si>
  <si>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</si>
  <si>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</si>
  <si>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</si>
  <si>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</si>
  <si>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</si>
  <si>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</si>
  <si>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</si>
  <si>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</si>
  <si>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</si>
  <si>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</si>
  <si>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</si>
  <si>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</si>
  <si>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</si>
  <si>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</si>
  <si>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</si>
  <si>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</si>
  <si>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</si>
  <si>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</si>
  <si>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</si>
  <si>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</si>
  <si>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</si>
  <si>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</si>
  <si>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</si>
  <si>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</si>
  <si>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</si>
  <si>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</si>
  <si>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</si>
  <si>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</si>
  <si>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</si>
  <si>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</si>
  <si>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</si>
  <si>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</si>
  <si>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</si>
  <si>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</si>
  <si>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</si>
  <si>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</si>
  <si>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</si>
  <si>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</si>
  <si>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</si>
  <si>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</si>
  <si>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</si>
  <si>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</si>
  <si>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</si>
  <si>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</si>
  <si>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</si>
  <si>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</si>
  <si>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</si>
  <si>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</si>
  <si>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</si>
  <si>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</si>
  <si>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</si>
  <si>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</si>
  <si>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</si>
  <si>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</si>
  <si>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</si>
  <si>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</si>
  <si>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</si>
  <si>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</si>
  <si>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</si>
  <si>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</si>
  <si>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</si>
  <si>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</si>
  <si>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</si>
  <si>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</si>
  <si>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</si>
  <si>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</si>
  <si>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</si>
  <si>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</si>
  <si>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</si>
  <si>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</si>
  <si>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</si>
  <si>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</si>
  <si>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</si>
  <si>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</si>
  <si>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</si>
  <si>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H24</t>
  </si>
  <si>
    <t>H23</t>
  </si>
  <si>
    <t>H22</t>
  </si>
  <si>
    <t>H21</t>
  </si>
  <si>
    <t>H20</t>
  </si>
  <si>
    <t>H19</t>
  </si>
  <si>
    <t>H18</t>
  </si>
  <si>
    <t>H17</t>
  </si>
  <si>
    <t>H16</t>
  </si>
  <si>
    <t>H15</t>
  </si>
  <si>
    <t>H14</t>
  </si>
  <si>
    <t>H13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</si>
  <si>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</si>
  <si>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</si>
  <si>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</si>
  <si>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</si>
  <si>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</si>
  <si>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</si>
  <si>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</si>
  <si>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</si>
  <si>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</si>
  <si>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</si>
  <si>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</si>
  <si>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</si>
  <si>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</si>
  <si>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</si>
  <si>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</si>
  <si>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</si>
  <si>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</si>
  <si>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</si>
  <si>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</si>
  <si>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</si>
  <si>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</si>
  <si>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</si>
  <si>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</si>
  <si>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</si>
  <si>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</si>
  <si>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</si>
  <si>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</si>
  <si>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</si>
  <si>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</si>
  <si>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</si>
  <si>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</si>
  <si>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</si>
  <si>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</si>
  <si>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</si>
  <si>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</si>
  <si>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</si>
  <si>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J24</t>
  </si>
  <si>
    <t>J23</t>
  </si>
  <si>
    <t>J22</t>
  </si>
  <si>
    <t>J21</t>
  </si>
  <si>
    <t>J20</t>
  </si>
  <si>
    <t>J19</t>
  </si>
  <si>
    <t>J18</t>
  </si>
  <si>
    <t>J17</t>
  </si>
  <si>
    <t>J16</t>
  </si>
  <si>
    <t>J15</t>
  </si>
  <si>
    <t>J14</t>
  </si>
  <si>
    <t>J13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</si>
  <si>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</si>
  <si>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</si>
  <si>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</si>
  <si>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</si>
  <si>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</si>
  <si>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</si>
  <si>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</si>
  <si>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</si>
  <si>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</si>
  <si>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</si>
  <si>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</si>
  <si>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</si>
  <si>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</si>
  <si>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</si>
  <si>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</si>
  <si>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</si>
  <si>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</si>
  <si>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</si>
  <si>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</si>
  <si>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</si>
  <si>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</si>
  <si>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</si>
  <si>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</si>
  <si>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</si>
  <si>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</si>
  <si>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</si>
  <si>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</si>
  <si>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</si>
  <si>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</si>
  <si>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</si>
  <si>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</si>
  <si>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</si>
  <si>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</si>
  <si>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</si>
  <si>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</si>
  <si>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</si>
  <si>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L24</t>
  </si>
  <si>
    <t>L23</t>
  </si>
  <si>
    <t>L22</t>
  </si>
  <si>
    <t>L21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</si>
  <si>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</si>
  <si>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</si>
  <si>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</si>
  <si>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</si>
  <si>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</si>
  <si>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</si>
  <si>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</si>
  <si>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</si>
  <si>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</si>
  <si>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</si>
  <si>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</si>
  <si>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</si>
  <si>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</si>
  <si>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</si>
  <si>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</si>
  <si>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</si>
  <si>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</si>
  <si>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</si>
  <si>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</si>
  <si>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</si>
  <si>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</si>
  <si>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</si>
  <si>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</si>
  <si>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</si>
  <si>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</si>
  <si>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</si>
  <si>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</si>
  <si>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</si>
  <si>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</si>
  <si>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</si>
  <si>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</si>
  <si>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</si>
  <si>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</si>
  <si>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</si>
  <si>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</si>
  <si>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</si>
  <si>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</si>
  <si>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</si>
  <si>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</si>
  <si>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</si>
  <si>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</si>
  <si>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</si>
  <si>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</si>
  <si>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</si>
  <si>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</si>
  <si>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</si>
  <si>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</si>
  <si>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</si>
  <si>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</si>
  <si>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</si>
  <si>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</si>
  <si>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</si>
  <si>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</si>
  <si>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</si>
  <si>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</si>
  <si>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</si>
  <si>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</si>
  <si>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</si>
  <si>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</si>
  <si>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N9</t>
  </si>
  <si>
    <t>N8</t>
  </si>
  <si>
    <t>N7</t>
  </si>
  <si>
    <t>N6</t>
  </si>
  <si>
    <t>N5</t>
  </si>
  <si>
    <t>N4</t>
  </si>
  <si>
    <t>N3</t>
  </si>
  <si>
    <t>N2</t>
  </si>
  <si>
    <t>N1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</si>
  <si>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</si>
  <si>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</si>
  <si>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</si>
  <si>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</si>
  <si>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</si>
  <si>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</si>
  <si>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</si>
  <si>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</si>
  <si>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</si>
  <si>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</si>
  <si>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</si>
  <si>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</si>
  <si>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</si>
  <si>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</si>
  <si>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</si>
  <si>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</si>
  <si>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</si>
  <si>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</si>
  <si>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</si>
  <si>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</si>
  <si>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</si>
  <si>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</si>
  <si>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</si>
  <si>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</si>
  <si>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</si>
  <si>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</si>
  <si>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</si>
  <si>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</si>
  <si>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</si>
  <si>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</si>
  <si>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</si>
  <si>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</si>
  <si>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</si>
  <si>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</si>
  <si>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</si>
  <si>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</si>
  <si>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</si>
  <si>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</si>
  <si>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</si>
  <si>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</si>
  <si>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</si>
  <si>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</si>
  <si>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</si>
  <si>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</si>
  <si>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</si>
  <si>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</si>
  <si>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</si>
  <si>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</si>
  <si>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16 conditions</t>
  </si>
  <si>
    <t>64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</si>
</sst>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6" fillId="0" borderId="0" xfId="0" applyFont="1" applyAlignment="1">
      <alignment vertical="center"/>
    </xf>
    <xf numFmtId="0" fontId="1" fillId="2" borderId="0" xfId="1"/>
    <xf numFmtId="165" fontId="0" fillId="0" borderId="0" xfId="0" applyNumberFormat="1"/>
    <xf numFmtId="0" fontId="2" fillId="3" borderId="0" xfId="2"/>
    <xf numFmtId="1" fontId="2" fillId="3" borderId="0" xfId="2" applyNumberFormat="1"/>
    <xf numFmtId="1" fontId="1" fillId="2" borderId="0" xfId="1" applyNumberFormat="1"/>
    <xf numFmtId="2" fontId="0" fillId="0" borderId="0" xfId="0" applyNumberFormat="1"/>
  </cellXfs>
  <cellStyles count="5">
    <cellStyle name="Bad" xfId="2" builtinId="27"/>
    <cellStyle name="Good" xfId="1" builtinId="26"/>
    <cellStyle name="Neutral 2" xfId="3" xr:uid="{79060F7E-562F-4A1F-86FB-840D8B17A329}"/>
    <cellStyle name="Neutral 3" xfId="4" xr:uid="{B7C61562-7BCE-42C8-BE9E-635574709CDC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D20-2709-45EC-9F52-CC62276CE63B}">
  <dimension ref="A1:BF386"/>
  <sheetViews>
    <sheetView tabSelected="1" topLeftCell="B117" workbookViewId="0">
      <selection activeCell="I141" sqref="I141"/>
    </sheetView>
  </sheetViews>
  <sheetFormatPr defaultRowHeight="15" x14ac:dyDescent="0.25"/>
  <cols>
    <col min="8" max="8" width="12" style="10" bestFit="1" customWidth="1"/>
    <col min="9" max="9" width="13.28515625" bestFit="1" customWidth="1"/>
    <col min="10" max="10" width="4.7109375" customWidth="1"/>
    <col min="11" max="11" width="4.7109375" style="5" customWidth="1"/>
    <col min="12" max="12" width="4.7109375" customWidth="1"/>
    <col min="13" max="13" width="4.7109375" style="5" customWidth="1"/>
    <col min="14" max="14" width="4.7109375" customWidth="1"/>
    <col min="15" max="15" width="4.7109375" style="5" customWidth="1"/>
    <col min="16" max="16" width="4.7109375" customWidth="1"/>
    <col min="17" max="17" width="4.7109375" style="5" customWidth="1"/>
    <col min="18" max="18" width="4.7109375" customWidth="1"/>
    <col min="19" max="19" width="4.7109375" style="5" customWidth="1"/>
    <col min="20" max="20" width="4.7109375" customWidth="1"/>
    <col min="21" max="21" width="4.7109375" style="5" customWidth="1"/>
    <col min="22" max="22" width="4.7109375" customWidth="1"/>
    <col min="23" max="23" width="4.7109375" style="5" customWidth="1"/>
    <col min="24" max="24" width="4.7109375" customWidth="1"/>
    <col min="25" max="25" width="4.7109375" style="5" customWidth="1"/>
    <col min="26" max="58" width="4.7109375" customWidth="1"/>
  </cols>
  <sheetData>
    <row r="1" spans="1:2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I1" t="s">
        <v>27</v>
      </c>
      <c r="J1" t="s">
        <v>0</v>
      </c>
      <c r="K1" s="5" t="s">
        <v>1</v>
      </c>
      <c r="L1" t="s">
        <v>2</v>
      </c>
      <c r="M1" s="5" t="s">
        <v>3</v>
      </c>
      <c r="N1" t="s">
        <v>4</v>
      </c>
      <c r="O1" s="5" t="s">
        <v>5</v>
      </c>
      <c r="P1" t="s">
        <v>6</v>
      </c>
      <c r="Q1" s="5" t="s">
        <v>7</v>
      </c>
      <c r="R1" t="s">
        <v>8</v>
      </c>
      <c r="S1" s="5" t="s">
        <v>9</v>
      </c>
      <c r="T1" t="s">
        <v>10</v>
      </c>
      <c r="U1" s="5" t="s">
        <v>11</v>
      </c>
      <c r="V1" t="s">
        <v>12</v>
      </c>
      <c r="W1" s="5" t="s">
        <v>13</v>
      </c>
      <c r="X1" t="s">
        <v>14</v>
      </c>
      <c r="Y1" s="5" t="s">
        <v>15</v>
      </c>
    </row>
    <row r="2" spans="1:25" x14ac:dyDescent="0.25">
      <c r="A2" s="4" t="s">
        <v>28</v>
      </c>
      <c r="B2" s="4">
        <v>21.4957846363158</v>
      </c>
      <c r="C2" s="4">
        <v>13171019.999999899</v>
      </c>
      <c r="D2" s="4">
        <v>30570000</v>
      </c>
      <c r="E2" s="4">
        <v>1.0409999999999999</v>
      </c>
      <c r="F2" s="4">
        <v>0.32</v>
      </c>
      <c r="G2" s="4" t="s">
        <v>29</v>
      </c>
      <c r="I2">
        <v>1</v>
      </c>
      <c r="J2">
        <f>C2</f>
        <v>13171019.999999899</v>
      </c>
      <c r="K2" s="5">
        <f>C26</f>
        <v>21267360</v>
      </c>
      <c r="L2">
        <f>C50</f>
        <v>13871239.999999899</v>
      </c>
      <c r="M2" s="5">
        <f>C74</f>
        <v>4163820.0000000801</v>
      </c>
      <c r="N2">
        <f>C98</f>
        <v>3034539.9999999702</v>
      </c>
      <c r="O2" s="5">
        <f>C122</f>
        <v>5353579.9999999097</v>
      </c>
      <c r="P2">
        <f>C146</f>
        <v>31378919.999999501</v>
      </c>
      <c r="Q2" s="5">
        <f>C170</f>
        <v>7533699.9999999404</v>
      </c>
      <c r="R2">
        <f>C194</f>
        <v>13122519.999999501</v>
      </c>
      <c r="S2" s="5">
        <f>C218</f>
        <v>7409740.00000004</v>
      </c>
      <c r="T2">
        <f>C242</f>
        <v>43297760.000002399</v>
      </c>
      <c r="U2" s="5">
        <f>C266</f>
        <v>6199000.0000000102</v>
      </c>
      <c r="V2">
        <f>C290</f>
        <v>93790159.999994501</v>
      </c>
      <c r="W2" s="5">
        <f>C314</f>
        <v>9176879.9999998994</v>
      </c>
      <c r="X2">
        <f>C338</f>
        <v>102701979.99999399</v>
      </c>
      <c r="Y2" s="5">
        <f>C362</f>
        <v>5379979.99999981</v>
      </c>
    </row>
    <row r="3" spans="1:25" x14ac:dyDescent="0.25">
      <c r="A3" s="4" t="s">
        <v>30</v>
      </c>
      <c r="B3" s="4">
        <v>22.700648636315801</v>
      </c>
      <c r="C3" s="4">
        <v>6480979.9999999898</v>
      </c>
      <c r="D3" s="4">
        <v>16235000</v>
      </c>
      <c r="E3" s="4">
        <v>0.96100000000000196</v>
      </c>
      <c r="F3" s="4">
        <v>0.24099999999999899</v>
      </c>
      <c r="G3" s="4" t="s">
        <v>29</v>
      </c>
      <c r="I3">
        <v>2</v>
      </c>
      <c r="J3">
        <f>C3</f>
        <v>6480979.9999999898</v>
      </c>
      <c r="K3" s="5">
        <f t="shared" ref="K3:K24" si="0">C27</f>
        <v>54243459.999999501</v>
      </c>
      <c r="L3">
        <f t="shared" ref="L3:L25" si="1">C51</f>
        <v>11276539.999999899</v>
      </c>
      <c r="M3" s="5">
        <f t="shared" ref="M3:M25" si="2">C75</f>
        <v>63289879.9999993</v>
      </c>
      <c r="N3">
        <f t="shared" ref="N3:N25" si="3">C99</f>
        <v>9121299.9999998603</v>
      </c>
      <c r="O3" s="5">
        <f>C123</f>
        <v>16750559.9999994</v>
      </c>
      <c r="P3">
        <f t="shared" ref="P3:P25" si="4">C147</f>
        <v>85671500.000002995</v>
      </c>
      <c r="Q3" s="5">
        <f t="shared" ref="Q3:Q25" si="5">C171</f>
        <v>137694800.00000399</v>
      </c>
      <c r="R3">
        <f t="shared" ref="R3:R25" si="6">C195</f>
        <v>15546140.000000199</v>
      </c>
      <c r="S3" s="5">
        <f t="shared" ref="S3:S25" si="7">C219</f>
        <v>17317020.000000302</v>
      </c>
      <c r="T3">
        <f t="shared" ref="T3:T25" si="8">C243</f>
        <v>36981399.999999501</v>
      </c>
      <c r="U3" s="5">
        <f t="shared" ref="U3:U25" si="9">C267</f>
        <v>110759740</v>
      </c>
      <c r="V3">
        <f t="shared" ref="V3:V25" si="10">C291</f>
        <v>64265759.999997303</v>
      </c>
      <c r="W3" s="5">
        <f t="shared" ref="W3:W25" si="11">C315</f>
        <v>2161999.9999998598</v>
      </c>
      <c r="X3">
        <f t="shared" ref="X3:X25" si="12">C339</f>
        <v>56698920.000001296</v>
      </c>
      <c r="Y3" s="5">
        <f t="shared" ref="Y3:Y25" si="13">C363</f>
        <v>8611680.0000002403</v>
      </c>
    </row>
    <row r="4" spans="1:25" x14ac:dyDescent="0.25">
      <c r="A4" s="4" t="s">
        <v>31</v>
      </c>
      <c r="B4" s="4">
        <v>23.905512636315802</v>
      </c>
      <c r="C4" s="4">
        <v>5153079.9999999898</v>
      </c>
      <c r="D4" s="4">
        <v>9340000</v>
      </c>
      <c r="E4" s="4">
        <v>0.88100000000000001</v>
      </c>
      <c r="F4" s="4">
        <v>0.48</v>
      </c>
      <c r="G4" s="4" t="s">
        <v>29</v>
      </c>
      <c r="I4">
        <v>3</v>
      </c>
      <c r="J4">
        <f>C4</f>
        <v>5153079.9999999898</v>
      </c>
      <c r="K4" s="5">
        <f t="shared" si="0"/>
        <v>15867580</v>
      </c>
      <c r="L4">
        <f t="shared" si="1"/>
        <v>24540039.999999899</v>
      </c>
      <c r="M4" s="5">
        <f t="shared" si="2"/>
        <v>156269860</v>
      </c>
      <c r="N4">
        <f t="shared" si="3"/>
        <v>3226879.99999996</v>
      </c>
      <c r="O4" s="5">
        <f t="shared" ref="O4:O25" si="14">C124</f>
        <v>7819639.99999996</v>
      </c>
      <c r="P4">
        <f t="shared" si="4"/>
        <v>76261819.999997407</v>
      </c>
      <c r="Q4" s="5">
        <f t="shared" si="5"/>
        <v>183219179.99999201</v>
      </c>
      <c r="R4">
        <f t="shared" si="6"/>
        <v>8813239.9999996591</v>
      </c>
      <c r="S4" s="5">
        <f t="shared" si="7"/>
        <v>11575180.0000012</v>
      </c>
      <c r="T4">
        <f t="shared" si="8"/>
        <v>70606739.999998093</v>
      </c>
      <c r="U4" s="5">
        <f t="shared" si="9"/>
        <v>314294960</v>
      </c>
      <c r="V4">
        <f t="shared" si="10"/>
        <v>5602839.9999999898</v>
      </c>
      <c r="W4" s="5">
        <f t="shared" si="11"/>
        <v>6768139.99999962</v>
      </c>
      <c r="X4">
        <f t="shared" si="12"/>
        <v>15361240.000000199</v>
      </c>
      <c r="Y4" s="5">
        <f t="shared" si="13"/>
        <v>9001079.9999994691</v>
      </c>
    </row>
    <row r="5" spans="1:25" x14ac:dyDescent="0.25">
      <c r="A5" s="4" t="s">
        <v>32</v>
      </c>
      <c r="B5" s="4">
        <v>25.110376636315799</v>
      </c>
      <c r="C5" s="4">
        <v>8766239.9999999907</v>
      </c>
      <c r="D5" s="4">
        <v>17375000</v>
      </c>
      <c r="E5" s="4">
        <v>1.0409999999999899</v>
      </c>
      <c r="F5" s="4">
        <v>0.39999999999999802</v>
      </c>
      <c r="G5" s="4" t="s">
        <v>29</v>
      </c>
      <c r="I5">
        <v>4</v>
      </c>
      <c r="J5">
        <f t="shared" ref="J5:J24" si="15">C5</f>
        <v>8766239.9999999907</v>
      </c>
      <c r="K5" s="5">
        <f t="shared" si="0"/>
        <v>97335919.999999493</v>
      </c>
      <c r="L5">
        <f t="shared" si="1"/>
        <v>7746939.9999999003</v>
      </c>
      <c r="M5" s="5">
        <f t="shared" si="2"/>
        <v>87849099.999999002</v>
      </c>
      <c r="N5">
        <f t="shared" si="3"/>
        <v>4957799.99999958</v>
      </c>
      <c r="O5" s="5">
        <f t="shared" si="14"/>
        <v>72431659.999997005</v>
      </c>
      <c r="P5">
        <f t="shared" si="4"/>
        <v>7982320.0000002002</v>
      </c>
      <c r="Q5" s="5">
        <f t="shared" si="5"/>
        <v>53744559.999999702</v>
      </c>
      <c r="R5">
        <f t="shared" si="6"/>
        <v>11971400.000000101</v>
      </c>
      <c r="S5" s="5">
        <f t="shared" si="7"/>
        <v>93997179.999993905</v>
      </c>
      <c r="T5">
        <f t="shared" si="8"/>
        <v>10661460.0000003</v>
      </c>
      <c r="U5" s="5">
        <f t="shared" si="9"/>
        <v>82559359.999999493</v>
      </c>
      <c r="V5">
        <f t="shared" si="10"/>
        <v>61775199.999996901</v>
      </c>
      <c r="W5" s="5">
        <f t="shared" si="11"/>
        <v>5418059.99999977</v>
      </c>
      <c r="X5">
        <f t="shared" si="12"/>
        <v>50911540.000000298</v>
      </c>
      <c r="Y5" s="5">
        <f t="shared" si="13"/>
        <v>36369540.000000402</v>
      </c>
    </row>
    <row r="6" spans="1:25" x14ac:dyDescent="0.25">
      <c r="A6" s="4" t="s">
        <v>33</v>
      </c>
      <c r="B6" s="4">
        <v>26.315240636315799</v>
      </c>
      <c r="C6" s="4">
        <v>5482540.0000000102</v>
      </c>
      <c r="D6" s="4">
        <v>11905000</v>
      </c>
      <c r="E6" s="4">
        <v>0.96099999999999797</v>
      </c>
      <c r="F6" s="4">
        <v>0.32099999999999701</v>
      </c>
      <c r="G6" s="4" t="s">
        <v>29</v>
      </c>
      <c r="I6">
        <v>5</v>
      </c>
      <c r="J6">
        <f t="shared" si="15"/>
        <v>5482540.0000000102</v>
      </c>
      <c r="K6" s="5">
        <f t="shared" si="0"/>
        <v>67051559.999999702</v>
      </c>
      <c r="L6">
        <f t="shared" si="1"/>
        <v>10848820</v>
      </c>
      <c r="M6" s="5">
        <f t="shared" si="2"/>
        <v>131951219.999998</v>
      </c>
      <c r="N6">
        <f t="shared" si="3"/>
        <v>6626780.0000002002</v>
      </c>
      <c r="O6" s="5">
        <f t="shared" si="14"/>
        <v>37902279.999999598</v>
      </c>
      <c r="P6">
        <f t="shared" si="4"/>
        <v>29957339.999999799</v>
      </c>
      <c r="Q6" s="5">
        <f t="shared" si="5"/>
        <v>140474680.00000301</v>
      </c>
      <c r="R6">
        <f t="shared" si="6"/>
        <v>13536720.0000006</v>
      </c>
      <c r="S6" s="5">
        <f t="shared" si="7"/>
        <v>28359459.9999987</v>
      </c>
      <c r="T6">
        <f t="shared" si="8"/>
        <v>36203119.999999702</v>
      </c>
      <c r="U6" s="5">
        <f t="shared" si="9"/>
        <v>199497220.000025</v>
      </c>
      <c r="V6">
        <f t="shared" si="10"/>
        <v>50966020.000001602</v>
      </c>
      <c r="W6" s="5">
        <f t="shared" si="11"/>
        <v>17192479.999999098</v>
      </c>
      <c r="X6">
        <f t="shared" si="12"/>
        <v>40826779.9999981</v>
      </c>
      <c r="Y6" s="5">
        <f t="shared" si="13"/>
        <v>25537200.0000013</v>
      </c>
    </row>
    <row r="7" spans="1:25" x14ac:dyDescent="0.25">
      <c r="A7" s="4" t="s">
        <v>34</v>
      </c>
      <c r="B7" s="4">
        <v>27.5201046363158</v>
      </c>
      <c r="C7" s="4">
        <v>2099199.9999999902</v>
      </c>
      <c r="D7" s="4">
        <v>4550000</v>
      </c>
      <c r="E7" s="4">
        <v>0.72000000000000197</v>
      </c>
      <c r="F7" s="4">
        <v>0.32</v>
      </c>
      <c r="G7" s="4" t="s">
        <v>29</v>
      </c>
      <c r="I7">
        <v>6</v>
      </c>
      <c r="J7">
        <f>C7</f>
        <v>2099199.9999999902</v>
      </c>
      <c r="K7" s="5">
        <f t="shared" si="0"/>
        <v>70623320.000000402</v>
      </c>
      <c r="L7">
        <f t="shared" si="1"/>
        <v>4393820.0000000503</v>
      </c>
      <c r="M7" s="5">
        <f t="shared" si="2"/>
        <v>158900640.00000101</v>
      </c>
      <c r="N7">
        <f t="shared" si="3"/>
        <v>3740640.00000019</v>
      </c>
      <c r="O7" s="5">
        <f t="shared" si="14"/>
        <v>15730059.9999996</v>
      </c>
      <c r="P7">
        <f t="shared" si="4"/>
        <v>9205560.0000000596</v>
      </c>
      <c r="Q7" s="5">
        <f t="shared" si="5"/>
        <v>169658760.00000301</v>
      </c>
      <c r="R7">
        <f t="shared" si="6"/>
        <v>11520880</v>
      </c>
      <c r="S7" s="5">
        <f t="shared" si="7"/>
        <v>34007360</v>
      </c>
      <c r="T7">
        <f t="shared" si="8"/>
        <v>20575159.9999993</v>
      </c>
      <c r="U7" s="5">
        <f t="shared" si="9"/>
        <v>162794459.999991</v>
      </c>
      <c r="V7">
        <f t="shared" si="10"/>
        <v>29917840.0000039</v>
      </c>
      <c r="W7" s="5">
        <f t="shared" si="11"/>
        <v>5143720.0000001499</v>
      </c>
      <c r="X7">
        <f t="shared" si="12"/>
        <v>23440119.9999987</v>
      </c>
      <c r="Y7" s="5">
        <f t="shared" si="13"/>
        <v>9553939.9999995697</v>
      </c>
    </row>
    <row r="8" spans="1:25" x14ac:dyDescent="0.25">
      <c r="A8" s="4" t="s">
        <v>35</v>
      </c>
      <c r="B8" s="4">
        <v>28.724968636315801</v>
      </c>
      <c r="C8" s="4">
        <v>15018020</v>
      </c>
      <c r="D8" s="4">
        <v>35185000</v>
      </c>
      <c r="E8" s="4">
        <v>1.0409999999999999</v>
      </c>
      <c r="F8" s="4">
        <v>0.39999999999999802</v>
      </c>
      <c r="G8" s="4" t="s">
        <v>29</v>
      </c>
      <c r="I8">
        <v>7</v>
      </c>
      <c r="J8">
        <f t="shared" si="15"/>
        <v>15018020</v>
      </c>
      <c r="K8" s="5">
        <f t="shared" si="0"/>
        <v>14500160</v>
      </c>
      <c r="L8">
        <f t="shared" si="1"/>
        <v>156053399.99999699</v>
      </c>
      <c r="M8" s="5">
        <f t="shared" si="2"/>
        <v>8963179.9999998994</v>
      </c>
      <c r="N8">
        <f t="shared" si="3"/>
        <v>3072139.99999996</v>
      </c>
      <c r="O8" s="5">
        <f t="shared" si="14"/>
        <v>4756059.9999996005</v>
      </c>
      <c r="P8">
        <f t="shared" si="4"/>
        <v>134928619.99999699</v>
      </c>
      <c r="Q8" s="5">
        <f t="shared" si="5"/>
        <v>15193520.000000499</v>
      </c>
      <c r="R8">
        <f t="shared" si="6"/>
        <v>9704779.9999999907</v>
      </c>
      <c r="S8" s="5">
        <f t="shared" si="7"/>
        <v>7379619.9999999702</v>
      </c>
      <c r="T8">
        <f t="shared" si="8"/>
        <v>191545200.00000399</v>
      </c>
      <c r="U8" s="5">
        <f t="shared" si="9"/>
        <v>19324759.999997601</v>
      </c>
      <c r="V8">
        <f t="shared" si="10"/>
        <v>123097879.99999601</v>
      </c>
      <c r="W8" s="5">
        <f t="shared" si="11"/>
        <v>5800059.9999998603</v>
      </c>
      <c r="X8">
        <f t="shared" si="12"/>
        <v>172363319.999998</v>
      </c>
      <c r="Y8" s="5">
        <f t="shared" si="13"/>
        <v>11136100.0000009</v>
      </c>
    </row>
    <row r="9" spans="1:25" x14ac:dyDescent="0.25">
      <c r="A9" s="4" t="s">
        <v>36</v>
      </c>
      <c r="B9" s="4">
        <v>29.929832636315801</v>
      </c>
      <c r="C9" s="4">
        <v>5736279.9999999898</v>
      </c>
      <c r="D9" s="4">
        <v>10830000</v>
      </c>
      <c r="E9" s="4">
        <v>1.0409999999999999</v>
      </c>
      <c r="F9" s="4">
        <v>0.40099999999999902</v>
      </c>
      <c r="G9" s="4" t="s">
        <v>29</v>
      </c>
      <c r="I9">
        <v>8</v>
      </c>
      <c r="J9">
        <f t="shared" si="15"/>
        <v>5736279.9999999898</v>
      </c>
      <c r="K9" s="5">
        <f t="shared" si="0"/>
        <v>57347420.000000201</v>
      </c>
      <c r="L9">
        <f t="shared" si="1"/>
        <v>99924020.000001296</v>
      </c>
      <c r="M9" s="5">
        <f t="shared" si="2"/>
        <v>32480560</v>
      </c>
      <c r="N9">
        <f t="shared" si="3"/>
        <v>13150559.9999996</v>
      </c>
      <c r="O9" s="5">
        <f t="shared" si="14"/>
        <v>20473199.999999601</v>
      </c>
      <c r="P9">
        <f t="shared" si="4"/>
        <v>211148659.999982</v>
      </c>
      <c r="Q9" s="5">
        <f t="shared" si="5"/>
        <v>101551039.999999</v>
      </c>
      <c r="R9">
        <f t="shared" si="6"/>
        <v>18249879.999999098</v>
      </c>
      <c r="S9" s="5">
        <f t="shared" si="7"/>
        <v>53068520.000000201</v>
      </c>
      <c r="T9">
        <f t="shared" si="8"/>
        <v>160877619.999998</v>
      </c>
      <c r="U9" s="5">
        <f t="shared" si="9"/>
        <v>120124419.99999499</v>
      </c>
      <c r="V9">
        <f t="shared" si="10"/>
        <v>136885480.000002</v>
      </c>
      <c r="W9" s="5">
        <f t="shared" si="11"/>
        <v>90295019.999997005</v>
      </c>
      <c r="X9">
        <f t="shared" si="12"/>
        <v>85768200.000011504</v>
      </c>
      <c r="Y9" s="5">
        <f t="shared" si="13"/>
        <v>89944839.9999962</v>
      </c>
    </row>
    <row r="10" spans="1:25" x14ac:dyDescent="0.25">
      <c r="A10" s="4" t="s">
        <v>37</v>
      </c>
      <c r="B10" s="4">
        <v>31.134696636315802</v>
      </c>
      <c r="C10" s="4">
        <v>7199479.9999999898</v>
      </c>
      <c r="D10" s="4">
        <v>11670000</v>
      </c>
      <c r="E10" s="4">
        <v>0.96199999999999897</v>
      </c>
      <c r="F10" s="4">
        <v>0.55999999999999805</v>
      </c>
      <c r="G10" s="4" t="s">
        <v>29</v>
      </c>
      <c r="I10">
        <v>9</v>
      </c>
      <c r="J10">
        <f t="shared" si="15"/>
        <v>7199479.9999999898</v>
      </c>
      <c r="K10" s="5">
        <f t="shared" si="0"/>
        <v>37774239.999999903</v>
      </c>
      <c r="L10">
        <f t="shared" si="1"/>
        <v>61862260.000000499</v>
      </c>
      <c r="M10" s="5">
        <f t="shared" si="2"/>
        <v>85645880.000000298</v>
      </c>
      <c r="N10">
        <f t="shared" si="3"/>
        <v>10168140.0000003</v>
      </c>
      <c r="O10" s="5">
        <f t="shared" si="14"/>
        <v>7658940.0000001499</v>
      </c>
      <c r="P10">
        <f t="shared" si="4"/>
        <v>91880639.999996707</v>
      </c>
      <c r="Q10" s="5">
        <f t="shared" si="5"/>
        <v>278568180.00000697</v>
      </c>
      <c r="R10">
        <f t="shared" si="6"/>
        <v>13096919.999999201</v>
      </c>
      <c r="S10" s="5">
        <f t="shared" si="7"/>
        <v>18024480.0000007</v>
      </c>
      <c r="T10">
        <f t="shared" si="8"/>
        <v>101743259.99999499</v>
      </c>
      <c r="U10" s="5">
        <f t="shared" si="9"/>
        <v>292079139.99997997</v>
      </c>
      <c r="V10">
        <f t="shared" si="10"/>
        <v>13121860.0000007</v>
      </c>
      <c r="W10" s="5">
        <f t="shared" si="11"/>
        <v>109882220.00000399</v>
      </c>
      <c r="X10">
        <f t="shared" si="12"/>
        <v>73864260.000003204</v>
      </c>
      <c r="Y10" s="5">
        <f t="shared" si="13"/>
        <v>213664039.99999201</v>
      </c>
    </row>
    <row r="11" spans="1:25" x14ac:dyDescent="0.25">
      <c r="A11" s="4" t="s">
        <v>38</v>
      </c>
      <c r="B11" s="4">
        <v>32.339560636315802</v>
      </c>
      <c r="C11" s="4">
        <v>9712920.0000000298</v>
      </c>
      <c r="D11" s="4">
        <v>22380000</v>
      </c>
      <c r="E11" s="4">
        <v>0.96099999999999797</v>
      </c>
      <c r="F11" s="4">
        <v>0.40000000000000502</v>
      </c>
      <c r="G11" s="4" t="s">
        <v>29</v>
      </c>
      <c r="I11">
        <v>10</v>
      </c>
      <c r="J11">
        <f t="shared" si="15"/>
        <v>9712920.0000000298</v>
      </c>
      <c r="K11" s="5">
        <f t="shared" si="0"/>
        <v>73004799.999999493</v>
      </c>
      <c r="L11">
        <f t="shared" si="1"/>
        <v>25369259.999999899</v>
      </c>
      <c r="M11" s="5">
        <f t="shared" si="2"/>
        <v>63000079.999999203</v>
      </c>
      <c r="N11">
        <f t="shared" si="3"/>
        <v>2442540.0000001001</v>
      </c>
      <c r="O11" s="5">
        <f t="shared" si="14"/>
        <v>70005240.000000596</v>
      </c>
      <c r="P11">
        <f t="shared" si="4"/>
        <v>7750080.0000002896</v>
      </c>
      <c r="Q11" s="5">
        <f t="shared" si="5"/>
        <v>78430160.000002399</v>
      </c>
      <c r="R11">
        <f t="shared" si="6"/>
        <v>10692219.999999899</v>
      </c>
      <c r="S11" s="5">
        <f t="shared" si="7"/>
        <v>132349120.000002</v>
      </c>
      <c r="T11">
        <f t="shared" si="8"/>
        <v>10196680</v>
      </c>
      <c r="U11" s="5">
        <f t="shared" si="9"/>
        <v>71457959.999996394</v>
      </c>
      <c r="V11">
        <f t="shared" si="10"/>
        <v>96984340.000002205</v>
      </c>
      <c r="W11" s="5">
        <f t="shared" si="11"/>
        <v>102415039.999989</v>
      </c>
      <c r="X11">
        <f t="shared" si="12"/>
        <v>97050979.999998003</v>
      </c>
      <c r="Y11" s="5">
        <f t="shared" si="13"/>
        <v>65638839.999994501</v>
      </c>
    </row>
    <row r="12" spans="1:25" x14ac:dyDescent="0.25">
      <c r="A12" s="4" t="s">
        <v>39</v>
      </c>
      <c r="B12" s="4">
        <v>33.544424636315803</v>
      </c>
      <c r="C12" s="4">
        <v>9522840.0000000298</v>
      </c>
      <c r="D12" s="4">
        <v>16635000</v>
      </c>
      <c r="E12" s="4">
        <v>0.96099999999999797</v>
      </c>
      <c r="F12" s="4">
        <v>0.56099999999999905</v>
      </c>
      <c r="G12" s="4" t="s">
        <v>29</v>
      </c>
      <c r="I12">
        <v>11</v>
      </c>
      <c r="J12">
        <f t="shared" si="15"/>
        <v>9522840.0000000298</v>
      </c>
      <c r="K12" s="5">
        <f t="shared" si="0"/>
        <v>57306459.999999702</v>
      </c>
      <c r="L12">
        <f t="shared" si="1"/>
        <v>89512620.000002995</v>
      </c>
      <c r="M12" s="5">
        <f t="shared" si="2"/>
        <v>47252300.000000201</v>
      </c>
      <c r="N12">
        <f t="shared" si="3"/>
        <v>3129559.99999998</v>
      </c>
      <c r="O12" s="5">
        <f t="shared" si="14"/>
        <v>70730859.999999404</v>
      </c>
      <c r="P12">
        <f t="shared" si="4"/>
        <v>91259780.000001505</v>
      </c>
      <c r="Q12" s="5">
        <f t="shared" si="5"/>
        <v>192546260.00000799</v>
      </c>
      <c r="R12">
        <f t="shared" si="6"/>
        <v>11208719.9999997</v>
      </c>
      <c r="S12" s="5">
        <f t="shared" si="7"/>
        <v>53821420.000004999</v>
      </c>
      <c r="T12">
        <f t="shared" si="8"/>
        <v>74382560.000002503</v>
      </c>
      <c r="U12" s="5">
        <f t="shared" si="9"/>
        <v>112943159.99999399</v>
      </c>
      <c r="V12">
        <f t="shared" si="10"/>
        <v>62490919.999997802</v>
      </c>
      <c r="W12" s="5">
        <f t="shared" si="11"/>
        <v>145272220.00000301</v>
      </c>
      <c r="X12">
        <f t="shared" si="12"/>
        <v>72700620.000000507</v>
      </c>
      <c r="Y12" s="5">
        <f t="shared" si="13"/>
        <v>216312840</v>
      </c>
    </row>
    <row r="13" spans="1:25" x14ac:dyDescent="0.25">
      <c r="A13" s="4" t="s">
        <v>40</v>
      </c>
      <c r="B13" s="4">
        <v>34.749288636315796</v>
      </c>
      <c r="C13" s="4">
        <v>2567240.00000002</v>
      </c>
      <c r="D13" s="4">
        <v>6650000</v>
      </c>
      <c r="E13" s="4">
        <v>0.72100000000000297</v>
      </c>
      <c r="F13" s="4">
        <v>0.24000000000000199</v>
      </c>
      <c r="G13" s="4" t="s">
        <v>29</v>
      </c>
      <c r="I13">
        <v>12</v>
      </c>
      <c r="J13">
        <f t="shared" si="15"/>
        <v>2567240.00000002</v>
      </c>
      <c r="K13" s="5">
        <f t="shared" si="0"/>
        <v>140164219.99999899</v>
      </c>
      <c r="L13">
        <f t="shared" si="1"/>
        <v>28624759.999999799</v>
      </c>
      <c r="M13" s="5">
        <f t="shared" si="2"/>
        <v>89972100.000000894</v>
      </c>
      <c r="N13">
        <f t="shared" si="3"/>
        <v>3183240.0000001802</v>
      </c>
      <c r="O13" s="5">
        <f t="shared" si="14"/>
        <v>65784519.9999962</v>
      </c>
      <c r="P13">
        <f t="shared" si="4"/>
        <v>14035380.000000499</v>
      </c>
      <c r="Q13" s="5">
        <f t="shared" si="5"/>
        <v>108415379.999993</v>
      </c>
      <c r="R13">
        <f t="shared" si="6"/>
        <v>13468879.9999997</v>
      </c>
      <c r="S13" s="5">
        <f t="shared" si="7"/>
        <v>109871739.999997</v>
      </c>
      <c r="T13">
        <f t="shared" si="8"/>
        <v>8886220.0000003893</v>
      </c>
      <c r="U13" s="5">
        <f t="shared" si="9"/>
        <v>154053300.00001499</v>
      </c>
      <c r="V13">
        <f t="shared" si="10"/>
        <v>7621059.9999994896</v>
      </c>
      <c r="W13" s="5">
        <f t="shared" si="11"/>
        <v>73626779.999997899</v>
      </c>
      <c r="X13">
        <f t="shared" si="12"/>
        <v>11996239.999999899</v>
      </c>
      <c r="Y13" s="5">
        <f t="shared" si="13"/>
        <v>120358480.000003</v>
      </c>
    </row>
    <row r="14" spans="1:25" x14ac:dyDescent="0.25">
      <c r="A14" s="4" t="s">
        <v>41</v>
      </c>
      <c r="B14" s="4">
        <v>35.954152636315797</v>
      </c>
      <c r="C14" s="4">
        <v>8105580.0000000196</v>
      </c>
      <c r="D14" s="4">
        <v>16650000</v>
      </c>
      <c r="E14" s="4">
        <v>1.0409999999999999</v>
      </c>
      <c r="F14" s="4">
        <v>0.39999999999999802</v>
      </c>
      <c r="G14" s="4" t="s">
        <v>29</v>
      </c>
      <c r="I14">
        <v>13</v>
      </c>
      <c r="J14">
        <f t="shared" si="15"/>
        <v>8105580.0000000196</v>
      </c>
      <c r="K14" s="5">
        <f t="shared" si="0"/>
        <v>34857060.000000499</v>
      </c>
      <c r="L14">
        <f t="shared" si="1"/>
        <v>106803619.999999</v>
      </c>
      <c r="M14" s="5">
        <f t="shared" si="2"/>
        <v>30540159.999999501</v>
      </c>
      <c r="N14">
        <f t="shared" si="3"/>
        <v>3943619.99999998</v>
      </c>
      <c r="O14" s="5">
        <f t="shared" si="14"/>
        <v>5416719.9999999702</v>
      </c>
      <c r="P14">
        <f t="shared" si="4"/>
        <v>54186600.000001296</v>
      </c>
      <c r="Q14" s="5">
        <f t="shared" si="5"/>
        <v>21206640.0000006</v>
      </c>
      <c r="R14">
        <f t="shared" si="6"/>
        <v>11235100.000000199</v>
      </c>
      <c r="S14" s="5">
        <f t="shared" si="7"/>
        <v>28921680.0000012</v>
      </c>
      <c r="T14">
        <f t="shared" si="8"/>
        <v>100828219.999997</v>
      </c>
      <c r="U14" s="5">
        <f t="shared" si="9"/>
        <v>27815800.000003699</v>
      </c>
      <c r="V14">
        <f t="shared" si="10"/>
        <v>157593140.00000599</v>
      </c>
      <c r="W14" s="5">
        <f t="shared" si="11"/>
        <v>65707620.0000064</v>
      </c>
      <c r="X14">
        <f t="shared" si="12"/>
        <v>104052140.000003</v>
      </c>
      <c r="Y14" s="5">
        <f t="shared" si="13"/>
        <v>22971240.000002801</v>
      </c>
    </row>
    <row r="15" spans="1:25" x14ac:dyDescent="0.25">
      <c r="A15" s="4" t="s">
        <v>42</v>
      </c>
      <c r="B15" s="4">
        <v>37.159016636315798</v>
      </c>
      <c r="C15" s="4">
        <v>3875359.9999999702</v>
      </c>
      <c r="D15" s="4">
        <v>9070000</v>
      </c>
      <c r="E15" s="4">
        <v>0.96099999999999797</v>
      </c>
      <c r="F15" s="4">
        <v>0.32099999999999701</v>
      </c>
      <c r="G15" s="4" t="s">
        <v>29</v>
      </c>
      <c r="I15">
        <v>14</v>
      </c>
      <c r="J15">
        <f t="shared" si="15"/>
        <v>3875359.9999999702</v>
      </c>
      <c r="K15" s="5">
        <f t="shared" si="0"/>
        <v>81281519.999999404</v>
      </c>
      <c r="L15">
        <f t="shared" si="1"/>
        <v>97348439.999999806</v>
      </c>
      <c r="M15" s="5">
        <f t="shared" si="2"/>
        <v>74079780.000001505</v>
      </c>
      <c r="N15">
        <f t="shared" si="3"/>
        <v>11430300.000000101</v>
      </c>
      <c r="O15" s="5">
        <f t="shared" si="14"/>
        <v>47748960.000001103</v>
      </c>
      <c r="P15">
        <f t="shared" si="4"/>
        <v>157791639.99999201</v>
      </c>
      <c r="Q15" s="5">
        <f t="shared" si="5"/>
        <v>135808200.00000101</v>
      </c>
      <c r="R15">
        <f t="shared" si="6"/>
        <v>18113540</v>
      </c>
      <c r="S15" s="5">
        <f t="shared" si="7"/>
        <v>63610560.000003196</v>
      </c>
      <c r="T15">
        <f t="shared" si="8"/>
        <v>145381640.000007</v>
      </c>
      <c r="U15" s="5">
        <f t="shared" si="9"/>
        <v>173509179.99998501</v>
      </c>
      <c r="V15">
        <f t="shared" si="10"/>
        <v>150752960.00000399</v>
      </c>
      <c r="W15" s="5">
        <f t="shared" si="11"/>
        <v>73210099.999998704</v>
      </c>
      <c r="X15">
        <f t="shared" si="12"/>
        <v>152500120.000002</v>
      </c>
      <c r="Y15" s="5">
        <f t="shared" si="13"/>
        <v>126378459.999993</v>
      </c>
    </row>
    <row r="16" spans="1:25" x14ac:dyDescent="0.25">
      <c r="A16" s="4" t="s">
        <v>43</v>
      </c>
      <c r="B16" s="4">
        <v>38.363880636315798</v>
      </c>
      <c r="C16" s="4">
        <v>8169660.0000000102</v>
      </c>
      <c r="D16" s="4">
        <v>15925000</v>
      </c>
      <c r="E16" s="4">
        <v>1.1219999999999899</v>
      </c>
      <c r="F16" s="4">
        <v>0.39999999999999802</v>
      </c>
      <c r="G16" s="4" t="s">
        <v>29</v>
      </c>
      <c r="I16">
        <v>15</v>
      </c>
      <c r="J16">
        <f t="shared" si="15"/>
        <v>8169660.0000000102</v>
      </c>
      <c r="K16" s="5">
        <f t="shared" si="0"/>
        <v>46330980.000000097</v>
      </c>
      <c r="L16">
        <f t="shared" si="1"/>
        <v>70009079.999999806</v>
      </c>
      <c r="M16" s="5">
        <f t="shared" si="2"/>
        <v>148897139.999998</v>
      </c>
      <c r="N16">
        <f t="shared" si="3"/>
        <v>6714220.00000023</v>
      </c>
      <c r="O16" s="5">
        <f t="shared" si="14"/>
        <v>10632040.0000006</v>
      </c>
      <c r="P16">
        <f t="shared" si="4"/>
        <v>87838199.999998599</v>
      </c>
      <c r="Q16" s="5">
        <f t="shared" si="5"/>
        <v>288538059.99998099</v>
      </c>
      <c r="R16">
        <f t="shared" si="6"/>
        <v>9651680.0000003297</v>
      </c>
      <c r="S16" s="5">
        <f t="shared" si="7"/>
        <v>22353459.999999199</v>
      </c>
      <c r="T16">
        <f t="shared" si="8"/>
        <v>92976759.999999702</v>
      </c>
      <c r="U16" s="5">
        <f t="shared" si="9"/>
        <v>251298020.000009</v>
      </c>
      <c r="V16">
        <f t="shared" si="10"/>
        <v>13498619.999999899</v>
      </c>
      <c r="W16" s="5">
        <f t="shared" si="11"/>
        <v>57393599.999993898</v>
      </c>
      <c r="X16">
        <f t="shared" si="12"/>
        <v>92874579.999997094</v>
      </c>
      <c r="Y16" s="5">
        <f t="shared" si="13"/>
        <v>324634840.00000602</v>
      </c>
    </row>
    <row r="17" spans="1:25" x14ac:dyDescent="0.25">
      <c r="A17" s="4" t="s">
        <v>44</v>
      </c>
      <c r="B17" s="4">
        <v>39.568744636315799</v>
      </c>
      <c r="C17" s="4">
        <v>8386259.9999999497</v>
      </c>
      <c r="D17" s="4">
        <v>18215000</v>
      </c>
      <c r="E17" s="4">
        <v>0.96099999999999797</v>
      </c>
      <c r="F17" s="4">
        <v>0.39999999999999802</v>
      </c>
      <c r="G17" s="4" t="s">
        <v>29</v>
      </c>
      <c r="I17">
        <v>16</v>
      </c>
      <c r="J17">
        <f t="shared" si="15"/>
        <v>8386259.9999999497</v>
      </c>
      <c r="K17" s="5">
        <f t="shared" si="0"/>
        <v>70338160.000001803</v>
      </c>
      <c r="L17">
        <f t="shared" si="1"/>
        <v>17042279.999999899</v>
      </c>
      <c r="M17" s="5">
        <f t="shared" si="2"/>
        <v>62748599.999999799</v>
      </c>
      <c r="N17">
        <f t="shared" si="3"/>
        <v>2332400.00000002</v>
      </c>
      <c r="O17" s="5">
        <f t="shared" si="14"/>
        <v>77808300.000003293</v>
      </c>
      <c r="P17">
        <f t="shared" si="4"/>
        <v>5242719.9999999702</v>
      </c>
      <c r="Q17" s="5">
        <f t="shared" si="5"/>
        <v>94849159.999999896</v>
      </c>
      <c r="R17">
        <f t="shared" si="6"/>
        <v>7460880.0000000596</v>
      </c>
      <c r="S17" s="5">
        <f t="shared" si="7"/>
        <v>85300139.999997407</v>
      </c>
      <c r="T17">
        <f t="shared" si="8"/>
        <v>7788199.9999996703</v>
      </c>
      <c r="U17" s="5">
        <f t="shared" si="9"/>
        <v>105564620.000008</v>
      </c>
      <c r="V17">
        <f t="shared" si="10"/>
        <v>100253920.000002</v>
      </c>
      <c r="W17" s="5">
        <f t="shared" si="11"/>
        <v>96071599.999999195</v>
      </c>
      <c r="X17">
        <f t="shared" si="12"/>
        <v>69263320.000004798</v>
      </c>
      <c r="Y17" s="5">
        <f t="shared" si="13"/>
        <v>42419780.000003301</v>
      </c>
    </row>
    <row r="18" spans="1:25" x14ac:dyDescent="0.25">
      <c r="A18" s="4" t="s">
        <v>45</v>
      </c>
      <c r="B18" s="4">
        <v>40.773608636315799</v>
      </c>
      <c r="C18" s="4">
        <v>9045039.9999999199</v>
      </c>
      <c r="D18" s="4">
        <v>22045000</v>
      </c>
      <c r="E18" s="4">
        <v>0.88100000000000001</v>
      </c>
      <c r="F18" s="4">
        <v>0.32</v>
      </c>
      <c r="G18" s="4" t="s">
        <v>29</v>
      </c>
      <c r="I18">
        <v>17</v>
      </c>
      <c r="J18">
        <f t="shared" si="15"/>
        <v>9045039.9999999199</v>
      </c>
      <c r="K18" s="5">
        <f t="shared" si="0"/>
        <v>60310299.999999002</v>
      </c>
      <c r="L18">
        <f t="shared" si="1"/>
        <v>89536959.9999993</v>
      </c>
      <c r="M18" s="5">
        <f t="shared" si="2"/>
        <v>43959440.000000298</v>
      </c>
      <c r="N18">
        <f t="shared" si="3"/>
        <v>4194460.0000000801</v>
      </c>
      <c r="O18" s="5">
        <f t="shared" si="14"/>
        <v>81474019.999998301</v>
      </c>
      <c r="P18">
        <f t="shared" si="4"/>
        <v>22089679.999999098</v>
      </c>
      <c r="Q18" s="5">
        <f t="shared" si="5"/>
        <v>315810100.00000101</v>
      </c>
      <c r="R18">
        <f t="shared" si="6"/>
        <v>8115540.0000000102</v>
      </c>
      <c r="S18" s="5">
        <f t="shared" si="7"/>
        <v>54699159.999998502</v>
      </c>
      <c r="T18">
        <f t="shared" si="8"/>
        <v>40863399.999997802</v>
      </c>
      <c r="U18" s="5">
        <f t="shared" si="9"/>
        <v>154873779.999993</v>
      </c>
      <c r="V18">
        <f t="shared" si="10"/>
        <v>74499080.000002593</v>
      </c>
      <c r="W18" s="5">
        <f t="shared" si="11"/>
        <v>77274760.000004902</v>
      </c>
      <c r="X18">
        <f t="shared" si="12"/>
        <v>54780819.9999981</v>
      </c>
      <c r="Y18" s="5">
        <f t="shared" si="13"/>
        <v>199228060.000007</v>
      </c>
    </row>
    <row r="19" spans="1:25" x14ac:dyDescent="0.25">
      <c r="A19" s="4" t="s">
        <v>46</v>
      </c>
      <c r="B19" s="4">
        <v>41.9784726363158</v>
      </c>
      <c r="C19" s="4">
        <v>3336919.99999998</v>
      </c>
      <c r="D19" s="4">
        <v>7440000</v>
      </c>
      <c r="E19" s="4">
        <v>0.88100000000000001</v>
      </c>
      <c r="F19" s="4">
        <v>0.24099999999999899</v>
      </c>
      <c r="G19" s="4" t="s">
        <v>29</v>
      </c>
      <c r="I19">
        <v>18</v>
      </c>
      <c r="J19">
        <f t="shared" si="15"/>
        <v>3336919.99999998</v>
      </c>
      <c r="K19" s="5">
        <f t="shared" si="0"/>
        <v>127862280</v>
      </c>
      <c r="L19">
        <f t="shared" si="1"/>
        <v>14111859.999999801</v>
      </c>
      <c r="M19" s="5">
        <f t="shared" si="2"/>
        <v>91719540.000004694</v>
      </c>
      <c r="N19">
        <f t="shared" si="3"/>
        <v>3085259.9999999101</v>
      </c>
      <c r="O19" s="5">
        <f t="shared" si="14"/>
        <v>110668280.000003</v>
      </c>
      <c r="P19">
        <f t="shared" si="4"/>
        <v>4524679.9999999302</v>
      </c>
      <c r="Q19" s="5">
        <f t="shared" si="5"/>
        <v>78433020.000003099</v>
      </c>
      <c r="R19">
        <f t="shared" si="6"/>
        <v>8979859.9999999497</v>
      </c>
      <c r="S19" s="5">
        <f t="shared" si="7"/>
        <v>111240199.999997</v>
      </c>
      <c r="T19">
        <f t="shared" si="8"/>
        <v>8440800.0000004508</v>
      </c>
      <c r="U19" s="5">
        <f t="shared" si="9"/>
        <v>123602480.000009</v>
      </c>
      <c r="V19">
        <f t="shared" si="10"/>
        <v>6824579.9999998901</v>
      </c>
      <c r="W19" s="5">
        <f t="shared" si="11"/>
        <v>75767599.999997407</v>
      </c>
      <c r="X19">
        <f t="shared" si="12"/>
        <v>6123040.00000004</v>
      </c>
      <c r="Y19" s="5">
        <f t="shared" si="13"/>
        <v>216123640.00000101</v>
      </c>
    </row>
    <row r="20" spans="1:25" x14ac:dyDescent="0.25">
      <c r="A20" s="4" t="s">
        <v>47</v>
      </c>
      <c r="B20" s="4">
        <v>43.183336636315801</v>
      </c>
      <c r="C20" s="4">
        <v>7436499.9999999898</v>
      </c>
      <c r="D20" s="4">
        <v>12855000</v>
      </c>
      <c r="E20" s="4">
        <v>0.96099999999999797</v>
      </c>
      <c r="F20" s="4">
        <v>0.47999999999999599</v>
      </c>
      <c r="G20" s="4" t="s">
        <v>29</v>
      </c>
      <c r="I20">
        <v>19</v>
      </c>
      <c r="J20">
        <f t="shared" si="15"/>
        <v>7436499.9999999898</v>
      </c>
      <c r="K20" s="5">
        <f t="shared" si="0"/>
        <v>3232820.0000000098</v>
      </c>
      <c r="L20">
        <f t="shared" si="1"/>
        <v>95133360.0000007</v>
      </c>
      <c r="M20" s="5">
        <f t="shared" si="2"/>
        <v>20666560.0000006</v>
      </c>
      <c r="N20">
        <f t="shared" si="3"/>
        <v>4211679.9999999404</v>
      </c>
      <c r="O20" s="5">
        <f t="shared" si="14"/>
        <v>3710879.99999996</v>
      </c>
      <c r="P20">
        <f t="shared" si="4"/>
        <v>47080080.000000298</v>
      </c>
      <c r="Q20" s="5">
        <f t="shared" si="5"/>
        <v>25693999.9999994</v>
      </c>
      <c r="R20">
        <f t="shared" si="6"/>
        <v>5587279.9999997597</v>
      </c>
      <c r="S20" s="5">
        <f t="shared" si="7"/>
        <v>8921260.0000001695</v>
      </c>
      <c r="T20">
        <f t="shared" si="8"/>
        <v>44484179.999999002</v>
      </c>
      <c r="U20" s="5">
        <f t="shared" si="9"/>
        <v>36335019.999997497</v>
      </c>
      <c r="V20">
        <f t="shared" si="10"/>
        <v>7063779.9999997299</v>
      </c>
      <c r="W20" s="5">
        <f t="shared" si="11"/>
        <v>15237999.999999801</v>
      </c>
      <c r="X20">
        <f t="shared" si="12"/>
        <v>7592199.9999996601</v>
      </c>
      <c r="Y20" s="5">
        <f t="shared" si="13"/>
        <v>32925879.999998599</v>
      </c>
    </row>
    <row r="21" spans="1:25" x14ac:dyDescent="0.25">
      <c r="A21" s="4" t="s">
        <v>48</v>
      </c>
      <c r="B21" s="4">
        <v>44.388200636315801</v>
      </c>
      <c r="C21" s="4">
        <v>5294320.0000000196</v>
      </c>
      <c r="D21" s="4">
        <v>12480000</v>
      </c>
      <c r="E21" s="4">
        <v>1.0409999999999899</v>
      </c>
      <c r="F21" s="4">
        <v>0.24000000000000199</v>
      </c>
      <c r="G21" s="4" t="s">
        <v>29</v>
      </c>
      <c r="I21">
        <v>20</v>
      </c>
      <c r="J21">
        <f t="shared" si="15"/>
        <v>5294320.0000000196</v>
      </c>
      <c r="K21" s="5">
        <f t="shared" si="0"/>
        <v>6417699.9999999898</v>
      </c>
      <c r="L21">
        <f t="shared" si="1"/>
        <v>100417719.999998</v>
      </c>
      <c r="M21" s="5">
        <f t="shared" si="2"/>
        <v>125794200.000002</v>
      </c>
      <c r="N21">
        <f t="shared" si="3"/>
        <v>7763540.0000001099</v>
      </c>
      <c r="O21" s="5">
        <f t="shared" si="14"/>
        <v>3416079.9999999399</v>
      </c>
      <c r="P21">
        <f t="shared" si="4"/>
        <v>74622879.999998197</v>
      </c>
      <c r="Q21" s="5">
        <f t="shared" si="5"/>
        <v>118857619.999998</v>
      </c>
      <c r="R21">
        <f t="shared" si="6"/>
        <v>9690280.0000009406</v>
      </c>
      <c r="S21" s="5">
        <f t="shared" si="7"/>
        <v>19749179.999999098</v>
      </c>
      <c r="T21">
        <f t="shared" si="8"/>
        <v>84083179.9999962</v>
      </c>
      <c r="U21" s="5">
        <f t="shared" si="9"/>
        <v>110179220.00000399</v>
      </c>
      <c r="V21">
        <f t="shared" si="10"/>
        <v>12605439.9999997</v>
      </c>
      <c r="W21" s="5">
        <f t="shared" si="11"/>
        <v>24170079.999999501</v>
      </c>
      <c r="X21">
        <f t="shared" si="12"/>
        <v>16450299.9999991</v>
      </c>
      <c r="Y21" s="5">
        <f t="shared" si="13"/>
        <v>85760120.000003293</v>
      </c>
    </row>
    <row r="22" spans="1:25" x14ac:dyDescent="0.25">
      <c r="A22" s="4" t="s">
        <v>49</v>
      </c>
      <c r="B22" s="4">
        <v>45.593064636315802</v>
      </c>
      <c r="C22" s="4">
        <v>5765420.0000000102</v>
      </c>
      <c r="D22" s="4">
        <v>8625000</v>
      </c>
      <c r="E22" s="4">
        <v>1.0409999999999999</v>
      </c>
      <c r="F22" s="4">
        <v>0.56099999999999905</v>
      </c>
      <c r="G22" s="4" t="s">
        <v>29</v>
      </c>
      <c r="I22">
        <v>21</v>
      </c>
      <c r="J22">
        <f t="shared" si="15"/>
        <v>5765420.0000000102</v>
      </c>
      <c r="K22" s="5">
        <f t="shared" si="0"/>
        <v>8294059.9999999702</v>
      </c>
      <c r="L22">
        <f t="shared" si="1"/>
        <v>74623180</v>
      </c>
      <c r="M22" s="5">
        <f t="shared" si="2"/>
        <v>269184699.99998403</v>
      </c>
      <c r="N22">
        <f t="shared" si="3"/>
        <v>4538260.0000000903</v>
      </c>
      <c r="O22" s="5">
        <f t="shared" si="14"/>
        <v>2402959.9999999902</v>
      </c>
      <c r="P22">
        <f t="shared" si="4"/>
        <v>63333999.999999397</v>
      </c>
      <c r="Q22" s="5">
        <f t="shared" si="5"/>
        <v>163318439.99999699</v>
      </c>
      <c r="R22">
        <f t="shared" si="6"/>
        <v>6429260.0000000298</v>
      </c>
      <c r="S22" s="5">
        <f t="shared" si="7"/>
        <v>28223940.000001699</v>
      </c>
      <c r="T22">
        <f t="shared" si="8"/>
        <v>53566659.999996901</v>
      </c>
      <c r="U22" s="5">
        <f t="shared" si="9"/>
        <v>272402859.99999499</v>
      </c>
      <c r="V22">
        <f t="shared" si="10"/>
        <v>4059880.0000001499</v>
      </c>
      <c r="W22" s="5">
        <f t="shared" si="11"/>
        <v>27725699.999999698</v>
      </c>
      <c r="X22">
        <f t="shared" si="12"/>
        <v>5415839.99999977</v>
      </c>
      <c r="Y22" s="5">
        <f t="shared" si="13"/>
        <v>263895200.00000399</v>
      </c>
    </row>
    <row r="23" spans="1:25" x14ac:dyDescent="0.25">
      <c r="A23" s="4" t="s">
        <v>50</v>
      </c>
      <c r="B23" s="4">
        <v>46.797928636315802</v>
      </c>
      <c r="C23" s="4">
        <v>7383780.00000004</v>
      </c>
      <c r="D23" s="4">
        <v>17745000</v>
      </c>
      <c r="E23" s="4">
        <v>1.0409999999999899</v>
      </c>
      <c r="F23" s="4">
        <v>0.32</v>
      </c>
      <c r="G23" s="4" t="s">
        <v>29</v>
      </c>
      <c r="I23">
        <v>22</v>
      </c>
      <c r="J23">
        <f t="shared" si="15"/>
        <v>7383780.00000004</v>
      </c>
      <c r="K23" s="5">
        <f t="shared" si="0"/>
        <v>8607299.9999999609</v>
      </c>
      <c r="L23">
        <f t="shared" si="1"/>
        <v>20880540</v>
      </c>
      <c r="M23" s="5">
        <f t="shared" si="2"/>
        <v>73601619.999999806</v>
      </c>
      <c r="N23">
        <f t="shared" si="3"/>
        <v>2701860.0000000601</v>
      </c>
      <c r="O23" s="5">
        <f t="shared" si="14"/>
        <v>8561879.9999998007</v>
      </c>
      <c r="P23">
        <f t="shared" si="4"/>
        <v>10288539.9999997</v>
      </c>
      <c r="Q23" s="5">
        <f t="shared" si="5"/>
        <v>57377199.9999993</v>
      </c>
      <c r="R23">
        <f t="shared" si="6"/>
        <v>3674899.9999998701</v>
      </c>
      <c r="S23" s="5">
        <f t="shared" si="7"/>
        <v>24374279.999999799</v>
      </c>
      <c r="T23">
        <f t="shared" si="8"/>
        <v>7583019.9999995697</v>
      </c>
      <c r="U23" s="5">
        <f t="shared" si="9"/>
        <v>74753319.999995798</v>
      </c>
      <c r="V23">
        <f t="shared" si="10"/>
        <v>5176939.9999998901</v>
      </c>
      <c r="W23" s="5">
        <f t="shared" si="11"/>
        <v>11415259.9999987</v>
      </c>
      <c r="X23">
        <f t="shared" si="12"/>
        <v>5231499.9999998799</v>
      </c>
      <c r="Y23" s="5">
        <f t="shared" si="13"/>
        <v>45662739.999997802</v>
      </c>
    </row>
    <row r="24" spans="1:25" x14ac:dyDescent="0.25">
      <c r="A24" s="4" t="s">
        <v>51</v>
      </c>
      <c r="B24" s="4">
        <v>48.002792636315803</v>
      </c>
      <c r="C24" s="4">
        <v>7246819.9999999898</v>
      </c>
      <c r="D24" s="4">
        <v>16660000</v>
      </c>
      <c r="E24" s="4">
        <v>1.0409999999999899</v>
      </c>
      <c r="F24" s="4">
        <v>0.32</v>
      </c>
      <c r="G24" s="4" t="s">
        <v>29</v>
      </c>
      <c r="I24">
        <v>23</v>
      </c>
      <c r="J24">
        <f t="shared" si="15"/>
        <v>7246819.9999999898</v>
      </c>
      <c r="K24" s="5">
        <f t="shared" si="0"/>
        <v>10301639.999999899</v>
      </c>
      <c r="L24">
        <f t="shared" si="1"/>
        <v>44798159.999999203</v>
      </c>
      <c r="M24" s="5">
        <f t="shared" si="2"/>
        <v>64435140.000000097</v>
      </c>
      <c r="N24">
        <f t="shared" si="3"/>
        <v>3028559.9999999101</v>
      </c>
      <c r="O24" s="5">
        <f t="shared" si="14"/>
        <v>13844259.9999993</v>
      </c>
      <c r="P24">
        <f t="shared" si="4"/>
        <v>27136140</v>
      </c>
      <c r="Q24" s="5">
        <f t="shared" si="5"/>
        <v>213079819.99999499</v>
      </c>
      <c r="R24">
        <f t="shared" si="6"/>
        <v>5459620.0000002002</v>
      </c>
      <c r="S24" s="5">
        <f t="shared" si="7"/>
        <v>26127179.999999799</v>
      </c>
      <c r="T24">
        <f t="shared" si="8"/>
        <v>23126580.000000399</v>
      </c>
      <c r="U24" s="5">
        <f t="shared" si="9"/>
        <v>183875019.999984</v>
      </c>
      <c r="V24">
        <f t="shared" si="10"/>
        <v>5628399.9999999497</v>
      </c>
      <c r="W24" s="5">
        <f t="shared" si="11"/>
        <v>68579460.000001505</v>
      </c>
      <c r="X24">
        <f t="shared" si="12"/>
        <v>5145579.99999996</v>
      </c>
      <c r="Y24" s="5">
        <f t="shared" si="13"/>
        <v>75889920.000001699</v>
      </c>
    </row>
    <row r="25" spans="1:25" x14ac:dyDescent="0.25">
      <c r="A25" s="4" t="s">
        <v>52</v>
      </c>
      <c r="B25" s="4">
        <v>49.207656636315797</v>
      </c>
      <c r="C25" s="4">
        <v>3054360</v>
      </c>
      <c r="D25" s="4">
        <v>6555000</v>
      </c>
      <c r="E25" s="4">
        <v>0.88100000000000001</v>
      </c>
      <c r="F25" s="4">
        <v>0.40100000000000302</v>
      </c>
      <c r="G25" s="4" t="s">
        <v>29</v>
      </c>
      <c r="I25">
        <v>24</v>
      </c>
      <c r="J25">
        <f>C25</f>
        <v>3054360</v>
      </c>
      <c r="K25" s="5">
        <f>C49</f>
        <v>13625639.999999899</v>
      </c>
      <c r="L25">
        <f t="shared" si="1"/>
        <v>18365079.999999899</v>
      </c>
      <c r="M25" s="5">
        <f t="shared" si="2"/>
        <v>151825460.000002</v>
      </c>
      <c r="N25">
        <f t="shared" si="3"/>
        <v>3821200.0000000298</v>
      </c>
      <c r="O25" s="5">
        <f t="shared" si="14"/>
        <v>21303700.000000101</v>
      </c>
      <c r="P25">
        <f t="shared" si="4"/>
        <v>7348419.9999999199</v>
      </c>
      <c r="Q25" s="5">
        <f t="shared" si="5"/>
        <v>139154200.00000501</v>
      </c>
      <c r="R25">
        <f t="shared" si="6"/>
        <v>5544980.0000000196</v>
      </c>
      <c r="S25" s="5">
        <f t="shared" si="7"/>
        <v>19700440</v>
      </c>
      <c r="T25">
        <f t="shared" si="8"/>
        <v>11618739.999999899</v>
      </c>
      <c r="U25" s="5">
        <f t="shared" si="9"/>
        <v>136654159.999993</v>
      </c>
      <c r="V25">
        <f t="shared" si="10"/>
        <v>4635079.9999997197</v>
      </c>
      <c r="W25" s="5">
        <f t="shared" si="11"/>
        <v>127284279.99999399</v>
      </c>
      <c r="X25">
        <f t="shared" si="12"/>
        <v>4635519.9999999199</v>
      </c>
      <c r="Y25" s="5">
        <f t="shared" si="13"/>
        <v>146857539.999998</v>
      </c>
    </row>
    <row r="26" spans="1:25" x14ac:dyDescent="0.25">
      <c r="A26" s="4" t="s">
        <v>53</v>
      </c>
      <c r="B26" s="4">
        <v>50.412520636315797</v>
      </c>
      <c r="C26" s="4">
        <v>21267360</v>
      </c>
      <c r="D26" s="4">
        <v>45760000</v>
      </c>
      <c r="E26" s="4">
        <v>1.202</v>
      </c>
      <c r="F26" s="4">
        <v>0.39999999999999802</v>
      </c>
      <c r="G26" s="4" t="s">
        <v>29</v>
      </c>
    </row>
    <row r="27" spans="1:25" x14ac:dyDescent="0.25">
      <c r="A27" s="4" t="s">
        <v>54</v>
      </c>
      <c r="B27" s="4">
        <v>51.617384636315798</v>
      </c>
      <c r="C27" s="4">
        <v>54243459.999999501</v>
      </c>
      <c r="D27" s="4">
        <v>182340000</v>
      </c>
      <c r="E27" s="4">
        <v>1.2010000000000001</v>
      </c>
      <c r="F27" s="4">
        <v>0.15999999999999601</v>
      </c>
      <c r="G27" s="4" t="s">
        <v>29</v>
      </c>
      <c r="I27" t="s">
        <v>55</v>
      </c>
      <c r="J27" t="str">
        <f>J1</f>
        <v>A</v>
      </c>
      <c r="K27" s="5" t="str">
        <f t="shared" ref="K27:Y27" si="16">K1</f>
        <v>B</v>
      </c>
      <c r="L27" t="str">
        <f t="shared" si="16"/>
        <v>C</v>
      </c>
      <c r="M27" s="5" t="str">
        <f t="shared" si="16"/>
        <v>D</v>
      </c>
      <c r="N27" t="str">
        <f t="shared" si="16"/>
        <v>E</v>
      </c>
      <c r="O27" s="5" t="str">
        <f t="shared" si="16"/>
        <v>F</v>
      </c>
      <c r="P27" t="str">
        <f t="shared" si="16"/>
        <v>G</v>
      </c>
      <c r="Q27" s="5" t="str">
        <f t="shared" si="16"/>
        <v>H</v>
      </c>
      <c r="R27" t="str">
        <f t="shared" si="16"/>
        <v>I</v>
      </c>
      <c r="S27" s="5" t="str">
        <f t="shared" si="16"/>
        <v>J</v>
      </c>
      <c r="T27" t="str">
        <f t="shared" si="16"/>
        <v>K</v>
      </c>
      <c r="U27" s="5" t="str">
        <f t="shared" si="16"/>
        <v>L</v>
      </c>
      <c r="V27" t="str">
        <f t="shared" si="16"/>
        <v>M</v>
      </c>
      <c r="W27" s="5" t="str">
        <f t="shared" si="16"/>
        <v>N</v>
      </c>
      <c r="X27" t="str">
        <f t="shared" si="16"/>
        <v>O</v>
      </c>
      <c r="Y27" s="5" t="str">
        <f t="shared" si="16"/>
        <v>P</v>
      </c>
    </row>
    <row r="28" spans="1:25" x14ac:dyDescent="0.25">
      <c r="A28" s="4" t="s">
        <v>56</v>
      </c>
      <c r="B28" s="4">
        <v>52.822248636315798</v>
      </c>
      <c r="C28" s="4">
        <v>15867580</v>
      </c>
      <c r="D28" s="4">
        <v>31950000</v>
      </c>
      <c r="E28" s="4">
        <v>1.12099999999999</v>
      </c>
      <c r="F28" s="4">
        <v>0.48100000000000098</v>
      </c>
      <c r="G28" s="4" t="s">
        <v>29</v>
      </c>
      <c r="I28">
        <v>1</v>
      </c>
      <c r="J28">
        <f>J2</f>
        <v>13171019.999999899</v>
      </c>
      <c r="K28" s="5">
        <f>K25</f>
        <v>13625639.999999899</v>
      </c>
      <c r="L28">
        <f>L2</f>
        <v>13871239.999999899</v>
      </c>
      <c r="M28" s="5">
        <f>M25</f>
        <v>151825460.000002</v>
      </c>
      <c r="N28">
        <f>N2</f>
        <v>3034539.9999999702</v>
      </c>
      <c r="O28" s="5">
        <f>O25</f>
        <v>21303700.000000101</v>
      </c>
      <c r="P28">
        <f>P2</f>
        <v>31378919.999999501</v>
      </c>
      <c r="Q28" s="5">
        <f>Q25</f>
        <v>139154200.00000501</v>
      </c>
      <c r="R28">
        <f>R2</f>
        <v>13122519.999999501</v>
      </c>
      <c r="S28" s="5">
        <f>S25</f>
        <v>19700440</v>
      </c>
      <c r="T28">
        <f>T2</f>
        <v>43297760.000002399</v>
      </c>
      <c r="U28" s="5">
        <f>U25</f>
        <v>136654159.999993</v>
      </c>
      <c r="V28">
        <f>V2</f>
        <v>93790159.999994501</v>
      </c>
      <c r="W28" s="5">
        <f>W25</f>
        <v>127284279.99999399</v>
      </c>
      <c r="X28">
        <f>X2</f>
        <v>102701979.99999399</v>
      </c>
      <c r="Y28" s="5">
        <f>Y25</f>
        <v>146857539.999998</v>
      </c>
    </row>
    <row r="29" spans="1:25" x14ac:dyDescent="0.25">
      <c r="A29" s="4" t="s">
        <v>57</v>
      </c>
      <c r="B29" s="4">
        <v>54.027112636315799</v>
      </c>
      <c r="C29" s="4">
        <v>97335919.999999493</v>
      </c>
      <c r="D29" s="4">
        <v>187505000</v>
      </c>
      <c r="E29" s="4">
        <v>1.1219999999999899</v>
      </c>
      <c r="F29" s="4">
        <v>0.39999999999999802</v>
      </c>
      <c r="G29" s="4" t="s">
        <v>29</v>
      </c>
      <c r="I29">
        <v>2</v>
      </c>
      <c r="J29">
        <f t="shared" ref="J29:J51" si="17">J3</f>
        <v>6480979.9999999898</v>
      </c>
      <c r="K29" s="5">
        <f>K24</f>
        <v>10301639.999999899</v>
      </c>
      <c r="L29">
        <f t="shared" ref="L29:L50" si="18">L3</f>
        <v>11276539.999999899</v>
      </c>
      <c r="M29" s="5">
        <f t="shared" ref="M29:Y29" si="19">M24</f>
        <v>64435140.000000097</v>
      </c>
      <c r="N29">
        <f t="shared" ref="N29:N51" si="20">N3</f>
        <v>9121299.9999998603</v>
      </c>
      <c r="O29" s="5">
        <f t="shared" si="19"/>
        <v>13844259.9999993</v>
      </c>
      <c r="P29">
        <f t="shared" ref="P29:P51" si="21">P3</f>
        <v>85671500.000002995</v>
      </c>
      <c r="Q29" s="5">
        <f t="shared" si="19"/>
        <v>213079819.99999499</v>
      </c>
      <c r="R29">
        <f t="shared" ref="R29:R51" si="22">R3</f>
        <v>15546140.000000199</v>
      </c>
      <c r="S29" s="5">
        <f t="shared" si="19"/>
        <v>26127179.999999799</v>
      </c>
      <c r="T29">
        <f t="shared" ref="T29:T51" si="23">T3</f>
        <v>36981399.999999501</v>
      </c>
      <c r="U29" s="5">
        <f t="shared" si="19"/>
        <v>183875019.999984</v>
      </c>
      <c r="V29">
        <f t="shared" ref="V29:V51" si="24">V3</f>
        <v>64265759.999997303</v>
      </c>
      <c r="W29" s="5">
        <f t="shared" si="19"/>
        <v>68579460.000001505</v>
      </c>
      <c r="X29">
        <f t="shared" ref="X29:X51" si="25">X3</f>
        <v>56698920.000001296</v>
      </c>
      <c r="Y29" s="5">
        <f t="shared" si="19"/>
        <v>75889920.000001699</v>
      </c>
    </row>
    <row r="30" spans="1:25" x14ac:dyDescent="0.25">
      <c r="A30" s="4" t="s">
        <v>58</v>
      </c>
      <c r="B30" s="4">
        <v>55.2319766363158</v>
      </c>
      <c r="C30" s="4">
        <v>67051559.999999702</v>
      </c>
      <c r="D30" s="4">
        <v>129785000</v>
      </c>
      <c r="E30" s="4">
        <v>1.2010000000000001</v>
      </c>
      <c r="F30" s="4">
        <v>0.39999999999999802</v>
      </c>
      <c r="G30" s="4" t="s">
        <v>29</v>
      </c>
      <c r="I30">
        <v>3</v>
      </c>
      <c r="J30">
        <f t="shared" si="17"/>
        <v>5153079.9999999898</v>
      </c>
      <c r="K30" s="5">
        <f>K23</f>
        <v>8607299.9999999609</v>
      </c>
      <c r="L30">
        <f t="shared" si="18"/>
        <v>24540039.999999899</v>
      </c>
      <c r="M30" s="5">
        <f t="shared" ref="M30:Y30" si="26">M23</f>
        <v>73601619.999999806</v>
      </c>
      <c r="N30">
        <f t="shared" si="20"/>
        <v>3226879.99999996</v>
      </c>
      <c r="O30" s="5">
        <f t="shared" si="26"/>
        <v>8561879.9999998007</v>
      </c>
      <c r="P30">
        <f t="shared" si="21"/>
        <v>76261819.999997407</v>
      </c>
      <c r="Q30" s="5">
        <f t="shared" si="26"/>
        <v>57377199.9999993</v>
      </c>
      <c r="R30">
        <f t="shared" si="22"/>
        <v>8813239.9999996591</v>
      </c>
      <c r="S30" s="5">
        <f t="shared" si="26"/>
        <v>24374279.999999799</v>
      </c>
      <c r="T30">
        <f t="shared" si="23"/>
        <v>70606739.999998093</v>
      </c>
      <c r="U30" s="5">
        <f t="shared" si="26"/>
        <v>74753319.999995798</v>
      </c>
      <c r="V30">
        <f t="shared" si="24"/>
        <v>5602839.9999999898</v>
      </c>
      <c r="W30" s="5">
        <f t="shared" si="26"/>
        <v>11415259.9999987</v>
      </c>
      <c r="X30">
        <f t="shared" si="25"/>
        <v>15361240.000000199</v>
      </c>
      <c r="Y30" s="5">
        <f t="shared" si="26"/>
        <v>45662739.999997802</v>
      </c>
    </row>
    <row r="31" spans="1:25" x14ac:dyDescent="0.25">
      <c r="A31" s="4" t="s">
        <v>59</v>
      </c>
      <c r="B31" s="4">
        <v>56.4368406363158</v>
      </c>
      <c r="C31" s="4">
        <v>70623320.000000402</v>
      </c>
      <c r="D31" s="4">
        <v>148190000</v>
      </c>
      <c r="E31" s="4">
        <v>1.12099999999999</v>
      </c>
      <c r="F31" s="4">
        <v>0.40100000000000302</v>
      </c>
      <c r="G31" s="4" t="s">
        <v>29</v>
      </c>
      <c r="I31">
        <v>4</v>
      </c>
      <c r="J31">
        <f t="shared" si="17"/>
        <v>8766239.9999999907</v>
      </c>
      <c r="K31" s="5">
        <f>K22</f>
        <v>8294059.9999999702</v>
      </c>
      <c r="L31">
        <f t="shared" si="18"/>
        <v>7746939.9999999003</v>
      </c>
      <c r="M31" s="5">
        <f t="shared" ref="M31:Y31" si="27">M22</f>
        <v>269184699.99998403</v>
      </c>
      <c r="N31">
        <f t="shared" si="20"/>
        <v>4957799.99999958</v>
      </c>
      <c r="O31" s="5">
        <f t="shared" si="27"/>
        <v>2402959.9999999902</v>
      </c>
      <c r="P31">
        <f t="shared" si="21"/>
        <v>7982320.0000002002</v>
      </c>
      <c r="Q31" s="5">
        <f t="shared" si="27"/>
        <v>163318439.99999699</v>
      </c>
      <c r="R31">
        <f t="shared" si="22"/>
        <v>11971400.000000101</v>
      </c>
      <c r="S31" s="5">
        <f t="shared" si="27"/>
        <v>28223940.000001699</v>
      </c>
      <c r="T31">
        <f t="shared" si="23"/>
        <v>10661460.0000003</v>
      </c>
      <c r="U31" s="5">
        <f t="shared" si="27"/>
        <v>272402859.99999499</v>
      </c>
      <c r="V31">
        <f t="shared" si="24"/>
        <v>61775199.999996901</v>
      </c>
      <c r="W31" s="5">
        <f t="shared" si="27"/>
        <v>27725699.999999698</v>
      </c>
      <c r="X31">
        <f t="shared" si="25"/>
        <v>50911540.000000298</v>
      </c>
      <c r="Y31" s="5">
        <f t="shared" si="27"/>
        <v>263895200.00000399</v>
      </c>
    </row>
    <row r="32" spans="1:25" x14ac:dyDescent="0.25">
      <c r="A32" s="4" t="s">
        <v>60</v>
      </c>
      <c r="B32" s="4">
        <v>57.641704636315801</v>
      </c>
      <c r="C32" s="4">
        <v>14500160</v>
      </c>
      <c r="D32" s="4">
        <v>25045000</v>
      </c>
      <c r="E32" s="4">
        <v>1.2010000000000001</v>
      </c>
      <c r="F32" s="4">
        <v>0.48100000000000098</v>
      </c>
      <c r="G32" s="4" t="s">
        <v>29</v>
      </c>
      <c r="I32">
        <v>5</v>
      </c>
      <c r="J32">
        <f t="shared" si="17"/>
        <v>5482540.0000000102</v>
      </c>
      <c r="K32" s="5">
        <f>K21</f>
        <v>6417699.9999999898</v>
      </c>
      <c r="L32">
        <f t="shared" si="18"/>
        <v>10848820</v>
      </c>
      <c r="M32" s="5">
        <f t="shared" ref="M32:Y32" si="28">M21</f>
        <v>125794200.000002</v>
      </c>
      <c r="N32">
        <f t="shared" si="20"/>
        <v>6626780.0000002002</v>
      </c>
      <c r="O32" s="5">
        <f t="shared" si="28"/>
        <v>3416079.9999999399</v>
      </c>
      <c r="P32">
        <f t="shared" si="21"/>
        <v>29957339.999999799</v>
      </c>
      <c r="Q32" s="5">
        <f t="shared" si="28"/>
        <v>118857619.999998</v>
      </c>
      <c r="R32">
        <f t="shared" si="22"/>
        <v>13536720.0000006</v>
      </c>
      <c r="S32" s="5">
        <f t="shared" si="28"/>
        <v>19749179.999999098</v>
      </c>
      <c r="T32">
        <f t="shared" si="23"/>
        <v>36203119.999999702</v>
      </c>
      <c r="U32" s="5">
        <f t="shared" si="28"/>
        <v>110179220.00000399</v>
      </c>
      <c r="V32">
        <f t="shared" si="24"/>
        <v>50966020.000001602</v>
      </c>
      <c r="W32" s="5">
        <f t="shared" si="28"/>
        <v>24170079.999999501</v>
      </c>
      <c r="X32">
        <f t="shared" si="25"/>
        <v>40826779.9999981</v>
      </c>
      <c r="Y32" s="5">
        <f t="shared" si="28"/>
        <v>85760120.000003293</v>
      </c>
    </row>
    <row r="33" spans="1:25" x14ac:dyDescent="0.25">
      <c r="A33" s="4" t="s">
        <v>61</v>
      </c>
      <c r="B33" s="4">
        <v>58.846568636315801</v>
      </c>
      <c r="C33" s="4">
        <v>57347420.000000201</v>
      </c>
      <c r="D33" s="4">
        <v>111870000</v>
      </c>
      <c r="E33" s="4">
        <v>1.121</v>
      </c>
      <c r="F33" s="4">
        <v>0.48000000000000398</v>
      </c>
      <c r="G33" s="4" t="s">
        <v>29</v>
      </c>
      <c r="I33">
        <v>6</v>
      </c>
      <c r="J33">
        <f t="shared" si="17"/>
        <v>2099199.9999999902</v>
      </c>
      <c r="K33" s="5">
        <f>K20</f>
        <v>3232820.0000000098</v>
      </c>
      <c r="L33">
        <f t="shared" si="18"/>
        <v>4393820.0000000503</v>
      </c>
      <c r="M33" s="5">
        <f t="shared" ref="M33:Y33" si="29">M20</f>
        <v>20666560.0000006</v>
      </c>
      <c r="N33">
        <f t="shared" si="20"/>
        <v>3740640.00000019</v>
      </c>
      <c r="O33" s="5">
        <f t="shared" si="29"/>
        <v>3710879.99999996</v>
      </c>
      <c r="P33">
        <f t="shared" si="21"/>
        <v>9205560.0000000596</v>
      </c>
      <c r="Q33" s="5">
        <f t="shared" si="29"/>
        <v>25693999.9999994</v>
      </c>
      <c r="R33">
        <f t="shared" si="22"/>
        <v>11520880</v>
      </c>
      <c r="S33" s="5">
        <f t="shared" si="29"/>
        <v>8921260.0000001695</v>
      </c>
      <c r="T33">
        <f t="shared" si="23"/>
        <v>20575159.9999993</v>
      </c>
      <c r="U33" s="5">
        <f t="shared" si="29"/>
        <v>36335019.999997497</v>
      </c>
      <c r="V33">
        <f t="shared" si="24"/>
        <v>29917840.0000039</v>
      </c>
      <c r="W33" s="5">
        <f t="shared" si="29"/>
        <v>15237999.999999801</v>
      </c>
      <c r="X33">
        <f t="shared" si="25"/>
        <v>23440119.9999987</v>
      </c>
      <c r="Y33" s="5">
        <f t="shared" si="29"/>
        <v>32925879.999998599</v>
      </c>
    </row>
    <row r="34" spans="1:25" x14ac:dyDescent="0.25">
      <c r="A34" s="4" t="s">
        <v>62</v>
      </c>
      <c r="B34" s="4">
        <v>60.051432636315802</v>
      </c>
      <c r="C34" s="4">
        <v>37774239.999999903</v>
      </c>
      <c r="D34" s="4">
        <v>82975000</v>
      </c>
      <c r="E34" s="4">
        <v>1.2010000000000001</v>
      </c>
      <c r="F34" s="4">
        <v>0.32</v>
      </c>
      <c r="G34" s="4" t="s">
        <v>29</v>
      </c>
      <c r="I34">
        <v>7</v>
      </c>
      <c r="J34">
        <f t="shared" si="17"/>
        <v>15018020</v>
      </c>
      <c r="K34" s="5">
        <f>K19</f>
        <v>127862280</v>
      </c>
      <c r="L34">
        <f t="shared" si="18"/>
        <v>156053399.99999699</v>
      </c>
      <c r="M34" s="5">
        <f t="shared" ref="M34:Y34" si="30">M19</f>
        <v>91719540.000004694</v>
      </c>
      <c r="N34">
        <f t="shared" si="20"/>
        <v>3072139.99999996</v>
      </c>
      <c r="O34" s="5">
        <f t="shared" si="30"/>
        <v>110668280.000003</v>
      </c>
      <c r="P34">
        <f t="shared" si="21"/>
        <v>134928619.99999699</v>
      </c>
      <c r="Q34" s="5">
        <f t="shared" si="30"/>
        <v>78433020.000003099</v>
      </c>
      <c r="R34">
        <f t="shared" si="22"/>
        <v>9704779.9999999907</v>
      </c>
      <c r="S34" s="5">
        <f t="shared" si="30"/>
        <v>111240199.999997</v>
      </c>
      <c r="T34">
        <f t="shared" si="23"/>
        <v>191545200.00000399</v>
      </c>
      <c r="U34" s="5">
        <f t="shared" si="30"/>
        <v>123602480.000009</v>
      </c>
      <c r="V34">
        <f t="shared" si="24"/>
        <v>123097879.99999601</v>
      </c>
      <c r="W34" s="5">
        <f t="shared" si="30"/>
        <v>75767599.999997407</v>
      </c>
      <c r="X34">
        <f t="shared" si="25"/>
        <v>172363319.999998</v>
      </c>
      <c r="Y34" s="5">
        <f t="shared" si="30"/>
        <v>216123640.00000101</v>
      </c>
    </row>
    <row r="35" spans="1:25" x14ac:dyDescent="0.25">
      <c r="A35" s="4" t="s">
        <v>63</v>
      </c>
      <c r="B35" s="4">
        <v>61.256296636315803</v>
      </c>
      <c r="C35" s="4">
        <v>73004799.999999493</v>
      </c>
      <c r="D35" s="4">
        <v>157225000</v>
      </c>
      <c r="E35" s="4">
        <v>1.28199999999999</v>
      </c>
      <c r="F35" s="4">
        <v>0.32099999999999701</v>
      </c>
      <c r="G35" s="4" t="s">
        <v>29</v>
      </c>
      <c r="I35">
        <v>8</v>
      </c>
      <c r="J35">
        <f t="shared" si="17"/>
        <v>5736279.9999999898</v>
      </c>
      <c r="K35" s="5">
        <f>K18</f>
        <v>60310299.999999002</v>
      </c>
      <c r="L35">
        <f t="shared" si="18"/>
        <v>99924020.000001296</v>
      </c>
      <c r="M35" s="5">
        <f t="shared" ref="M35:Y35" si="31">M18</f>
        <v>43959440.000000298</v>
      </c>
      <c r="N35">
        <f t="shared" si="20"/>
        <v>13150559.9999996</v>
      </c>
      <c r="O35" s="5">
        <f t="shared" si="31"/>
        <v>81474019.999998301</v>
      </c>
      <c r="P35">
        <f t="shared" si="21"/>
        <v>211148659.999982</v>
      </c>
      <c r="Q35" s="5">
        <f t="shared" si="31"/>
        <v>315810100.00000101</v>
      </c>
      <c r="R35">
        <f t="shared" si="22"/>
        <v>18249879.999999098</v>
      </c>
      <c r="S35" s="5">
        <f t="shared" si="31"/>
        <v>54699159.999998502</v>
      </c>
      <c r="T35">
        <f t="shared" si="23"/>
        <v>160877619.999998</v>
      </c>
      <c r="U35" s="5">
        <f t="shared" si="31"/>
        <v>154873779.999993</v>
      </c>
      <c r="V35">
        <f t="shared" si="24"/>
        <v>136885480.000002</v>
      </c>
      <c r="W35" s="5">
        <f t="shared" si="31"/>
        <v>77274760.000004902</v>
      </c>
      <c r="X35">
        <f t="shared" si="25"/>
        <v>85768200.000011504</v>
      </c>
      <c r="Y35" s="5">
        <f t="shared" si="31"/>
        <v>199228060.000007</v>
      </c>
    </row>
    <row r="36" spans="1:25" x14ac:dyDescent="0.25">
      <c r="A36" s="4" t="s">
        <v>64</v>
      </c>
      <c r="B36" s="4">
        <v>62.461160636315803</v>
      </c>
      <c r="C36" s="4">
        <v>57306459.999999702</v>
      </c>
      <c r="D36" s="4">
        <v>114800000</v>
      </c>
      <c r="E36" s="4">
        <v>1.121</v>
      </c>
      <c r="F36" s="4">
        <v>0.39999999999999802</v>
      </c>
      <c r="G36" s="4" t="s">
        <v>29</v>
      </c>
      <c r="I36">
        <v>9</v>
      </c>
      <c r="J36">
        <f t="shared" si="17"/>
        <v>7199479.9999999898</v>
      </c>
      <c r="K36" s="5">
        <f>K17</f>
        <v>70338160.000001803</v>
      </c>
      <c r="L36">
        <f t="shared" si="18"/>
        <v>61862260.000000499</v>
      </c>
      <c r="M36" s="5">
        <f t="shared" ref="M36:Y36" si="32">M17</f>
        <v>62748599.999999799</v>
      </c>
      <c r="N36">
        <f t="shared" si="20"/>
        <v>10168140.0000003</v>
      </c>
      <c r="O36" s="5">
        <f t="shared" si="32"/>
        <v>77808300.000003293</v>
      </c>
      <c r="P36">
        <f t="shared" si="21"/>
        <v>91880639.999996707</v>
      </c>
      <c r="Q36" s="5">
        <f t="shared" si="32"/>
        <v>94849159.999999896</v>
      </c>
      <c r="R36">
        <f t="shared" si="22"/>
        <v>13096919.999999201</v>
      </c>
      <c r="S36" s="5">
        <f t="shared" si="32"/>
        <v>85300139.999997407</v>
      </c>
      <c r="T36">
        <f t="shared" si="23"/>
        <v>101743259.99999499</v>
      </c>
      <c r="U36" s="5">
        <f t="shared" si="32"/>
        <v>105564620.000008</v>
      </c>
      <c r="V36">
        <f t="shared" si="24"/>
        <v>13121860.0000007</v>
      </c>
      <c r="W36" s="5">
        <f t="shared" si="32"/>
        <v>96071599.999999195</v>
      </c>
      <c r="X36">
        <f t="shared" si="25"/>
        <v>73864260.000003204</v>
      </c>
      <c r="Y36" s="5">
        <f t="shared" si="32"/>
        <v>42419780.000003301</v>
      </c>
    </row>
    <row r="37" spans="1:25" x14ac:dyDescent="0.25">
      <c r="A37" s="4" t="s">
        <v>65</v>
      </c>
      <c r="B37" s="4">
        <v>63.666024636315797</v>
      </c>
      <c r="C37" s="4">
        <v>140164219.99999899</v>
      </c>
      <c r="D37" s="4">
        <v>284585000</v>
      </c>
      <c r="E37" s="4">
        <v>1.2010000000000001</v>
      </c>
      <c r="F37" s="4">
        <v>0.39999999999999802</v>
      </c>
      <c r="G37" s="4" t="s">
        <v>29</v>
      </c>
      <c r="I37">
        <v>10</v>
      </c>
      <c r="J37">
        <f t="shared" si="17"/>
        <v>9712920.0000000298</v>
      </c>
      <c r="K37" s="5">
        <f>K16</f>
        <v>46330980.000000097</v>
      </c>
      <c r="L37">
        <f t="shared" si="18"/>
        <v>25369259.999999899</v>
      </c>
      <c r="M37" s="5">
        <f t="shared" ref="M37:Y37" si="33">M16</f>
        <v>148897139.999998</v>
      </c>
      <c r="N37">
        <f t="shared" si="20"/>
        <v>2442540.0000001001</v>
      </c>
      <c r="O37" s="5">
        <f t="shared" si="33"/>
        <v>10632040.0000006</v>
      </c>
      <c r="P37">
        <f t="shared" si="21"/>
        <v>7750080.0000002896</v>
      </c>
      <c r="Q37" s="5">
        <f t="shared" si="33"/>
        <v>288538059.99998099</v>
      </c>
      <c r="R37">
        <f t="shared" si="22"/>
        <v>10692219.999999899</v>
      </c>
      <c r="S37" s="5">
        <f t="shared" si="33"/>
        <v>22353459.999999199</v>
      </c>
      <c r="T37">
        <f t="shared" si="23"/>
        <v>10196680</v>
      </c>
      <c r="U37" s="5">
        <f t="shared" si="33"/>
        <v>251298020.000009</v>
      </c>
      <c r="V37">
        <f t="shared" si="24"/>
        <v>96984340.000002205</v>
      </c>
      <c r="W37" s="5">
        <f t="shared" si="33"/>
        <v>57393599.999993898</v>
      </c>
      <c r="X37">
        <f t="shared" si="25"/>
        <v>97050979.999998003</v>
      </c>
      <c r="Y37" s="5">
        <f t="shared" si="33"/>
        <v>324634840.00000602</v>
      </c>
    </row>
    <row r="38" spans="1:25" x14ac:dyDescent="0.25">
      <c r="A38" s="4" t="s">
        <v>66</v>
      </c>
      <c r="B38" s="4">
        <v>64.870888636315797</v>
      </c>
      <c r="C38" s="4">
        <v>34857060.000000499</v>
      </c>
      <c r="D38" s="4">
        <v>88570000</v>
      </c>
      <c r="E38" s="4">
        <v>1.2009999999999901</v>
      </c>
      <c r="F38" s="4">
        <v>0.24099999999999899</v>
      </c>
      <c r="G38" s="4" t="s">
        <v>29</v>
      </c>
      <c r="I38">
        <v>11</v>
      </c>
      <c r="J38">
        <f t="shared" si="17"/>
        <v>9522840.0000000298</v>
      </c>
      <c r="K38" s="5">
        <f>K15</f>
        <v>81281519.999999404</v>
      </c>
      <c r="L38">
        <f t="shared" si="18"/>
        <v>89512620.000002995</v>
      </c>
      <c r="M38" s="5">
        <f t="shared" ref="M38:Y38" si="34">M15</f>
        <v>74079780.000001505</v>
      </c>
      <c r="N38">
        <f t="shared" si="20"/>
        <v>3129559.99999998</v>
      </c>
      <c r="O38" s="5">
        <f t="shared" si="34"/>
        <v>47748960.000001103</v>
      </c>
      <c r="P38">
        <f t="shared" si="21"/>
        <v>91259780.000001505</v>
      </c>
      <c r="Q38" s="5">
        <f t="shared" si="34"/>
        <v>135808200.00000101</v>
      </c>
      <c r="R38">
        <f t="shared" si="22"/>
        <v>11208719.9999997</v>
      </c>
      <c r="S38" s="5">
        <f t="shared" si="34"/>
        <v>63610560.000003196</v>
      </c>
      <c r="T38">
        <f t="shared" si="23"/>
        <v>74382560.000002503</v>
      </c>
      <c r="U38" s="5">
        <f t="shared" si="34"/>
        <v>173509179.99998501</v>
      </c>
      <c r="V38">
        <f t="shared" si="24"/>
        <v>62490919.999997802</v>
      </c>
      <c r="W38" s="5">
        <f t="shared" si="34"/>
        <v>73210099.999998704</v>
      </c>
      <c r="X38">
        <f t="shared" si="25"/>
        <v>72700620.000000507</v>
      </c>
      <c r="Y38" s="5">
        <f t="shared" si="34"/>
        <v>126378459.999993</v>
      </c>
    </row>
    <row r="39" spans="1:25" x14ac:dyDescent="0.25">
      <c r="A39" s="4" t="s">
        <v>67</v>
      </c>
      <c r="B39" s="4">
        <v>66.075752636315798</v>
      </c>
      <c r="C39" s="4">
        <v>81281519.999999404</v>
      </c>
      <c r="D39" s="4">
        <v>161405000</v>
      </c>
      <c r="E39" s="4">
        <v>1.2020000000000099</v>
      </c>
      <c r="F39" s="4">
        <v>0.39999999999999097</v>
      </c>
      <c r="G39" s="4" t="s">
        <v>29</v>
      </c>
      <c r="I39">
        <v>12</v>
      </c>
      <c r="J39">
        <f t="shared" si="17"/>
        <v>2567240.00000002</v>
      </c>
      <c r="K39" s="5">
        <f>K14</f>
        <v>34857060.000000499</v>
      </c>
      <c r="L39">
        <f t="shared" si="18"/>
        <v>28624759.999999799</v>
      </c>
      <c r="M39" s="5">
        <f t="shared" ref="M39:Y39" si="35">M14</f>
        <v>30540159.999999501</v>
      </c>
      <c r="N39">
        <f t="shared" si="20"/>
        <v>3183240.0000001802</v>
      </c>
      <c r="O39" s="5">
        <f t="shared" si="35"/>
        <v>5416719.9999999702</v>
      </c>
      <c r="P39">
        <f t="shared" si="21"/>
        <v>14035380.000000499</v>
      </c>
      <c r="Q39" s="5">
        <f t="shared" si="35"/>
        <v>21206640.0000006</v>
      </c>
      <c r="R39">
        <f t="shared" si="22"/>
        <v>13468879.9999997</v>
      </c>
      <c r="S39" s="5">
        <f t="shared" si="35"/>
        <v>28921680.0000012</v>
      </c>
      <c r="T39">
        <f t="shared" si="23"/>
        <v>8886220.0000003893</v>
      </c>
      <c r="U39" s="5">
        <f t="shared" si="35"/>
        <v>27815800.000003699</v>
      </c>
      <c r="V39">
        <f t="shared" si="24"/>
        <v>7621059.9999994896</v>
      </c>
      <c r="W39" s="5">
        <f t="shared" si="35"/>
        <v>65707620.0000064</v>
      </c>
      <c r="X39">
        <f t="shared" si="25"/>
        <v>11996239.999999899</v>
      </c>
      <c r="Y39" s="5">
        <f t="shared" si="35"/>
        <v>22971240.000002801</v>
      </c>
    </row>
    <row r="40" spans="1:25" x14ac:dyDescent="0.25">
      <c r="A40" s="4" t="s">
        <v>68</v>
      </c>
      <c r="B40" s="4">
        <v>67.280616636315798</v>
      </c>
      <c r="C40" s="4">
        <v>46330980.000000097</v>
      </c>
      <c r="D40" s="4">
        <v>103115000</v>
      </c>
      <c r="E40" s="4">
        <v>1.2809999999999899</v>
      </c>
      <c r="F40" s="4">
        <v>0.31999999999999301</v>
      </c>
      <c r="G40" s="4" t="s">
        <v>29</v>
      </c>
      <c r="I40">
        <v>13</v>
      </c>
      <c r="J40">
        <f t="shared" si="17"/>
        <v>8105580.0000000196</v>
      </c>
      <c r="K40" s="5">
        <f>K13</f>
        <v>140164219.99999899</v>
      </c>
      <c r="L40">
        <f t="shared" si="18"/>
        <v>106803619.999999</v>
      </c>
      <c r="M40" s="5">
        <f t="shared" ref="M40:Y40" si="36">M13</f>
        <v>89972100.000000894</v>
      </c>
      <c r="N40">
        <f t="shared" si="20"/>
        <v>3943619.99999998</v>
      </c>
      <c r="O40" s="5">
        <f t="shared" si="36"/>
        <v>65784519.9999962</v>
      </c>
      <c r="P40">
        <f t="shared" si="21"/>
        <v>54186600.000001296</v>
      </c>
      <c r="Q40" s="5">
        <f t="shared" si="36"/>
        <v>108415379.999993</v>
      </c>
      <c r="R40">
        <f t="shared" si="22"/>
        <v>11235100.000000199</v>
      </c>
      <c r="S40" s="5">
        <f t="shared" si="36"/>
        <v>109871739.999997</v>
      </c>
      <c r="T40">
        <f t="shared" si="23"/>
        <v>100828219.999997</v>
      </c>
      <c r="U40" s="5">
        <f t="shared" si="36"/>
        <v>154053300.00001499</v>
      </c>
      <c r="V40">
        <f t="shared" si="24"/>
        <v>157593140.00000599</v>
      </c>
      <c r="W40" s="5">
        <f t="shared" si="36"/>
        <v>73626779.999997899</v>
      </c>
      <c r="X40">
        <f t="shared" si="25"/>
        <v>104052140.000003</v>
      </c>
      <c r="Y40" s="5">
        <f t="shared" si="36"/>
        <v>120358480.000003</v>
      </c>
    </row>
    <row r="41" spans="1:25" x14ac:dyDescent="0.25">
      <c r="A41" s="4" t="s">
        <v>69</v>
      </c>
      <c r="B41" s="4">
        <v>68.485480636315799</v>
      </c>
      <c r="C41" s="4">
        <v>70338160.000001803</v>
      </c>
      <c r="D41" s="4">
        <v>137365000</v>
      </c>
      <c r="E41" s="4">
        <v>1.12099999999999</v>
      </c>
      <c r="F41" s="4">
        <v>0.40100000000001002</v>
      </c>
      <c r="G41" s="4" t="s">
        <v>29</v>
      </c>
      <c r="I41">
        <v>14</v>
      </c>
      <c r="J41">
        <f t="shared" si="17"/>
        <v>3875359.9999999702</v>
      </c>
      <c r="K41" s="5">
        <f>K12</f>
        <v>57306459.999999702</v>
      </c>
      <c r="L41">
        <f t="shared" si="18"/>
        <v>97348439.999999806</v>
      </c>
      <c r="M41" s="5">
        <f t="shared" ref="M41:Y41" si="37">M12</f>
        <v>47252300.000000201</v>
      </c>
      <c r="N41">
        <f t="shared" si="20"/>
        <v>11430300.000000101</v>
      </c>
      <c r="O41" s="5">
        <f t="shared" si="37"/>
        <v>70730859.999999404</v>
      </c>
      <c r="P41">
        <f t="shared" si="21"/>
        <v>157791639.99999201</v>
      </c>
      <c r="Q41" s="5">
        <f t="shared" si="37"/>
        <v>192546260.00000799</v>
      </c>
      <c r="R41">
        <f t="shared" si="22"/>
        <v>18113540</v>
      </c>
      <c r="S41" s="5">
        <f t="shared" si="37"/>
        <v>53821420.000004999</v>
      </c>
      <c r="T41">
        <f t="shared" si="23"/>
        <v>145381640.000007</v>
      </c>
      <c r="U41" s="5">
        <f t="shared" si="37"/>
        <v>112943159.99999399</v>
      </c>
      <c r="V41">
        <f t="shared" si="24"/>
        <v>150752960.00000399</v>
      </c>
      <c r="W41" s="5">
        <f t="shared" si="37"/>
        <v>145272220.00000301</v>
      </c>
      <c r="X41">
        <f t="shared" si="25"/>
        <v>152500120.000002</v>
      </c>
      <c r="Y41" s="5">
        <f t="shared" si="37"/>
        <v>216312840</v>
      </c>
    </row>
    <row r="42" spans="1:25" x14ac:dyDescent="0.25">
      <c r="A42" s="4" t="s">
        <v>70</v>
      </c>
      <c r="B42" s="4">
        <v>69.6903446363158</v>
      </c>
      <c r="C42" s="4">
        <v>60310299.999999002</v>
      </c>
      <c r="D42" s="4">
        <v>146525000</v>
      </c>
      <c r="E42" s="4">
        <v>1.28200000000001</v>
      </c>
      <c r="F42" s="4">
        <v>0.239999999999994</v>
      </c>
      <c r="G42" s="4" t="s">
        <v>29</v>
      </c>
      <c r="I42">
        <v>15</v>
      </c>
      <c r="J42">
        <f t="shared" si="17"/>
        <v>8169660.0000000102</v>
      </c>
      <c r="K42" s="5">
        <f>K11</f>
        <v>73004799.999999493</v>
      </c>
      <c r="L42">
        <f t="shared" si="18"/>
        <v>70009079.999999806</v>
      </c>
      <c r="M42" s="5">
        <f t="shared" ref="M42:Y42" si="38">M11</f>
        <v>63000079.999999203</v>
      </c>
      <c r="N42">
        <f t="shared" si="20"/>
        <v>6714220.00000023</v>
      </c>
      <c r="O42" s="5">
        <f t="shared" si="38"/>
        <v>70005240.000000596</v>
      </c>
      <c r="P42">
        <f t="shared" si="21"/>
        <v>87838199.999998599</v>
      </c>
      <c r="Q42" s="5">
        <f t="shared" si="38"/>
        <v>78430160.000002399</v>
      </c>
      <c r="R42">
        <f t="shared" si="22"/>
        <v>9651680.0000003297</v>
      </c>
      <c r="S42" s="5">
        <f t="shared" si="38"/>
        <v>132349120.000002</v>
      </c>
      <c r="T42">
        <f t="shared" si="23"/>
        <v>92976759.999999702</v>
      </c>
      <c r="U42" s="5">
        <f t="shared" si="38"/>
        <v>71457959.999996394</v>
      </c>
      <c r="V42">
        <f t="shared" si="24"/>
        <v>13498619.999999899</v>
      </c>
      <c r="W42" s="5">
        <f t="shared" si="38"/>
        <v>102415039.999989</v>
      </c>
      <c r="X42">
        <f t="shared" si="25"/>
        <v>92874579.999997094</v>
      </c>
      <c r="Y42" s="5">
        <f t="shared" si="38"/>
        <v>65638839.999994501</v>
      </c>
    </row>
    <row r="43" spans="1:25" x14ac:dyDescent="0.25">
      <c r="A43" s="4" t="s">
        <v>71</v>
      </c>
      <c r="B43" s="4">
        <v>70.8952086363158</v>
      </c>
      <c r="C43" s="4">
        <v>127862280</v>
      </c>
      <c r="D43" s="4">
        <v>261030000</v>
      </c>
      <c r="E43" s="4">
        <v>1.2009999999999901</v>
      </c>
      <c r="F43" s="4">
        <v>0.40000000000000502</v>
      </c>
      <c r="G43" s="4" t="s">
        <v>29</v>
      </c>
      <c r="I43">
        <v>16</v>
      </c>
      <c r="J43">
        <f t="shared" si="17"/>
        <v>8386259.9999999497</v>
      </c>
      <c r="K43" s="5">
        <f>K10</f>
        <v>37774239.999999903</v>
      </c>
      <c r="L43">
        <f t="shared" si="18"/>
        <v>17042279.999999899</v>
      </c>
      <c r="M43" s="5">
        <f t="shared" ref="M43:Y43" si="39">M10</f>
        <v>85645880.000000298</v>
      </c>
      <c r="N43">
        <f t="shared" si="20"/>
        <v>2332400.00000002</v>
      </c>
      <c r="O43" s="5">
        <f t="shared" si="39"/>
        <v>7658940.0000001499</v>
      </c>
      <c r="P43">
        <f t="shared" si="21"/>
        <v>5242719.9999999702</v>
      </c>
      <c r="Q43" s="5">
        <f t="shared" si="39"/>
        <v>278568180.00000697</v>
      </c>
      <c r="R43">
        <f t="shared" si="22"/>
        <v>7460880.0000000596</v>
      </c>
      <c r="S43" s="5">
        <f t="shared" si="39"/>
        <v>18024480.0000007</v>
      </c>
      <c r="T43">
        <f t="shared" si="23"/>
        <v>7788199.9999996703</v>
      </c>
      <c r="U43" s="5">
        <f t="shared" si="39"/>
        <v>292079139.99997997</v>
      </c>
      <c r="V43">
        <f t="shared" si="24"/>
        <v>100253920.000002</v>
      </c>
      <c r="W43" s="5">
        <f t="shared" si="39"/>
        <v>109882220.00000399</v>
      </c>
      <c r="X43">
        <f t="shared" si="25"/>
        <v>69263320.000004798</v>
      </c>
      <c r="Y43" s="5">
        <f t="shared" si="39"/>
        <v>213664039.99999201</v>
      </c>
    </row>
    <row r="44" spans="1:25" x14ac:dyDescent="0.25">
      <c r="A44" s="4" t="s">
        <v>72</v>
      </c>
      <c r="B44" s="4">
        <v>72.100072636315801</v>
      </c>
      <c r="C44" s="4">
        <v>3232820.0000000098</v>
      </c>
      <c r="D44" s="4">
        <v>5645000</v>
      </c>
      <c r="E44" s="4">
        <v>0.96099999999999797</v>
      </c>
      <c r="F44" s="4">
        <v>0.40100000000001002</v>
      </c>
      <c r="G44" s="4" t="s">
        <v>29</v>
      </c>
      <c r="I44">
        <v>17</v>
      </c>
      <c r="J44">
        <f t="shared" si="17"/>
        <v>9045039.9999999199</v>
      </c>
      <c r="K44" s="5">
        <f>K9</f>
        <v>57347420.000000201</v>
      </c>
      <c r="L44">
        <f t="shared" si="18"/>
        <v>89536959.9999993</v>
      </c>
      <c r="M44" s="5">
        <f t="shared" ref="M44:Y44" si="40">M9</f>
        <v>32480560</v>
      </c>
      <c r="N44">
        <f t="shared" si="20"/>
        <v>4194460.0000000801</v>
      </c>
      <c r="O44" s="5">
        <f t="shared" si="40"/>
        <v>20473199.999999601</v>
      </c>
      <c r="P44">
        <f t="shared" si="21"/>
        <v>22089679.999999098</v>
      </c>
      <c r="Q44" s="5">
        <f t="shared" si="40"/>
        <v>101551039.999999</v>
      </c>
      <c r="R44">
        <f t="shared" si="22"/>
        <v>8115540.0000000102</v>
      </c>
      <c r="S44" s="5">
        <f t="shared" si="40"/>
        <v>53068520.000000201</v>
      </c>
      <c r="T44">
        <f t="shared" si="23"/>
        <v>40863399.999997802</v>
      </c>
      <c r="U44" s="5">
        <f t="shared" si="40"/>
        <v>120124419.99999499</v>
      </c>
      <c r="V44">
        <f t="shared" si="24"/>
        <v>74499080.000002593</v>
      </c>
      <c r="W44" s="5">
        <f t="shared" si="40"/>
        <v>90295019.999997005</v>
      </c>
      <c r="X44">
        <f t="shared" si="25"/>
        <v>54780819.9999981</v>
      </c>
      <c r="Y44" s="5">
        <f t="shared" si="40"/>
        <v>89944839.9999962</v>
      </c>
    </row>
    <row r="45" spans="1:25" x14ac:dyDescent="0.25">
      <c r="A45" s="4" t="s">
        <v>73</v>
      </c>
      <c r="B45" s="4">
        <v>73.304936636315801</v>
      </c>
      <c r="C45" s="4">
        <v>6417699.9999999898</v>
      </c>
      <c r="D45" s="4">
        <v>12860000</v>
      </c>
      <c r="E45" s="4">
        <v>1.0409999999999899</v>
      </c>
      <c r="F45" s="4">
        <v>0.40099999999999603</v>
      </c>
      <c r="G45" s="4" t="s">
        <v>29</v>
      </c>
      <c r="I45">
        <v>18</v>
      </c>
      <c r="J45">
        <f t="shared" si="17"/>
        <v>3336919.99999998</v>
      </c>
      <c r="K45" s="5">
        <f>K8</f>
        <v>14500160</v>
      </c>
      <c r="L45">
        <f t="shared" si="18"/>
        <v>14111859.999999801</v>
      </c>
      <c r="M45" s="5">
        <f t="shared" ref="M45:Y45" si="41">M8</f>
        <v>8963179.9999998994</v>
      </c>
      <c r="N45">
        <f t="shared" si="20"/>
        <v>3085259.9999999101</v>
      </c>
      <c r="O45" s="5">
        <f t="shared" si="41"/>
        <v>4756059.9999996005</v>
      </c>
      <c r="P45">
        <f t="shared" si="21"/>
        <v>4524679.9999999302</v>
      </c>
      <c r="Q45" s="5">
        <f t="shared" si="41"/>
        <v>15193520.000000499</v>
      </c>
      <c r="R45">
        <f t="shared" si="22"/>
        <v>8979859.9999999497</v>
      </c>
      <c r="S45" s="5">
        <f t="shared" si="41"/>
        <v>7379619.9999999702</v>
      </c>
      <c r="T45">
        <f t="shared" si="23"/>
        <v>8440800.0000004508</v>
      </c>
      <c r="U45" s="5">
        <f t="shared" si="41"/>
        <v>19324759.999997601</v>
      </c>
      <c r="V45">
        <f t="shared" si="24"/>
        <v>6824579.9999998901</v>
      </c>
      <c r="W45" s="5">
        <f t="shared" si="41"/>
        <v>5800059.9999998603</v>
      </c>
      <c r="X45">
        <f t="shared" si="25"/>
        <v>6123040.00000004</v>
      </c>
      <c r="Y45" s="5">
        <f t="shared" si="41"/>
        <v>11136100.0000009</v>
      </c>
    </row>
    <row r="46" spans="1:25" x14ac:dyDescent="0.25">
      <c r="A46" s="4" t="s">
        <v>74</v>
      </c>
      <c r="B46" s="4">
        <v>74.509800636315802</v>
      </c>
      <c r="C46" s="4">
        <v>8294059.9999999702</v>
      </c>
      <c r="D46" s="4">
        <v>15880000</v>
      </c>
      <c r="E46" s="4">
        <v>1.12099999999999</v>
      </c>
      <c r="F46" s="4">
        <v>0.40000000000000502</v>
      </c>
      <c r="G46" s="4" t="s">
        <v>29</v>
      </c>
      <c r="I46">
        <v>19</v>
      </c>
      <c r="J46">
        <f t="shared" si="17"/>
        <v>7436499.9999999898</v>
      </c>
      <c r="K46" s="5">
        <f>K7</f>
        <v>70623320.000000402</v>
      </c>
      <c r="L46">
        <f t="shared" si="18"/>
        <v>95133360.0000007</v>
      </c>
      <c r="M46" s="5">
        <f t="shared" ref="M46:Y46" si="42">M7</f>
        <v>158900640.00000101</v>
      </c>
      <c r="N46">
        <f t="shared" si="20"/>
        <v>4211679.9999999404</v>
      </c>
      <c r="O46" s="5">
        <f t="shared" si="42"/>
        <v>15730059.9999996</v>
      </c>
      <c r="P46">
        <f t="shared" si="21"/>
        <v>47080080.000000298</v>
      </c>
      <c r="Q46" s="5">
        <f t="shared" si="42"/>
        <v>169658760.00000301</v>
      </c>
      <c r="R46">
        <f t="shared" si="22"/>
        <v>5587279.9999997597</v>
      </c>
      <c r="S46" s="5">
        <f t="shared" si="42"/>
        <v>34007360</v>
      </c>
      <c r="T46">
        <f t="shared" si="23"/>
        <v>44484179.999999002</v>
      </c>
      <c r="U46" s="5">
        <f t="shared" si="42"/>
        <v>162794459.999991</v>
      </c>
      <c r="V46">
        <f t="shared" si="24"/>
        <v>7063779.9999997299</v>
      </c>
      <c r="W46" s="5">
        <f t="shared" si="42"/>
        <v>5143720.0000001499</v>
      </c>
      <c r="X46">
        <f t="shared" si="25"/>
        <v>7592199.9999996601</v>
      </c>
      <c r="Y46" s="5">
        <f t="shared" si="42"/>
        <v>9553939.9999995697</v>
      </c>
    </row>
    <row r="47" spans="1:25" x14ac:dyDescent="0.25">
      <c r="A47" s="4" t="s">
        <v>75</v>
      </c>
      <c r="B47" s="4">
        <v>75.714664636315803</v>
      </c>
      <c r="C47" s="4">
        <v>8607299.9999999609</v>
      </c>
      <c r="D47" s="4">
        <v>18280000</v>
      </c>
      <c r="E47" s="4">
        <v>1.121</v>
      </c>
      <c r="F47" s="4">
        <v>0.40099999999999603</v>
      </c>
      <c r="G47" s="4" t="s">
        <v>29</v>
      </c>
      <c r="I47">
        <v>20</v>
      </c>
      <c r="J47">
        <f t="shared" si="17"/>
        <v>5294320.0000000196</v>
      </c>
      <c r="K47" s="5">
        <f>K6</f>
        <v>67051559.999999702</v>
      </c>
      <c r="L47">
        <f t="shared" si="18"/>
        <v>100417719.999998</v>
      </c>
      <c r="M47" s="5">
        <f t="shared" ref="M47:Y47" si="43">M6</f>
        <v>131951219.999998</v>
      </c>
      <c r="N47">
        <f t="shared" si="20"/>
        <v>7763540.0000001099</v>
      </c>
      <c r="O47" s="5">
        <f t="shared" si="43"/>
        <v>37902279.999999598</v>
      </c>
      <c r="P47">
        <f t="shared" si="21"/>
        <v>74622879.999998197</v>
      </c>
      <c r="Q47" s="5">
        <f t="shared" si="43"/>
        <v>140474680.00000301</v>
      </c>
      <c r="R47">
        <f t="shared" si="22"/>
        <v>9690280.0000009406</v>
      </c>
      <c r="S47" s="5">
        <f t="shared" si="43"/>
        <v>28359459.9999987</v>
      </c>
      <c r="T47">
        <f t="shared" si="23"/>
        <v>84083179.9999962</v>
      </c>
      <c r="U47" s="5">
        <f t="shared" si="43"/>
        <v>199497220.000025</v>
      </c>
      <c r="V47">
        <f t="shared" si="24"/>
        <v>12605439.9999997</v>
      </c>
      <c r="W47" s="5">
        <f t="shared" si="43"/>
        <v>17192479.999999098</v>
      </c>
      <c r="X47">
        <f t="shared" si="25"/>
        <v>16450299.9999991</v>
      </c>
      <c r="Y47" s="5">
        <f t="shared" si="43"/>
        <v>25537200.0000013</v>
      </c>
    </row>
    <row r="48" spans="1:25" x14ac:dyDescent="0.25">
      <c r="A48" s="4" t="s">
        <v>76</v>
      </c>
      <c r="B48" s="4">
        <v>76.919528636315803</v>
      </c>
      <c r="C48" s="4">
        <v>10301639.999999899</v>
      </c>
      <c r="D48" s="4">
        <v>22260000</v>
      </c>
      <c r="E48" s="4">
        <v>1.0409999999999899</v>
      </c>
      <c r="F48" s="4">
        <v>0.48099999999999399</v>
      </c>
      <c r="G48" s="4" t="s">
        <v>29</v>
      </c>
      <c r="I48">
        <v>21</v>
      </c>
      <c r="J48">
        <f t="shared" si="17"/>
        <v>5765420.0000000102</v>
      </c>
      <c r="K48" s="5">
        <f>K5</f>
        <v>97335919.999999493</v>
      </c>
      <c r="L48">
        <f t="shared" si="18"/>
        <v>74623180</v>
      </c>
      <c r="M48" s="5">
        <f t="shared" ref="M48:Y48" si="44">M5</f>
        <v>87849099.999999002</v>
      </c>
      <c r="N48">
        <f t="shared" si="20"/>
        <v>4538260.0000000903</v>
      </c>
      <c r="O48" s="5">
        <f t="shared" si="44"/>
        <v>72431659.999997005</v>
      </c>
      <c r="P48">
        <f t="shared" si="21"/>
        <v>63333999.999999397</v>
      </c>
      <c r="Q48" s="5">
        <f t="shared" si="44"/>
        <v>53744559.999999702</v>
      </c>
      <c r="R48">
        <f t="shared" si="22"/>
        <v>6429260.0000000298</v>
      </c>
      <c r="S48" s="5">
        <f t="shared" si="44"/>
        <v>93997179.999993905</v>
      </c>
      <c r="T48">
        <f t="shared" si="23"/>
        <v>53566659.999996901</v>
      </c>
      <c r="U48" s="5">
        <f t="shared" si="44"/>
        <v>82559359.999999493</v>
      </c>
      <c r="V48">
        <f t="shared" si="24"/>
        <v>4059880.0000001499</v>
      </c>
      <c r="W48" s="5">
        <f t="shared" si="44"/>
        <v>5418059.99999977</v>
      </c>
      <c r="X48">
        <f t="shared" si="25"/>
        <v>5415839.99999977</v>
      </c>
      <c r="Y48" s="5">
        <f t="shared" si="44"/>
        <v>36369540.000000402</v>
      </c>
    </row>
    <row r="49" spans="1:33" x14ac:dyDescent="0.25">
      <c r="A49" s="4" t="s">
        <v>77</v>
      </c>
      <c r="B49" s="4">
        <v>78.124392636315804</v>
      </c>
      <c r="C49" s="4">
        <v>13625639.999999899</v>
      </c>
      <c r="D49" s="4">
        <v>30115000</v>
      </c>
      <c r="E49" s="4">
        <v>1.0409999999999899</v>
      </c>
      <c r="F49" s="4">
        <v>0.320000000000007</v>
      </c>
      <c r="G49" s="4" t="s">
        <v>29</v>
      </c>
      <c r="I49">
        <v>22</v>
      </c>
      <c r="J49">
        <f t="shared" si="17"/>
        <v>7383780.00000004</v>
      </c>
      <c r="K49" s="5">
        <f>K4</f>
        <v>15867580</v>
      </c>
      <c r="L49">
        <f>L23</f>
        <v>20880540</v>
      </c>
      <c r="M49" s="5">
        <f t="shared" ref="M49:Y49" si="45">M4</f>
        <v>156269860</v>
      </c>
      <c r="N49">
        <f t="shared" si="20"/>
        <v>2701860.0000000601</v>
      </c>
      <c r="O49" s="5">
        <f t="shared" si="45"/>
        <v>7819639.99999996</v>
      </c>
      <c r="P49">
        <f t="shared" si="21"/>
        <v>10288539.9999997</v>
      </c>
      <c r="Q49" s="5">
        <f t="shared" si="45"/>
        <v>183219179.99999201</v>
      </c>
      <c r="R49">
        <f t="shared" si="22"/>
        <v>3674899.9999998701</v>
      </c>
      <c r="S49" s="5">
        <f t="shared" si="45"/>
        <v>11575180.0000012</v>
      </c>
      <c r="T49">
        <f t="shared" si="23"/>
        <v>7583019.9999995697</v>
      </c>
      <c r="U49" s="5">
        <f t="shared" si="45"/>
        <v>314294960</v>
      </c>
      <c r="V49">
        <f t="shared" si="24"/>
        <v>5176939.9999998901</v>
      </c>
      <c r="W49" s="5">
        <f t="shared" si="45"/>
        <v>6768139.99999962</v>
      </c>
      <c r="X49">
        <f t="shared" si="25"/>
        <v>5231499.9999998799</v>
      </c>
      <c r="Y49" s="5">
        <f t="shared" si="45"/>
        <v>9001079.9999994691</v>
      </c>
    </row>
    <row r="50" spans="1:33" x14ac:dyDescent="0.25">
      <c r="A50" s="4" t="s">
        <v>78</v>
      </c>
      <c r="B50" s="4">
        <v>79.329256636315804</v>
      </c>
      <c r="C50" s="4">
        <v>13871239.999999899</v>
      </c>
      <c r="D50" s="4">
        <v>27815000</v>
      </c>
      <c r="E50" s="4">
        <v>1.121</v>
      </c>
      <c r="F50" s="4">
        <v>0.40099999999999603</v>
      </c>
      <c r="G50" s="4" t="s">
        <v>29</v>
      </c>
      <c r="I50">
        <v>23</v>
      </c>
      <c r="J50">
        <f t="shared" si="17"/>
        <v>7246819.9999999898</v>
      </c>
      <c r="K50" s="5">
        <f>K3</f>
        <v>54243459.999999501</v>
      </c>
      <c r="L50">
        <f t="shared" si="18"/>
        <v>44798159.999999203</v>
      </c>
      <c r="M50" s="5">
        <f t="shared" ref="M50:Y50" si="46">M3</f>
        <v>63289879.9999993</v>
      </c>
      <c r="N50">
        <f t="shared" si="20"/>
        <v>3028559.9999999101</v>
      </c>
      <c r="O50" s="5">
        <f t="shared" si="46"/>
        <v>16750559.9999994</v>
      </c>
      <c r="P50">
        <f t="shared" si="21"/>
        <v>27136140</v>
      </c>
      <c r="Q50" s="5">
        <f t="shared" si="46"/>
        <v>137694800.00000399</v>
      </c>
      <c r="R50">
        <f t="shared" si="22"/>
        <v>5459620.0000002002</v>
      </c>
      <c r="S50" s="5">
        <f t="shared" si="46"/>
        <v>17317020.000000302</v>
      </c>
      <c r="T50">
        <f t="shared" si="23"/>
        <v>23126580.000000399</v>
      </c>
      <c r="U50" s="5">
        <f t="shared" si="46"/>
        <v>110759740</v>
      </c>
      <c r="V50">
        <f t="shared" si="24"/>
        <v>5628399.9999999497</v>
      </c>
      <c r="W50" s="5">
        <f t="shared" si="46"/>
        <v>2161999.9999998598</v>
      </c>
      <c r="X50">
        <f t="shared" si="25"/>
        <v>5145579.99999996</v>
      </c>
      <c r="Y50" s="5">
        <f t="shared" si="46"/>
        <v>8611680.0000002403</v>
      </c>
    </row>
    <row r="51" spans="1:33" x14ac:dyDescent="0.25">
      <c r="A51" s="4" t="s">
        <v>79</v>
      </c>
      <c r="B51" s="4">
        <v>80.534120636315805</v>
      </c>
      <c r="C51" s="4">
        <v>11276539.999999899</v>
      </c>
      <c r="D51" s="4">
        <v>24510000</v>
      </c>
      <c r="E51" s="4">
        <v>1.2009999999999901</v>
      </c>
      <c r="F51" s="4">
        <v>0.31999999999999301</v>
      </c>
      <c r="G51" s="4" t="s">
        <v>29</v>
      </c>
      <c r="I51">
        <v>24</v>
      </c>
      <c r="J51">
        <f t="shared" si="17"/>
        <v>3054360</v>
      </c>
      <c r="K51" s="5">
        <f>K2</f>
        <v>21267360</v>
      </c>
      <c r="L51">
        <f>L25</f>
        <v>18365079.999999899</v>
      </c>
      <c r="M51" s="5">
        <f t="shared" ref="M51:W51" si="47">M2</f>
        <v>4163820.0000000801</v>
      </c>
      <c r="N51">
        <f t="shared" si="20"/>
        <v>3821200.0000000298</v>
      </c>
      <c r="O51" s="5">
        <f t="shared" si="47"/>
        <v>5353579.9999999097</v>
      </c>
      <c r="P51">
        <f t="shared" si="21"/>
        <v>7348419.9999999199</v>
      </c>
      <c r="Q51" s="5">
        <f t="shared" si="47"/>
        <v>7533699.9999999404</v>
      </c>
      <c r="R51">
        <f t="shared" si="22"/>
        <v>5544980.0000000196</v>
      </c>
      <c r="S51" s="5">
        <f t="shared" si="47"/>
        <v>7409740.00000004</v>
      </c>
      <c r="T51">
        <f t="shared" si="23"/>
        <v>11618739.999999899</v>
      </c>
      <c r="U51" s="5">
        <f t="shared" si="47"/>
        <v>6199000.0000000102</v>
      </c>
      <c r="V51">
        <f t="shared" si="24"/>
        <v>4635079.9999997197</v>
      </c>
      <c r="W51" s="5">
        <f t="shared" si="47"/>
        <v>9176879.9999998994</v>
      </c>
      <c r="X51">
        <f t="shared" si="25"/>
        <v>4635519.9999999199</v>
      </c>
      <c r="Y51" s="5">
        <f>Y2</f>
        <v>5379979.99999981</v>
      </c>
    </row>
    <row r="52" spans="1:33" x14ac:dyDescent="0.25">
      <c r="A52" s="4" t="s">
        <v>80</v>
      </c>
      <c r="B52" s="4">
        <v>81.738984636315806</v>
      </c>
      <c r="C52" s="4">
        <v>24540039.999999899</v>
      </c>
      <c r="D52" s="4">
        <v>43545000</v>
      </c>
      <c r="E52" s="4">
        <v>1.20199999999999</v>
      </c>
      <c r="F52" s="4">
        <v>0.48000000000000398</v>
      </c>
      <c r="G52" s="4" t="s">
        <v>29</v>
      </c>
    </row>
    <row r="53" spans="1:33" x14ac:dyDescent="0.25">
      <c r="A53" s="4" t="s">
        <v>81</v>
      </c>
      <c r="B53" s="4">
        <v>82.943848636315806</v>
      </c>
      <c r="C53" s="4">
        <v>7746939.9999999003</v>
      </c>
      <c r="D53" s="4">
        <v>15915000</v>
      </c>
      <c r="E53" s="4">
        <v>1.0410000000000099</v>
      </c>
      <c r="F53" s="4">
        <v>0.39999999999999097</v>
      </c>
      <c r="G53" s="4" t="s">
        <v>29</v>
      </c>
    </row>
    <row r="54" spans="1:33" x14ac:dyDescent="0.25">
      <c r="A54" s="4" t="s">
        <v>82</v>
      </c>
      <c r="B54" s="4">
        <v>84.148712636315807</v>
      </c>
      <c r="C54" s="4">
        <v>10848820</v>
      </c>
      <c r="D54" s="4">
        <v>20015000</v>
      </c>
      <c r="E54" s="4">
        <v>1.12099999999999</v>
      </c>
      <c r="F54" s="4">
        <v>0.40099999999999603</v>
      </c>
      <c r="G54" s="4" t="s">
        <v>29</v>
      </c>
      <c r="K54"/>
      <c r="M54"/>
      <c r="O54"/>
      <c r="Q54"/>
      <c r="S54"/>
      <c r="U54"/>
      <c r="W54"/>
      <c r="Y54"/>
    </row>
    <row r="55" spans="1:33" x14ac:dyDescent="0.25">
      <c r="A55" s="4" t="s">
        <v>83</v>
      </c>
      <c r="B55" s="4">
        <v>85.353576636315793</v>
      </c>
      <c r="C55" s="4">
        <v>4393820.0000000503</v>
      </c>
      <c r="D55" s="4">
        <v>9085000</v>
      </c>
      <c r="E55" s="4">
        <v>0.96099999999999797</v>
      </c>
      <c r="F55" s="4">
        <v>0.320000000000007</v>
      </c>
      <c r="G55" s="4" t="s">
        <v>29</v>
      </c>
      <c r="I55" t="s">
        <v>84</v>
      </c>
      <c r="J55">
        <v>1</v>
      </c>
      <c r="K55">
        <v>2</v>
      </c>
      <c r="L55">
        <v>3</v>
      </c>
      <c r="M55">
        <v>4</v>
      </c>
      <c r="N55">
        <v>5</v>
      </c>
      <c r="O55">
        <v>6</v>
      </c>
      <c r="P55">
        <v>7</v>
      </c>
      <c r="Q55">
        <v>8</v>
      </c>
      <c r="R55">
        <v>9</v>
      </c>
      <c r="S55">
        <v>10</v>
      </c>
      <c r="T55">
        <v>11</v>
      </c>
      <c r="U55">
        <v>12</v>
      </c>
      <c r="V55">
        <v>13</v>
      </c>
      <c r="W55">
        <v>14</v>
      </c>
      <c r="X55">
        <v>15</v>
      </c>
      <c r="Y55">
        <v>16</v>
      </c>
      <c r="Z55">
        <v>17</v>
      </c>
      <c r="AA55">
        <v>18</v>
      </c>
      <c r="AB55">
        <v>19</v>
      </c>
      <c r="AC55">
        <v>20</v>
      </c>
      <c r="AD55">
        <v>21</v>
      </c>
      <c r="AE55">
        <v>22</v>
      </c>
      <c r="AF55">
        <v>23</v>
      </c>
      <c r="AG55">
        <v>24</v>
      </c>
    </row>
    <row r="56" spans="1:33" x14ac:dyDescent="0.25">
      <c r="A56" s="4" t="s">
        <v>85</v>
      </c>
      <c r="B56" s="4">
        <v>86.558440636315794</v>
      </c>
      <c r="C56" s="4">
        <v>156053399.99999699</v>
      </c>
      <c r="D56" s="4">
        <v>358730000</v>
      </c>
      <c r="E56" s="4">
        <v>1.2009999999999901</v>
      </c>
      <c r="F56" s="4">
        <v>0.39999999999999097</v>
      </c>
      <c r="G56" s="4" t="s">
        <v>29</v>
      </c>
      <c r="I56" t="s">
        <v>0</v>
      </c>
      <c r="J56">
        <f>J28</f>
        <v>13171019.999999899</v>
      </c>
      <c r="K56">
        <f>J$29</f>
        <v>6480979.9999999898</v>
      </c>
      <c r="L56">
        <f>J30</f>
        <v>5153079.9999999898</v>
      </c>
      <c r="M56">
        <f>J31</f>
        <v>8766239.9999999907</v>
      </c>
      <c r="N56">
        <f>J32</f>
        <v>5482540.0000000102</v>
      </c>
      <c r="O56">
        <f>J33</f>
        <v>2099199.9999999902</v>
      </c>
      <c r="P56">
        <f>J34</f>
        <v>15018020</v>
      </c>
      <c r="Q56">
        <f>J35</f>
        <v>5736279.9999999898</v>
      </c>
      <c r="R56">
        <f>J36</f>
        <v>7199479.9999999898</v>
      </c>
      <c r="S56">
        <f>J37</f>
        <v>9712920.0000000298</v>
      </c>
      <c r="T56">
        <f>J38</f>
        <v>9522840.0000000298</v>
      </c>
      <c r="U56">
        <f>J39</f>
        <v>2567240.00000002</v>
      </c>
      <c r="V56">
        <f>J40</f>
        <v>8105580.0000000196</v>
      </c>
      <c r="W56">
        <f>J41</f>
        <v>3875359.9999999702</v>
      </c>
      <c r="X56">
        <f>J42</f>
        <v>8169660.0000000102</v>
      </c>
      <c r="Y56">
        <f>J43</f>
        <v>8386259.9999999497</v>
      </c>
      <c r="Z56">
        <f>J44</f>
        <v>9045039.9999999199</v>
      </c>
      <c r="AA56">
        <f>J45</f>
        <v>3336919.99999998</v>
      </c>
      <c r="AB56">
        <f>J46</f>
        <v>7436499.9999999898</v>
      </c>
      <c r="AC56">
        <f>J47</f>
        <v>5294320.0000000196</v>
      </c>
      <c r="AD56">
        <f>J48</f>
        <v>5765420.0000000102</v>
      </c>
      <c r="AE56">
        <f>J49</f>
        <v>7383780.00000004</v>
      </c>
      <c r="AF56">
        <f>J50</f>
        <v>7246819.9999999898</v>
      </c>
      <c r="AG56">
        <f>J51</f>
        <v>3054360</v>
      </c>
    </row>
    <row r="57" spans="1:33" x14ac:dyDescent="0.25">
      <c r="A57" s="4" t="s">
        <v>86</v>
      </c>
      <c r="B57" s="4">
        <v>87.763304636315794</v>
      </c>
      <c r="C57" s="4">
        <v>99924020.000001296</v>
      </c>
      <c r="D57" s="4">
        <v>197400000</v>
      </c>
      <c r="E57" s="4">
        <v>1.2009999999999901</v>
      </c>
      <c r="F57" s="4">
        <v>0.40100000000001002</v>
      </c>
      <c r="G57" s="4" t="s">
        <v>29</v>
      </c>
      <c r="I57" t="s">
        <v>1</v>
      </c>
      <c r="J57" s="5">
        <f>K28</f>
        <v>13625639.999999899</v>
      </c>
      <c r="K57">
        <f>K29</f>
        <v>10301639.999999899</v>
      </c>
      <c r="L57">
        <f>$K30</f>
        <v>8607299.9999999609</v>
      </c>
      <c r="M57">
        <f>$K31</f>
        <v>8294059.9999999702</v>
      </c>
      <c r="N57">
        <f>$K32</f>
        <v>6417699.9999999898</v>
      </c>
      <c r="O57">
        <f>$K33</f>
        <v>3232820.0000000098</v>
      </c>
      <c r="P57">
        <f>$K34</f>
        <v>127862280</v>
      </c>
      <c r="Q57">
        <f>$K35</f>
        <v>60310299.999999002</v>
      </c>
      <c r="R57">
        <f>$K36</f>
        <v>70338160.000001803</v>
      </c>
      <c r="S57">
        <f>$K37</f>
        <v>46330980.000000097</v>
      </c>
      <c r="T57">
        <f>$K38</f>
        <v>81281519.999999404</v>
      </c>
      <c r="U57">
        <f>$K39</f>
        <v>34857060.000000499</v>
      </c>
      <c r="V57">
        <f>$K40</f>
        <v>140164219.99999899</v>
      </c>
      <c r="W57">
        <f>$K41</f>
        <v>57306459.999999702</v>
      </c>
      <c r="X57">
        <f>$K42</f>
        <v>73004799.999999493</v>
      </c>
      <c r="Y57">
        <f>$K43</f>
        <v>37774239.999999903</v>
      </c>
      <c r="Z57">
        <f>$K44</f>
        <v>57347420.000000201</v>
      </c>
      <c r="AA57">
        <f>$K45</f>
        <v>14500160</v>
      </c>
      <c r="AB57">
        <f>$K46</f>
        <v>70623320.000000402</v>
      </c>
      <c r="AC57">
        <f>$K47</f>
        <v>67051559.999999702</v>
      </c>
      <c r="AD57">
        <f>$K48</f>
        <v>97335919.999999493</v>
      </c>
      <c r="AE57">
        <f>$K49</f>
        <v>15867580</v>
      </c>
      <c r="AF57">
        <f>$K50</f>
        <v>54243459.999999501</v>
      </c>
      <c r="AG57">
        <f>K51</f>
        <v>21267360</v>
      </c>
    </row>
    <row r="58" spans="1:33" x14ac:dyDescent="0.25">
      <c r="A58" s="4" t="s">
        <v>87</v>
      </c>
      <c r="B58" s="4">
        <v>88.968168636315795</v>
      </c>
      <c r="C58" s="4">
        <v>61862260.000000499</v>
      </c>
      <c r="D58" s="4">
        <v>108965000</v>
      </c>
      <c r="E58" s="4">
        <v>1.2020000000000099</v>
      </c>
      <c r="F58" s="4">
        <v>0.48000000000000398</v>
      </c>
      <c r="G58" s="4" t="s">
        <v>29</v>
      </c>
      <c r="I58" t="s">
        <v>2</v>
      </c>
      <c r="J58">
        <f>$L28</f>
        <v>13871239.999999899</v>
      </c>
      <c r="K58">
        <f>L29</f>
        <v>11276539.999999899</v>
      </c>
      <c r="L58">
        <f>$L30</f>
        <v>24540039.999999899</v>
      </c>
      <c r="M58">
        <f>$L31</f>
        <v>7746939.9999999003</v>
      </c>
      <c r="N58">
        <f>$L32</f>
        <v>10848820</v>
      </c>
      <c r="O58">
        <f>$L33</f>
        <v>4393820.0000000503</v>
      </c>
      <c r="P58">
        <f>$L34</f>
        <v>156053399.99999699</v>
      </c>
      <c r="Q58">
        <f>$L35</f>
        <v>99924020.000001296</v>
      </c>
      <c r="R58">
        <f>$L36</f>
        <v>61862260.000000499</v>
      </c>
      <c r="S58">
        <f>$L37</f>
        <v>25369259.999999899</v>
      </c>
      <c r="T58">
        <f>$L38</f>
        <v>89512620.000002995</v>
      </c>
      <c r="U58">
        <f>$L39</f>
        <v>28624759.999999799</v>
      </c>
      <c r="V58">
        <f>$L40</f>
        <v>106803619.999999</v>
      </c>
      <c r="W58">
        <f>$L41</f>
        <v>97348439.999999806</v>
      </c>
      <c r="X58">
        <f>$L42</f>
        <v>70009079.999999806</v>
      </c>
      <c r="Y58">
        <f>$L43</f>
        <v>17042279.999999899</v>
      </c>
      <c r="Z58">
        <f>$L44</f>
        <v>89536959.9999993</v>
      </c>
      <c r="AA58">
        <f>$L45</f>
        <v>14111859.999999801</v>
      </c>
      <c r="AB58">
        <f>$L46</f>
        <v>95133360.0000007</v>
      </c>
      <c r="AC58">
        <f>$L47</f>
        <v>100417719.999998</v>
      </c>
      <c r="AD58">
        <f>$L48</f>
        <v>74623180</v>
      </c>
      <c r="AE58">
        <f>$L49</f>
        <v>20880540</v>
      </c>
      <c r="AF58">
        <f>$L50</f>
        <v>44798159.999999203</v>
      </c>
      <c r="AG58">
        <f>L51</f>
        <v>18365079.999999899</v>
      </c>
    </row>
    <row r="59" spans="1:33" x14ac:dyDescent="0.25">
      <c r="A59" s="4" t="s">
        <v>88</v>
      </c>
      <c r="B59" s="4">
        <v>90.173032636315796</v>
      </c>
      <c r="C59" s="4">
        <v>25369259.999999899</v>
      </c>
      <c r="D59" s="4">
        <v>56540000</v>
      </c>
      <c r="E59" s="4">
        <v>1.12099999999999</v>
      </c>
      <c r="F59" s="4">
        <v>0.31999999999999301</v>
      </c>
      <c r="G59" s="4" t="s">
        <v>29</v>
      </c>
      <c r="I59" t="s">
        <v>3</v>
      </c>
      <c r="J59" s="5">
        <f>M28</f>
        <v>151825460.000002</v>
      </c>
      <c r="K59">
        <f>M29</f>
        <v>64435140.000000097</v>
      </c>
      <c r="L59">
        <f>$M30</f>
        <v>73601619.999999806</v>
      </c>
      <c r="M59">
        <f>$M31</f>
        <v>269184699.99998403</v>
      </c>
      <c r="N59">
        <f>$M32</f>
        <v>125794200.000002</v>
      </c>
      <c r="O59">
        <f>$M33</f>
        <v>20666560.0000006</v>
      </c>
      <c r="P59">
        <f>$M34</f>
        <v>91719540.000004694</v>
      </c>
      <c r="Q59">
        <f>$M35</f>
        <v>43959440.000000298</v>
      </c>
      <c r="R59">
        <f>$M36</f>
        <v>62748599.999999799</v>
      </c>
      <c r="S59">
        <f>$M37</f>
        <v>148897139.999998</v>
      </c>
      <c r="T59">
        <f>$M38</f>
        <v>74079780.000001505</v>
      </c>
      <c r="U59">
        <f>$M39</f>
        <v>30540159.999999501</v>
      </c>
      <c r="V59">
        <f>$M40</f>
        <v>89972100.000000894</v>
      </c>
      <c r="W59">
        <f>$M41</f>
        <v>47252300.000000201</v>
      </c>
      <c r="X59">
        <f>$M42</f>
        <v>63000079.999999203</v>
      </c>
      <c r="Y59">
        <f>$M43</f>
        <v>85645880.000000298</v>
      </c>
      <c r="Z59">
        <f>$M44</f>
        <v>32480560</v>
      </c>
      <c r="AA59">
        <f>$M45</f>
        <v>8963179.9999998994</v>
      </c>
      <c r="AB59">
        <f>$M46</f>
        <v>158900640.00000101</v>
      </c>
      <c r="AC59">
        <f>$M47</f>
        <v>131951219.999998</v>
      </c>
      <c r="AD59">
        <f>$M48</f>
        <v>87849099.999999002</v>
      </c>
      <c r="AE59">
        <f>$M49</f>
        <v>156269860</v>
      </c>
      <c r="AF59">
        <f>$M50</f>
        <v>63289879.9999993</v>
      </c>
      <c r="AG59">
        <f>M51</f>
        <v>4163820.0000000801</v>
      </c>
    </row>
    <row r="60" spans="1:33" x14ac:dyDescent="0.25">
      <c r="A60" s="4" t="s">
        <v>89</v>
      </c>
      <c r="B60" s="4">
        <v>91.377896636315796</v>
      </c>
      <c r="C60" s="4">
        <v>89512620.000002995</v>
      </c>
      <c r="D60" s="4">
        <v>207640000</v>
      </c>
      <c r="E60" s="4">
        <v>1.2009999999999901</v>
      </c>
      <c r="F60" s="4">
        <v>0.321000000000012</v>
      </c>
      <c r="G60" s="4" t="s">
        <v>29</v>
      </c>
      <c r="I60" t="s">
        <v>4</v>
      </c>
      <c r="J60">
        <f>N28</f>
        <v>3034539.9999999702</v>
      </c>
      <c r="K60">
        <f>$N29</f>
        <v>9121299.9999998603</v>
      </c>
      <c r="L60">
        <f>$N30</f>
        <v>3226879.99999996</v>
      </c>
      <c r="M60">
        <f>$N31</f>
        <v>4957799.99999958</v>
      </c>
      <c r="N60">
        <f>$N32</f>
        <v>6626780.0000002002</v>
      </c>
      <c r="O60">
        <f>$N33</f>
        <v>3740640.00000019</v>
      </c>
      <c r="P60">
        <f>$N34</f>
        <v>3072139.99999996</v>
      </c>
      <c r="Q60">
        <f>$N35</f>
        <v>13150559.9999996</v>
      </c>
      <c r="R60">
        <f>$N36</f>
        <v>10168140.0000003</v>
      </c>
      <c r="S60">
        <f>$N37</f>
        <v>2442540.0000001001</v>
      </c>
      <c r="T60">
        <f>$N38</f>
        <v>3129559.99999998</v>
      </c>
      <c r="U60">
        <f>$N39</f>
        <v>3183240.0000001802</v>
      </c>
      <c r="V60">
        <f>$N40</f>
        <v>3943619.99999998</v>
      </c>
      <c r="W60">
        <f>$N41</f>
        <v>11430300.000000101</v>
      </c>
      <c r="X60">
        <f>$N42</f>
        <v>6714220.00000023</v>
      </c>
      <c r="Y60">
        <f>$N43</f>
        <v>2332400.00000002</v>
      </c>
      <c r="Z60">
        <f>$N44</f>
        <v>4194460.0000000801</v>
      </c>
      <c r="AA60">
        <f>$N45</f>
        <v>3085259.9999999101</v>
      </c>
      <c r="AB60">
        <f>$N46</f>
        <v>4211679.9999999404</v>
      </c>
      <c r="AC60">
        <f>$N47</f>
        <v>7763540.0000001099</v>
      </c>
      <c r="AD60">
        <f>$N48</f>
        <v>4538260.0000000903</v>
      </c>
      <c r="AE60">
        <f>$N49</f>
        <v>2701860.0000000601</v>
      </c>
      <c r="AF60">
        <f>$N50</f>
        <v>3028559.9999999101</v>
      </c>
      <c r="AG60">
        <f>N51</f>
        <v>3821200.0000000298</v>
      </c>
    </row>
    <row r="61" spans="1:33" x14ac:dyDescent="0.25">
      <c r="A61" s="4" t="s">
        <v>90</v>
      </c>
      <c r="B61" s="4">
        <v>92.582760636315797</v>
      </c>
      <c r="C61" s="4">
        <v>28624759.999999799</v>
      </c>
      <c r="D61" s="4">
        <v>58405000</v>
      </c>
      <c r="E61" s="4">
        <v>1.28200000000001</v>
      </c>
      <c r="F61" s="4">
        <v>0.40099999999999603</v>
      </c>
      <c r="G61" s="4" t="s">
        <v>29</v>
      </c>
      <c r="I61" t="s">
        <v>5</v>
      </c>
      <c r="J61" s="5">
        <f>O28</f>
        <v>21303700.000000101</v>
      </c>
      <c r="K61" s="5">
        <f>$O29</f>
        <v>13844259.9999993</v>
      </c>
      <c r="L61" s="5">
        <f>$O30</f>
        <v>8561879.9999998007</v>
      </c>
      <c r="M61" s="5">
        <f>$O31</f>
        <v>2402959.9999999902</v>
      </c>
      <c r="N61" s="5">
        <f>$O32</f>
        <v>3416079.9999999399</v>
      </c>
      <c r="O61" s="5">
        <f>$O33</f>
        <v>3710879.99999996</v>
      </c>
      <c r="P61" s="5">
        <f>$O34</f>
        <v>110668280.000003</v>
      </c>
      <c r="Q61" s="5">
        <f>$O35</f>
        <v>81474019.999998301</v>
      </c>
      <c r="R61" s="5">
        <f>$O36</f>
        <v>77808300.000003293</v>
      </c>
      <c r="S61" s="5">
        <f>$O37</f>
        <v>10632040.0000006</v>
      </c>
      <c r="T61" s="5">
        <f>$O38</f>
        <v>47748960.000001103</v>
      </c>
      <c r="U61" s="5">
        <f>$O39</f>
        <v>5416719.9999999702</v>
      </c>
      <c r="V61" s="5">
        <f>$O40</f>
        <v>65784519.9999962</v>
      </c>
      <c r="W61" s="5">
        <f>$O41</f>
        <v>70730859.999999404</v>
      </c>
      <c r="X61" s="5">
        <f>$O42</f>
        <v>70005240.000000596</v>
      </c>
      <c r="Y61" s="5">
        <f>$O43</f>
        <v>7658940.0000001499</v>
      </c>
      <c r="Z61" s="5">
        <f>$O44</f>
        <v>20473199.999999601</v>
      </c>
      <c r="AA61" s="5">
        <f>$O45</f>
        <v>4756059.9999996005</v>
      </c>
      <c r="AB61" s="5">
        <f>$O46</f>
        <v>15730059.9999996</v>
      </c>
      <c r="AC61" s="5">
        <f>$O47</f>
        <v>37902279.999999598</v>
      </c>
      <c r="AD61" s="5">
        <f>$O48</f>
        <v>72431659.999997005</v>
      </c>
      <c r="AE61" s="5">
        <f>$O49</f>
        <v>7819639.99999996</v>
      </c>
      <c r="AF61" s="5">
        <f>$O50</f>
        <v>16750559.9999994</v>
      </c>
      <c r="AG61" s="5">
        <f>O51</f>
        <v>5353579.9999999097</v>
      </c>
    </row>
    <row r="62" spans="1:33" x14ac:dyDescent="0.25">
      <c r="A62" s="4" t="s">
        <v>91</v>
      </c>
      <c r="B62" s="4">
        <v>93.787624636315797</v>
      </c>
      <c r="C62" s="4">
        <v>106803619.999999</v>
      </c>
      <c r="D62" s="4">
        <v>237375000</v>
      </c>
      <c r="E62" s="4">
        <v>1.2009999999999901</v>
      </c>
      <c r="F62" s="4">
        <v>0.31999999999999301</v>
      </c>
      <c r="G62" s="4" t="s">
        <v>29</v>
      </c>
      <c r="I62" t="s">
        <v>6</v>
      </c>
      <c r="J62">
        <f>P28</f>
        <v>31378919.999999501</v>
      </c>
      <c r="K62">
        <f>P29</f>
        <v>85671500.000002995</v>
      </c>
      <c r="L62">
        <f>P30</f>
        <v>76261819.999997407</v>
      </c>
      <c r="M62">
        <f>P31</f>
        <v>7982320.0000002002</v>
      </c>
      <c r="N62">
        <f>P32</f>
        <v>29957339.999999799</v>
      </c>
      <c r="O62">
        <f>P33</f>
        <v>9205560.0000000596</v>
      </c>
      <c r="P62">
        <f>P34</f>
        <v>134928619.99999699</v>
      </c>
      <c r="Q62">
        <f>P35</f>
        <v>211148659.999982</v>
      </c>
      <c r="R62">
        <f>P36</f>
        <v>91880639.999996707</v>
      </c>
      <c r="S62">
        <f>P37</f>
        <v>7750080.0000002896</v>
      </c>
      <c r="T62">
        <f>P38</f>
        <v>91259780.000001505</v>
      </c>
      <c r="U62">
        <f>P39</f>
        <v>14035380.000000499</v>
      </c>
      <c r="V62">
        <f>P40</f>
        <v>54186600.000001296</v>
      </c>
      <c r="W62">
        <f>P41</f>
        <v>157791639.99999201</v>
      </c>
      <c r="X62">
        <f>P42</f>
        <v>87838199.999998599</v>
      </c>
      <c r="Y62">
        <f>P43</f>
        <v>5242719.9999999702</v>
      </c>
      <c r="Z62">
        <f>P44</f>
        <v>22089679.999999098</v>
      </c>
      <c r="AA62">
        <f>P45</f>
        <v>4524679.9999999302</v>
      </c>
      <c r="AB62">
        <f>P46</f>
        <v>47080080.000000298</v>
      </c>
      <c r="AC62">
        <f>P47</f>
        <v>74622879.999998197</v>
      </c>
      <c r="AD62">
        <f>P48</f>
        <v>63333999.999999397</v>
      </c>
      <c r="AE62">
        <f>P49</f>
        <v>10288539.9999997</v>
      </c>
      <c r="AF62">
        <f>P50</f>
        <v>27136140</v>
      </c>
      <c r="AG62">
        <f>P51</f>
        <v>7348419.9999999199</v>
      </c>
    </row>
    <row r="63" spans="1:33" x14ac:dyDescent="0.25">
      <c r="A63" s="4" t="s">
        <v>92</v>
      </c>
      <c r="B63" s="4">
        <v>94.992488636315798</v>
      </c>
      <c r="C63" s="4">
        <v>97348439.999999806</v>
      </c>
      <c r="D63" s="4">
        <v>230540000</v>
      </c>
      <c r="E63" s="4">
        <v>1.2010000000000001</v>
      </c>
      <c r="F63" s="4">
        <v>0.24099999999999899</v>
      </c>
      <c r="G63" s="4" t="s">
        <v>29</v>
      </c>
      <c r="I63" t="s">
        <v>7</v>
      </c>
      <c r="J63" s="5">
        <f>$Q28</f>
        <v>139154200.00000501</v>
      </c>
      <c r="K63" s="5">
        <f>$Q29</f>
        <v>213079819.99999499</v>
      </c>
      <c r="L63" s="5">
        <f>$Q30</f>
        <v>57377199.9999993</v>
      </c>
      <c r="M63" s="5">
        <f>$Q31</f>
        <v>163318439.99999699</v>
      </c>
      <c r="N63" s="5">
        <f>$Q32</f>
        <v>118857619.999998</v>
      </c>
      <c r="O63" s="5">
        <f>$Q33</f>
        <v>25693999.9999994</v>
      </c>
      <c r="P63" s="5">
        <f>$Q34</f>
        <v>78433020.000003099</v>
      </c>
      <c r="Q63" s="5">
        <f>$Q35</f>
        <v>315810100.00000101</v>
      </c>
      <c r="R63" s="5">
        <f>$Q36</f>
        <v>94849159.999999896</v>
      </c>
      <c r="S63" s="5">
        <f>$Q37</f>
        <v>288538059.99998099</v>
      </c>
      <c r="T63" s="5">
        <f>$Q38</f>
        <v>135808200.00000101</v>
      </c>
      <c r="U63" s="5">
        <f>$Q39</f>
        <v>21206640.0000006</v>
      </c>
      <c r="V63" s="5">
        <f>$Q40</f>
        <v>108415379.999993</v>
      </c>
      <c r="W63" s="5">
        <f>$Q41</f>
        <v>192546260.00000799</v>
      </c>
      <c r="X63" s="5">
        <f>$Q42</f>
        <v>78430160.000002399</v>
      </c>
      <c r="Y63" s="5">
        <f>$Q43</f>
        <v>278568180.00000697</v>
      </c>
      <c r="Z63" s="5">
        <f>$Q44</f>
        <v>101551039.999999</v>
      </c>
      <c r="AA63" s="5">
        <f>$Q45</f>
        <v>15193520.000000499</v>
      </c>
      <c r="AB63" s="5">
        <f>$Q46</f>
        <v>169658760.00000301</v>
      </c>
      <c r="AC63" s="5">
        <f>$Q47</f>
        <v>140474680.00000301</v>
      </c>
      <c r="AD63" s="5">
        <f>$Q48</f>
        <v>53744559.999999702</v>
      </c>
      <c r="AE63" s="5">
        <f>$Q49</f>
        <v>183219179.99999201</v>
      </c>
      <c r="AF63" s="5">
        <f>$Q50</f>
        <v>137694800.00000399</v>
      </c>
      <c r="AG63" s="5">
        <f>$Q51</f>
        <v>7533699.9999999404</v>
      </c>
    </row>
    <row r="64" spans="1:33" x14ac:dyDescent="0.25">
      <c r="A64" s="4" t="s">
        <v>93</v>
      </c>
      <c r="B64" s="4">
        <v>96.197352636315799</v>
      </c>
      <c r="C64" s="4">
        <v>70009079.999999806</v>
      </c>
      <c r="D64" s="4">
        <v>161320000</v>
      </c>
      <c r="E64" s="4">
        <v>1.20199999999999</v>
      </c>
      <c r="F64" s="4">
        <v>0.32099999999999701</v>
      </c>
      <c r="G64" s="4" t="s">
        <v>29</v>
      </c>
      <c r="I64" t="s">
        <v>8</v>
      </c>
      <c r="J64">
        <f>$R28</f>
        <v>13122519.999999501</v>
      </c>
      <c r="K64">
        <f>$R29</f>
        <v>15546140.000000199</v>
      </c>
      <c r="L64">
        <f>$R30</f>
        <v>8813239.9999996591</v>
      </c>
      <c r="M64">
        <f>$R31</f>
        <v>11971400.000000101</v>
      </c>
      <c r="N64">
        <f>$R32</f>
        <v>13536720.0000006</v>
      </c>
      <c r="O64">
        <f>$R33</f>
        <v>11520880</v>
      </c>
      <c r="P64">
        <f>$R34</f>
        <v>9704779.9999999907</v>
      </c>
      <c r="Q64">
        <f>$R35</f>
        <v>18249879.999999098</v>
      </c>
      <c r="R64">
        <f>$R36</f>
        <v>13096919.999999201</v>
      </c>
      <c r="S64">
        <f>$R37</f>
        <v>10692219.999999899</v>
      </c>
      <c r="T64">
        <f>$R38</f>
        <v>11208719.9999997</v>
      </c>
      <c r="U64">
        <f>$R39</f>
        <v>13468879.9999997</v>
      </c>
      <c r="V64">
        <f>$R40</f>
        <v>11235100.000000199</v>
      </c>
      <c r="W64">
        <f>$R41</f>
        <v>18113540</v>
      </c>
      <c r="X64">
        <f>$R42</f>
        <v>9651680.0000003297</v>
      </c>
      <c r="Y64">
        <f>$R43</f>
        <v>7460880.0000000596</v>
      </c>
      <c r="Z64">
        <f>$R44</f>
        <v>8115540.0000000102</v>
      </c>
      <c r="AA64">
        <f>$R45</f>
        <v>8979859.9999999497</v>
      </c>
      <c r="AB64">
        <f>$R46</f>
        <v>5587279.9999997597</v>
      </c>
      <c r="AC64">
        <f>$R47</f>
        <v>9690280.0000009406</v>
      </c>
      <c r="AD64">
        <f>$R48</f>
        <v>6429260.0000000298</v>
      </c>
      <c r="AE64">
        <f>$R49</f>
        <v>3674899.9999998701</v>
      </c>
      <c r="AF64">
        <f>$R50</f>
        <v>5459620.0000002002</v>
      </c>
      <c r="AG64">
        <f>$R51</f>
        <v>5544980.0000000196</v>
      </c>
    </row>
    <row r="65" spans="1:58" x14ac:dyDescent="0.25">
      <c r="A65" s="4" t="s">
        <v>94</v>
      </c>
      <c r="B65" s="4">
        <v>97.402216636315799</v>
      </c>
      <c r="C65" s="4">
        <v>17042279.999999899</v>
      </c>
      <c r="D65" s="4">
        <v>31260000</v>
      </c>
      <c r="E65" s="4">
        <v>1.2009999999999901</v>
      </c>
      <c r="F65" s="4">
        <v>0.48000000000000398</v>
      </c>
      <c r="G65" s="4" t="s">
        <v>29</v>
      </c>
      <c r="I65" t="s">
        <v>9</v>
      </c>
      <c r="J65" s="5">
        <f>$S28</f>
        <v>19700440</v>
      </c>
      <c r="K65" s="5">
        <f>$S29</f>
        <v>26127179.999999799</v>
      </c>
      <c r="L65" s="5">
        <f>$S30</f>
        <v>24374279.999999799</v>
      </c>
      <c r="M65" s="5">
        <f>$S31</f>
        <v>28223940.000001699</v>
      </c>
      <c r="N65" s="5">
        <f>$S32</f>
        <v>19749179.999999098</v>
      </c>
      <c r="O65" s="5">
        <f>$S33</f>
        <v>8921260.0000001695</v>
      </c>
      <c r="P65" s="5">
        <f>$S34</f>
        <v>111240199.999997</v>
      </c>
      <c r="Q65" s="5">
        <f>$S35</f>
        <v>54699159.999998502</v>
      </c>
      <c r="R65" s="5">
        <f>$S36</f>
        <v>85300139.999997407</v>
      </c>
      <c r="S65" s="5">
        <f>$S37</f>
        <v>22353459.999999199</v>
      </c>
      <c r="T65" s="5">
        <f>$S38</f>
        <v>63610560.000003196</v>
      </c>
      <c r="U65" s="5">
        <f>$S39</f>
        <v>28921680.0000012</v>
      </c>
      <c r="V65" s="5">
        <f>$S40</f>
        <v>109871739.999997</v>
      </c>
      <c r="W65" s="5">
        <f>$S41</f>
        <v>53821420.000004999</v>
      </c>
      <c r="X65" s="5">
        <f>$S42</f>
        <v>132349120.000002</v>
      </c>
      <c r="Y65" s="5">
        <f>$S43</f>
        <v>18024480.0000007</v>
      </c>
      <c r="Z65" s="5">
        <f>$S44</f>
        <v>53068520.000000201</v>
      </c>
      <c r="AA65" s="5">
        <f>$S45</f>
        <v>7379619.9999999702</v>
      </c>
      <c r="AB65" s="5">
        <f>$S46</f>
        <v>34007360</v>
      </c>
      <c r="AC65" s="5">
        <f>$S47</f>
        <v>28359459.9999987</v>
      </c>
      <c r="AD65" s="5">
        <f>$S48</f>
        <v>93997179.999993905</v>
      </c>
      <c r="AE65" s="5">
        <f>$S49</f>
        <v>11575180.0000012</v>
      </c>
      <c r="AF65" s="5">
        <f>$S50</f>
        <v>17317020.000000302</v>
      </c>
      <c r="AG65" s="5">
        <f>$S51</f>
        <v>7409740.00000004</v>
      </c>
    </row>
    <row r="66" spans="1:58" x14ac:dyDescent="0.25">
      <c r="A66" s="4" t="s">
        <v>95</v>
      </c>
      <c r="B66" s="4">
        <v>98.6070806363158</v>
      </c>
      <c r="C66" s="4">
        <v>89536959.9999993</v>
      </c>
      <c r="D66" s="4">
        <v>252975000</v>
      </c>
      <c r="E66" s="4">
        <v>1.2010000000000001</v>
      </c>
      <c r="F66" s="4">
        <v>0.15999999999999601</v>
      </c>
      <c r="G66" s="4" t="s">
        <v>29</v>
      </c>
      <c r="I66" t="s">
        <v>10</v>
      </c>
      <c r="J66">
        <f>$T28</f>
        <v>43297760.000002399</v>
      </c>
      <c r="K66">
        <f>$T29</f>
        <v>36981399.999999501</v>
      </c>
      <c r="L66">
        <f>$T30</f>
        <v>70606739.999998093</v>
      </c>
      <c r="M66">
        <f>$T31</f>
        <v>10661460.0000003</v>
      </c>
      <c r="N66">
        <f>$T32</f>
        <v>36203119.999999702</v>
      </c>
      <c r="O66">
        <f>$T33</f>
        <v>20575159.9999993</v>
      </c>
      <c r="P66">
        <f>$T34</f>
        <v>191545200.00000399</v>
      </c>
      <c r="Q66">
        <f>$T35</f>
        <v>160877619.999998</v>
      </c>
      <c r="R66">
        <f>$T36</f>
        <v>101743259.99999499</v>
      </c>
      <c r="S66">
        <f>$T37</f>
        <v>10196680</v>
      </c>
      <c r="T66">
        <f>$T38</f>
        <v>74382560.000002503</v>
      </c>
      <c r="U66">
        <f>$T39</f>
        <v>8886220.0000003893</v>
      </c>
      <c r="V66">
        <f>$T40</f>
        <v>100828219.999997</v>
      </c>
      <c r="W66">
        <f>$T41</f>
        <v>145381640.000007</v>
      </c>
      <c r="X66">
        <f>$T42</f>
        <v>92976759.999999702</v>
      </c>
      <c r="Y66">
        <f>$T43</f>
        <v>7788199.9999996703</v>
      </c>
      <c r="Z66">
        <f>$T44</f>
        <v>40863399.999997802</v>
      </c>
      <c r="AA66">
        <f>$T45</f>
        <v>8440800.0000004508</v>
      </c>
      <c r="AB66">
        <f>$T46</f>
        <v>44484179.999999002</v>
      </c>
      <c r="AC66">
        <f>$T47</f>
        <v>84083179.9999962</v>
      </c>
      <c r="AD66">
        <f>$T48</f>
        <v>53566659.999996901</v>
      </c>
      <c r="AE66">
        <f>$T49</f>
        <v>7583019.9999995697</v>
      </c>
      <c r="AF66">
        <f>$T50</f>
        <v>23126580.000000399</v>
      </c>
      <c r="AG66">
        <f>$T51</f>
        <v>11618739.999999899</v>
      </c>
    </row>
    <row r="67" spans="1:58" x14ac:dyDescent="0.25">
      <c r="A67" s="4" t="s">
        <v>96</v>
      </c>
      <c r="B67" s="4">
        <v>99.8119446363158</v>
      </c>
      <c r="C67" s="4">
        <v>14111859.999999801</v>
      </c>
      <c r="D67" s="4">
        <v>30100000</v>
      </c>
      <c r="E67" s="4">
        <v>1.2009999999999901</v>
      </c>
      <c r="F67" s="4">
        <v>0.32099999999999701</v>
      </c>
      <c r="G67" s="4" t="s">
        <v>29</v>
      </c>
      <c r="I67" t="s">
        <v>11</v>
      </c>
      <c r="J67" s="5">
        <f>$U28</f>
        <v>136654159.999993</v>
      </c>
      <c r="K67" s="5">
        <f>$U29</f>
        <v>183875019.999984</v>
      </c>
      <c r="L67" s="5">
        <f>$U30</f>
        <v>74753319.999995798</v>
      </c>
      <c r="M67" s="5">
        <f>$U31</f>
        <v>272402859.99999499</v>
      </c>
      <c r="N67" s="5">
        <f>$U32</f>
        <v>110179220.00000399</v>
      </c>
      <c r="O67" s="5">
        <f>$U33</f>
        <v>36335019.999997497</v>
      </c>
      <c r="P67" s="5">
        <f>$U34</f>
        <v>123602480.000009</v>
      </c>
      <c r="Q67" s="5">
        <f>$U35</f>
        <v>154873779.999993</v>
      </c>
      <c r="R67" s="5">
        <f>$U36</f>
        <v>105564620.000008</v>
      </c>
      <c r="S67" s="5">
        <f>$U37</f>
        <v>251298020.000009</v>
      </c>
      <c r="T67" s="5">
        <f>$U38</f>
        <v>173509179.99998501</v>
      </c>
      <c r="U67" s="5">
        <f>$U39</f>
        <v>27815800.000003699</v>
      </c>
      <c r="V67" s="5">
        <f>$U40</f>
        <v>154053300.00001499</v>
      </c>
      <c r="W67" s="5">
        <f>$U41</f>
        <v>112943159.99999399</v>
      </c>
      <c r="X67" s="5">
        <f>$U42</f>
        <v>71457959.999996394</v>
      </c>
      <c r="Y67" s="5">
        <f>$U43</f>
        <v>292079139.99997997</v>
      </c>
      <c r="Z67" s="5">
        <f>$U44</f>
        <v>120124419.99999499</v>
      </c>
      <c r="AA67" s="5">
        <f>$U45</f>
        <v>19324759.999997601</v>
      </c>
      <c r="AB67" s="5">
        <f>$U46</f>
        <v>162794459.999991</v>
      </c>
      <c r="AC67" s="5">
        <f>$U47</f>
        <v>199497220.000025</v>
      </c>
      <c r="AD67" s="5">
        <f>$U48</f>
        <v>82559359.999999493</v>
      </c>
      <c r="AE67" s="5">
        <f>$U49</f>
        <v>314294960</v>
      </c>
      <c r="AF67" s="5">
        <f>$U50</f>
        <v>110759740</v>
      </c>
      <c r="AG67" s="5">
        <f>$U51</f>
        <v>6199000.0000000102</v>
      </c>
    </row>
    <row r="68" spans="1:58" x14ac:dyDescent="0.25">
      <c r="A68" s="4" t="s">
        <v>97</v>
      </c>
      <c r="B68" s="4">
        <v>101.01680863631501</v>
      </c>
      <c r="C68" s="4">
        <v>95133360.0000007</v>
      </c>
      <c r="D68" s="4">
        <v>209230000</v>
      </c>
      <c r="E68" s="4">
        <v>1.20199999999999</v>
      </c>
      <c r="F68" s="4">
        <v>0.40000000000000502</v>
      </c>
      <c r="G68" s="4" t="s">
        <v>29</v>
      </c>
      <c r="I68" t="s">
        <v>12</v>
      </c>
      <c r="J68">
        <f>$V28</f>
        <v>93790159.999994501</v>
      </c>
      <c r="K68">
        <f>$V29</f>
        <v>64265759.999997303</v>
      </c>
      <c r="L68">
        <f>$V30</f>
        <v>5602839.9999999898</v>
      </c>
      <c r="M68">
        <f>$V31</f>
        <v>61775199.999996901</v>
      </c>
      <c r="N68">
        <f>$V32</f>
        <v>50966020.000001602</v>
      </c>
      <c r="O68">
        <f>$V33</f>
        <v>29917840.0000039</v>
      </c>
      <c r="P68">
        <f>$V34</f>
        <v>123097879.99999601</v>
      </c>
      <c r="Q68">
        <f>$V35</f>
        <v>136885480.000002</v>
      </c>
      <c r="R68">
        <f>$V36</f>
        <v>13121860.0000007</v>
      </c>
      <c r="S68">
        <f>$V37</f>
        <v>96984340.000002205</v>
      </c>
      <c r="T68">
        <f>$V38</f>
        <v>62490919.999997802</v>
      </c>
      <c r="U68">
        <f>$V39</f>
        <v>7621059.9999994896</v>
      </c>
      <c r="V68">
        <f>$V40</f>
        <v>157593140.00000599</v>
      </c>
      <c r="W68">
        <f>$V41</f>
        <v>150752960.00000399</v>
      </c>
      <c r="X68">
        <f>$V42</f>
        <v>13498619.999999899</v>
      </c>
      <c r="Y68">
        <f>$V43</f>
        <v>100253920.000002</v>
      </c>
      <c r="Z68">
        <f>$V44</f>
        <v>74499080.000002593</v>
      </c>
      <c r="AA68">
        <f>$V45</f>
        <v>6824579.9999998901</v>
      </c>
      <c r="AB68">
        <f>$V46</f>
        <v>7063779.9999997299</v>
      </c>
      <c r="AC68">
        <f>$V47</f>
        <v>12605439.9999997</v>
      </c>
      <c r="AD68">
        <f>$V48</f>
        <v>4059880.0000001499</v>
      </c>
      <c r="AE68">
        <f>$V49</f>
        <v>5176939.9999998901</v>
      </c>
      <c r="AF68">
        <f>$V50</f>
        <v>5628399.9999999497</v>
      </c>
      <c r="AG68">
        <f>$V51</f>
        <v>4635079.9999997197</v>
      </c>
    </row>
    <row r="69" spans="1:58" x14ac:dyDescent="0.25">
      <c r="A69" s="4" t="s">
        <v>98</v>
      </c>
      <c r="B69" s="4">
        <v>102.22167263631501</v>
      </c>
      <c r="C69" s="4">
        <v>100417719.999998</v>
      </c>
      <c r="D69" s="4">
        <v>217425000</v>
      </c>
      <c r="E69" s="4">
        <v>1.2010000000000001</v>
      </c>
      <c r="F69" s="4">
        <v>0.31999999999999301</v>
      </c>
      <c r="G69" s="4" t="s">
        <v>29</v>
      </c>
      <c r="I69" t="s">
        <v>13</v>
      </c>
      <c r="J69" s="5">
        <f>$W28</f>
        <v>127284279.99999399</v>
      </c>
      <c r="K69" s="5">
        <f>$W29</f>
        <v>68579460.000001505</v>
      </c>
      <c r="L69" s="5">
        <f>$W30</f>
        <v>11415259.9999987</v>
      </c>
      <c r="M69" s="5">
        <f>$W31</f>
        <v>27725699.999999698</v>
      </c>
      <c r="N69" s="5">
        <f>$W32</f>
        <v>24170079.999999501</v>
      </c>
      <c r="O69" s="5">
        <f>$W33</f>
        <v>15237999.999999801</v>
      </c>
      <c r="P69" s="5">
        <f>$W34</f>
        <v>75767599.999997407</v>
      </c>
      <c r="Q69" s="5">
        <f>$W35</f>
        <v>77274760.000004902</v>
      </c>
      <c r="R69" s="5">
        <f>$W36</f>
        <v>96071599.999999195</v>
      </c>
      <c r="S69" s="5">
        <f>$W37</f>
        <v>57393599.999993898</v>
      </c>
      <c r="T69" s="5">
        <f>$W38</f>
        <v>73210099.999998704</v>
      </c>
      <c r="U69" s="5">
        <f>$W39</f>
        <v>65707620.0000064</v>
      </c>
      <c r="V69" s="5">
        <f>$W40</f>
        <v>73626779.999997899</v>
      </c>
      <c r="W69" s="5">
        <f>$W41</f>
        <v>145272220.00000301</v>
      </c>
      <c r="X69" s="5">
        <f>$W42</f>
        <v>102415039.999989</v>
      </c>
      <c r="Y69" s="5">
        <f>$W43</f>
        <v>109882220.00000399</v>
      </c>
      <c r="Z69" s="5">
        <f>$W44</f>
        <v>90295019.999997005</v>
      </c>
      <c r="AA69" s="5">
        <f>$W45</f>
        <v>5800059.9999998603</v>
      </c>
      <c r="AB69" s="5">
        <f>$W46</f>
        <v>5143720.0000001499</v>
      </c>
      <c r="AC69" s="5">
        <f>$W47</f>
        <v>17192479.999999098</v>
      </c>
      <c r="AD69" s="5">
        <f>$W48</f>
        <v>5418059.99999977</v>
      </c>
      <c r="AE69" s="5">
        <f>$W49</f>
        <v>6768139.99999962</v>
      </c>
      <c r="AF69" s="5">
        <f>$W50</f>
        <v>2161999.9999998598</v>
      </c>
      <c r="AG69" s="5">
        <f>$W51</f>
        <v>9176879.9999998994</v>
      </c>
    </row>
    <row r="70" spans="1:58" x14ac:dyDescent="0.25">
      <c r="A70" s="4" t="s">
        <v>99</v>
      </c>
      <c r="B70" s="4">
        <v>103.42653663631501</v>
      </c>
      <c r="C70" s="4">
        <v>74623180</v>
      </c>
      <c r="D70" s="4">
        <v>167570000</v>
      </c>
      <c r="E70" s="4">
        <v>1.2009999999999901</v>
      </c>
      <c r="F70" s="4">
        <v>0.32099999999999701</v>
      </c>
      <c r="G70" s="4" t="s">
        <v>29</v>
      </c>
      <c r="I70" t="s">
        <v>14</v>
      </c>
      <c r="J70">
        <f>$X28</f>
        <v>102701979.99999399</v>
      </c>
      <c r="K70">
        <f>$X29</f>
        <v>56698920.000001296</v>
      </c>
      <c r="L70">
        <f>$X30</f>
        <v>15361240.000000199</v>
      </c>
      <c r="M70">
        <f>$X31</f>
        <v>50911540.000000298</v>
      </c>
      <c r="N70">
        <f>$X32</f>
        <v>40826779.9999981</v>
      </c>
      <c r="O70">
        <f>$X33</f>
        <v>23440119.9999987</v>
      </c>
      <c r="P70">
        <f>$X34</f>
        <v>172363319.999998</v>
      </c>
      <c r="Q70">
        <f>$X35</f>
        <v>85768200.000011504</v>
      </c>
      <c r="R70">
        <f>$X36</f>
        <v>73864260.000003204</v>
      </c>
      <c r="S70">
        <f>$X37</f>
        <v>97050979.999998003</v>
      </c>
      <c r="T70">
        <f>$X38</f>
        <v>72700620.000000507</v>
      </c>
      <c r="U70">
        <f>$X39</f>
        <v>11996239.999999899</v>
      </c>
      <c r="V70">
        <f>$X40</f>
        <v>104052140.000003</v>
      </c>
      <c r="W70">
        <f>$X41</f>
        <v>152500120.000002</v>
      </c>
      <c r="X70">
        <f>$X42</f>
        <v>92874579.999997094</v>
      </c>
      <c r="Y70">
        <f>$X43</f>
        <v>69263320.000004798</v>
      </c>
      <c r="Z70">
        <f>$X44</f>
        <v>54780819.9999981</v>
      </c>
      <c r="AA70">
        <f>$X45</f>
        <v>6123040.00000004</v>
      </c>
      <c r="AB70">
        <f>$X46</f>
        <v>7592199.9999996601</v>
      </c>
      <c r="AC70">
        <f>$X47</f>
        <v>16450299.9999991</v>
      </c>
      <c r="AD70">
        <f>$X48</f>
        <v>5415839.99999977</v>
      </c>
      <c r="AE70">
        <f>$X49</f>
        <v>5231499.9999998799</v>
      </c>
      <c r="AF70">
        <f>$X50</f>
        <v>5145579.99999996</v>
      </c>
      <c r="AG70">
        <f>$X51</f>
        <v>4635519.9999999199</v>
      </c>
    </row>
    <row r="71" spans="1:58" x14ac:dyDescent="0.25">
      <c r="A71" s="4" t="s">
        <v>100</v>
      </c>
      <c r="B71" s="4">
        <v>104.63140063631501</v>
      </c>
      <c r="C71" s="4">
        <v>20880540</v>
      </c>
      <c r="D71" s="4">
        <v>45585000</v>
      </c>
      <c r="E71" s="4">
        <v>1.20199999999999</v>
      </c>
      <c r="F71" s="4">
        <v>0.320000000000007</v>
      </c>
      <c r="G71" s="4" t="s">
        <v>29</v>
      </c>
      <c r="I71" t="s">
        <v>15</v>
      </c>
      <c r="J71" s="5">
        <f>$Y28</f>
        <v>146857539.999998</v>
      </c>
      <c r="K71" s="5">
        <f>$Y29</f>
        <v>75889920.000001699</v>
      </c>
      <c r="L71" s="5">
        <f>$Y30</f>
        <v>45662739.999997802</v>
      </c>
      <c r="M71" s="5">
        <f>$Y31</f>
        <v>263895200.00000399</v>
      </c>
      <c r="N71" s="5">
        <f>$Y32</f>
        <v>85760120.000003293</v>
      </c>
      <c r="O71" s="5">
        <f>$Y33</f>
        <v>32925879.999998599</v>
      </c>
      <c r="P71" s="5">
        <f>$Y34</f>
        <v>216123640.00000101</v>
      </c>
      <c r="Q71" s="5">
        <f>$Y35</f>
        <v>199228060.000007</v>
      </c>
      <c r="R71" s="5">
        <f>$Y36</f>
        <v>42419780.000003301</v>
      </c>
      <c r="S71" s="5">
        <f>$Y37</f>
        <v>324634840.00000602</v>
      </c>
      <c r="T71" s="5">
        <f>$Y38</f>
        <v>126378459.999993</v>
      </c>
      <c r="U71" s="5">
        <f>$Y39</f>
        <v>22971240.000002801</v>
      </c>
      <c r="V71" s="5">
        <f>$Y40</f>
        <v>120358480.000003</v>
      </c>
      <c r="W71" s="5">
        <f>$Y41</f>
        <v>216312840</v>
      </c>
      <c r="X71" s="5">
        <f>$Y42</f>
        <v>65638839.999994501</v>
      </c>
      <c r="Y71" s="5">
        <f>$Y43</f>
        <v>213664039.99999201</v>
      </c>
      <c r="Z71" s="5">
        <f>$Y44</f>
        <v>89944839.9999962</v>
      </c>
      <c r="AA71" s="5">
        <f>$Y45</f>
        <v>11136100.0000009</v>
      </c>
      <c r="AB71" s="5">
        <f>$Y46</f>
        <v>9553939.9999995697</v>
      </c>
      <c r="AC71" s="5">
        <f>$Y47</f>
        <v>25537200.0000013</v>
      </c>
      <c r="AD71" s="5">
        <f>$Y48</f>
        <v>36369540.000000402</v>
      </c>
      <c r="AE71" s="5">
        <f>$Y49</f>
        <v>9001079.9999994691</v>
      </c>
      <c r="AF71" s="5">
        <f>$Y50</f>
        <v>8611680.0000002403</v>
      </c>
      <c r="AG71" s="5">
        <f>$Y51</f>
        <v>5379979.99999981</v>
      </c>
    </row>
    <row r="72" spans="1:58" x14ac:dyDescent="0.25">
      <c r="A72" s="4" t="s">
        <v>101</v>
      </c>
      <c r="B72" s="4">
        <v>105.83626463631499</v>
      </c>
      <c r="C72" s="4">
        <v>44798159.999999203</v>
      </c>
      <c r="D72" s="4">
        <v>95335000</v>
      </c>
      <c r="E72" s="4">
        <v>1.2010000000000001</v>
      </c>
      <c r="F72" s="4">
        <v>0.31999999999999301</v>
      </c>
      <c r="G72" s="4" t="s">
        <v>29</v>
      </c>
      <c r="J72">
        <f>MAX(J56:J71)</f>
        <v>151825460.000002</v>
      </c>
      <c r="K72">
        <f t="shared" ref="K72:AG72" si="48">MAX(K56:K71)</f>
        <v>213079819.99999499</v>
      </c>
      <c r="L72">
        <f t="shared" si="48"/>
        <v>76261819.999997407</v>
      </c>
      <c r="M72">
        <f t="shared" si="48"/>
        <v>272402859.99999499</v>
      </c>
      <c r="N72">
        <f t="shared" si="48"/>
        <v>125794200.000002</v>
      </c>
      <c r="O72">
        <f t="shared" si="48"/>
        <v>36335019.999997497</v>
      </c>
      <c r="P72">
        <f t="shared" si="48"/>
        <v>216123640.00000101</v>
      </c>
      <c r="Q72">
        <f t="shared" si="48"/>
        <v>315810100.00000101</v>
      </c>
      <c r="R72">
        <f t="shared" si="48"/>
        <v>105564620.000008</v>
      </c>
      <c r="S72">
        <f t="shared" si="48"/>
        <v>324634840.00000602</v>
      </c>
      <c r="T72">
        <f t="shared" si="48"/>
        <v>173509179.99998501</v>
      </c>
      <c r="U72">
        <f t="shared" si="48"/>
        <v>65707620.0000064</v>
      </c>
      <c r="V72">
        <f t="shared" si="48"/>
        <v>157593140.00000599</v>
      </c>
      <c r="W72">
        <f t="shared" si="48"/>
        <v>216312840</v>
      </c>
      <c r="X72">
        <f t="shared" si="48"/>
        <v>132349120.000002</v>
      </c>
      <c r="Y72">
        <f t="shared" si="48"/>
        <v>292079139.99997997</v>
      </c>
      <c r="Z72">
        <f t="shared" si="48"/>
        <v>120124419.99999499</v>
      </c>
      <c r="AA72">
        <f t="shared" si="48"/>
        <v>19324759.999997601</v>
      </c>
      <c r="AB72">
        <f t="shared" si="48"/>
        <v>169658760.00000301</v>
      </c>
      <c r="AC72">
        <f t="shared" si="48"/>
        <v>199497220.000025</v>
      </c>
      <c r="AD72">
        <f t="shared" si="48"/>
        <v>97335919.999999493</v>
      </c>
      <c r="AE72">
        <f t="shared" si="48"/>
        <v>314294960</v>
      </c>
      <c r="AF72">
        <f t="shared" si="48"/>
        <v>137694800.00000399</v>
      </c>
      <c r="AG72">
        <f t="shared" si="48"/>
        <v>21267360</v>
      </c>
    </row>
    <row r="73" spans="1:58" x14ac:dyDescent="0.25">
      <c r="A73" s="4" t="s">
        <v>102</v>
      </c>
      <c r="B73" s="4">
        <v>107.04112863631499</v>
      </c>
      <c r="C73" s="4">
        <v>18365079.999999899</v>
      </c>
      <c r="D73" s="4">
        <v>44135000</v>
      </c>
      <c r="E73" s="4">
        <v>1.2009999999999901</v>
      </c>
      <c r="F73" s="4">
        <v>0.24099999999999899</v>
      </c>
      <c r="G73" s="4" t="s">
        <v>29</v>
      </c>
      <c r="J73">
        <f>MAX(J72,P72,V72,AB72)</f>
        <v>216123640.00000101</v>
      </c>
      <c r="K73">
        <f t="shared" ref="K73:O73" si="49">MAX(K72,Q72,W72,AC72)</f>
        <v>315810100.00000101</v>
      </c>
      <c r="L73">
        <f t="shared" si="49"/>
        <v>132349120.000002</v>
      </c>
      <c r="M73">
        <f t="shared" si="49"/>
        <v>324634840.00000602</v>
      </c>
      <c r="N73">
        <f t="shared" si="49"/>
        <v>173509179.99998501</v>
      </c>
      <c r="O73">
        <f t="shared" si="49"/>
        <v>65707620.0000064</v>
      </c>
      <c r="Q73"/>
      <c r="S73"/>
      <c r="U73"/>
      <c r="W73"/>
      <c r="Y73"/>
    </row>
    <row r="74" spans="1:58" x14ac:dyDescent="0.25">
      <c r="A74" s="4" t="s">
        <v>103</v>
      </c>
      <c r="B74" s="4">
        <v>108.24599263631499</v>
      </c>
      <c r="C74" s="4">
        <v>4163820.0000000801</v>
      </c>
      <c r="D74" s="4">
        <v>8425000</v>
      </c>
      <c r="E74" s="4">
        <v>1.1219999999999899</v>
      </c>
      <c r="F74" s="4">
        <v>0.320000000000007</v>
      </c>
      <c r="G74" s="4" t="s">
        <v>29</v>
      </c>
      <c r="I74" t="s">
        <v>415</v>
      </c>
      <c r="J74" s="1">
        <v>1</v>
      </c>
      <c r="K74" s="1">
        <v>2</v>
      </c>
      <c r="L74" s="1">
        <v>3</v>
      </c>
      <c r="M74" s="1">
        <v>4</v>
      </c>
      <c r="N74" s="1">
        <v>5</v>
      </c>
      <c r="O74" s="1">
        <v>6</v>
      </c>
      <c r="P74" s="1">
        <v>7</v>
      </c>
      <c r="Q74" s="1">
        <v>8</v>
      </c>
      <c r="R74" s="1">
        <v>9</v>
      </c>
      <c r="S74" s="1">
        <v>10</v>
      </c>
      <c r="T74" s="1">
        <v>11</v>
      </c>
      <c r="U74" s="1">
        <v>12</v>
      </c>
      <c r="V74" s="1">
        <v>13</v>
      </c>
      <c r="W74" s="1">
        <v>14</v>
      </c>
      <c r="X74" s="1">
        <v>15</v>
      </c>
      <c r="Y74" s="1">
        <v>16</v>
      </c>
      <c r="Z74" s="1">
        <v>17</v>
      </c>
      <c r="AA74" s="1">
        <v>18</v>
      </c>
      <c r="AB74" s="1">
        <v>19</v>
      </c>
      <c r="AC74" s="1">
        <v>20</v>
      </c>
      <c r="AD74" s="1">
        <v>21</v>
      </c>
      <c r="AE74" s="1">
        <v>22</v>
      </c>
      <c r="AF74" s="1">
        <v>23</v>
      </c>
      <c r="AG74" s="1">
        <v>24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4" t="s">
        <v>104</v>
      </c>
      <c r="B75" s="4">
        <v>109.450856636315</v>
      </c>
      <c r="C75" s="4">
        <v>63289879.9999993</v>
      </c>
      <c r="D75" s="4">
        <v>122215000</v>
      </c>
      <c r="E75" s="4">
        <v>1.2809999999999999</v>
      </c>
      <c r="F75" s="4">
        <v>0.47999999999998899</v>
      </c>
      <c r="G75" s="4" t="s">
        <v>29</v>
      </c>
      <c r="I75" t="s">
        <v>0</v>
      </c>
      <c r="J75" s="2">
        <f>100*J56/J$72</f>
        <v>8.675106270054922</v>
      </c>
      <c r="K75" s="2">
        <f>100*K56/K$72</f>
        <v>3.041573810227614</v>
      </c>
      <c r="L75" s="2">
        <f t="shared" ref="J75:AG85" si="50">100*L56/L$72</f>
        <v>6.7570902451582784</v>
      </c>
      <c r="M75" s="2">
        <f>100*M56/M$72</f>
        <v>3.2181159918806106</v>
      </c>
      <c r="N75" s="2">
        <f t="shared" si="50"/>
        <v>4.3583408456033137</v>
      </c>
      <c r="O75" s="2">
        <f t="shared" si="50"/>
        <v>5.7773464828150223</v>
      </c>
      <c r="P75" s="2">
        <f t="shared" si="50"/>
        <v>6.9488094870139747</v>
      </c>
      <c r="Q75" s="2">
        <f t="shared" si="50"/>
        <v>1.8163700274310324</v>
      </c>
      <c r="R75" s="2">
        <f t="shared" si="50"/>
        <v>6.8199743436763605</v>
      </c>
      <c r="S75" s="2">
        <f t="shared" si="50"/>
        <v>2.9919524349265316</v>
      </c>
      <c r="T75" s="2">
        <f t="shared" si="50"/>
        <v>5.4883781941686616</v>
      </c>
      <c r="U75" s="2">
        <f t="shared" si="50"/>
        <v>3.9070658775949729</v>
      </c>
      <c r="V75" s="2">
        <f t="shared" si="50"/>
        <v>5.1433583974529036</v>
      </c>
      <c r="W75" s="2">
        <f t="shared" si="50"/>
        <v>1.7915533816670199</v>
      </c>
      <c r="X75" s="2">
        <f t="shared" si="50"/>
        <v>6.1728102158895259</v>
      </c>
      <c r="Y75" s="2">
        <f t="shared" si="50"/>
        <v>2.8712286676825074</v>
      </c>
      <c r="Z75" s="2">
        <f t="shared" si="50"/>
        <v>7.5297262621541039</v>
      </c>
      <c r="AA75" s="2">
        <f t="shared" si="50"/>
        <v>17.267588316752157</v>
      </c>
      <c r="AB75" s="2">
        <f t="shared" si="50"/>
        <v>4.3832101566696924</v>
      </c>
      <c r="AC75" s="2">
        <f t="shared" si="50"/>
        <v>2.6538314669243794</v>
      </c>
      <c r="AD75" s="2">
        <f t="shared" si="50"/>
        <v>5.9232193007473919</v>
      </c>
      <c r="AE75" s="2">
        <f t="shared" si="50"/>
        <v>2.349315432866006</v>
      </c>
      <c r="AF75" s="2">
        <f t="shared" si="50"/>
        <v>5.2629583687980803</v>
      </c>
      <c r="AG75" s="2">
        <f t="shared" si="50"/>
        <v>14.361726138082018</v>
      </c>
      <c r="AH75" s="1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x14ac:dyDescent="0.25">
      <c r="A76" s="4" t="s">
        <v>105</v>
      </c>
      <c r="B76" s="4">
        <v>110.655720636315</v>
      </c>
      <c r="C76" s="4">
        <v>156269860</v>
      </c>
      <c r="D76" s="4">
        <v>279595000</v>
      </c>
      <c r="E76" s="4">
        <v>1.2009999999999901</v>
      </c>
      <c r="F76" s="4">
        <v>0.40099999999999603</v>
      </c>
      <c r="G76" s="4" t="s">
        <v>29</v>
      </c>
      <c r="I76" t="s">
        <v>1</v>
      </c>
      <c r="J76" s="2">
        <f t="shared" si="50"/>
        <v>8.9745422144610796</v>
      </c>
      <c r="K76" s="2">
        <f t="shared" si="50"/>
        <v>4.834638962995248</v>
      </c>
      <c r="L76" s="2">
        <f t="shared" si="50"/>
        <v>11.28651270058891</v>
      </c>
      <c r="M76" s="2">
        <f t="shared" si="50"/>
        <v>3.0447771363340763</v>
      </c>
      <c r="N76" s="2">
        <f t="shared" si="50"/>
        <v>5.1017455494767541</v>
      </c>
      <c r="O76" s="2">
        <f t="shared" si="50"/>
        <v>8.8972566961576796</v>
      </c>
      <c r="P76" s="2">
        <f t="shared" si="50"/>
        <v>59.161635441638595</v>
      </c>
      <c r="Q76" s="2">
        <f t="shared" si="50"/>
        <v>19.097014313348055</v>
      </c>
      <c r="R76" s="2">
        <f t="shared" si="50"/>
        <v>66.630429778458421</v>
      </c>
      <c r="S76" s="2">
        <f t="shared" si="50"/>
        <v>14.271721420904557</v>
      </c>
      <c r="T76" s="2">
        <f t="shared" si="50"/>
        <v>46.845659693629138</v>
      </c>
      <c r="U76" s="2">
        <f t="shared" si="50"/>
        <v>53.048733160624451</v>
      </c>
      <c r="V76" s="2">
        <f t="shared" si="50"/>
        <v>88.940559214692755</v>
      </c>
      <c r="W76" s="2">
        <f t="shared" si="50"/>
        <v>26.492398694409314</v>
      </c>
      <c r="X76" s="2">
        <f t="shared" si="50"/>
        <v>55.160774775078515</v>
      </c>
      <c r="Y76" s="2">
        <f t="shared" si="50"/>
        <v>12.932878397273594</v>
      </c>
      <c r="Z76" s="2">
        <f t="shared" si="50"/>
        <v>47.740018224439787</v>
      </c>
      <c r="AA76" s="2">
        <f t="shared" si="50"/>
        <v>75.034101329081452</v>
      </c>
      <c r="AB76" s="2">
        <f t="shared" si="50"/>
        <v>41.626686414541254</v>
      </c>
      <c r="AC76" s="2">
        <f t="shared" si="50"/>
        <v>33.610272864950851</v>
      </c>
      <c r="AD76" s="2">
        <f t="shared" si="50"/>
        <v>99.999999999999986</v>
      </c>
      <c r="AE76" s="2">
        <f t="shared" si="50"/>
        <v>5.0486269331204037</v>
      </c>
      <c r="AF76" s="2">
        <f t="shared" si="50"/>
        <v>39.393978567090358</v>
      </c>
      <c r="AG76" s="2">
        <f>100*AG57/AG$72</f>
        <v>100</v>
      </c>
      <c r="AH76" s="1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x14ac:dyDescent="0.25">
      <c r="A77" s="4" t="s">
        <v>106</v>
      </c>
      <c r="B77" s="4">
        <v>111.860584636315</v>
      </c>
      <c r="C77" s="4">
        <v>87849099.999999002</v>
      </c>
      <c r="D77" s="4">
        <v>184685000</v>
      </c>
      <c r="E77" s="4">
        <v>1.20199999999999</v>
      </c>
      <c r="F77" s="4">
        <v>0.40099999999999603</v>
      </c>
      <c r="G77" s="4" t="s">
        <v>29</v>
      </c>
      <c r="I77" t="s">
        <v>2</v>
      </c>
      <c r="J77" s="2">
        <f t="shared" si="50"/>
        <v>9.1363069145318043</v>
      </c>
      <c r="K77" s="2">
        <f t="shared" si="50"/>
        <v>5.2921670386243829</v>
      </c>
      <c r="L77" s="2">
        <f t="shared" si="50"/>
        <v>32.178670794902004</v>
      </c>
      <c r="M77" s="2">
        <f t="shared" si="50"/>
        <v>2.8439275564140707</v>
      </c>
      <c r="N77" s="2">
        <f t="shared" si="50"/>
        <v>8.6242608959712204</v>
      </c>
      <c r="O77" s="2">
        <f t="shared" si="50"/>
        <v>12.092521209566838</v>
      </c>
      <c r="P77" s="2">
        <f>100*P58/P$72</f>
        <v>72.205613416466733</v>
      </c>
      <c r="Q77" s="2">
        <f t="shared" si="50"/>
        <v>31.640539678750294</v>
      </c>
      <c r="R77" s="2">
        <f>100*R58/R$72</f>
        <v>58.601319267758278</v>
      </c>
      <c r="S77" s="2">
        <f t="shared" si="50"/>
        <v>7.8147065176366866</v>
      </c>
      <c r="T77" s="2">
        <f t="shared" si="50"/>
        <v>51.589558546706712</v>
      </c>
      <c r="U77" s="2">
        <f t="shared" si="50"/>
        <v>43.563836279562416</v>
      </c>
      <c r="V77" s="2">
        <f t="shared" si="50"/>
        <v>67.771744379225481</v>
      </c>
      <c r="W77" s="2">
        <f t="shared" si="50"/>
        <v>45.00354209209209</v>
      </c>
      <c r="X77" s="2">
        <f t="shared" si="50"/>
        <v>52.897276536480753</v>
      </c>
      <c r="Y77" s="2">
        <f t="shared" si="50"/>
        <v>5.8348158653168687</v>
      </c>
      <c r="Z77" s="2">
        <f t="shared" si="50"/>
        <v>74.536851041614213</v>
      </c>
      <c r="AA77" s="2">
        <f t="shared" si="50"/>
        <v>73.024762015163716</v>
      </c>
      <c r="AB77" s="2">
        <f t="shared" si="50"/>
        <v>56.073355717087061</v>
      </c>
      <c r="AC77" s="2">
        <f t="shared" si="50"/>
        <v>50.335398157420649</v>
      </c>
      <c r="AD77" s="2">
        <f t="shared" si="50"/>
        <v>76.665613270003902</v>
      </c>
      <c r="AE77" s="2">
        <f t="shared" si="50"/>
        <v>6.6436127388107016</v>
      </c>
      <c r="AF77" s="2">
        <f t="shared" si="50"/>
        <v>32.534387645719299</v>
      </c>
      <c r="AG77" s="2">
        <f t="shared" si="50"/>
        <v>86.353360266624065</v>
      </c>
      <c r="AH77" s="1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x14ac:dyDescent="0.25">
      <c r="A78" s="4" t="s">
        <v>107</v>
      </c>
      <c r="B78" s="4">
        <v>113.065448636315</v>
      </c>
      <c r="C78" s="4">
        <v>131951219.999998</v>
      </c>
      <c r="D78" s="4">
        <v>326700000</v>
      </c>
      <c r="E78" s="4">
        <v>1.2809999999999999</v>
      </c>
      <c r="F78" s="4">
        <v>0.31999999999999301</v>
      </c>
      <c r="G78" s="4" t="s">
        <v>29</v>
      </c>
      <c r="I78" t="s">
        <v>3</v>
      </c>
      <c r="J78" s="2">
        <f t="shared" si="50"/>
        <v>100</v>
      </c>
      <c r="K78" s="2">
        <f t="shared" si="50"/>
        <v>30.239907279817306</v>
      </c>
      <c r="L78" s="2">
        <f t="shared" si="50"/>
        <v>96.511753850094735</v>
      </c>
      <c r="M78" s="2">
        <f t="shared" si="50"/>
        <v>98.818602712170119</v>
      </c>
      <c r="N78" s="2">
        <f t="shared" si="50"/>
        <v>100</v>
      </c>
      <c r="O78" s="2">
        <f t="shared" si="50"/>
        <v>56.877799984703529</v>
      </c>
      <c r="P78" s="2">
        <f t="shared" si="50"/>
        <v>42.438457912334009</v>
      </c>
      <c r="Q78" s="2">
        <f t="shared" si="50"/>
        <v>13.919580152756405</v>
      </c>
      <c r="R78" s="2">
        <f t="shared" si="50"/>
        <v>59.440937692945838</v>
      </c>
      <c r="S78" s="2">
        <f t="shared" si="50"/>
        <v>45.866038284737165</v>
      </c>
      <c r="T78" s="2">
        <f t="shared" si="50"/>
        <v>42.695020517074603</v>
      </c>
      <c r="U78" s="2">
        <f t="shared" si="50"/>
        <v>46.478871095919352</v>
      </c>
      <c r="V78" s="2">
        <f t="shared" si="50"/>
        <v>57.091381008080347</v>
      </c>
      <c r="W78" s="2">
        <f t="shared" si="50"/>
        <v>21.844426803328087</v>
      </c>
      <c r="X78" s="2">
        <f t="shared" si="50"/>
        <v>47.601434750754855</v>
      </c>
      <c r="Y78" s="2">
        <f t="shared" si="50"/>
        <v>29.322833530667808</v>
      </c>
      <c r="Z78" s="2">
        <f t="shared" si="50"/>
        <v>27.039098294919015</v>
      </c>
      <c r="AA78" s="2">
        <f t="shared" si="50"/>
        <v>46.381843810743383</v>
      </c>
      <c r="AB78" s="2">
        <f t="shared" si="50"/>
        <v>93.658965796990501</v>
      </c>
      <c r="AC78" s="2">
        <f t="shared" si="50"/>
        <v>66.141884082385445</v>
      </c>
      <c r="AD78" s="2">
        <f t="shared" si="50"/>
        <v>90.253526139167803</v>
      </c>
      <c r="AE78" s="2">
        <f t="shared" si="50"/>
        <v>49.720765487298934</v>
      </c>
      <c r="AF78" s="2">
        <f t="shared" si="50"/>
        <v>45.963885346430999</v>
      </c>
      <c r="AG78" s="2">
        <f t="shared" si="50"/>
        <v>19.57845261471137</v>
      </c>
      <c r="AH78" s="1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x14ac:dyDescent="0.25">
      <c r="A79" s="4" t="s">
        <v>108</v>
      </c>
      <c r="B79" s="4">
        <v>114.270312636315</v>
      </c>
      <c r="C79" s="4">
        <v>158900640.00000101</v>
      </c>
      <c r="D79" s="4">
        <v>289385000</v>
      </c>
      <c r="E79" s="4">
        <v>1.2009999999999901</v>
      </c>
      <c r="F79" s="4">
        <v>0.48100000000000798</v>
      </c>
      <c r="G79" s="4" t="s">
        <v>29</v>
      </c>
      <c r="I79" t="s">
        <v>4</v>
      </c>
      <c r="J79" s="2">
        <f t="shared" si="50"/>
        <v>1.998702984334729</v>
      </c>
      <c r="K79" s="2">
        <f t="shared" si="50"/>
        <v>4.2806963137100809</v>
      </c>
      <c r="L79" s="2">
        <f t="shared" si="50"/>
        <v>4.2313178468597652</v>
      </c>
      <c r="M79" s="2">
        <f t="shared" si="50"/>
        <v>1.8200249439376925</v>
      </c>
      <c r="N79" s="2">
        <f t="shared" si="50"/>
        <v>5.2679535304490148</v>
      </c>
      <c r="O79" s="2">
        <f t="shared" si="50"/>
        <v>10.294861541291151</v>
      </c>
      <c r="P79" s="2">
        <f t="shared" si="50"/>
        <v>1.4214733751476449</v>
      </c>
      <c r="Q79" s="2">
        <f t="shared" si="50"/>
        <v>4.164072016695969</v>
      </c>
      <c r="R79" s="2">
        <f t="shared" si="50"/>
        <v>9.632147588841347</v>
      </c>
      <c r="S79" s="2">
        <f t="shared" si="50"/>
        <v>0.75239613838122088</v>
      </c>
      <c r="T79" s="2">
        <f t="shared" si="50"/>
        <v>1.8036855456294878</v>
      </c>
      <c r="U79" s="2">
        <f t="shared" si="50"/>
        <v>4.8445522756719388</v>
      </c>
      <c r="V79" s="2">
        <f t="shared" si="50"/>
        <v>2.5024058788344656</v>
      </c>
      <c r="W79" s="2">
        <f t="shared" si="50"/>
        <v>5.2841523415808789</v>
      </c>
      <c r="X79" s="2">
        <f t="shared" si="50"/>
        <v>5.073112688622432</v>
      </c>
      <c r="Y79" s="2">
        <f t="shared" si="50"/>
        <v>0.79855069417151114</v>
      </c>
      <c r="Z79" s="2">
        <f t="shared" si="50"/>
        <v>3.4917629571075177</v>
      </c>
      <c r="AA79" s="2">
        <f t="shared" si="50"/>
        <v>15.965321173459815</v>
      </c>
      <c r="AB79" s="2">
        <f t="shared" si="50"/>
        <v>2.4824418143807403</v>
      </c>
      <c r="AC79" s="2">
        <f t="shared" si="50"/>
        <v>3.8915529750234796</v>
      </c>
      <c r="AD79" s="2">
        <f t="shared" si="50"/>
        <v>4.6624719836213746</v>
      </c>
      <c r="AE79" s="2">
        <f t="shared" si="50"/>
        <v>0.85965743771394243</v>
      </c>
      <c r="AF79" s="2">
        <f t="shared" si="50"/>
        <v>2.1994730374711478</v>
      </c>
      <c r="AG79" s="2">
        <f t="shared" si="50"/>
        <v>17.967439306054111</v>
      </c>
      <c r="AH79" s="1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x14ac:dyDescent="0.25">
      <c r="A80" s="4" t="s">
        <v>109</v>
      </c>
      <c r="B80" s="4">
        <v>115.475176636315</v>
      </c>
      <c r="C80" s="4">
        <v>8963179.9999998994</v>
      </c>
      <c r="D80" s="4">
        <v>24355000</v>
      </c>
      <c r="E80" s="4">
        <v>1.2020000000000099</v>
      </c>
      <c r="F80" s="4">
        <v>0.161000000000001</v>
      </c>
      <c r="G80" s="4" t="s">
        <v>29</v>
      </c>
      <c r="I80" t="s">
        <v>5</v>
      </c>
      <c r="J80" s="2">
        <f t="shared" si="50"/>
        <v>14.031704563911626</v>
      </c>
      <c r="K80" s="2">
        <f t="shared" si="50"/>
        <v>6.4972178031686081</v>
      </c>
      <c r="L80" s="2">
        <f t="shared" si="50"/>
        <v>11.226954719937305</v>
      </c>
      <c r="M80" s="2">
        <f t="shared" si="50"/>
        <v>0.88213464425448185</v>
      </c>
      <c r="N80" s="2">
        <f t="shared" si="50"/>
        <v>2.7156100996706409</v>
      </c>
      <c r="O80" s="2">
        <f t="shared" si="50"/>
        <v>10.212957086579877</v>
      </c>
      <c r="P80" s="2">
        <f t="shared" si="50"/>
        <v>51.206004118754649</v>
      </c>
      <c r="Q80" s="2">
        <f t="shared" si="50"/>
        <v>25.798421266450326</v>
      </c>
      <c r="R80" s="2">
        <f t="shared" si="50"/>
        <v>73.706796841590858</v>
      </c>
      <c r="S80" s="2">
        <f t="shared" si="50"/>
        <v>3.2750766984838728</v>
      </c>
      <c r="T80" s="2">
        <f t="shared" si="50"/>
        <v>27.519558331152986</v>
      </c>
      <c r="U80" s="2">
        <f t="shared" si="50"/>
        <v>8.2436709775813561</v>
      </c>
      <c r="V80" s="2">
        <f t="shared" si="50"/>
        <v>41.743263697895543</v>
      </c>
      <c r="W80" s="2">
        <f t="shared" si="50"/>
        <v>32.69841032090347</v>
      </c>
      <c r="X80" s="2">
        <f t="shared" si="50"/>
        <v>52.894375119380875</v>
      </c>
      <c r="Y80" s="2">
        <f t="shared" si="50"/>
        <v>2.6222139657082923</v>
      </c>
      <c r="Z80" s="2">
        <f t="shared" si="50"/>
        <v>17.043328908477108</v>
      </c>
      <c r="AA80" s="2">
        <f t="shared" si="50"/>
        <v>24.611224149744633</v>
      </c>
      <c r="AB80" s="2">
        <f t="shared" si="50"/>
        <v>9.2715872731825471</v>
      </c>
      <c r="AC80" s="2">
        <f t="shared" si="50"/>
        <v>18.998901338071203</v>
      </c>
      <c r="AD80" s="2">
        <f t="shared" si="50"/>
        <v>74.414111460596857</v>
      </c>
      <c r="AE80" s="2">
        <f t="shared" si="50"/>
        <v>2.4879940804650382</v>
      </c>
      <c r="AF80" s="2">
        <f>100*AF61/AF$72</f>
        <v>12.164990980050746</v>
      </c>
      <c r="AG80" s="2">
        <f t="shared" si="50"/>
        <v>25.172752988616875</v>
      </c>
      <c r="AH80" s="1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x14ac:dyDescent="0.25">
      <c r="A81" s="4" t="s">
        <v>110</v>
      </c>
      <c r="B81" s="4">
        <v>116.680040636315</v>
      </c>
      <c r="C81" s="4">
        <v>32480560</v>
      </c>
      <c r="D81" s="4">
        <v>70970000</v>
      </c>
      <c r="E81" s="4">
        <v>1.2009999999999901</v>
      </c>
      <c r="F81" s="4">
        <v>0.39999999999999097</v>
      </c>
      <c r="G81" s="4" t="s">
        <v>29</v>
      </c>
      <c r="I81" t="s">
        <v>6</v>
      </c>
      <c r="J81" s="2">
        <f t="shared" si="50"/>
        <v>20.667758885762037</v>
      </c>
      <c r="K81" s="2">
        <f t="shared" si="50"/>
        <v>40.206294523810378</v>
      </c>
      <c r="L81" s="2">
        <f t="shared" si="50"/>
        <v>100</v>
      </c>
      <c r="M81" s="2">
        <f t="shared" si="50"/>
        <v>2.9303363408153449</v>
      </c>
      <c r="N81" s="2">
        <f t="shared" si="50"/>
        <v>23.814563787519077</v>
      </c>
      <c r="O81" s="2">
        <f t="shared" si="50"/>
        <v>25.335227557328146</v>
      </c>
      <c r="P81" s="2">
        <f t="shared" si="50"/>
        <v>62.431217612287277</v>
      </c>
      <c r="Q81" s="2">
        <f t="shared" si="50"/>
        <v>66.859375301797286</v>
      </c>
      <c r="R81" s="2">
        <f t="shared" si="50"/>
        <v>87.037342624820454</v>
      </c>
      <c r="S81" s="2">
        <f t="shared" si="50"/>
        <v>2.3873223219048656</v>
      </c>
      <c r="T81" s="2">
        <f t="shared" si="50"/>
        <v>52.596513913563186</v>
      </c>
      <c r="U81" s="2">
        <f t="shared" si="50"/>
        <v>21.360353639348268</v>
      </c>
      <c r="V81" s="2">
        <f t="shared" si="50"/>
        <v>34.383857063828565</v>
      </c>
      <c r="W81" s="2">
        <f t="shared" si="50"/>
        <v>72.946035011140353</v>
      </c>
      <c r="X81" s="2">
        <f t="shared" si="50"/>
        <v>66.368556133956375</v>
      </c>
      <c r="Y81" s="2">
        <f t="shared" si="50"/>
        <v>1.7949655699480387</v>
      </c>
      <c r="Z81" s="2">
        <f t="shared" si="50"/>
        <v>18.389000338149412</v>
      </c>
      <c r="AA81" s="2">
        <f t="shared" si="50"/>
        <v>23.413900095010195</v>
      </c>
      <c r="AB81" s="2">
        <f t="shared" si="50"/>
        <v>27.749866850376286</v>
      </c>
      <c r="AC81" s="2">
        <f t="shared" si="50"/>
        <v>37.405473620128063</v>
      </c>
      <c r="AD81" s="2">
        <f t="shared" si="50"/>
        <v>65.067448892453811</v>
      </c>
      <c r="AE81" s="2">
        <f t="shared" si="50"/>
        <v>3.2735300623337071</v>
      </c>
      <c r="AF81" s="2">
        <f t="shared" si="50"/>
        <v>19.70745445724836</v>
      </c>
      <c r="AG81" s="2">
        <f t="shared" si="50"/>
        <v>34.552572580705458</v>
      </c>
      <c r="AH81" s="1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x14ac:dyDescent="0.25">
      <c r="A82" s="4" t="s">
        <v>111</v>
      </c>
      <c r="B82" s="4">
        <v>117.884904636315</v>
      </c>
      <c r="C82" s="4">
        <v>85645880.000000298</v>
      </c>
      <c r="D82" s="4">
        <v>158995000</v>
      </c>
      <c r="E82" s="4">
        <v>1.2009999999999901</v>
      </c>
      <c r="F82" s="4">
        <v>0.40100000000001002</v>
      </c>
      <c r="G82" s="4" t="s">
        <v>29</v>
      </c>
      <c r="I82" t="s">
        <v>7</v>
      </c>
      <c r="J82" s="2">
        <f t="shared" si="50"/>
        <v>91.654061183152791</v>
      </c>
      <c r="K82" s="2">
        <f t="shared" si="50"/>
        <v>100</v>
      </c>
      <c r="L82" s="2">
        <f t="shared" si="50"/>
        <v>75.237123897647933</v>
      </c>
      <c r="M82" s="2">
        <f t="shared" si="50"/>
        <v>59.954744968536673</v>
      </c>
      <c r="N82" s="2">
        <f t="shared" si="50"/>
        <v>94.48577120407468</v>
      </c>
      <c r="O82" s="2">
        <f t="shared" si="50"/>
        <v>70.714148499164637</v>
      </c>
      <c r="P82" s="2">
        <f t="shared" si="50"/>
        <v>36.290810204752582</v>
      </c>
      <c r="Q82" s="2">
        <f t="shared" si="50"/>
        <v>100</v>
      </c>
      <c r="R82" s="2">
        <f t="shared" si="50"/>
        <v>89.84938324979781</v>
      </c>
      <c r="S82" s="2">
        <f t="shared" si="50"/>
        <v>88.880805276468678</v>
      </c>
      <c r="T82" s="2">
        <f t="shared" si="50"/>
        <v>78.271478200757301</v>
      </c>
      <c r="U82" s="2">
        <f t="shared" si="50"/>
        <v>32.274247644334913</v>
      </c>
      <c r="V82" s="2">
        <f t="shared" si="50"/>
        <v>68.794479252072065</v>
      </c>
      <c r="W82" s="2">
        <f t="shared" si="50"/>
        <v>89.012866735052796</v>
      </c>
      <c r="X82" s="2">
        <f t="shared" si="50"/>
        <v>59.260054014715941</v>
      </c>
      <c r="Y82" s="2">
        <f t="shared" si="50"/>
        <v>95.374212619232608</v>
      </c>
      <c r="Z82" s="2">
        <f t="shared" si="50"/>
        <v>84.538214627802773</v>
      </c>
      <c r="AA82" s="2">
        <f t="shared" si="50"/>
        <v>78.622037220655699</v>
      </c>
      <c r="AB82" s="2">
        <f t="shared" si="50"/>
        <v>100</v>
      </c>
      <c r="AC82" s="2">
        <f t="shared" si="50"/>
        <v>70.414354646137625</v>
      </c>
      <c r="AD82" s="2">
        <f t="shared" si="50"/>
        <v>55.215546326577055</v>
      </c>
      <c r="AE82" s="2">
        <f t="shared" si="50"/>
        <v>58.295296876536625</v>
      </c>
      <c r="AF82" s="2">
        <f t="shared" si="50"/>
        <v>100</v>
      </c>
      <c r="AG82" s="2">
        <f t="shared" si="50"/>
        <v>35.423766748669983</v>
      </c>
      <c r="AH82" s="1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x14ac:dyDescent="0.25">
      <c r="A83" s="4" t="s">
        <v>112</v>
      </c>
      <c r="B83" s="4">
        <v>119.089768636315</v>
      </c>
      <c r="C83" s="4">
        <v>63000079.999999203</v>
      </c>
      <c r="D83" s="4">
        <v>162030000</v>
      </c>
      <c r="E83" s="4">
        <v>1.2010000000000001</v>
      </c>
      <c r="F83" s="4">
        <v>0.161000000000001</v>
      </c>
      <c r="G83" s="4" t="s">
        <v>29</v>
      </c>
      <c r="I83" t="s">
        <v>8</v>
      </c>
      <c r="J83" s="2">
        <f t="shared" si="50"/>
        <v>8.6431616936970439</v>
      </c>
      <c r="K83" s="2">
        <f t="shared" si="50"/>
        <v>7.2959231897232524</v>
      </c>
      <c r="L83" s="2">
        <f t="shared" si="50"/>
        <v>11.556556085338586</v>
      </c>
      <c r="M83" s="2">
        <f t="shared" si="50"/>
        <v>4.3947409362736938</v>
      </c>
      <c r="N83" s="2">
        <f t="shared" si="50"/>
        <v>10.761004879398563</v>
      </c>
      <c r="O83" s="2">
        <f t="shared" si="50"/>
        <v>31.707372116489253</v>
      </c>
      <c r="P83" s="2">
        <f t="shared" si="50"/>
        <v>4.4903833749977302</v>
      </c>
      <c r="Q83" s="2">
        <f t="shared" si="50"/>
        <v>5.7787512178993135</v>
      </c>
      <c r="R83" s="2">
        <f t="shared" si="50"/>
        <v>12.406543025493018</v>
      </c>
      <c r="S83" s="2">
        <f t="shared" si="50"/>
        <v>3.2936144500078002</v>
      </c>
      <c r="T83" s="2">
        <f t="shared" si="50"/>
        <v>6.460015544999214</v>
      </c>
      <c r="U83" s="2">
        <f t="shared" si="50"/>
        <v>20.498200969687211</v>
      </c>
      <c r="V83" s="2">
        <f t="shared" si="50"/>
        <v>7.1291808767816756</v>
      </c>
      <c r="W83" s="2">
        <f t="shared" si="50"/>
        <v>8.3737701377320004</v>
      </c>
      <c r="X83" s="2">
        <f t="shared" si="50"/>
        <v>7.2925909896493337</v>
      </c>
      <c r="Y83" s="2">
        <f t="shared" si="50"/>
        <v>2.5544035770581122</v>
      </c>
      <c r="Z83" s="2">
        <f t="shared" si="50"/>
        <v>6.7559452108075515</v>
      </c>
      <c r="AA83" s="2">
        <f t="shared" si="50"/>
        <v>46.468157948668264</v>
      </c>
      <c r="AB83" s="2">
        <f t="shared" si="50"/>
        <v>3.2932458070539123</v>
      </c>
      <c r="AC83" s="2">
        <f t="shared" si="50"/>
        <v>4.8573508944133286</v>
      </c>
      <c r="AD83" s="2">
        <f t="shared" si="50"/>
        <v>6.6052285733777039</v>
      </c>
      <c r="AE83" s="2">
        <f t="shared" si="50"/>
        <v>1.1692519663693843</v>
      </c>
      <c r="AF83" s="2">
        <f t="shared" si="50"/>
        <v>3.9650153818445153</v>
      </c>
      <c r="AG83" s="2">
        <f t="shared" si="50"/>
        <v>26.072723647881162</v>
      </c>
      <c r="AH83" s="1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x14ac:dyDescent="0.25">
      <c r="A84" s="4" t="s">
        <v>113</v>
      </c>
      <c r="B84" s="4">
        <v>120.294632636315</v>
      </c>
      <c r="C84" s="4">
        <v>47252300.000000201</v>
      </c>
      <c r="D84" s="4">
        <v>93250000</v>
      </c>
      <c r="E84" s="4">
        <v>1.20199999999999</v>
      </c>
      <c r="F84" s="4">
        <v>0.40000000000000502</v>
      </c>
      <c r="G84" s="4" t="s">
        <v>29</v>
      </c>
      <c r="I84" t="s">
        <v>9</v>
      </c>
      <c r="J84" s="2">
        <f t="shared" si="50"/>
        <v>12.975715667187664</v>
      </c>
      <c r="K84" s="2">
        <f t="shared" si="50"/>
        <v>12.261686723782859</v>
      </c>
      <c r="L84" s="2">
        <f t="shared" si="50"/>
        <v>31.961314324783526</v>
      </c>
      <c r="M84" s="2">
        <f t="shared" si="50"/>
        <v>10.361102669774546</v>
      </c>
      <c r="N84" s="2">
        <f t="shared" si="50"/>
        <v>15.699595052871107</v>
      </c>
      <c r="O84" s="2">
        <f t="shared" si="50"/>
        <v>24.552786815586682</v>
      </c>
      <c r="P84" s="2">
        <f t="shared" si="50"/>
        <v>51.470630422473214</v>
      </c>
      <c r="Q84" s="2">
        <f t="shared" si="50"/>
        <v>17.320269364405487</v>
      </c>
      <c r="R84" s="2">
        <f t="shared" si="50"/>
        <v>80.803720034222579</v>
      </c>
      <c r="S84" s="2">
        <f t="shared" si="50"/>
        <v>6.885724280240157</v>
      </c>
      <c r="T84" s="2">
        <f t="shared" si="50"/>
        <v>36.661207205295241</v>
      </c>
      <c r="U84" s="2">
        <f t="shared" si="50"/>
        <v>44.015716898585559</v>
      </c>
      <c r="V84" s="2">
        <f t="shared" si="50"/>
        <v>69.718605771794913</v>
      </c>
      <c r="W84" s="2">
        <f t="shared" si="50"/>
        <v>24.881287675759328</v>
      </c>
      <c r="X84" s="2">
        <f t="shared" si="50"/>
        <v>100</v>
      </c>
      <c r="Y84" s="2">
        <f t="shared" si="50"/>
        <v>6.1710945875840144</v>
      </c>
      <c r="Z84" s="2">
        <f t="shared" si="50"/>
        <v>44.17796148360376</v>
      </c>
      <c r="AA84" s="2">
        <f t="shared" si="50"/>
        <v>38.187382404753727</v>
      </c>
      <c r="AB84" s="2">
        <f t="shared" si="50"/>
        <v>20.044564748675164</v>
      </c>
      <c r="AC84" s="2">
        <f t="shared" si="50"/>
        <v>14.215466260630171</v>
      </c>
      <c r="AD84" s="2">
        <f t="shared" si="50"/>
        <v>96.56987882787196</v>
      </c>
      <c r="AE84" s="2">
        <f>100*AE65/AE$72</f>
        <v>3.6829034738581869</v>
      </c>
      <c r="AF84" s="2">
        <f t="shared" si="50"/>
        <v>12.576379064423493</v>
      </c>
      <c r="AG84" s="2">
        <f t="shared" si="50"/>
        <v>34.840901738626897</v>
      </c>
      <c r="AH84" s="1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x14ac:dyDescent="0.25">
      <c r="A85" s="4" t="s">
        <v>114</v>
      </c>
      <c r="B85" s="4">
        <v>121.499496636315</v>
      </c>
      <c r="C85" s="4">
        <v>89972100.000000894</v>
      </c>
      <c r="D85" s="4">
        <v>227085000</v>
      </c>
      <c r="E85" s="4">
        <v>1.2010000000000001</v>
      </c>
      <c r="F85" s="4">
        <v>0.40000000000000502</v>
      </c>
      <c r="G85" s="4" t="s">
        <v>29</v>
      </c>
      <c r="I85" t="s">
        <v>10</v>
      </c>
      <c r="J85" s="2">
        <f t="shared" si="50"/>
        <v>28.518115472860636</v>
      </c>
      <c r="K85" s="2">
        <f t="shared" si="50"/>
        <v>17.355655735020036</v>
      </c>
      <c r="L85" s="2">
        <f t="shared" si="50"/>
        <v>92.584651139981304</v>
      </c>
      <c r="M85" s="2">
        <f t="shared" si="50"/>
        <v>3.9138575857832389</v>
      </c>
      <c r="N85" s="2">
        <f t="shared" si="50"/>
        <v>28.779641668693095</v>
      </c>
      <c r="O85" s="2">
        <f t="shared" si="50"/>
        <v>56.626252029036223</v>
      </c>
      <c r="P85" s="2">
        <f t="shared" si="50"/>
        <v>88.627602237313383</v>
      </c>
      <c r="Q85" s="2">
        <f t="shared" si="50"/>
        <v>50.94125235386629</v>
      </c>
      <c r="R85" s="2">
        <f t="shared" si="50"/>
        <v>96.380075066804849</v>
      </c>
      <c r="S85" s="2">
        <f t="shared" si="50"/>
        <v>3.1409690962312644</v>
      </c>
      <c r="T85" s="2">
        <f t="shared" si="50"/>
        <v>42.869524252266608</v>
      </c>
      <c r="U85" s="2">
        <f t="shared" si="50"/>
        <v>13.523880487528729</v>
      </c>
      <c r="V85" s="2">
        <f t="shared" si="50"/>
        <v>63.98008187411785</v>
      </c>
      <c r="W85" s="2">
        <f t="shared" si="50"/>
        <v>67.208973817738695</v>
      </c>
      <c r="X85" s="2">
        <f t="shared" si="50"/>
        <v>70.251135783901162</v>
      </c>
      <c r="Y85" s="2">
        <f t="shared" si="50"/>
        <v>2.6664690946433915</v>
      </c>
      <c r="Z85" s="2">
        <f t="shared" si="50"/>
        <v>34.017562790313164</v>
      </c>
      <c r="AA85" s="2">
        <f t="shared" si="50"/>
        <v>43.678679579987012</v>
      </c>
      <c r="AB85" s="2">
        <f t="shared" si="50"/>
        <v>26.219795547249202</v>
      </c>
      <c r="AC85" s="2">
        <f>100*AC66/AC$72</f>
        <v>42.147544712645953</v>
      </c>
      <c r="AD85" s="2">
        <f t="shared" si="50"/>
        <v>55.032777211123275</v>
      </c>
      <c r="AE85" s="2">
        <f t="shared" si="50"/>
        <v>2.4127081134229993</v>
      </c>
      <c r="AF85" s="2">
        <f t="shared" si="50"/>
        <v>16.795536214875021</v>
      </c>
      <c r="AG85" s="2">
        <f t="shared" si="50"/>
        <v>54.631792568517675</v>
      </c>
      <c r="AH85" s="1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x14ac:dyDescent="0.25">
      <c r="A86" s="4" t="s">
        <v>115</v>
      </c>
      <c r="B86" s="4">
        <v>122.704360636315</v>
      </c>
      <c r="C86" s="4">
        <v>30540159.999999501</v>
      </c>
      <c r="D86" s="4">
        <v>63770000</v>
      </c>
      <c r="E86" s="4">
        <v>1.2009999999999901</v>
      </c>
      <c r="F86" s="4">
        <v>0.32099999999999701</v>
      </c>
      <c r="G86" s="4" t="s">
        <v>29</v>
      </c>
      <c r="I86" t="s">
        <v>11</v>
      </c>
      <c r="J86" s="2">
        <f t="shared" ref="J86:AG90" si="51">100*J67/J$72</f>
        <v>90.007407189802819</v>
      </c>
      <c r="K86" s="2">
        <f t="shared" si="51"/>
        <v>86.293962516013153</v>
      </c>
      <c r="L86" s="2">
        <f t="shared" si="51"/>
        <v>98.021945975061087</v>
      </c>
      <c r="M86" s="2">
        <f t="shared" si="51"/>
        <v>100</v>
      </c>
      <c r="N86" s="2">
        <f t="shared" si="51"/>
        <v>87.586883973984683</v>
      </c>
      <c r="O86" s="2">
        <f t="shared" si="51"/>
        <v>100</v>
      </c>
      <c r="P86" s="2">
        <f t="shared" si="51"/>
        <v>57.190634027822419</v>
      </c>
      <c r="Q86" s="2">
        <f t="shared" si="51"/>
        <v>49.040160526845881</v>
      </c>
      <c r="R86" s="2">
        <f t="shared" si="51"/>
        <v>100.00000000000001</v>
      </c>
      <c r="S86" s="2">
        <f t="shared" si="51"/>
        <v>77.409442560140604</v>
      </c>
      <c r="T86" s="2">
        <f t="shared" si="51"/>
        <v>100</v>
      </c>
      <c r="U86" s="2">
        <f t="shared" si="51"/>
        <v>42.332685311081107</v>
      </c>
      <c r="V86" s="2">
        <f t="shared" si="51"/>
        <v>97.753810857508853</v>
      </c>
      <c r="W86" s="2">
        <f t="shared" si="51"/>
        <v>52.212878347856737</v>
      </c>
      <c r="X86" s="2">
        <f t="shared" si="51"/>
        <v>53.992017476198797</v>
      </c>
      <c r="Y86" s="2">
        <f>100*Y67/Y$72</f>
        <v>100</v>
      </c>
      <c r="Z86" s="2">
        <f t="shared" si="51"/>
        <v>100.00000000000001</v>
      </c>
      <c r="AA86" s="2">
        <f t="shared" si="51"/>
        <v>100</v>
      </c>
      <c r="AB86" s="2">
        <f t="shared" si="51"/>
        <v>95.954055069121168</v>
      </c>
      <c r="AC86" s="2">
        <f t="shared" si="51"/>
        <v>99.999999999999986</v>
      </c>
      <c r="AD86" s="2">
        <f t="shared" si="51"/>
        <v>84.819006179835696</v>
      </c>
      <c r="AE86" s="2">
        <f t="shared" si="51"/>
        <v>100</v>
      </c>
      <c r="AF86" s="2">
        <f t="shared" si="51"/>
        <v>80.438578653657785</v>
      </c>
      <c r="AG86" s="2">
        <f t="shared" si="51"/>
        <v>29.14795254324002</v>
      </c>
      <c r="AH86" s="1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x14ac:dyDescent="0.25">
      <c r="A87" s="4" t="s">
        <v>116</v>
      </c>
      <c r="B87" s="4">
        <v>123.909224636315</v>
      </c>
      <c r="C87" s="4">
        <v>74079780.000001505</v>
      </c>
      <c r="D87" s="4">
        <v>149730000</v>
      </c>
      <c r="E87" s="4">
        <v>1.20199999999999</v>
      </c>
      <c r="F87" s="4">
        <v>0.320000000000007</v>
      </c>
      <c r="G87" s="4" t="s">
        <v>29</v>
      </c>
      <c r="I87" t="s">
        <v>12</v>
      </c>
      <c r="J87" s="2">
        <f t="shared" si="51"/>
        <v>61.774988200261852</v>
      </c>
      <c r="K87" s="2">
        <f t="shared" si="51"/>
        <v>30.16041594178126</v>
      </c>
      <c r="L87" s="2">
        <f t="shared" si="51"/>
        <v>7.3468480033654844</v>
      </c>
      <c r="M87" s="2">
        <f t="shared" si="51"/>
        <v>22.677882310045511</v>
      </c>
      <c r="N87" s="2">
        <f t="shared" si="51"/>
        <v>40.51539737126258</v>
      </c>
      <c r="O87" s="2">
        <f t="shared" si="51"/>
        <v>82.338856563188799</v>
      </c>
      <c r="P87" s="2">
        <f t="shared" si="51"/>
        <v>56.957156560936802</v>
      </c>
      <c r="Q87" s="2">
        <f t="shared" si="51"/>
        <v>43.344237565550173</v>
      </c>
      <c r="R87" s="2">
        <f t="shared" si="51"/>
        <v>12.430168365120537</v>
      </c>
      <c r="S87" s="2">
        <f t="shared" si="51"/>
        <v>29.874901905168407</v>
      </c>
      <c r="T87" s="2">
        <f>100*T68/T$72</f>
        <v>36.015915699678374</v>
      </c>
      <c r="U87" s="2">
        <f t="shared" si="51"/>
        <v>11.598441702802122</v>
      </c>
      <c r="V87" s="2">
        <f>100*V68/V$72</f>
        <v>100</v>
      </c>
      <c r="W87" s="2">
        <f t="shared" si="51"/>
        <v>69.692099646051517</v>
      </c>
      <c r="X87" s="2">
        <f t="shared" si="51"/>
        <v>10.199251797064987</v>
      </c>
      <c r="Y87" s="2">
        <f t="shared" si="51"/>
        <v>34.324231439468385</v>
      </c>
      <c r="Z87" s="2">
        <f t="shared" si="51"/>
        <v>62.018264063215206</v>
      </c>
      <c r="AA87" s="2">
        <f t="shared" si="51"/>
        <v>35.315212194100923</v>
      </c>
      <c r="AB87" s="2">
        <f t="shared" si="51"/>
        <v>4.1635221193409668</v>
      </c>
      <c r="AC87" s="2">
        <f t="shared" si="51"/>
        <v>6.3186043394479983</v>
      </c>
      <c r="AD87" s="2">
        <f t="shared" si="51"/>
        <v>4.1709987433212437</v>
      </c>
      <c r="AE87" s="2">
        <f t="shared" si="51"/>
        <v>1.6471597253738623</v>
      </c>
      <c r="AF87" s="2">
        <f t="shared" si="51"/>
        <v>4.0875908167917645</v>
      </c>
      <c r="AG87" s="2">
        <f t="shared" si="51"/>
        <v>21.794336485580345</v>
      </c>
      <c r="AH87" s="1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x14ac:dyDescent="0.25">
      <c r="A88" s="4" t="s">
        <v>117</v>
      </c>
      <c r="B88" s="4">
        <v>125.114088636315</v>
      </c>
      <c r="C88" s="4">
        <v>148897139.999998</v>
      </c>
      <c r="D88" s="4">
        <v>275335000</v>
      </c>
      <c r="E88" s="4">
        <v>1.2010000000000001</v>
      </c>
      <c r="F88" s="4">
        <v>0.48000000000000398</v>
      </c>
      <c r="G88" s="4" t="s">
        <v>29</v>
      </c>
      <c r="I88" t="s">
        <v>13</v>
      </c>
      <c r="J88" s="2">
        <f t="shared" si="51"/>
        <v>83.835925805851218</v>
      </c>
      <c r="K88" s="2">
        <f t="shared" si="51"/>
        <v>32.184868562402166</v>
      </c>
      <c r="L88" s="2">
        <f t="shared" si="51"/>
        <v>14.96851242207318</v>
      </c>
      <c r="M88" s="2">
        <f t="shared" si="51"/>
        <v>10.178197101161203</v>
      </c>
      <c r="N88" s="2">
        <f t="shared" si="51"/>
        <v>19.213986018432578</v>
      </c>
      <c r="O88" s="2">
        <f t="shared" si="51"/>
        <v>41.93750271776608</v>
      </c>
      <c r="P88" s="2">
        <f t="shared" si="51"/>
        <v>35.057525405363826</v>
      </c>
      <c r="Q88" s="2">
        <f t="shared" si="51"/>
        <v>24.468742449973782</v>
      </c>
      <c r="R88" s="2">
        <f t="shared" si="51"/>
        <v>91.007384860564002</v>
      </c>
      <c r="S88" s="2">
        <f t="shared" si="51"/>
        <v>17.679433298038138</v>
      </c>
      <c r="T88" s="2">
        <f t="shared" si="51"/>
        <v>42.193790553332697</v>
      </c>
      <c r="U88" s="2">
        <f t="shared" si="51"/>
        <v>100</v>
      </c>
      <c r="V88" s="2">
        <f t="shared" si="51"/>
        <v>46.719533604061134</v>
      </c>
      <c r="W88" s="2">
        <f t="shared" si="51"/>
        <v>67.15838967303236</v>
      </c>
      <c r="X88" s="2">
        <f t="shared" si="51"/>
        <v>77.382486562802569</v>
      </c>
      <c r="Y88" s="2">
        <f t="shared" si="51"/>
        <v>37.620701019597469</v>
      </c>
      <c r="Z88" s="2">
        <f t="shared" si="51"/>
        <v>75.167913401788553</v>
      </c>
      <c r="AA88" s="2">
        <f>100*AA69/AA$72</f>
        <v>30.013619832797822</v>
      </c>
      <c r="AB88" s="2">
        <f t="shared" si="51"/>
        <v>3.0318033681255594</v>
      </c>
      <c r="AC88" s="2">
        <f t="shared" si="51"/>
        <v>8.6179045502473386</v>
      </c>
      <c r="AD88" s="2">
        <f t="shared" si="51"/>
        <v>5.5663520722871862</v>
      </c>
      <c r="AE88" s="2">
        <f t="shared" si="51"/>
        <v>2.1534357407448148</v>
      </c>
      <c r="AF88" s="2">
        <f t="shared" si="51"/>
        <v>1.5701391773689328</v>
      </c>
      <c r="AG88" s="2">
        <f t="shared" si="51"/>
        <v>43.150066580900969</v>
      </c>
      <c r="AH88" s="1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x14ac:dyDescent="0.25">
      <c r="A89" s="4" t="s">
        <v>118</v>
      </c>
      <c r="B89" s="4">
        <v>126.318952636315</v>
      </c>
      <c r="C89" s="4">
        <v>62748599.999999799</v>
      </c>
      <c r="D89" s="4">
        <v>136825000</v>
      </c>
      <c r="E89" s="4">
        <v>1.2809999999999899</v>
      </c>
      <c r="F89" s="4">
        <v>0.32099999999999701</v>
      </c>
      <c r="G89" s="4" t="s">
        <v>29</v>
      </c>
      <c r="I89" t="s">
        <v>14</v>
      </c>
      <c r="J89" s="2">
        <f t="shared" si="51"/>
        <v>67.64476788016492</v>
      </c>
      <c r="K89" s="2">
        <f t="shared" si="51"/>
        <v>26.60923967365968</v>
      </c>
      <c r="L89" s="2">
        <f t="shared" si="51"/>
        <v>20.142766065641656</v>
      </c>
      <c r="M89" s="2">
        <f t="shared" si="51"/>
        <v>18.689796428716363</v>
      </c>
      <c r="N89" s="2">
        <f t="shared" si="51"/>
        <v>32.455216536213477</v>
      </c>
      <c r="O89" s="2">
        <f t="shared" si="51"/>
        <v>64.511097007791136</v>
      </c>
      <c r="P89" s="2">
        <f t="shared" si="51"/>
        <v>79.752182593258752</v>
      </c>
      <c r="Q89" s="2">
        <f t="shared" si="51"/>
        <v>27.158156119772997</v>
      </c>
      <c r="R89" s="2">
        <f t="shared" si="51"/>
        <v>69.970658730166988</v>
      </c>
      <c r="S89" s="2">
        <f t="shared" si="51"/>
        <v>29.895429584820963</v>
      </c>
      <c r="T89" s="2">
        <f t="shared" si="51"/>
        <v>41.900157674658359</v>
      </c>
      <c r="U89" s="2">
        <f t="shared" si="51"/>
        <v>18.256999720882799</v>
      </c>
      <c r="V89" s="2">
        <f t="shared" si="51"/>
        <v>66.025805437977212</v>
      </c>
      <c r="W89" s="2">
        <f t="shared" si="51"/>
        <v>70.499800196789977</v>
      </c>
      <c r="X89" s="2">
        <f t="shared" si="51"/>
        <v>70.173930888241415</v>
      </c>
      <c r="Y89" s="2">
        <f t="shared" si="51"/>
        <v>23.71388795516501</v>
      </c>
      <c r="Z89" s="2">
        <f t="shared" si="51"/>
        <v>45.603400207884782</v>
      </c>
      <c r="AA89" s="2">
        <f t="shared" si="51"/>
        <v>31.684947186929104</v>
      </c>
      <c r="AB89" s="2">
        <f t="shared" si="51"/>
        <v>4.4749826062618432</v>
      </c>
      <c r="AC89" s="2">
        <f t="shared" si="51"/>
        <v>8.24587931601104</v>
      </c>
      <c r="AD89" s="2">
        <f t="shared" si="51"/>
        <v>5.5640713109813911</v>
      </c>
      <c r="AE89" s="2">
        <f t="shared" si="51"/>
        <v>1.664519214689246</v>
      </c>
      <c r="AF89" s="2">
        <f t="shared" si="51"/>
        <v>3.7369457670150297</v>
      </c>
      <c r="AG89" s="2">
        <f>100*AG70/AG$72</f>
        <v>21.796405383648558</v>
      </c>
      <c r="AH89" s="1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25">
      <c r="A90" s="4" t="s">
        <v>119</v>
      </c>
      <c r="B90" s="4">
        <v>127.523816636315</v>
      </c>
      <c r="C90" s="4">
        <v>43959440.000000298</v>
      </c>
      <c r="D90" s="4">
        <v>92755000</v>
      </c>
      <c r="E90" s="4">
        <v>1.1220000000000101</v>
      </c>
      <c r="F90" s="4">
        <v>0.320000000000007</v>
      </c>
      <c r="G90" s="4" t="s">
        <v>29</v>
      </c>
      <c r="I90" t="s">
        <v>15</v>
      </c>
      <c r="J90" s="2">
        <f t="shared" si="51"/>
        <v>96.727874231368091</v>
      </c>
      <c r="K90" s="2">
        <f t="shared" si="51"/>
        <v>35.615723722689218</v>
      </c>
      <c r="L90" s="2">
        <f t="shared" si="51"/>
        <v>59.876278850936629</v>
      </c>
      <c r="M90" s="2">
        <f t="shared" si="51"/>
        <v>96.876809590034725</v>
      </c>
      <c r="N90" s="2">
        <f t="shared" si="51"/>
        <v>68.174939703103902</v>
      </c>
      <c r="O90" s="2">
        <f t="shared" si="51"/>
        <v>90.61748142701137</v>
      </c>
      <c r="P90" s="2">
        <f t="shared" si="51"/>
        <v>100.00000000000001</v>
      </c>
      <c r="Q90" s="2">
        <f t="shared" si="51"/>
        <v>63.084765180089676</v>
      </c>
      <c r="R90" s="2">
        <f t="shared" si="51"/>
        <v>40.183709276839231</v>
      </c>
      <c r="S90" s="2">
        <f t="shared" si="51"/>
        <v>100</v>
      </c>
      <c r="T90" s="2">
        <f t="shared" si="51"/>
        <v>72.836757109914259</v>
      </c>
      <c r="U90" s="2">
        <f t="shared" si="51"/>
        <v>34.959780920387267</v>
      </c>
      <c r="V90" s="2">
        <f t="shared" si="51"/>
        <v>76.372918262811709</v>
      </c>
      <c r="W90" s="2">
        <f t="shared" si="51"/>
        <v>100</v>
      </c>
      <c r="X90" s="2">
        <f t="shared" si="51"/>
        <v>49.595222091384898</v>
      </c>
      <c r="Y90" s="2">
        <f t="shared" si="51"/>
        <v>73.152790028074818</v>
      </c>
      <c r="Z90" s="2">
        <f t="shared" si="51"/>
        <v>74.876398986983617</v>
      </c>
      <c r="AA90" s="2">
        <f t="shared" si="51"/>
        <v>57.626071423408526</v>
      </c>
      <c r="AB90" s="2">
        <f t="shared" si="51"/>
        <v>5.6312683176509131</v>
      </c>
      <c r="AC90" s="2">
        <f t="shared" si="51"/>
        <v>12.800779880540741</v>
      </c>
      <c r="AD90" s="2">
        <f t="shared" si="51"/>
        <v>37.36497276647777</v>
      </c>
      <c r="AE90" s="2">
        <f t="shared" si="51"/>
        <v>2.8638957493939672</v>
      </c>
      <c r="AF90" s="2">
        <f t="shared" si="51"/>
        <v>6.2541795332866537</v>
      </c>
      <c r="AG90" s="2">
        <f t="shared" si="51"/>
        <v>25.296886872652792</v>
      </c>
      <c r="AH90" s="1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x14ac:dyDescent="0.25">
      <c r="A91" s="4" t="s">
        <v>120</v>
      </c>
      <c r="B91" s="4">
        <v>128.728680636315</v>
      </c>
      <c r="C91" s="4">
        <v>91719540.000004694</v>
      </c>
      <c r="D91" s="4">
        <v>216585000</v>
      </c>
      <c r="E91" s="4">
        <v>1.2009999999999901</v>
      </c>
      <c r="F91" s="4">
        <v>0.24000000000000901</v>
      </c>
      <c r="G91" s="4" t="s">
        <v>29</v>
      </c>
      <c r="K91"/>
      <c r="M91"/>
      <c r="O91"/>
      <c r="Q91"/>
      <c r="S91"/>
      <c r="U91"/>
      <c r="W91"/>
      <c r="Y91"/>
    </row>
    <row r="92" spans="1:58" x14ac:dyDescent="0.25">
      <c r="A92" s="4" t="s">
        <v>121</v>
      </c>
      <c r="B92" s="4">
        <v>129.93354463631499</v>
      </c>
      <c r="C92" s="4">
        <v>20666560.0000006</v>
      </c>
      <c r="D92" s="4">
        <v>43975000</v>
      </c>
      <c r="E92" s="4">
        <v>1.2009999999999901</v>
      </c>
      <c r="F92" s="4">
        <v>0.32099999999999701</v>
      </c>
      <c r="G92" s="4" t="s">
        <v>29</v>
      </c>
      <c r="K92"/>
      <c r="M92"/>
      <c r="O92"/>
      <c r="Q92"/>
      <c r="S92"/>
      <c r="U92"/>
      <c r="W92"/>
      <c r="Y92"/>
      <c r="AH92" s="1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</row>
    <row r="93" spans="1:58" x14ac:dyDescent="0.25">
      <c r="A93" s="4" t="s">
        <v>122</v>
      </c>
      <c r="B93" s="4">
        <v>131.13840863631501</v>
      </c>
      <c r="C93" s="4">
        <v>125794200.000002</v>
      </c>
      <c r="D93" s="4">
        <v>255990000</v>
      </c>
      <c r="E93" s="4">
        <v>1.28200000000001</v>
      </c>
      <c r="F93" s="4">
        <v>0.40099999999998198</v>
      </c>
      <c r="G93" s="4" t="s">
        <v>29</v>
      </c>
      <c r="I93" t="s">
        <v>416</v>
      </c>
      <c r="J93" s="1">
        <v>1</v>
      </c>
      <c r="K93" s="1">
        <v>2</v>
      </c>
      <c r="L93" s="1">
        <v>3</v>
      </c>
      <c r="M93" s="1">
        <v>4</v>
      </c>
      <c r="N93" s="1">
        <v>5</v>
      </c>
      <c r="O93" s="1">
        <v>6</v>
      </c>
      <c r="P93" s="7">
        <v>7</v>
      </c>
      <c r="Q93" s="7">
        <v>8</v>
      </c>
      <c r="R93" s="7">
        <v>9</v>
      </c>
      <c r="S93" s="7">
        <v>10</v>
      </c>
      <c r="T93" s="7">
        <v>11</v>
      </c>
      <c r="U93" s="7">
        <v>12</v>
      </c>
      <c r="V93" s="1">
        <v>13</v>
      </c>
      <c r="W93" s="1">
        <v>14</v>
      </c>
      <c r="X93" s="1">
        <v>15</v>
      </c>
      <c r="Y93" s="1">
        <v>16</v>
      </c>
      <c r="Z93" s="1">
        <v>17</v>
      </c>
      <c r="AA93" s="1">
        <v>18</v>
      </c>
      <c r="AB93" s="5">
        <v>19</v>
      </c>
      <c r="AC93" s="5">
        <v>20</v>
      </c>
      <c r="AD93" s="5">
        <v>21</v>
      </c>
      <c r="AE93" s="5">
        <v>22</v>
      </c>
      <c r="AF93" s="5">
        <v>23</v>
      </c>
      <c r="AG93" s="5">
        <v>24</v>
      </c>
      <c r="AH93" s="1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</row>
    <row r="94" spans="1:58" x14ac:dyDescent="0.25">
      <c r="A94" s="4" t="s">
        <v>123</v>
      </c>
      <c r="B94" s="4">
        <v>132.34327263631499</v>
      </c>
      <c r="C94" s="4">
        <v>269184699.99998403</v>
      </c>
      <c r="D94" s="4">
        <v>599720000</v>
      </c>
      <c r="E94" s="4">
        <v>1.2009999999999901</v>
      </c>
      <c r="F94" s="4">
        <v>0.40000000000000502</v>
      </c>
      <c r="G94" s="4" t="s">
        <v>29</v>
      </c>
      <c r="I94" t="s">
        <v>0</v>
      </c>
      <c r="J94" s="3">
        <f>100*J56/$J$73</f>
        <v>6.0942060757443466</v>
      </c>
      <c r="K94" s="3">
        <f>100*K56/$K$73</f>
        <v>2.0521762920185163</v>
      </c>
      <c r="L94" s="3">
        <f>100*L56/$L$73</f>
        <v>3.8935506333551082</v>
      </c>
      <c r="M94" s="3">
        <f>100*M56/$M$73</f>
        <v>2.7003386327850172</v>
      </c>
      <c r="N94" s="3">
        <f>100*N56/$N$73</f>
        <v>3.1597982308489292</v>
      </c>
      <c r="O94" s="3">
        <f>100*O56/$O$73</f>
        <v>3.194758842277023</v>
      </c>
      <c r="P94" s="8">
        <f>100*P56/$J$73</f>
        <v>6.9488094870139747</v>
      </c>
      <c r="Q94" s="8">
        <f>100*Q56/$K$73</f>
        <v>1.8163700274310324</v>
      </c>
      <c r="R94" s="8">
        <f>100*R56/$L$73</f>
        <v>5.4397641631465934</v>
      </c>
      <c r="S94" s="8">
        <f>100*S56/$M$73</f>
        <v>2.9919524349265316</v>
      </c>
      <c r="T94" s="8">
        <f>100*T56/$N$73</f>
        <v>5.4883781941686616</v>
      </c>
      <c r="U94" s="8">
        <f>100*U56/$O$73</f>
        <v>3.9070658775949729</v>
      </c>
      <c r="V94" s="3">
        <f>100*V56/$J$73</f>
        <v>3.7504365556678487</v>
      </c>
      <c r="W94" s="3">
        <f>100*W56/$K$73</f>
        <v>1.2271171821293738</v>
      </c>
      <c r="X94" s="3">
        <f>100*X56/$L$73</f>
        <v>6.1728102158895259</v>
      </c>
      <c r="Y94" s="3">
        <f>100*Y56/$M$73</f>
        <v>2.5832901976878988</v>
      </c>
      <c r="Z94" s="3">
        <f>100*Z56/$N$73</f>
        <v>5.2130037154234152</v>
      </c>
      <c r="AA94" s="3">
        <f>100*AA56/$O$73</f>
        <v>5.0784368692697361</v>
      </c>
      <c r="AB94" s="9">
        <f>100*AB56/$J$73</f>
        <v>3.4408545034684566</v>
      </c>
      <c r="AC94" s="9">
        <f>100*AC56/$K$73</f>
        <v>1.6764251681627671</v>
      </c>
      <c r="AD94" s="9">
        <f>100*AD56/$L$73</f>
        <v>4.3562208800481059</v>
      </c>
      <c r="AE94" s="9">
        <f>100*AE56/$M$73</f>
        <v>2.2744878522588343</v>
      </c>
      <c r="AF94" s="9">
        <f>100*AF56/$N$73</f>
        <v>4.1766205107998413</v>
      </c>
      <c r="AG94" s="9">
        <f>100*AG56/$O$73</f>
        <v>4.648410640957171</v>
      </c>
      <c r="AH94" s="1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</row>
    <row r="95" spans="1:58" x14ac:dyDescent="0.25">
      <c r="A95" s="4" t="s">
        <v>124</v>
      </c>
      <c r="B95" s="4">
        <v>133.54813663631501</v>
      </c>
      <c r="C95" s="4">
        <v>73601619.999999806</v>
      </c>
      <c r="D95" s="4">
        <v>152070000</v>
      </c>
      <c r="E95" s="4">
        <v>1.2009999999999901</v>
      </c>
      <c r="F95" s="4">
        <v>0.31999999999999301</v>
      </c>
      <c r="G95" s="4" t="s">
        <v>29</v>
      </c>
      <c r="I95" t="s">
        <v>1</v>
      </c>
      <c r="J95" s="3">
        <f t="shared" ref="J95:J109" si="52">100*J57/$J$73</f>
        <v>6.3045578910293365</v>
      </c>
      <c r="K95" s="3">
        <f t="shared" ref="K95:K109" si="53">100*K57/$K$73</f>
        <v>3.2619729388008385</v>
      </c>
      <c r="L95" s="3">
        <f t="shared" ref="L95:L109" si="54">100*L57/$L$73</f>
        <v>6.5034810960585387</v>
      </c>
      <c r="M95" s="3">
        <f t="shared" ref="M95:M109" si="55">100*M57/$M$73</f>
        <v>2.554889056270059</v>
      </c>
      <c r="N95" s="3">
        <f t="shared" ref="N95:N109" si="56">100*N57/$N$73</f>
        <v>3.6987668318186646</v>
      </c>
      <c r="O95" s="3">
        <f t="shared" ref="O95:O109" si="57">100*O57/$O$73</f>
        <v>4.9200077555688289</v>
      </c>
      <c r="P95" s="8">
        <f t="shared" ref="P95:P109" si="58">100*P57/$J$73</f>
        <v>59.161635441638595</v>
      </c>
      <c r="Q95" s="8">
        <f t="shared" ref="Q95:Q109" si="59">100*Q57/$K$73</f>
        <v>19.097014313348055</v>
      </c>
      <c r="R95" s="8">
        <f t="shared" ref="R95:R109" si="60">100*R57/$L$73</f>
        <v>53.145921937373473</v>
      </c>
      <c r="S95" s="8">
        <f t="shared" ref="S95:S109" si="61">100*S57/$M$73</f>
        <v>14.271721420904557</v>
      </c>
      <c r="T95" s="8">
        <f t="shared" ref="T95:T109" si="62">100*T57/$N$73</f>
        <v>46.845659693629138</v>
      </c>
      <c r="U95" s="8">
        <f t="shared" ref="U95:U109" si="63">100*U57/$O$73</f>
        <v>53.048733160624451</v>
      </c>
      <c r="V95" s="3">
        <f t="shared" ref="V95:V109" si="64">100*V57/$J$73</f>
        <v>64.853719842955783</v>
      </c>
      <c r="W95" s="3">
        <f t="shared" ref="W95:W109" si="65">100*W57/$K$73</f>
        <v>18.145860439548805</v>
      </c>
      <c r="X95" s="3">
        <f t="shared" ref="X95:X109" si="66">100*X57/$L$73</f>
        <v>55.160774775078515</v>
      </c>
      <c r="Y95" s="3">
        <f t="shared" ref="Y95:Y109" si="67">100*Y57/$M$73</f>
        <v>11.635916835050484</v>
      </c>
      <c r="Z95" s="3">
        <f t="shared" ref="Z95:Z109" si="68">100*Z57/$N$73</f>
        <v>33.051519233740343</v>
      </c>
      <c r="AA95" s="3">
        <f t="shared" ref="AA95:AA109" si="69">100*AA57/$O$73</f>
        <v>22.067699301844424</v>
      </c>
      <c r="AB95" s="9">
        <f t="shared" ref="AB95:AB109" si="70">100*AB57/$J$73</f>
        <v>32.677276766206631</v>
      </c>
      <c r="AC95" s="9">
        <f t="shared" ref="AC95:AC109" si="71">100*AC57/$K$73</f>
        <v>21.23160722218811</v>
      </c>
      <c r="AD95" s="9">
        <f t="shared" ref="AD95:AD109" si="72">100*AD57/$L$73</f>
        <v>73.5448184317342</v>
      </c>
      <c r="AE95" s="9">
        <f t="shared" ref="AE95:AE109" si="73">100*AE57/$M$73</f>
        <v>4.8878241164749001</v>
      </c>
      <c r="AF95" s="9">
        <f t="shared" ref="AF95:AF109" si="74">100*AF57/$N$73</f>
        <v>31.262587950680299</v>
      </c>
      <c r="AG95" s="9">
        <f t="shared" ref="AG95:AG109" si="75">100*AG57/$O$73</f>
        <v>32.366657017858699</v>
      </c>
      <c r="AH95" s="1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</row>
    <row r="96" spans="1:58" x14ac:dyDescent="0.25">
      <c r="A96" s="4" t="s">
        <v>125</v>
      </c>
      <c r="B96" s="4">
        <v>134.75300063631499</v>
      </c>
      <c r="C96" s="4">
        <v>64435140.000000097</v>
      </c>
      <c r="D96" s="4">
        <v>156980000</v>
      </c>
      <c r="E96" s="4">
        <v>1.121</v>
      </c>
      <c r="F96" s="4">
        <v>0.31999999999999301</v>
      </c>
      <c r="G96" s="4" t="s">
        <v>29</v>
      </c>
      <c r="I96" t="s">
        <v>2</v>
      </c>
      <c r="J96" s="3">
        <f t="shared" si="52"/>
        <v>6.4181965471245235</v>
      </c>
      <c r="K96" s="3">
        <f t="shared" si="53"/>
        <v>3.5706711089986873</v>
      </c>
      <c r="L96" s="3">
        <f t="shared" si="54"/>
        <v>18.541898880778</v>
      </c>
      <c r="M96" s="3">
        <f t="shared" si="55"/>
        <v>2.3863550812968062</v>
      </c>
      <c r="N96" s="3">
        <f t="shared" si="56"/>
        <v>6.2525913614489665</v>
      </c>
      <c r="O96" s="3">
        <f t="shared" si="57"/>
        <v>6.686926112982972</v>
      </c>
      <c r="P96" s="8">
        <f t="shared" si="58"/>
        <v>72.205613416466733</v>
      </c>
      <c r="Q96" s="8">
        <f t="shared" si="59"/>
        <v>31.640539678750294</v>
      </c>
      <c r="R96" s="8">
        <f t="shared" si="60"/>
        <v>46.741723707720581</v>
      </c>
      <c r="S96" s="8">
        <f t="shared" si="61"/>
        <v>7.8147065176366866</v>
      </c>
      <c r="T96" s="8">
        <f t="shared" si="62"/>
        <v>51.589558546706712</v>
      </c>
      <c r="U96" s="8">
        <f t="shared" si="63"/>
        <v>43.563836279562416</v>
      </c>
      <c r="V96" s="3">
        <f t="shared" si="64"/>
        <v>49.417833236567041</v>
      </c>
      <c r="W96" s="3">
        <f t="shared" si="65"/>
        <v>30.824992614232254</v>
      </c>
      <c r="X96" s="3">
        <f t="shared" si="66"/>
        <v>52.897276536480753</v>
      </c>
      <c r="Y96" s="3">
        <f t="shared" si="67"/>
        <v>5.2496768369037605</v>
      </c>
      <c r="Z96" s="3">
        <f t="shared" si="68"/>
        <v>51.603586622913575</v>
      </c>
      <c r="AA96" s="3">
        <f t="shared" si="69"/>
        <v>21.476748054485043</v>
      </c>
      <c r="AB96" s="9">
        <f t="shared" si="70"/>
        <v>44.018025978093029</v>
      </c>
      <c r="AC96" s="9">
        <f t="shared" si="71"/>
        <v>31.796867801250713</v>
      </c>
      <c r="AD96" s="9">
        <f t="shared" si="72"/>
        <v>56.383586078999905</v>
      </c>
      <c r="AE96" s="9">
        <f t="shared" si="73"/>
        <v>6.4320083451300585</v>
      </c>
      <c r="AF96" s="9">
        <f t="shared" si="74"/>
        <v>25.818899034623453</v>
      </c>
      <c r="AG96" s="9">
        <f t="shared" si="75"/>
        <v>27.949695940894088</v>
      </c>
      <c r="AH96" s="1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</row>
    <row r="97" spans="1:58" x14ac:dyDescent="0.25">
      <c r="A97" s="4" t="s">
        <v>126</v>
      </c>
      <c r="B97" s="4">
        <v>135.95786463631501</v>
      </c>
      <c r="C97" s="4">
        <v>151825460.000002</v>
      </c>
      <c r="D97" s="4">
        <v>416520000</v>
      </c>
      <c r="E97" s="4">
        <v>1.4419999999999999</v>
      </c>
      <c r="F97" s="4">
        <v>0.24000000000000901</v>
      </c>
      <c r="G97" s="4" t="s">
        <v>29</v>
      </c>
      <c r="I97" t="s">
        <v>3</v>
      </c>
      <c r="J97" s="3">
        <f t="shared" si="52"/>
        <v>70.24935356446953</v>
      </c>
      <c r="K97" s="3">
        <f t="shared" si="53"/>
        <v>20.403128335667507</v>
      </c>
      <c r="L97" s="3">
        <f t="shared" si="54"/>
        <v>55.611718460990673</v>
      </c>
      <c r="M97" s="3">
        <f t="shared" si="55"/>
        <v>82.919227030585816</v>
      </c>
      <c r="N97" s="3">
        <f t="shared" si="56"/>
        <v>72.500025647065399</v>
      </c>
      <c r="O97" s="3">
        <f t="shared" si="57"/>
        <v>31.45230340103414</v>
      </c>
      <c r="P97" s="8">
        <f t="shared" si="58"/>
        <v>42.438457912334009</v>
      </c>
      <c r="Q97" s="8">
        <f t="shared" si="59"/>
        <v>13.919580152756405</v>
      </c>
      <c r="R97" s="8">
        <f t="shared" si="60"/>
        <v>47.411422153769401</v>
      </c>
      <c r="S97" s="8">
        <f t="shared" si="61"/>
        <v>45.866038284737165</v>
      </c>
      <c r="T97" s="8">
        <f t="shared" si="62"/>
        <v>42.695020517074603</v>
      </c>
      <c r="U97" s="8">
        <f t="shared" si="63"/>
        <v>46.478871095919352</v>
      </c>
      <c r="V97" s="3">
        <f t="shared" si="64"/>
        <v>41.629920725007445</v>
      </c>
      <c r="W97" s="3">
        <f t="shared" si="65"/>
        <v>14.962251048969</v>
      </c>
      <c r="X97" s="3">
        <f t="shared" si="66"/>
        <v>47.601434750754855</v>
      </c>
      <c r="Y97" s="3">
        <f t="shared" si="67"/>
        <v>26.382220712970518</v>
      </c>
      <c r="Z97" s="3">
        <f t="shared" si="68"/>
        <v>18.719793384997153</v>
      </c>
      <c r="AA97" s="3">
        <f t="shared" si="69"/>
        <v>13.641005411547438</v>
      </c>
      <c r="AB97" s="9">
        <f t="shared" si="70"/>
        <v>73.523025986421601</v>
      </c>
      <c r="AC97" s="9">
        <f t="shared" si="71"/>
        <v>41.781823950531532</v>
      </c>
      <c r="AD97" s="9">
        <f t="shared" si="72"/>
        <v>66.376791927288735</v>
      </c>
      <c r="AE97" s="9">
        <f t="shared" si="73"/>
        <v>48.137119232180105</v>
      </c>
      <c r="AF97" s="9">
        <f t="shared" si="74"/>
        <v>36.476387013070301</v>
      </c>
      <c r="AG97" s="9">
        <f t="shared" si="75"/>
        <v>6.3368906072076179</v>
      </c>
      <c r="AH97" s="1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</row>
    <row r="98" spans="1:58" x14ac:dyDescent="0.25">
      <c r="A98" s="4" t="s">
        <v>127</v>
      </c>
      <c r="B98" s="4">
        <v>137.16272863631499</v>
      </c>
      <c r="C98" s="4">
        <v>3034539.9999999702</v>
      </c>
      <c r="D98" s="4">
        <v>5690000</v>
      </c>
      <c r="E98" s="4">
        <v>1.0409999999999899</v>
      </c>
      <c r="F98" s="4">
        <v>0.40100000000001002</v>
      </c>
      <c r="G98" s="4" t="s">
        <v>29</v>
      </c>
      <c r="I98" t="s">
        <v>4</v>
      </c>
      <c r="J98" s="3">
        <f t="shared" si="52"/>
        <v>1.4040759261689078</v>
      </c>
      <c r="K98" s="3">
        <f t="shared" si="53"/>
        <v>2.8882230175665158</v>
      </c>
      <c r="L98" s="3">
        <f t="shared" si="54"/>
        <v>2.4381575034272318</v>
      </c>
      <c r="M98" s="3">
        <f t="shared" si="55"/>
        <v>1.5271928299499486</v>
      </c>
      <c r="N98" s="3">
        <f t="shared" si="56"/>
        <v>3.8192676606510232</v>
      </c>
      <c r="O98" s="3">
        <f t="shared" si="57"/>
        <v>5.6928557144511185</v>
      </c>
      <c r="P98" s="8">
        <f t="shared" si="58"/>
        <v>1.4214733751476449</v>
      </c>
      <c r="Q98" s="8">
        <f t="shared" si="59"/>
        <v>4.164072016695969</v>
      </c>
      <c r="R98" s="8">
        <f t="shared" si="60"/>
        <v>7.6828164781149635</v>
      </c>
      <c r="S98" s="8">
        <f t="shared" si="61"/>
        <v>0.75239613838122088</v>
      </c>
      <c r="T98" s="8">
        <f t="shared" si="62"/>
        <v>1.8036855456294878</v>
      </c>
      <c r="U98" s="8">
        <f t="shared" si="63"/>
        <v>4.8445522756719388</v>
      </c>
      <c r="V98" s="3">
        <f t="shared" si="64"/>
        <v>1.8247055250411113</v>
      </c>
      <c r="W98" s="3">
        <f t="shared" si="65"/>
        <v>3.6193585955610867</v>
      </c>
      <c r="X98" s="3">
        <f t="shared" si="66"/>
        <v>5.073112688622432</v>
      </c>
      <c r="Y98" s="3">
        <f t="shared" si="67"/>
        <v>0.71846878788486679</v>
      </c>
      <c r="Z98" s="3">
        <f t="shared" si="68"/>
        <v>2.4174282882326126</v>
      </c>
      <c r="AA98" s="3">
        <f t="shared" si="69"/>
        <v>4.695437150211208</v>
      </c>
      <c r="AB98" s="9">
        <f t="shared" si="70"/>
        <v>1.948736380712411</v>
      </c>
      <c r="AC98" s="9">
        <f t="shared" si="71"/>
        <v>2.4582937657788921</v>
      </c>
      <c r="AD98" s="9">
        <f t="shared" si="72"/>
        <v>3.4290065547848161</v>
      </c>
      <c r="AE98" s="9">
        <f t="shared" si="73"/>
        <v>0.83227665890697688</v>
      </c>
      <c r="AF98" s="9">
        <f t="shared" si="74"/>
        <v>1.7454753690843168</v>
      </c>
      <c r="AG98" s="9">
        <f t="shared" si="75"/>
        <v>5.8154594550824665</v>
      </c>
      <c r="AH98" s="1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</row>
    <row r="99" spans="1:58" x14ac:dyDescent="0.25">
      <c r="A99" s="4" t="s">
        <v>128</v>
      </c>
      <c r="B99" s="4">
        <v>138.36759263631501</v>
      </c>
      <c r="C99" s="4">
        <v>9121299.9999998603</v>
      </c>
      <c r="D99" s="4">
        <v>20620000</v>
      </c>
      <c r="E99" s="4">
        <v>1.12099999999998</v>
      </c>
      <c r="F99" s="4">
        <v>0.32099999999999701</v>
      </c>
      <c r="G99" s="4" t="s">
        <v>29</v>
      </c>
      <c r="I99" t="s">
        <v>5</v>
      </c>
      <c r="J99" s="3">
        <f t="shared" si="52"/>
        <v>9.8571817502240844</v>
      </c>
      <c r="K99" s="3">
        <f t="shared" si="53"/>
        <v>4.3837293360786287</v>
      </c>
      <c r="L99" s="3">
        <f t="shared" si="54"/>
        <v>6.4691627719169356</v>
      </c>
      <c r="M99" s="3">
        <f t="shared" si="55"/>
        <v>0.74020397810658445</v>
      </c>
      <c r="N99" s="3">
        <f t="shared" si="56"/>
        <v>1.9688180187355129</v>
      </c>
      <c r="O99" s="3">
        <f t="shared" si="57"/>
        <v>5.6475641637904381</v>
      </c>
      <c r="P99" s="8">
        <f t="shared" si="58"/>
        <v>51.206004118754649</v>
      </c>
      <c r="Q99" s="8">
        <f t="shared" si="59"/>
        <v>25.798421266450326</v>
      </c>
      <c r="R99" s="8">
        <f t="shared" si="60"/>
        <v>58.790190671462049</v>
      </c>
      <c r="S99" s="8">
        <f t="shared" si="61"/>
        <v>3.2750766984838728</v>
      </c>
      <c r="T99" s="8">
        <f t="shared" si="62"/>
        <v>27.519558331152986</v>
      </c>
      <c r="U99" s="8">
        <f t="shared" si="63"/>
        <v>8.2436709775813561</v>
      </c>
      <c r="V99" s="3">
        <f t="shared" si="64"/>
        <v>30.438373146036174</v>
      </c>
      <c r="W99" s="3">
        <f t="shared" si="65"/>
        <v>22.396642792614671</v>
      </c>
      <c r="X99" s="3">
        <f t="shared" si="66"/>
        <v>52.894375119380875</v>
      </c>
      <c r="Y99" s="3">
        <f t="shared" si="67"/>
        <v>2.3592477012017588</v>
      </c>
      <c r="Z99" s="3">
        <f t="shared" si="68"/>
        <v>11.799490954888595</v>
      </c>
      <c r="AA99" s="3">
        <f t="shared" si="69"/>
        <v>7.2382168156435087</v>
      </c>
      <c r="AB99" s="9">
        <f t="shared" si="70"/>
        <v>7.2782690500676033</v>
      </c>
      <c r="AC99" s="9">
        <f t="shared" si="71"/>
        <v>12.001604761848807</v>
      </c>
      <c r="AD99" s="9">
        <f t="shared" si="72"/>
        <v>54.727723161284267</v>
      </c>
      <c r="AE99" s="9">
        <f t="shared" si="73"/>
        <v>2.4087494737163189</v>
      </c>
      <c r="AF99" s="9">
        <f t="shared" si="74"/>
        <v>9.6539906418789183</v>
      </c>
      <c r="AG99" s="9">
        <f t="shared" si="75"/>
        <v>8.1475786217783988</v>
      </c>
      <c r="AH99" s="1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</row>
    <row r="100" spans="1:58" x14ac:dyDescent="0.25">
      <c r="A100" s="4" t="s">
        <v>129</v>
      </c>
      <c r="B100" s="4">
        <v>139.572456636315</v>
      </c>
      <c r="C100" s="4">
        <v>3226879.99999996</v>
      </c>
      <c r="D100" s="4">
        <v>6600000</v>
      </c>
      <c r="E100" s="4">
        <v>0.96100000000001196</v>
      </c>
      <c r="F100" s="4">
        <v>0.32000000000002099</v>
      </c>
      <c r="G100" s="4" t="s">
        <v>29</v>
      </c>
      <c r="I100" t="s">
        <v>6</v>
      </c>
      <c r="J100" s="3">
        <f t="shared" si="52"/>
        <v>14.518967013511041</v>
      </c>
      <c r="K100" s="3">
        <f t="shared" si="53"/>
        <v>27.1275364530782</v>
      </c>
      <c r="L100" s="3">
        <f t="shared" si="54"/>
        <v>57.621705380433397</v>
      </c>
      <c r="M100" s="3">
        <f t="shared" si="55"/>
        <v>2.4588611622831524</v>
      </c>
      <c r="N100" s="3">
        <f t="shared" si="56"/>
        <v>17.26556485368808</v>
      </c>
      <c r="O100" s="3">
        <f t="shared" si="57"/>
        <v>14.009881958894818</v>
      </c>
      <c r="P100" s="8">
        <f t="shared" si="58"/>
        <v>62.431217612287277</v>
      </c>
      <c r="Q100" s="8">
        <f t="shared" si="59"/>
        <v>66.859375301797286</v>
      </c>
      <c r="R100" s="8">
        <f t="shared" si="60"/>
        <v>69.422932317189051</v>
      </c>
      <c r="S100" s="8">
        <f t="shared" si="61"/>
        <v>2.3873223219048656</v>
      </c>
      <c r="T100" s="8">
        <f t="shared" si="62"/>
        <v>52.596513913563186</v>
      </c>
      <c r="U100" s="8">
        <f t="shared" si="63"/>
        <v>21.360353639348268</v>
      </c>
      <c r="V100" s="3">
        <f t="shared" si="64"/>
        <v>25.072037468923362</v>
      </c>
      <c r="W100" s="3">
        <f t="shared" si="65"/>
        <v>49.964089178905773</v>
      </c>
      <c r="X100" s="3">
        <f t="shared" si="66"/>
        <v>66.368556133956375</v>
      </c>
      <c r="Y100" s="3">
        <f t="shared" si="67"/>
        <v>1.614959133776237</v>
      </c>
      <c r="Z100" s="3">
        <f t="shared" si="68"/>
        <v>12.731130422033582</v>
      </c>
      <c r="AA100" s="3">
        <f t="shared" si="69"/>
        <v>6.8860810968339585</v>
      </c>
      <c r="AB100" s="9">
        <f t="shared" si="70"/>
        <v>21.783864088167345</v>
      </c>
      <c r="AC100" s="9">
        <f t="shared" si="71"/>
        <v>23.629035296843881</v>
      </c>
      <c r="AD100" s="9">
        <f t="shared" si="72"/>
        <v>47.853737146116607</v>
      </c>
      <c r="AE100" s="9">
        <f t="shared" si="73"/>
        <v>3.1692655045895592</v>
      </c>
      <c r="AF100" s="9">
        <f t="shared" si="74"/>
        <v>15.639599011419651</v>
      </c>
      <c r="AG100" s="9">
        <f t="shared" si="75"/>
        <v>11.183512658043625</v>
      </c>
      <c r="AH100" s="1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</row>
    <row r="101" spans="1:58" x14ac:dyDescent="0.25">
      <c r="A101" s="4" t="s">
        <v>130</v>
      </c>
      <c r="B101" s="4">
        <v>140.77732063631501</v>
      </c>
      <c r="C101" s="4">
        <v>4957799.99999958</v>
      </c>
      <c r="D101" s="4">
        <v>11050000</v>
      </c>
      <c r="E101" s="4">
        <v>1.12099999999998</v>
      </c>
      <c r="F101" s="4">
        <v>0.23999999999998001</v>
      </c>
      <c r="G101" s="4" t="s">
        <v>29</v>
      </c>
      <c r="I101" t="s">
        <v>7</v>
      </c>
      <c r="J101" s="3">
        <f t="shared" si="52"/>
        <v>64.386385496748218</v>
      </c>
      <c r="K101" s="3">
        <f t="shared" si="53"/>
        <v>67.470869361047775</v>
      </c>
      <c r="L101" s="3">
        <f t="shared" si="54"/>
        <v>43.352913869014344</v>
      </c>
      <c r="M101" s="3">
        <f t="shared" si="55"/>
        <v>50.308352609348383</v>
      </c>
      <c r="N101" s="3">
        <f t="shared" si="56"/>
        <v>68.502208355781676</v>
      </c>
      <c r="O101" s="3">
        <f t="shared" si="57"/>
        <v>39.103531675621333</v>
      </c>
      <c r="P101" s="8">
        <f t="shared" si="58"/>
        <v>36.290810204752582</v>
      </c>
      <c r="Q101" s="8">
        <f t="shared" si="59"/>
        <v>100</v>
      </c>
      <c r="R101" s="8">
        <f t="shared" si="60"/>
        <v>71.665878851327818</v>
      </c>
      <c r="S101" s="8">
        <f t="shared" si="61"/>
        <v>88.880805276468678</v>
      </c>
      <c r="T101" s="8">
        <f t="shared" si="62"/>
        <v>78.271478200757301</v>
      </c>
      <c r="U101" s="8">
        <f t="shared" si="63"/>
        <v>32.274247644334913</v>
      </c>
      <c r="V101" s="3">
        <f t="shared" si="64"/>
        <v>50.163591544170039</v>
      </c>
      <c r="W101" s="3">
        <f t="shared" si="65"/>
        <v>60.96900004148295</v>
      </c>
      <c r="X101" s="3">
        <f t="shared" si="66"/>
        <v>59.260054014715941</v>
      </c>
      <c r="Y101" s="3">
        <f t="shared" si="67"/>
        <v>85.809699291672402</v>
      </c>
      <c r="Z101" s="3">
        <f t="shared" si="68"/>
        <v>58.527762046946322</v>
      </c>
      <c r="AA101" s="3">
        <f t="shared" si="69"/>
        <v>23.122919381342708</v>
      </c>
      <c r="AB101" s="9">
        <f t="shared" si="70"/>
        <v>78.500787789805045</v>
      </c>
      <c r="AC101" s="9">
        <f t="shared" si="71"/>
        <v>44.480743332782126</v>
      </c>
      <c r="AD101" s="9">
        <f t="shared" si="72"/>
        <v>40.608173291971184</v>
      </c>
      <c r="AE101" s="9">
        <f t="shared" si="73"/>
        <v>56.438544920190523</v>
      </c>
      <c r="AF101" s="9">
        <f t="shared" si="74"/>
        <v>79.358798191551529</v>
      </c>
      <c r="AG101" s="9">
        <f t="shared" si="75"/>
        <v>11.46548908634829</v>
      </c>
      <c r="AH101" s="1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</row>
    <row r="102" spans="1:58" x14ac:dyDescent="0.25">
      <c r="A102" s="4" t="s">
        <v>131</v>
      </c>
      <c r="B102" s="4">
        <v>141.982184636315</v>
      </c>
      <c r="C102" s="4">
        <v>6626780.0000002002</v>
      </c>
      <c r="D102" s="4">
        <v>15490000</v>
      </c>
      <c r="E102" s="4">
        <v>1.121</v>
      </c>
      <c r="F102" s="4">
        <v>0.32099999999999701</v>
      </c>
      <c r="G102" s="4" t="s">
        <v>29</v>
      </c>
      <c r="I102" t="s">
        <v>8</v>
      </c>
      <c r="J102" s="3">
        <f t="shared" si="52"/>
        <v>6.0717652173540291</v>
      </c>
      <c r="K102" s="3">
        <f t="shared" si="53"/>
        <v>4.9226228040205653</v>
      </c>
      <c r="L102" s="3">
        <f t="shared" si="54"/>
        <v>6.6590846996183473</v>
      </c>
      <c r="M102" s="3">
        <f t="shared" si="55"/>
        <v>3.6876510235315094</v>
      </c>
      <c r="N102" s="3">
        <f t="shared" si="56"/>
        <v>7.8017312974459161</v>
      </c>
      <c r="O102" s="3">
        <f t="shared" si="57"/>
        <v>17.533552425120369</v>
      </c>
      <c r="P102" s="8">
        <f t="shared" si="58"/>
        <v>4.4903833749977302</v>
      </c>
      <c r="Q102" s="8">
        <f t="shared" si="59"/>
        <v>5.7787512178993135</v>
      </c>
      <c r="R102" s="8">
        <f t="shared" si="60"/>
        <v>9.8957363675701089</v>
      </c>
      <c r="S102" s="8">
        <f t="shared" si="61"/>
        <v>3.2936144500078002</v>
      </c>
      <c r="T102" s="8">
        <f t="shared" si="62"/>
        <v>6.460015544999214</v>
      </c>
      <c r="U102" s="8">
        <f t="shared" si="63"/>
        <v>20.498200969687211</v>
      </c>
      <c r="V102" s="3">
        <f t="shared" si="64"/>
        <v>5.1984595484326226</v>
      </c>
      <c r="W102" s="3">
        <f t="shared" si="65"/>
        <v>5.7355797043856231</v>
      </c>
      <c r="X102" s="3">
        <f t="shared" si="66"/>
        <v>7.2925909896493337</v>
      </c>
      <c r="Y102" s="3">
        <f t="shared" si="67"/>
        <v>2.2982376136830913</v>
      </c>
      <c r="Z102" s="3">
        <f t="shared" si="68"/>
        <v>4.6772971896937738</v>
      </c>
      <c r="AA102" s="3">
        <f t="shared" si="69"/>
        <v>13.666390595183747</v>
      </c>
      <c r="AB102" s="9">
        <f t="shared" si="70"/>
        <v>2.5852239023920442</v>
      </c>
      <c r="AC102" s="9">
        <f t="shared" si="71"/>
        <v>3.0683882497744404</v>
      </c>
      <c r="AD102" s="9">
        <f t="shared" si="72"/>
        <v>4.8578033612916602</v>
      </c>
      <c r="AE102" s="9">
        <f t="shared" si="73"/>
        <v>1.132010353540551</v>
      </c>
      <c r="AF102" s="9">
        <f t="shared" si="74"/>
        <v>3.1465885551419652</v>
      </c>
      <c r="AG102" s="9">
        <f t="shared" si="75"/>
        <v>8.4388690383238334</v>
      </c>
      <c r="AH102" s="1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</row>
    <row r="103" spans="1:58" x14ac:dyDescent="0.25">
      <c r="A103" s="4" t="s">
        <v>132</v>
      </c>
      <c r="B103" s="4">
        <v>143.18704863631501</v>
      </c>
      <c r="C103" s="4">
        <v>3740640.00000019</v>
      </c>
      <c r="D103" s="4">
        <v>9745000</v>
      </c>
      <c r="E103" s="4">
        <v>0.96199999999998898</v>
      </c>
      <c r="F103" s="4">
        <v>0.32000000000002099</v>
      </c>
      <c r="G103" s="4" t="s">
        <v>29</v>
      </c>
      <c r="I103" t="s">
        <v>9</v>
      </c>
      <c r="J103" s="3">
        <f t="shared" si="52"/>
        <v>9.1153563765629286</v>
      </c>
      <c r="K103" s="3">
        <f t="shared" si="53"/>
        <v>8.27306663086447</v>
      </c>
      <c r="L103" s="3">
        <f t="shared" si="54"/>
        <v>18.416654375941022</v>
      </c>
      <c r="M103" s="3">
        <f t="shared" si="55"/>
        <v>8.6940576063866626</v>
      </c>
      <c r="N103" s="3">
        <f t="shared" si="56"/>
        <v>11.382210439816962</v>
      </c>
      <c r="O103" s="3">
        <f t="shared" si="57"/>
        <v>13.577207635886523</v>
      </c>
      <c r="P103" s="8">
        <f t="shared" si="58"/>
        <v>51.470630422473214</v>
      </c>
      <c r="Q103" s="8">
        <f t="shared" si="59"/>
        <v>17.320269364405487</v>
      </c>
      <c r="R103" s="8">
        <f t="shared" si="60"/>
        <v>64.450855434472189</v>
      </c>
      <c r="S103" s="8">
        <f t="shared" si="61"/>
        <v>6.885724280240157</v>
      </c>
      <c r="T103" s="8">
        <f t="shared" si="62"/>
        <v>36.661207205295241</v>
      </c>
      <c r="U103" s="8">
        <f t="shared" si="63"/>
        <v>44.015716898585559</v>
      </c>
      <c r="V103" s="3">
        <f t="shared" si="64"/>
        <v>50.837446565307012</v>
      </c>
      <c r="W103" s="3">
        <f t="shared" si="65"/>
        <v>17.042336518054622</v>
      </c>
      <c r="X103" s="3">
        <f t="shared" si="66"/>
        <v>100</v>
      </c>
      <c r="Y103" s="3">
        <f t="shared" si="67"/>
        <v>5.5522321633748142</v>
      </c>
      <c r="Z103" s="3">
        <f t="shared" si="68"/>
        <v>30.585424932562521</v>
      </c>
      <c r="AA103" s="3">
        <f t="shared" si="69"/>
        <v>11.230995735348886</v>
      </c>
      <c r="AB103" s="9">
        <f t="shared" si="70"/>
        <v>15.735141236747559</v>
      </c>
      <c r="AC103" s="9">
        <f t="shared" si="71"/>
        <v>8.9799091289349544</v>
      </c>
      <c r="AD103" s="9">
        <f t="shared" si="72"/>
        <v>71.022142043704164</v>
      </c>
      <c r="AE103" s="9">
        <f t="shared" si="73"/>
        <v>3.5656000446535514</v>
      </c>
      <c r="AF103" s="9">
        <f t="shared" si="74"/>
        <v>9.9804632815403771</v>
      </c>
      <c r="AG103" s="9">
        <f t="shared" si="75"/>
        <v>11.276835167670535</v>
      </c>
      <c r="AH103" s="1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</row>
    <row r="104" spans="1:58" x14ac:dyDescent="0.25">
      <c r="A104" s="4" t="s">
        <v>133</v>
      </c>
      <c r="B104" s="4">
        <v>144.391912636315</v>
      </c>
      <c r="C104" s="4">
        <v>3072139.99999996</v>
      </c>
      <c r="D104" s="4">
        <v>7250000</v>
      </c>
      <c r="E104" s="4">
        <v>0.88100000000000001</v>
      </c>
      <c r="F104" s="4">
        <v>0.31999999999999301</v>
      </c>
      <c r="G104" s="4" t="s">
        <v>29</v>
      </c>
      <c r="I104" t="s">
        <v>10</v>
      </c>
      <c r="J104" s="3">
        <f t="shared" si="52"/>
        <v>20.033791768453558</v>
      </c>
      <c r="K104" s="3">
        <f t="shared" si="53"/>
        <v>11.710011807728563</v>
      </c>
      <c r="L104" s="3">
        <f t="shared" si="54"/>
        <v>53.348854907382105</v>
      </c>
      <c r="M104" s="3">
        <f t="shared" si="55"/>
        <v>3.2841391885110367</v>
      </c>
      <c r="N104" s="3">
        <f t="shared" si="56"/>
        <v>20.865247590936015</v>
      </c>
      <c r="O104" s="3">
        <f t="shared" si="57"/>
        <v>31.31320233482402</v>
      </c>
      <c r="P104" s="8">
        <f t="shared" si="58"/>
        <v>88.627602237313383</v>
      </c>
      <c r="Q104" s="8">
        <f t="shared" si="59"/>
        <v>50.94125235386629</v>
      </c>
      <c r="R104" s="8">
        <f t="shared" si="60"/>
        <v>76.874904797246458</v>
      </c>
      <c r="S104" s="8">
        <f t="shared" si="61"/>
        <v>3.1409690962312644</v>
      </c>
      <c r="T104" s="8">
        <f t="shared" si="62"/>
        <v>42.869524252266608</v>
      </c>
      <c r="U104" s="8">
        <f t="shared" si="63"/>
        <v>13.523880487528729</v>
      </c>
      <c r="V104" s="3">
        <f t="shared" si="64"/>
        <v>46.653026943279563</v>
      </c>
      <c r="W104" s="3">
        <f t="shared" si="65"/>
        <v>46.034512512426467</v>
      </c>
      <c r="X104" s="3">
        <f t="shared" si="66"/>
        <v>70.251135783901162</v>
      </c>
      <c r="Y104" s="3">
        <f t="shared" si="67"/>
        <v>2.3990647461004264</v>
      </c>
      <c r="Z104" s="3">
        <f t="shared" si="68"/>
        <v>23.551145824100679</v>
      </c>
      <c r="AA104" s="3">
        <f t="shared" si="69"/>
        <v>12.845998683257175</v>
      </c>
      <c r="AB104" s="9">
        <f t="shared" si="70"/>
        <v>20.58274606146685</v>
      </c>
      <c r="AC104" s="9">
        <f t="shared" si="71"/>
        <v>26.624601303123598</v>
      </c>
      <c r="AD104" s="9">
        <f t="shared" si="72"/>
        <v>40.47375607786141</v>
      </c>
      <c r="AE104" s="9">
        <f t="shared" si="73"/>
        <v>2.3358614251013319</v>
      </c>
      <c r="AF104" s="9">
        <f t="shared" si="74"/>
        <v>13.328735689951619</v>
      </c>
      <c r="AG104" s="9">
        <f t="shared" si="75"/>
        <v>17.682484923360136</v>
      </c>
      <c r="AH104" s="1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</row>
    <row r="105" spans="1:58" x14ac:dyDescent="0.25">
      <c r="A105" s="4" t="s">
        <v>134</v>
      </c>
      <c r="B105" s="4">
        <v>145.59677663631501</v>
      </c>
      <c r="C105" s="4">
        <v>13150559.9999996</v>
      </c>
      <c r="D105" s="4">
        <v>30160000</v>
      </c>
      <c r="E105" s="4">
        <v>1.121</v>
      </c>
      <c r="F105" s="4">
        <v>0.32099999999999701</v>
      </c>
      <c r="G105" s="4" t="s">
        <v>29</v>
      </c>
      <c r="I105" t="s">
        <v>11</v>
      </c>
      <c r="J105" s="3">
        <f t="shared" si="52"/>
        <v>63.229621710976346</v>
      </c>
      <c r="K105" s="3">
        <f t="shared" si="53"/>
        <v>58.223286715650765</v>
      </c>
      <c r="L105" s="3">
        <f t="shared" si="54"/>
        <v>56.481916917917296</v>
      </c>
      <c r="M105" s="3">
        <f t="shared" si="55"/>
        <v>83.910543920667891</v>
      </c>
      <c r="N105" s="3">
        <f t="shared" si="56"/>
        <v>63.500513344604308</v>
      </c>
      <c r="O105" s="3">
        <f t="shared" si="57"/>
        <v>55.298030882862534</v>
      </c>
      <c r="P105" s="8">
        <f t="shared" si="58"/>
        <v>57.190634027822419</v>
      </c>
      <c r="Q105" s="8">
        <f t="shared" si="59"/>
        <v>49.040160526845881</v>
      </c>
      <c r="R105" s="8">
        <f t="shared" si="60"/>
        <v>79.762237935549862</v>
      </c>
      <c r="S105" s="8">
        <f t="shared" si="61"/>
        <v>77.409442560140604</v>
      </c>
      <c r="T105" s="8">
        <f t="shared" si="62"/>
        <v>100</v>
      </c>
      <c r="U105" s="8">
        <f t="shared" si="63"/>
        <v>42.332685311081107</v>
      </c>
      <c r="V105" s="3">
        <f t="shared" si="64"/>
        <v>71.280170924390447</v>
      </c>
      <c r="W105" s="3">
        <f t="shared" si="65"/>
        <v>35.762998080173382</v>
      </c>
      <c r="X105" s="3">
        <f t="shared" si="66"/>
        <v>53.992017476198797</v>
      </c>
      <c r="Y105" s="3">
        <f t="shared" si="67"/>
        <v>89.971593929959752</v>
      </c>
      <c r="Z105" s="3">
        <f t="shared" si="68"/>
        <v>69.232313817635116</v>
      </c>
      <c r="AA105" s="3">
        <f t="shared" si="69"/>
        <v>29.41022669820596</v>
      </c>
      <c r="AB105" s="9">
        <f t="shared" si="70"/>
        <v>75.324689145523479</v>
      </c>
      <c r="AC105" s="9">
        <f t="shared" si="71"/>
        <v>63.169993613258207</v>
      </c>
      <c r="AD105" s="9">
        <f t="shared" si="72"/>
        <v>62.379984090561578</v>
      </c>
      <c r="AE105" s="9">
        <f t="shared" si="73"/>
        <v>96.814919803430271</v>
      </c>
      <c r="AF105" s="9">
        <f t="shared" si="74"/>
        <v>63.835089301908731</v>
      </c>
      <c r="AG105" s="9">
        <f t="shared" si="75"/>
        <v>9.4342178273987205</v>
      </c>
      <c r="AH105" s="1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</row>
    <row r="106" spans="1:58" x14ac:dyDescent="0.25">
      <c r="A106" s="4" t="s">
        <v>135</v>
      </c>
      <c r="B106" s="4">
        <v>146.801640636315</v>
      </c>
      <c r="C106" s="4">
        <v>10168140.0000003</v>
      </c>
      <c r="D106" s="4">
        <v>19340000</v>
      </c>
      <c r="E106" s="4">
        <v>1.0409999999999899</v>
      </c>
      <c r="F106" s="4">
        <v>0.40100000000001002</v>
      </c>
      <c r="G106" s="4" t="s">
        <v>29</v>
      </c>
      <c r="I106" t="s">
        <v>12</v>
      </c>
      <c r="J106" s="3">
        <f t="shared" si="52"/>
        <v>43.396529875211279</v>
      </c>
      <c r="K106" s="3">
        <f t="shared" si="53"/>
        <v>20.349494838827859</v>
      </c>
      <c r="L106" s="3">
        <f t="shared" si="54"/>
        <v>4.2333791112475128</v>
      </c>
      <c r="M106" s="3">
        <f t="shared" si="55"/>
        <v>19.029134396048111</v>
      </c>
      <c r="N106" s="3">
        <f t="shared" si="56"/>
        <v>29.373673485175832</v>
      </c>
      <c r="O106" s="3">
        <f t="shared" si="57"/>
        <v>45.53176633090802</v>
      </c>
      <c r="P106" s="8">
        <f t="shared" si="58"/>
        <v>56.957156560936802</v>
      </c>
      <c r="Q106" s="8">
        <f t="shared" si="59"/>
        <v>43.344237565550173</v>
      </c>
      <c r="R106" s="8">
        <f t="shared" si="60"/>
        <v>9.91458046717689</v>
      </c>
      <c r="S106" s="8">
        <f t="shared" si="61"/>
        <v>29.874901905168407</v>
      </c>
      <c r="T106" s="8">
        <f t="shared" si="62"/>
        <v>36.015915699678374</v>
      </c>
      <c r="U106" s="8">
        <f t="shared" si="63"/>
        <v>11.598441702802122</v>
      </c>
      <c r="V106" s="3">
        <f t="shared" si="64"/>
        <v>72.918048206112601</v>
      </c>
      <c r="W106" s="3">
        <f t="shared" si="65"/>
        <v>47.735319421387565</v>
      </c>
      <c r="X106" s="3">
        <f t="shared" si="66"/>
        <v>10.199251797064987</v>
      </c>
      <c r="Y106" s="3">
        <f t="shared" si="67"/>
        <v>30.882058130298073</v>
      </c>
      <c r="Z106" s="3">
        <f t="shared" si="68"/>
        <v>42.936679200494773</v>
      </c>
      <c r="AA106" s="3">
        <f t="shared" si="69"/>
        <v>10.386283965237556</v>
      </c>
      <c r="AB106" s="9">
        <f t="shared" si="70"/>
        <v>3.2683976634854459</v>
      </c>
      <c r="AC106" s="9">
        <f t="shared" si="71"/>
        <v>3.9914619576763566</v>
      </c>
      <c r="AD106" s="9">
        <f t="shared" si="72"/>
        <v>3.0675534525655244</v>
      </c>
      <c r="AE106" s="9">
        <f t="shared" si="73"/>
        <v>1.5946963671551071</v>
      </c>
      <c r="AF106" s="9">
        <f t="shared" si="74"/>
        <v>3.2438629471941693</v>
      </c>
      <c r="AG106" s="9">
        <f t="shared" si="75"/>
        <v>7.0540981396058298</v>
      </c>
      <c r="AH106" s="1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</row>
    <row r="107" spans="1:58" x14ac:dyDescent="0.25">
      <c r="A107" s="4" t="s">
        <v>136</v>
      </c>
      <c r="B107" s="4">
        <v>148.00650463631499</v>
      </c>
      <c r="C107" s="4">
        <v>2442540.0000001001</v>
      </c>
      <c r="D107" s="4">
        <v>4690000</v>
      </c>
      <c r="E107" s="4">
        <v>0.96099999999998398</v>
      </c>
      <c r="F107" s="4">
        <v>0.40000000000000502</v>
      </c>
      <c r="G107" s="4" t="s">
        <v>29</v>
      </c>
      <c r="I107" t="s">
        <v>13</v>
      </c>
      <c r="J107" s="3">
        <f t="shared" si="52"/>
        <v>58.89419593339877</v>
      </c>
      <c r="K107" s="3">
        <f t="shared" si="53"/>
        <v>21.715410621763297</v>
      </c>
      <c r="L107" s="3">
        <f t="shared" si="54"/>
        <v>8.625112127680584</v>
      </c>
      <c r="M107" s="3">
        <f t="shared" si="55"/>
        <v>8.5405805489020175</v>
      </c>
      <c r="N107" s="3">
        <f t="shared" si="56"/>
        <v>13.93014479118718</v>
      </c>
      <c r="O107" s="3">
        <f t="shared" si="57"/>
        <v>23.190613204371601</v>
      </c>
      <c r="P107" s="8">
        <f t="shared" si="58"/>
        <v>35.057525405363826</v>
      </c>
      <c r="Q107" s="8">
        <f t="shared" si="59"/>
        <v>24.468742449973782</v>
      </c>
      <c r="R107" s="8">
        <f t="shared" si="60"/>
        <v>72.589526851404642</v>
      </c>
      <c r="S107" s="8">
        <f t="shared" si="61"/>
        <v>17.679433298038138</v>
      </c>
      <c r="T107" s="8">
        <f t="shared" si="62"/>
        <v>42.193790553332697</v>
      </c>
      <c r="U107" s="8">
        <f t="shared" si="63"/>
        <v>100</v>
      </c>
      <c r="V107" s="3">
        <f t="shared" si="64"/>
        <v>34.066972035080269</v>
      </c>
      <c r="W107" s="3">
        <f t="shared" si="65"/>
        <v>45.999865108811449</v>
      </c>
      <c r="X107" s="3">
        <f t="shared" si="66"/>
        <v>77.382486562802569</v>
      </c>
      <c r="Y107" s="3">
        <f t="shared" si="67"/>
        <v>33.847944354956461</v>
      </c>
      <c r="Z107" s="3">
        <f t="shared" si="68"/>
        <v>52.04048569649445</v>
      </c>
      <c r="AA107" s="3">
        <f t="shared" si="69"/>
        <v>8.8270736331635433</v>
      </c>
      <c r="AB107" s="9">
        <f t="shared" si="70"/>
        <v>2.3799895282164072</v>
      </c>
      <c r="AC107" s="9">
        <f t="shared" si="71"/>
        <v>5.4439297539879323</v>
      </c>
      <c r="AD107" s="9">
        <f t="shared" si="72"/>
        <v>4.093763524834686</v>
      </c>
      <c r="AE107" s="9">
        <f t="shared" si="73"/>
        <v>2.0848470854204972</v>
      </c>
      <c r="AF107" s="9">
        <f t="shared" si="74"/>
        <v>1.2460435810946986</v>
      </c>
      <c r="AG107" s="9">
        <f t="shared" si="75"/>
        <v>13.966234053217885</v>
      </c>
      <c r="AH107" s="1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</row>
    <row r="108" spans="1:58" x14ac:dyDescent="0.25">
      <c r="A108" s="4" t="s">
        <v>137</v>
      </c>
      <c r="B108" s="4">
        <v>149.211368636315</v>
      </c>
      <c r="C108" s="4">
        <v>3129559.99999998</v>
      </c>
      <c r="D108" s="4">
        <v>5095000</v>
      </c>
      <c r="E108" s="4">
        <v>0.96099999999998398</v>
      </c>
      <c r="F108" s="4">
        <v>0.48100000000002202</v>
      </c>
      <c r="G108" s="4" t="s">
        <v>29</v>
      </c>
      <c r="I108" t="s">
        <v>14</v>
      </c>
      <c r="J108" s="3">
        <f t="shared" si="52"/>
        <v>47.520012156001776</v>
      </c>
      <c r="K108" s="3">
        <f t="shared" si="53"/>
        <v>17.953485338183015</v>
      </c>
      <c r="L108" s="3">
        <f t="shared" si="54"/>
        <v>11.606605317813951</v>
      </c>
      <c r="M108" s="3">
        <f t="shared" si="55"/>
        <v>15.682709841001463</v>
      </c>
      <c r="N108" s="3">
        <f t="shared" si="56"/>
        <v>23.530040312565379</v>
      </c>
      <c r="O108" s="3">
        <f t="shared" si="57"/>
        <v>35.67336634624175</v>
      </c>
      <c r="P108" s="8">
        <f t="shared" si="58"/>
        <v>79.752182593258752</v>
      </c>
      <c r="Q108" s="8">
        <f t="shared" si="59"/>
        <v>27.158156119772997</v>
      </c>
      <c r="R108" s="8">
        <f t="shared" si="60"/>
        <v>55.810163301427387</v>
      </c>
      <c r="S108" s="8">
        <f t="shared" si="61"/>
        <v>29.895429584820963</v>
      </c>
      <c r="T108" s="8">
        <f t="shared" si="62"/>
        <v>41.900157674658359</v>
      </c>
      <c r="U108" s="8">
        <f t="shared" si="63"/>
        <v>18.256999720882799</v>
      </c>
      <c r="V108" s="3">
        <f t="shared" si="64"/>
        <v>48.144728637738339</v>
      </c>
      <c r="W108" s="3">
        <f t="shared" si="65"/>
        <v>48.288550619502516</v>
      </c>
      <c r="X108" s="3">
        <f t="shared" si="66"/>
        <v>70.173930888241415</v>
      </c>
      <c r="Y108" s="3">
        <f t="shared" si="67"/>
        <v>21.3357629760267</v>
      </c>
      <c r="Z108" s="3">
        <f t="shared" si="68"/>
        <v>31.572289143434851</v>
      </c>
      <c r="AA108" s="3">
        <f t="shared" si="69"/>
        <v>9.3186147968826809</v>
      </c>
      <c r="AB108" s="9">
        <f t="shared" si="70"/>
        <v>3.5128965993722967</v>
      </c>
      <c r="AC108" s="9">
        <f t="shared" si="71"/>
        <v>5.2089214372811536</v>
      </c>
      <c r="AD108" s="9">
        <f t="shared" si="72"/>
        <v>4.0920861430734776</v>
      </c>
      <c r="AE108" s="9">
        <f t="shared" si="73"/>
        <v>1.6115029428140808</v>
      </c>
      <c r="AF108" s="9">
        <f t="shared" si="74"/>
        <v>2.9655952497731848</v>
      </c>
      <c r="AG108" s="9">
        <f t="shared" si="75"/>
        <v>7.0547677727476179</v>
      </c>
    </row>
    <row r="109" spans="1:58" x14ac:dyDescent="0.25">
      <c r="A109" s="4" t="s">
        <v>138</v>
      </c>
      <c r="B109" s="4">
        <v>150.41623263631499</v>
      </c>
      <c r="C109" s="4">
        <v>3183240.0000001802</v>
      </c>
      <c r="D109" s="4">
        <v>8890000</v>
      </c>
      <c r="E109" s="4">
        <v>0.88100000000000001</v>
      </c>
      <c r="F109" s="4">
        <v>0.161000000000001</v>
      </c>
      <c r="G109" s="4" t="s">
        <v>29</v>
      </c>
      <c r="I109" t="s">
        <v>15</v>
      </c>
      <c r="J109" s="3">
        <f t="shared" si="52"/>
        <v>67.950706364189173</v>
      </c>
      <c r="K109" s="3">
        <f t="shared" si="53"/>
        <v>24.03023842492734</v>
      </c>
      <c r="L109" s="3">
        <f t="shared" si="54"/>
        <v>34.501732992253459</v>
      </c>
      <c r="M109" s="3">
        <f t="shared" si="55"/>
        <v>81.28985785998789</v>
      </c>
      <c r="N109" s="3">
        <f t="shared" si="56"/>
        <v>49.426848769621699</v>
      </c>
      <c r="O109" s="3">
        <f t="shared" si="57"/>
        <v>50.109682864780964</v>
      </c>
      <c r="P109" s="8">
        <f t="shared" si="58"/>
        <v>100.00000000000001</v>
      </c>
      <c r="Q109" s="8">
        <f t="shared" si="59"/>
        <v>63.084765180089676</v>
      </c>
      <c r="R109" s="8">
        <f t="shared" si="60"/>
        <v>32.051425804722129</v>
      </c>
      <c r="S109" s="8">
        <f t="shared" si="61"/>
        <v>100</v>
      </c>
      <c r="T109" s="8">
        <f t="shared" si="62"/>
        <v>72.836757109914259</v>
      </c>
      <c r="U109" s="8">
        <f t="shared" si="63"/>
        <v>34.959780920387267</v>
      </c>
      <c r="V109" s="3">
        <f t="shared" si="64"/>
        <v>55.689641355292011</v>
      </c>
      <c r="W109" s="3">
        <f t="shared" si="65"/>
        <v>68.49459216155509</v>
      </c>
      <c r="X109" s="3">
        <f t="shared" si="66"/>
        <v>49.595222091384898</v>
      </c>
      <c r="Y109" s="3">
        <f t="shared" si="67"/>
        <v>65.816731192495567</v>
      </c>
      <c r="Z109" s="3">
        <f t="shared" si="68"/>
        <v>51.838663522013057</v>
      </c>
      <c r="AA109" s="3">
        <f t="shared" si="69"/>
        <v>16.947958242894529</v>
      </c>
      <c r="AB109" s="9">
        <f t="shared" si="70"/>
        <v>4.4205899919136682</v>
      </c>
      <c r="AC109" s="9">
        <f t="shared" si="71"/>
        <v>8.0862518329848285</v>
      </c>
      <c r="AD109" s="9">
        <f t="shared" si="72"/>
        <v>27.480001378173011</v>
      </c>
      <c r="AE109" s="9">
        <f t="shared" si="73"/>
        <v>2.7726783730296178</v>
      </c>
      <c r="AF109" s="9">
        <f t="shared" si="74"/>
        <v>4.9632417143582748</v>
      </c>
      <c r="AG109" s="9">
        <f t="shared" si="75"/>
        <v>8.1877566102672521</v>
      </c>
    </row>
    <row r="110" spans="1:58" x14ac:dyDescent="0.25">
      <c r="A110" s="4" t="s">
        <v>139</v>
      </c>
      <c r="B110" s="4">
        <v>151.621096636315</v>
      </c>
      <c r="C110" s="4">
        <v>3943619.99999998</v>
      </c>
      <c r="D110" s="4">
        <v>9600000</v>
      </c>
      <c r="E110" s="4">
        <v>0.96100000000001196</v>
      </c>
      <c r="F110" s="4">
        <v>0.31999999999999301</v>
      </c>
      <c r="G110" s="4" t="s">
        <v>29</v>
      </c>
      <c r="K110"/>
      <c r="M110"/>
      <c r="O110"/>
      <c r="Q110"/>
      <c r="S110"/>
      <c r="U110"/>
      <c r="W110"/>
      <c r="Y110"/>
    </row>
    <row r="111" spans="1:58" x14ac:dyDescent="0.25">
      <c r="A111" s="4" t="s">
        <v>140</v>
      </c>
      <c r="B111" s="4">
        <v>152.82596063631499</v>
      </c>
      <c r="C111" s="4">
        <v>11430300.000000101</v>
      </c>
      <c r="D111" s="4">
        <v>27355000</v>
      </c>
      <c r="E111" s="4">
        <v>1.121</v>
      </c>
      <c r="F111" s="4">
        <v>0.32000000000002099</v>
      </c>
      <c r="G111" s="4" t="s">
        <v>29</v>
      </c>
      <c r="K111"/>
      <c r="M111"/>
      <c r="O111"/>
      <c r="Q111"/>
      <c r="S111"/>
      <c r="U111"/>
      <c r="W111"/>
      <c r="Y111"/>
    </row>
    <row r="112" spans="1:58" x14ac:dyDescent="0.25">
      <c r="A112" s="4" t="s">
        <v>141</v>
      </c>
      <c r="B112" s="4">
        <v>154.030824636315</v>
      </c>
      <c r="C112" s="4">
        <v>6714220.00000023</v>
      </c>
      <c r="D112" s="4">
        <v>12630000</v>
      </c>
      <c r="E112" s="4">
        <v>1.121</v>
      </c>
      <c r="F112" s="4">
        <v>0.40100000000001002</v>
      </c>
      <c r="G112" s="4" t="s">
        <v>29</v>
      </c>
      <c r="K112"/>
      <c r="M112"/>
      <c r="O112"/>
      <c r="Q112"/>
      <c r="S112"/>
      <c r="U112"/>
      <c r="W112"/>
      <c r="Y112"/>
    </row>
    <row r="113" spans="1:33" x14ac:dyDescent="0.25">
      <c r="A113" s="4" t="s">
        <v>142</v>
      </c>
      <c r="B113" s="4">
        <v>155.23568863631499</v>
      </c>
      <c r="C113" s="4">
        <v>2332400.00000002</v>
      </c>
      <c r="D113" s="4">
        <v>4615000</v>
      </c>
      <c r="E113" s="4">
        <v>0.88100000000000001</v>
      </c>
      <c r="F113" s="4">
        <v>0.40000000000000502</v>
      </c>
      <c r="G113" s="4" t="s">
        <v>29</v>
      </c>
      <c r="I113" t="s">
        <v>416</v>
      </c>
      <c r="J113" s="1" t="s">
        <v>16</v>
      </c>
      <c r="K113" s="1" t="s">
        <v>17</v>
      </c>
      <c r="L113" s="1" t="s">
        <v>18</v>
      </c>
      <c r="M113" s="1" t="s">
        <v>19</v>
      </c>
      <c r="N113" s="1" t="s">
        <v>16</v>
      </c>
      <c r="O113" s="1" t="s">
        <v>17</v>
      </c>
      <c r="P113" s="1" t="s">
        <v>18</v>
      </c>
      <c r="Q113" s="1" t="s">
        <v>19</v>
      </c>
      <c r="R113" s="1" t="s">
        <v>16</v>
      </c>
      <c r="S113" s="1" t="s">
        <v>17</v>
      </c>
      <c r="T113" s="1" t="s">
        <v>18</v>
      </c>
      <c r="U113" s="1" t="s">
        <v>19</v>
      </c>
      <c r="V113" s="1" t="s">
        <v>16</v>
      </c>
      <c r="W113" s="1" t="s">
        <v>17</v>
      </c>
      <c r="X113" s="1" t="s">
        <v>18</v>
      </c>
      <c r="Y113" s="1" t="s">
        <v>19</v>
      </c>
      <c r="Z113" s="1" t="s">
        <v>16</v>
      </c>
      <c r="AA113" s="1" t="s">
        <v>17</v>
      </c>
      <c r="AB113" s="1" t="s">
        <v>18</v>
      </c>
      <c r="AC113" s="1" t="s">
        <v>19</v>
      </c>
      <c r="AD113" s="1" t="s">
        <v>16</v>
      </c>
      <c r="AE113" s="1" t="s">
        <v>17</v>
      </c>
      <c r="AF113" s="1" t="s">
        <v>18</v>
      </c>
      <c r="AG113" s="1" t="s">
        <v>19</v>
      </c>
    </row>
    <row r="114" spans="1:33" x14ac:dyDescent="0.25">
      <c r="A114" s="4" t="s">
        <v>143</v>
      </c>
      <c r="B114" s="4">
        <v>156.440552636315</v>
      </c>
      <c r="C114" s="4">
        <v>4194460.0000000801</v>
      </c>
      <c r="D114" s="4">
        <v>7730000</v>
      </c>
      <c r="E114" s="4">
        <v>1.0410000000000199</v>
      </c>
      <c r="F114" s="4">
        <v>0.40000000000000502</v>
      </c>
      <c r="G114" s="4" t="s">
        <v>29</v>
      </c>
      <c r="K114"/>
      <c r="M114"/>
      <c r="O114"/>
      <c r="Q114"/>
      <c r="S114"/>
      <c r="U114"/>
      <c r="W114"/>
      <c r="Y114"/>
    </row>
    <row r="115" spans="1:33" x14ac:dyDescent="0.25">
      <c r="A115" s="4" t="s">
        <v>144</v>
      </c>
      <c r="B115" s="4">
        <v>157.64541663631499</v>
      </c>
      <c r="C115" s="4">
        <v>3085259.9999999101</v>
      </c>
      <c r="D115" s="4">
        <v>8485000</v>
      </c>
      <c r="E115" s="4">
        <v>0.88100000000000001</v>
      </c>
      <c r="F115" s="4">
        <v>0.24100000000001301</v>
      </c>
      <c r="G115" s="4" t="s">
        <v>29</v>
      </c>
      <c r="I115" t="s">
        <v>0</v>
      </c>
      <c r="J115" s="3">
        <f>J94</f>
        <v>6.0942060757443466</v>
      </c>
      <c r="K115" s="3">
        <f>P94</f>
        <v>6.9488094870139747</v>
      </c>
      <c r="L115" s="3">
        <f>V94</f>
        <v>3.7504365556678487</v>
      </c>
      <c r="M115" s="3">
        <f>AB94</f>
        <v>3.4408545034684566</v>
      </c>
      <c r="N115" s="3">
        <f>K94</f>
        <v>2.0521762920185163</v>
      </c>
      <c r="O115" s="3">
        <f>Q94</f>
        <v>1.8163700274310324</v>
      </c>
      <c r="P115" s="3">
        <f>W94</f>
        <v>1.2271171821293738</v>
      </c>
      <c r="Q115" s="3">
        <f>AC94</f>
        <v>1.6764251681627671</v>
      </c>
      <c r="R115" s="3">
        <f>L94</f>
        <v>3.8935506333551082</v>
      </c>
      <c r="S115" s="3">
        <f>R94</f>
        <v>5.4397641631465934</v>
      </c>
      <c r="T115" s="3">
        <f>X94</f>
        <v>6.1728102158895259</v>
      </c>
      <c r="U115" s="3">
        <f>AD94</f>
        <v>4.3562208800481059</v>
      </c>
      <c r="V115" s="3">
        <f>M94</f>
        <v>2.7003386327850172</v>
      </c>
      <c r="W115" s="3">
        <f>S94</f>
        <v>2.9919524349265316</v>
      </c>
      <c r="X115" s="3">
        <f>Y94</f>
        <v>2.5832901976878988</v>
      </c>
      <c r="Y115" s="3">
        <f>AE94</f>
        <v>2.2744878522588343</v>
      </c>
      <c r="Z115" s="3">
        <f>N94</f>
        <v>3.1597982308489292</v>
      </c>
      <c r="AA115" s="3">
        <f>T94</f>
        <v>5.4883781941686616</v>
      </c>
      <c r="AB115" s="3">
        <f>Z94</f>
        <v>5.2130037154234152</v>
      </c>
      <c r="AC115" s="3">
        <f>AF94</f>
        <v>4.1766205107998413</v>
      </c>
      <c r="AD115" s="3">
        <f>O94</f>
        <v>3.194758842277023</v>
      </c>
      <c r="AE115" s="3">
        <f>U94</f>
        <v>3.9070658775949729</v>
      </c>
      <c r="AF115" s="3">
        <f>AA94</f>
        <v>5.0784368692697361</v>
      </c>
      <c r="AG115" s="3">
        <f>AG94</f>
        <v>4.648410640957171</v>
      </c>
    </row>
    <row r="116" spans="1:33" x14ac:dyDescent="0.25">
      <c r="A116" s="4" t="s">
        <v>145</v>
      </c>
      <c r="B116" s="4">
        <v>158.85028063631501</v>
      </c>
      <c r="C116" s="4">
        <v>4211679.9999999404</v>
      </c>
      <c r="D116" s="4">
        <v>8860000</v>
      </c>
      <c r="E116" s="4">
        <v>0.96099999999998398</v>
      </c>
      <c r="F116" s="4">
        <v>0.31999999999999301</v>
      </c>
      <c r="G116" s="4" t="s">
        <v>29</v>
      </c>
      <c r="I116" t="s">
        <v>1</v>
      </c>
      <c r="J116" s="3">
        <f t="shared" ref="J116:J129" si="76">J95</f>
        <v>6.3045578910293365</v>
      </c>
      <c r="K116" s="3">
        <f t="shared" ref="K116:K130" si="77">P95</f>
        <v>59.161635441638595</v>
      </c>
      <c r="L116" s="3">
        <f t="shared" ref="L116:L130" si="78">V95</f>
        <v>64.853719842955783</v>
      </c>
      <c r="M116" s="3">
        <f t="shared" ref="M116:M130" si="79">AB95</f>
        <v>32.677276766206631</v>
      </c>
      <c r="N116" s="3">
        <f t="shared" ref="N116:N130" si="80">K95</f>
        <v>3.2619729388008385</v>
      </c>
      <c r="O116" s="3">
        <f t="shared" ref="O116:O130" si="81">Q95</f>
        <v>19.097014313348055</v>
      </c>
      <c r="P116" s="3">
        <f t="shared" ref="P116:P130" si="82">W95</f>
        <v>18.145860439548805</v>
      </c>
      <c r="Q116" s="3">
        <f t="shared" ref="Q116:Q130" si="83">AC95</f>
        <v>21.23160722218811</v>
      </c>
      <c r="R116" s="3">
        <f t="shared" ref="R116:R130" si="84">L95</f>
        <v>6.5034810960585387</v>
      </c>
      <c r="S116" s="3">
        <f t="shared" ref="S116:S130" si="85">R95</f>
        <v>53.145921937373473</v>
      </c>
      <c r="T116" s="3">
        <f t="shared" ref="T116:T130" si="86">X95</f>
        <v>55.160774775078515</v>
      </c>
      <c r="U116" s="3">
        <f t="shared" ref="U116:U130" si="87">AD95</f>
        <v>73.5448184317342</v>
      </c>
      <c r="V116" s="3">
        <f t="shared" ref="V116:V130" si="88">M95</f>
        <v>2.554889056270059</v>
      </c>
      <c r="W116" s="3">
        <f t="shared" ref="W116:W130" si="89">S95</f>
        <v>14.271721420904557</v>
      </c>
      <c r="X116" s="3">
        <f t="shared" ref="X116:X130" si="90">Y95</f>
        <v>11.635916835050484</v>
      </c>
      <c r="Y116" s="3">
        <f t="shared" ref="Y116:Y130" si="91">AE95</f>
        <v>4.8878241164749001</v>
      </c>
      <c r="Z116" s="3">
        <f t="shared" ref="Z116:Z130" si="92">N95</f>
        <v>3.6987668318186646</v>
      </c>
      <c r="AA116" s="3">
        <f t="shared" ref="AA116:AA130" si="93">T95</f>
        <v>46.845659693629138</v>
      </c>
      <c r="AB116" s="3">
        <f t="shared" ref="AB116:AB130" si="94">Z95</f>
        <v>33.051519233740343</v>
      </c>
      <c r="AC116" s="3">
        <f t="shared" ref="AC116:AC130" si="95">AF95</f>
        <v>31.262587950680299</v>
      </c>
      <c r="AD116" s="3">
        <f t="shared" ref="AD116:AD130" si="96">O95</f>
        <v>4.9200077555688289</v>
      </c>
      <c r="AE116" s="3">
        <f t="shared" ref="AE116:AE130" si="97">U95</f>
        <v>53.048733160624451</v>
      </c>
      <c r="AF116" s="3">
        <f t="shared" ref="AF116:AF130" si="98">AA95</f>
        <v>22.067699301844424</v>
      </c>
      <c r="AG116" s="3">
        <f t="shared" ref="AG116:AG130" si="99">AG95</f>
        <v>32.366657017858699</v>
      </c>
    </row>
    <row r="117" spans="1:33" x14ac:dyDescent="0.25">
      <c r="A117" s="4" t="s">
        <v>146</v>
      </c>
      <c r="B117" s="4">
        <v>160.05514463631499</v>
      </c>
      <c r="C117" s="4">
        <v>7763540.0000001099</v>
      </c>
      <c r="D117" s="4">
        <v>19435000</v>
      </c>
      <c r="E117" s="4">
        <v>1.0410000000000199</v>
      </c>
      <c r="F117" s="4">
        <v>0.23999999999998001</v>
      </c>
      <c r="G117" s="4" t="s">
        <v>29</v>
      </c>
      <c r="I117" t="s">
        <v>2</v>
      </c>
      <c r="J117" s="3">
        <f t="shared" si="76"/>
        <v>6.4181965471245235</v>
      </c>
      <c r="K117" s="3">
        <f t="shared" si="77"/>
        <v>72.205613416466733</v>
      </c>
      <c r="L117" s="3">
        <f t="shared" si="78"/>
        <v>49.417833236567041</v>
      </c>
      <c r="M117" s="3">
        <f t="shared" si="79"/>
        <v>44.018025978093029</v>
      </c>
      <c r="N117" s="3">
        <f t="shared" si="80"/>
        <v>3.5706711089986873</v>
      </c>
      <c r="O117" s="3">
        <f t="shared" si="81"/>
        <v>31.640539678750294</v>
      </c>
      <c r="P117" s="3">
        <f t="shared" si="82"/>
        <v>30.824992614232254</v>
      </c>
      <c r="Q117" s="3">
        <f t="shared" si="83"/>
        <v>31.796867801250713</v>
      </c>
      <c r="R117" s="3">
        <f t="shared" si="84"/>
        <v>18.541898880778</v>
      </c>
      <c r="S117" s="3">
        <f t="shared" si="85"/>
        <v>46.741723707720581</v>
      </c>
      <c r="T117" s="3">
        <f t="shared" si="86"/>
        <v>52.897276536480753</v>
      </c>
      <c r="U117" s="3">
        <f t="shared" si="87"/>
        <v>56.383586078999905</v>
      </c>
      <c r="V117" s="3">
        <f t="shared" si="88"/>
        <v>2.3863550812968062</v>
      </c>
      <c r="W117" s="3">
        <f t="shared" si="89"/>
        <v>7.8147065176366866</v>
      </c>
      <c r="X117" s="3">
        <f t="shared" si="90"/>
        <v>5.2496768369037605</v>
      </c>
      <c r="Y117" s="3">
        <f t="shared" si="91"/>
        <v>6.4320083451300585</v>
      </c>
      <c r="Z117" s="3">
        <f t="shared" si="92"/>
        <v>6.2525913614489665</v>
      </c>
      <c r="AA117" s="3">
        <f t="shared" si="93"/>
        <v>51.589558546706712</v>
      </c>
      <c r="AB117" s="3">
        <f t="shared" si="94"/>
        <v>51.603586622913575</v>
      </c>
      <c r="AC117" s="3">
        <f t="shared" si="95"/>
        <v>25.818899034623453</v>
      </c>
      <c r="AD117" s="3">
        <f t="shared" si="96"/>
        <v>6.686926112982972</v>
      </c>
      <c r="AE117" s="3">
        <f t="shared" si="97"/>
        <v>43.563836279562416</v>
      </c>
      <c r="AF117" s="3">
        <f t="shared" si="98"/>
        <v>21.476748054485043</v>
      </c>
      <c r="AG117" s="3">
        <f t="shared" si="99"/>
        <v>27.949695940894088</v>
      </c>
    </row>
    <row r="118" spans="1:33" x14ac:dyDescent="0.25">
      <c r="A118" s="4" t="s">
        <v>147</v>
      </c>
      <c r="B118" s="4">
        <v>161.26000863631501</v>
      </c>
      <c r="C118" s="4">
        <v>4538260.0000000903</v>
      </c>
      <c r="D118" s="4">
        <v>7745000</v>
      </c>
      <c r="E118" s="4">
        <v>0.88100000000000001</v>
      </c>
      <c r="F118" s="4">
        <v>0.48099999999999399</v>
      </c>
      <c r="G118" s="4" t="s">
        <v>29</v>
      </c>
      <c r="I118" t="s">
        <v>3</v>
      </c>
      <c r="J118" s="3">
        <f t="shared" si="76"/>
        <v>70.24935356446953</v>
      </c>
      <c r="K118" s="3">
        <f t="shared" si="77"/>
        <v>42.438457912334009</v>
      </c>
      <c r="L118" s="3">
        <f t="shared" si="78"/>
        <v>41.629920725007445</v>
      </c>
      <c r="M118" s="3">
        <f t="shared" si="79"/>
        <v>73.523025986421601</v>
      </c>
      <c r="N118" s="3">
        <f t="shared" si="80"/>
        <v>20.403128335667507</v>
      </c>
      <c r="O118" s="3">
        <f t="shared" si="81"/>
        <v>13.919580152756405</v>
      </c>
      <c r="P118" s="3">
        <f t="shared" si="82"/>
        <v>14.962251048969</v>
      </c>
      <c r="Q118" s="3">
        <f t="shared" si="83"/>
        <v>41.781823950531532</v>
      </c>
      <c r="R118" s="3">
        <f t="shared" si="84"/>
        <v>55.611718460990673</v>
      </c>
      <c r="S118" s="3">
        <f t="shared" si="85"/>
        <v>47.411422153769401</v>
      </c>
      <c r="T118" s="3">
        <f t="shared" si="86"/>
        <v>47.601434750754855</v>
      </c>
      <c r="U118" s="3">
        <f t="shared" si="87"/>
        <v>66.376791927288735</v>
      </c>
      <c r="V118" s="3">
        <f t="shared" si="88"/>
        <v>82.919227030585816</v>
      </c>
      <c r="W118" s="3">
        <f t="shared" si="89"/>
        <v>45.866038284737165</v>
      </c>
      <c r="X118" s="3">
        <f t="shared" si="90"/>
        <v>26.382220712970518</v>
      </c>
      <c r="Y118" s="3">
        <f t="shared" si="91"/>
        <v>48.137119232180105</v>
      </c>
      <c r="Z118" s="3">
        <f t="shared" si="92"/>
        <v>72.500025647065399</v>
      </c>
      <c r="AA118" s="3">
        <f t="shared" si="93"/>
        <v>42.695020517074603</v>
      </c>
      <c r="AB118" s="3">
        <f t="shared" si="94"/>
        <v>18.719793384997153</v>
      </c>
      <c r="AC118" s="3">
        <f t="shared" si="95"/>
        <v>36.476387013070301</v>
      </c>
      <c r="AD118" s="3">
        <f t="shared" si="96"/>
        <v>31.45230340103414</v>
      </c>
      <c r="AE118" s="3">
        <f t="shared" si="97"/>
        <v>46.478871095919352</v>
      </c>
      <c r="AF118" s="3">
        <f t="shared" si="98"/>
        <v>13.641005411547438</v>
      </c>
      <c r="AG118" s="3">
        <f t="shared" si="99"/>
        <v>6.3368906072076179</v>
      </c>
    </row>
    <row r="119" spans="1:33" x14ac:dyDescent="0.25">
      <c r="A119" s="4" t="s">
        <v>148</v>
      </c>
      <c r="B119" s="4">
        <v>162.46487263631499</v>
      </c>
      <c r="C119" s="4">
        <v>2701860.0000000601</v>
      </c>
      <c r="D119" s="4">
        <v>5055000</v>
      </c>
      <c r="E119" s="4">
        <v>0.80099999999998694</v>
      </c>
      <c r="F119" s="4">
        <v>0.40000000000000502</v>
      </c>
      <c r="G119" s="4" t="s">
        <v>29</v>
      </c>
      <c r="I119" t="s">
        <v>4</v>
      </c>
      <c r="J119" s="3">
        <f t="shared" si="76"/>
        <v>1.4040759261689078</v>
      </c>
      <c r="K119" s="3">
        <f t="shared" si="77"/>
        <v>1.4214733751476449</v>
      </c>
      <c r="L119" s="3">
        <f t="shared" si="78"/>
        <v>1.8247055250411113</v>
      </c>
      <c r="M119" s="3">
        <f t="shared" si="79"/>
        <v>1.948736380712411</v>
      </c>
      <c r="N119" s="3">
        <f t="shared" si="80"/>
        <v>2.8882230175665158</v>
      </c>
      <c r="O119" s="3">
        <f t="shared" si="81"/>
        <v>4.164072016695969</v>
      </c>
      <c r="P119" s="3">
        <f t="shared" si="82"/>
        <v>3.6193585955610867</v>
      </c>
      <c r="Q119" s="3">
        <f t="shared" si="83"/>
        <v>2.4582937657788921</v>
      </c>
      <c r="R119" s="3">
        <f t="shared" si="84"/>
        <v>2.4381575034272318</v>
      </c>
      <c r="S119" s="3">
        <f t="shared" si="85"/>
        <v>7.6828164781149635</v>
      </c>
      <c r="T119" s="3">
        <f t="shared" si="86"/>
        <v>5.073112688622432</v>
      </c>
      <c r="U119" s="3">
        <f t="shared" si="87"/>
        <v>3.4290065547848161</v>
      </c>
      <c r="V119" s="3">
        <f t="shared" si="88"/>
        <v>1.5271928299499486</v>
      </c>
      <c r="W119" s="3">
        <f t="shared" si="89"/>
        <v>0.75239613838122088</v>
      </c>
      <c r="X119" s="3">
        <f t="shared" si="90"/>
        <v>0.71846878788486679</v>
      </c>
      <c r="Y119" s="3">
        <f t="shared" si="91"/>
        <v>0.83227665890697688</v>
      </c>
      <c r="Z119" s="3">
        <f t="shared" si="92"/>
        <v>3.8192676606510232</v>
      </c>
      <c r="AA119" s="3">
        <f t="shared" si="93"/>
        <v>1.8036855456294878</v>
      </c>
      <c r="AB119" s="3">
        <f t="shared" si="94"/>
        <v>2.4174282882326126</v>
      </c>
      <c r="AC119" s="3">
        <f t="shared" si="95"/>
        <v>1.7454753690843168</v>
      </c>
      <c r="AD119" s="3">
        <f t="shared" si="96"/>
        <v>5.6928557144511185</v>
      </c>
      <c r="AE119" s="3">
        <f t="shared" si="97"/>
        <v>4.8445522756719388</v>
      </c>
      <c r="AF119" s="3">
        <f t="shared" si="98"/>
        <v>4.695437150211208</v>
      </c>
      <c r="AG119" s="3">
        <f t="shared" si="99"/>
        <v>5.8154594550824665</v>
      </c>
    </row>
    <row r="120" spans="1:33" x14ac:dyDescent="0.25">
      <c r="A120" s="4" t="s">
        <v>149</v>
      </c>
      <c r="B120" s="4">
        <v>163.66973663631501</v>
      </c>
      <c r="C120" s="4">
        <v>3028559.9999999101</v>
      </c>
      <c r="D120" s="4">
        <v>5705000</v>
      </c>
      <c r="E120" s="4">
        <v>0.88100000000000001</v>
      </c>
      <c r="F120" s="4">
        <v>0.39999999999997699</v>
      </c>
      <c r="G120" s="4" t="s">
        <v>29</v>
      </c>
      <c r="I120" t="s">
        <v>5</v>
      </c>
      <c r="J120" s="3">
        <f t="shared" si="76"/>
        <v>9.8571817502240844</v>
      </c>
      <c r="K120" s="3">
        <f t="shared" si="77"/>
        <v>51.206004118754649</v>
      </c>
      <c r="L120" s="3">
        <f t="shared" si="78"/>
        <v>30.438373146036174</v>
      </c>
      <c r="M120" s="3">
        <f t="shared" si="79"/>
        <v>7.2782690500676033</v>
      </c>
      <c r="N120" s="3">
        <f t="shared" si="80"/>
        <v>4.3837293360786287</v>
      </c>
      <c r="O120" s="3">
        <f t="shared" si="81"/>
        <v>25.798421266450326</v>
      </c>
      <c r="P120" s="3">
        <f t="shared" si="82"/>
        <v>22.396642792614671</v>
      </c>
      <c r="Q120" s="3">
        <f t="shared" si="83"/>
        <v>12.001604761848807</v>
      </c>
      <c r="R120" s="3">
        <f t="shared" si="84"/>
        <v>6.4691627719169356</v>
      </c>
      <c r="S120" s="3">
        <f t="shared" si="85"/>
        <v>58.790190671462049</v>
      </c>
      <c r="T120" s="3">
        <f t="shared" si="86"/>
        <v>52.894375119380875</v>
      </c>
      <c r="U120" s="3">
        <f t="shared" si="87"/>
        <v>54.727723161284267</v>
      </c>
      <c r="V120" s="3">
        <f t="shared" si="88"/>
        <v>0.74020397810658445</v>
      </c>
      <c r="W120" s="3">
        <f t="shared" si="89"/>
        <v>3.2750766984838728</v>
      </c>
      <c r="X120" s="3">
        <f t="shared" si="90"/>
        <v>2.3592477012017588</v>
      </c>
      <c r="Y120" s="3">
        <f t="shared" si="91"/>
        <v>2.4087494737163189</v>
      </c>
      <c r="Z120" s="3">
        <f t="shared" si="92"/>
        <v>1.9688180187355129</v>
      </c>
      <c r="AA120" s="3">
        <f t="shared" si="93"/>
        <v>27.519558331152986</v>
      </c>
      <c r="AB120" s="3">
        <f t="shared" si="94"/>
        <v>11.799490954888595</v>
      </c>
      <c r="AC120" s="3">
        <f t="shared" si="95"/>
        <v>9.6539906418789183</v>
      </c>
      <c r="AD120" s="3">
        <f t="shared" si="96"/>
        <v>5.6475641637904381</v>
      </c>
      <c r="AE120" s="3">
        <f t="shared" si="97"/>
        <v>8.2436709775813561</v>
      </c>
      <c r="AF120" s="3">
        <f t="shared" si="98"/>
        <v>7.2382168156435087</v>
      </c>
      <c r="AG120" s="3">
        <f t="shared" si="99"/>
        <v>8.1475786217783988</v>
      </c>
    </row>
    <row r="121" spans="1:33" x14ac:dyDescent="0.25">
      <c r="A121" s="4" t="s">
        <v>150</v>
      </c>
      <c r="B121" s="4">
        <v>164.87460063631499</v>
      </c>
      <c r="C121" s="4">
        <v>3821200.0000000298</v>
      </c>
      <c r="D121" s="4">
        <v>9120000</v>
      </c>
      <c r="E121" s="4">
        <v>1.121</v>
      </c>
      <c r="F121" s="4">
        <v>0.32099999999999701</v>
      </c>
      <c r="G121" s="4" t="s">
        <v>29</v>
      </c>
      <c r="I121" t="s">
        <v>6</v>
      </c>
      <c r="J121" s="3">
        <f t="shared" si="76"/>
        <v>14.518967013511041</v>
      </c>
      <c r="K121" s="3">
        <f t="shared" si="77"/>
        <v>62.431217612287277</v>
      </c>
      <c r="L121" s="3">
        <f t="shared" si="78"/>
        <v>25.072037468923362</v>
      </c>
      <c r="M121" s="3">
        <f t="shared" si="79"/>
        <v>21.783864088167345</v>
      </c>
      <c r="N121" s="3">
        <f t="shared" si="80"/>
        <v>27.1275364530782</v>
      </c>
      <c r="O121" s="3">
        <f t="shared" si="81"/>
        <v>66.859375301797286</v>
      </c>
      <c r="P121" s="3">
        <f t="shared" si="82"/>
        <v>49.964089178905773</v>
      </c>
      <c r="Q121" s="3">
        <f t="shared" si="83"/>
        <v>23.629035296843881</v>
      </c>
      <c r="R121" s="3">
        <f t="shared" si="84"/>
        <v>57.621705380433397</v>
      </c>
      <c r="S121" s="3">
        <f t="shared" si="85"/>
        <v>69.422932317189051</v>
      </c>
      <c r="T121" s="3">
        <f t="shared" si="86"/>
        <v>66.368556133956375</v>
      </c>
      <c r="U121" s="3">
        <f t="shared" si="87"/>
        <v>47.853737146116607</v>
      </c>
      <c r="V121" s="3">
        <f t="shared" si="88"/>
        <v>2.4588611622831524</v>
      </c>
      <c r="W121" s="3">
        <f t="shared" si="89"/>
        <v>2.3873223219048656</v>
      </c>
      <c r="X121" s="3">
        <f t="shared" si="90"/>
        <v>1.614959133776237</v>
      </c>
      <c r="Y121" s="3">
        <f t="shared" si="91"/>
        <v>3.1692655045895592</v>
      </c>
      <c r="Z121" s="3">
        <f t="shared" si="92"/>
        <v>17.26556485368808</v>
      </c>
      <c r="AA121" s="3">
        <f t="shared" si="93"/>
        <v>52.596513913563186</v>
      </c>
      <c r="AB121" s="3">
        <f t="shared" si="94"/>
        <v>12.731130422033582</v>
      </c>
      <c r="AC121" s="3">
        <f t="shared" si="95"/>
        <v>15.639599011419651</v>
      </c>
      <c r="AD121" s="3">
        <f t="shared" si="96"/>
        <v>14.009881958894818</v>
      </c>
      <c r="AE121" s="3">
        <f t="shared" si="97"/>
        <v>21.360353639348268</v>
      </c>
      <c r="AF121" s="3">
        <f t="shared" si="98"/>
        <v>6.8860810968339585</v>
      </c>
      <c r="AG121" s="3">
        <f t="shared" si="99"/>
        <v>11.183512658043625</v>
      </c>
    </row>
    <row r="122" spans="1:33" x14ac:dyDescent="0.25">
      <c r="A122" s="4" t="s">
        <v>151</v>
      </c>
      <c r="B122" s="4">
        <v>166.07946463631501</v>
      </c>
      <c r="C122" s="4">
        <v>5353579.9999999097</v>
      </c>
      <c r="D122" s="4">
        <v>10940000</v>
      </c>
      <c r="E122" s="4">
        <v>1.121</v>
      </c>
      <c r="F122" s="4">
        <v>0.40099999999998198</v>
      </c>
      <c r="G122" s="4" t="s">
        <v>29</v>
      </c>
      <c r="I122" t="s">
        <v>7</v>
      </c>
      <c r="J122" s="3">
        <f t="shared" si="76"/>
        <v>64.386385496748218</v>
      </c>
      <c r="K122" s="3">
        <f t="shared" si="77"/>
        <v>36.290810204752582</v>
      </c>
      <c r="L122" s="3">
        <f t="shared" si="78"/>
        <v>50.163591544170039</v>
      </c>
      <c r="M122" s="3">
        <f t="shared" si="79"/>
        <v>78.500787789805045</v>
      </c>
      <c r="N122" s="3">
        <f t="shared" si="80"/>
        <v>67.470869361047775</v>
      </c>
      <c r="O122" s="3">
        <f t="shared" si="81"/>
        <v>100</v>
      </c>
      <c r="P122" s="3">
        <f t="shared" si="82"/>
        <v>60.96900004148295</v>
      </c>
      <c r="Q122" s="3">
        <f t="shared" si="83"/>
        <v>44.480743332782126</v>
      </c>
      <c r="R122" s="3">
        <f t="shared" si="84"/>
        <v>43.352913869014344</v>
      </c>
      <c r="S122" s="3">
        <f t="shared" si="85"/>
        <v>71.665878851327818</v>
      </c>
      <c r="T122" s="3">
        <f t="shared" si="86"/>
        <v>59.260054014715941</v>
      </c>
      <c r="U122" s="3">
        <f t="shared" si="87"/>
        <v>40.608173291971184</v>
      </c>
      <c r="V122" s="3">
        <f t="shared" si="88"/>
        <v>50.308352609348383</v>
      </c>
      <c r="W122" s="3">
        <f t="shared" si="89"/>
        <v>88.880805276468678</v>
      </c>
      <c r="X122" s="3">
        <f t="shared" si="90"/>
        <v>85.809699291672402</v>
      </c>
      <c r="Y122" s="3">
        <f t="shared" si="91"/>
        <v>56.438544920190523</v>
      </c>
      <c r="Z122" s="3">
        <f t="shared" si="92"/>
        <v>68.502208355781676</v>
      </c>
      <c r="AA122" s="3">
        <f t="shared" si="93"/>
        <v>78.271478200757301</v>
      </c>
      <c r="AB122" s="3">
        <f t="shared" si="94"/>
        <v>58.527762046946322</v>
      </c>
      <c r="AC122" s="3">
        <f t="shared" si="95"/>
        <v>79.358798191551529</v>
      </c>
      <c r="AD122" s="3">
        <f t="shared" si="96"/>
        <v>39.103531675621333</v>
      </c>
      <c r="AE122" s="3">
        <f t="shared" si="97"/>
        <v>32.274247644334913</v>
      </c>
      <c r="AF122" s="3">
        <f t="shared" si="98"/>
        <v>23.122919381342708</v>
      </c>
      <c r="AG122" s="3">
        <f t="shared" si="99"/>
        <v>11.46548908634829</v>
      </c>
    </row>
    <row r="123" spans="1:33" x14ac:dyDescent="0.25">
      <c r="A123" s="4" t="s">
        <v>152</v>
      </c>
      <c r="B123" s="4">
        <v>167.284328636315</v>
      </c>
      <c r="C123" s="4">
        <v>16750559.9999994</v>
      </c>
      <c r="D123" s="4">
        <v>44290000</v>
      </c>
      <c r="E123" s="4">
        <v>0.96100000000001196</v>
      </c>
      <c r="F123" s="4">
        <v>0.23999999999998001</v>
      </c>
      <c r="G123" s="4" t="s">
        <v>29</v>
      </c>
      <c r="I123" t="s">
        <v>8</v>
      </c>
      <c r="J123" s="3">
        <f t="shared" si="76"/>
        <v>6.0717652173540291</v>
      </c>
      <c r="K123" s="3">
        <f t="shared" si="77"/>
        <v>4.4903833749977302</v>
      </c>
      <c r="L123" s="3">
        <f t="shared" si="78"/>
        <v>5.1984595484326226</v>
      </c>
      <c r="M123" s="3">
        <f t="shared" si="79"/>
        <v>2.5852239023920442</v>
      </c>
      <c r="N123" s="3">
        <f t="shared" si="80"/>
        <v>4.9226228040205653</v>
      </c>
      <c r="O123" s="3">
        <f t="shared" si="81"/>
        <v>5.7787512178993135</v>
      </c>
      <c r="P123" s="3">
        <f t="shared" si="82"/>
        <v>5.7355797043856231</v>
      </c>
      <c r="Q123" s="3">
        <f t="shared" si="83"/>
        <v>3.0683882497744404</v>
      </c>
      <c r="R123" s="3">
        <f t="shared" si="84"/>
        <v>6.6590846996183473</v>
      </c>
      <c r="S123" s="3">
        <f t="shared" si="85"/>
        <v>9.8957363675701089</v>
      </c>
      <c r="T123" s="3">
        <f t="shared" si="86"/>
        <v>7.2925909896493337</v>
      </c>
      <c r="U123" s="3">
        <f t="shared" si="87"/>
        <v>4.8578033612916602</v>
      </c>
      <c r="V123" s="3">
        <f t="shared" si="88"/>
        <v>3.6876510235315094</v>
      </c>
      <c r="W123" s="3">
        <f t="shared" si="89"/>
        <v>3.2936144500078002</v>
      </c>
      <c r="X123" s="3">
        <f t="shared" si="90"/>
        <v>2.2982376136830913</v>
      </c>
      <c r="Y123" s="3">
        <f t="shared" si="91"/>
        <v>1.132010353540551</v>
      </c>
      <c r="Z123" s="3">
        <f t="shared" si="92"/>
        <v>7.8017312974459161</v>
      </c>
      <c r="AA123" s="3">
        <f t="shared" si="93"/>
        <v>6.460015544999214</v>
      </c>
      <c r="AB123" s="3">
        <f t="shared" si="94"/>
        <v>4.6772971896937738</v>
      </c>
      <c r="AC123" s="3">
        <f t="shared" si="95"/>
        <v>3.1465885551419652</v>
      </c>
      <c r="AD123" s="3">
        <f t="shared" si="96"/>
        <v>17.533552425120369</v>
      </c>
      <c r="AE123" s="3">
        <f t="shared" si="97"/>
        <v>20.498200969687211</v>
      </c>
      <c r="AF123" s="3">
        <f t="shared" si="98"/>
        <v>13.666390595183747</v>
      </c>
      <c r="AG123" s="3">
        <f t="shared" si="99"/>
        <v>8.4388690383238334</v>
      </c>
    </row>
    <row r="124" spans="1:33" x14ac:dyDescent="0.25">
      <c r="A124" s="4" t="s">
        <v>153</v>
      </c>
      <c r="B124" s="4">
        <v>168.48919263631501</v>
      </c>
      <c r="C124" s="4">
        <v>7819639.99999996</v>
      </c>
      <c r="D124" s="4">
        <v>15215000</v>
      </c>
      <c r="E124" s="4">
        <v>1.0409999999999899</v>
      </c>
      <c r="F124" s="4">
        <v>0.40100000000001002</v>
      </c>
      <c r="G124" s="4" t="s">
        <v>29</v>
      </c>
      <c r="I124" t="s">
        <v>9</v>
      </c>
      <c r="J124" s="3">
        <f t="shared" si="76"/>
        <v>9.1153563765629286</v>
      </c>
      <c r="K124" s="3">
        <f t="shared" si="77"/>
        <v>51.470630422473214</v>
      </c>
      <c r="L124" s="3">
        <f t="shared" si="78"/>
        <v>50.837446565307012</v>
      </c>
      <c r="M124" s="3">
        <f t="shared" si="79"/>
        <v>15.735141236747559</v>
      </c>
      <c r="N124" s="3">
        <f t="shared" si="80"/>
        <v>8.27306663086447</v>
      </c>
      <c r="O124" s="3">
        <f t="shared" si="81"/>
        <v>17.320269364405487</v>
      </c>
      <c r="P124" s="3">
        <f t="shared" si="82"/>
        <v>17.042336518054622</v>
      </c>
      <c r="Q124" s="3">
        <f t="shared" si="83"/>
        <v>8.9799091289349544</v>
      </c>
      <c r="R124" s="3">
        <f t="shared" si="84"/>
        <v>18.416654375941022</v>
      </c>
      <c r="S124" s="3">
        <f t="shared" si="85"/>
        <v>64.450855434472189</v>
      </c>
      <c r="T124" s="3">
        <f t="shared" si="86"/>
        <v>100</v>
      </c>
      <c r="U124" s="3">
        <f t="shared" si="87"/>
        <v>71.022142043704164</v>
      </c>
      <c r="V124" s="3">
        <f t="shared" si="88"/>
        <v>8.6940576063866626</v>
      </c>
      <c r="W124" s="3">
        <f t="shared" si="89"/>
        <v>6.885724280240157</v>
      </c>
      <c r="X124" s="3">
        <f t="shared" si="90"/>
        <v>5.5522321633748142</v>
      </c>
      <c r="Y124" s="3">
        <f t="shared" si="91"/>
        <v>3.5656000446535514</v>
      </c>
      <c r="Z124" s="3">
        <f t="shared" si="92"/>
        <v>11.382210439816962</v>
      </c>
      <c r="AA124" s="3">
        <f t="shared" si="93"/>
        <v>36.661207205295241</v>
      </c>
      <c r="AB124" s="3">
        <f t="shared" si="94"/>
        <v>30.585424932562521</v>
      </c>
      <c r="AC124" s="3">
        <f t="shared" si="95"/>
        <v>9.9804632815403771</v>
      </c>
      <c r="AD124" s="3">
        <f t="shared" si="96"/>
        <v>13.577207635886523</v>
      </c>
      <c r="AE124" s="3">
        <f t="shared" si="97"/>
        <v>44.015716898585559</v>
      </c>
      <c r="AF124" s="3">
        <f t="shared" si="98"/>
        <v>11.230995735348886</v>
      </c>
      <c r="AG124" s="3">
        <f t="shared" si="99"/>
        <v>11.276835167670535</v>
      </c>
    </row>
    <row r="125" spans="1:33" x14ac:dyDescent="0.25">
      <c r="A125" s="4" t="s">
        <v>154</v>
      </c>
      <c r="B125" s="4">
        <v>169.694056636315</v>
      </c>
      <c r="C125" s="4">
        <v>72431659.999997005</v>
      </c>
      <c r="D125" s="4">
        <v>172430000</v>
      </c>
      <c r="E125" s="4">
        <v>1.1220000000000101</v>
      </c>
      <c r="F125" s="4">
        <v>0.240999999999985</v>
      </c>
      <c r="G125" s="4" t="s">
        <v>29</v>
      </c>
      <c r="I125" t="s">
        <v>10</v>
      </c>
      <c r="J125" s="3">
        <f t="shared" si="76"/>
        <v>20.033791768453558</v>
      </c>
      <c r="K125" s="3">
        <f t="shared" si="77"/>
        <v>88.627602237313383</v>
      </c>
      <c r="L125" s="3">
        <f t="shared" si="78"/>
        <v>46.653026943279563</v>
      </c>
      <c r="M125" s="3">
        <f t="shared" si="79"/>
        <v>20.58274606146685</v>
      </c>
      <c r="N125" s="3">
        <f t="shared" si="80"/>
        <v>11.710011807728563</v>
      </c>
      <c r="O125" s="3">
        <f t="shared" si="81"/>
        <v>50.94125235386629</v>
      </c>
      <c r="P125" s="3">
        <f t="shared" si="82"/>
        <v>46.034512512426467</v>
      </c>
      <c r="Q125" s="3">
        <f t="shared" si="83"/>
        <v>26.624601303123598</v>
      </c>
      <c r="R125" s="3">
        <f t="shared" si="84"/>
        <v>53.348854907382105</v>
      </c>
      <c r="S125" s="3">
        <f t="shared" si="85"/>
        <v>76.874904797246458</v>
      </c>
      <c r="T125" s="3">
        <f t="shared" si="86"/>
        <v>70.251135783901162</v>
      </c>
      <c r="U125" s="3">
        <f t="shared" si="87"/>
        <v>40.47375607786141</v>
      </c>
      <c r="V125" s="3">
        <f t="shared" si="88"/>
        <v>3.2841391885110367</v>
      </c>
      <c r="W125" s="3">
        <f t="shared" si="89"/>
        <v>3.1409690962312644</v>
      </c>
      <c r="X125" s="3">
        <f t="shared" si="90"/>
        <v>2.3990647461004264</v>
      </c>
      <c r="Y125" s="3">
        <f t="shared" si="91"/>
        <v>2.3358614251013319</v>
      </c>
      <c r="Z125" s="3">
        <f t="shared" si="92"/>
        <v>20.865247590936015</v>
      </c>
      <c r="AA125" s="3">
        <f t="shared" si="93"/>
        <v>42.869524252266608</v>
      </c>
      <c r="AB125" s="3">
        <f t="shared" si="94"/>
        <v>23.551145824100679</v>
      </c>
      <c r="AC125" s="3">
        <f t="shared" si="95"/>
        <v>13.328735689951619</v>
      </c>
      <c r="AD125" s="3">
        <f t="shared" si="96"/>
        <v>31.31320233482402</v>
      </c>
      <c r="AE125" s="3">
        <f t="shared" si="97"/>
        <v>13.523880487528729</v>
      </c>
      <c r="AF125" s="3">
        <f t="shared" si="98"/>
        <v>12.845998683257175</v>
      </c>
      <c r="AG125" s="3">
        <f t="shared" si="99"/>
        <v>17.682484923360136</v>
      </c>
    </row>
    <row r="126" spans="1:33" x14ac:dyDescent="0.25">
      <c r="A126" s="4" t="s">
        <v>155</v>
      </c>
      <c r="B126" s="4">
        <v>170.89892063631501</v>
      </c>
      <c r="C126" s="4">
        <v>37902279.999999598</v>
      </c>
      <c r="D126" s="4">
        <v>76230000</v>
      </c>
      <c r="E126" s="4">
        <v>1.2009999999999901</v>
      </c>
      <c r="F126" s="4">
        <v>0.39999999999997699</v>
      </c>
      <c r="G126" s="4" t="s">
        <v>29</v>
      </c>
      <c r="I126" t="s">
        <v>11</v>
      </c>
      <c r="J126" s="3">
        <f t="shared" si="76"/>
        <v>63.229621710976346</v>
      </c>
      <c r="K126" s="3">
        <f t="shared" si="77"/>
        <v>57.190634027822419</v>
      </c>
      <c r="L126" s="3">
        <f t="shared" si="78"/>
        <v>71.280170924390447</v>
      </c>
      <c r="M126" s="3">
        <f t="shared" si="79"/>
        <v>75.324689145523479</v>
      </c>
      <c r="N126" s="3">
        <f t="shared" si="80"/>
        <v>58.223286715650765</v>
      </c>
      <c r="O126" s="3">
        <f t="shared" si="81"/>
        <v>49.040160526845881</v>
      </c>
      <c r="P126" s="3">
        <f t="shared" si="82"/>
        <v>35.762998080173382</v>
      </c>
      <c r="Q126" s="3">
        <f t="shared" si="83"/>
        <v>63.169993613258207</v>
      </c>
      <c r="R126" s="3">
        <f t="shared" si="84"/>
        <v>56.481916917917296</v>
      </c>
      <c r="S126" s="3">
        <f t="shared" si="85"/>
        <v>79.762237935549862</v>
      </c>
      <c r="T126" s="3">
        <f t="shared" si="86"/>
        <v>53.992017476198797</v>
      </c>
      <c r="U126" s="3">
        <f t="shared" si="87"/>
        <v>62.379984090561578</v>
      </c>
      <c r="V126" s="3">
        <f t="shared" si="88"/>
        <v>83.910543920667891</v>
      </c>
      <c r="W126" s="3">
        <f t="shared" si="89"/>
        <v>77.409442560140604</v>
      </c>
      <c r="X126" s="3">
        <f t="shared" si="90"/>
        <v>89.971593929959752</v>
      </c>
      <c r="Y126" s="3">
        <f t="shared" si="91"/>
        <v>96.814919803430271</v>
      </c>
      <c r="Z126" s="3">
        <f t="shared" si="92"/>
        <v>63.500513344604308</v>
      </c>
      <c r="AA126" s="3">
        <f t="shared" si="93"/>
        <v>100</v>
      </c>
      <c r="AB126" s="3">
        <f t="shared" si="94"/>
        <v>69.232313817635116</v>
      </c>
      <c r="AC126" s="3">
        <f t="shared" si="95"/>
        <v>63.835089301908731</v>
      </c>
      <c r="AD126" s="3">
        <f t="shared" si="96"/>
        <v>55.298030882862534</v>
      </c>
      <c r="AE126" s="3">
        <f t="shared" si="97"/>
        <v>42.332685311081107</v>
      </c>
      <c r="AF126" s="3">
        <f t="shared" si="98"/>
        <v>29.41022669820596</v>
      </c>
      <c r="AG126" s="3">
        <f t="shared" si="99"/>
        <v>9.4342178273987205</v>
      </c>
    </row>
    <row r="127" spans="1:33" x14ac:dyDescent="0.25">
      <c r="A127" s="4" t="s">
        <v>156</v>
      </c>
      <c r="B127" s="4">
        <v>172.103784636315</v>
      </c>
      <c r="C127" s="4">
        <v>15730059.9999996</v>
      </c>
      <c r="D127" s="4">
        <v>28845000</v>
      </c>
      <c r="E127" s="4">
        <v>1.2009999999999901</v>
      </c>
      <c r="F127" s="4">
        <v>0.48099999999999399</v>
      </c>
      <c r="G127" s="4" t="s">
        <v>29</v>
      </c>
      <c r="I127" t="s">
        <v>12</v>
      </c>
      <c r="J127" s="3">
        <f t="shared" si="76"/>
        <v>43.396529875211279</v>
      </c>
      <c r="K127" s="3">
        <f t="shared" si="77"/>
        <v>56.957156560936802</v>
      </c>
      <c r="L127" s="3">
        <f t="shared" si="78"/>
        <v>72.918048206112601</v>
      </c>
      <c r="M127" s="3">
        <f t="shared" si="79"/>
        <v>3.2683976634854459</v>
      </c>
      <c r="N127" s="3">
        <f t="shared" si="80"/>
        <v>20.349494838827859</v>
      </c>
      <c r="O127" s="3">
        <f t="shared" si="81"/>
        <v>43.344237565550173</v>
      </c>
      <c r="P127" s="3">
        <f t="shared" si="82"/>
        <v>47.735319421387565</v>
      </c>
      <c r="Q127" s="3">
        <f t="shared" si="83"/>
        <v>3.9914619576763566</v>
      </c>
      <c r="R127" s="3">
        <f t="shared" si="84"/>
        <v>4.2333791112475128</v>
      </c>
      <c r="S127" s="3">
        <f t="shared" si="85"/>
        <v>9.91458046717689</v>
      </c>
      <c r="T127" s="3">
        <f t="shared" si="86"/>
        <v>10.199251797064987</v>
      </c>
      <c r="U127" s="3">
        <f t="shared" si="87"/>
        <v>3.0675534525655244</v>
      </c>
      <c r="V127" s="3">
        <f t="shared" si="88"/>
        <v>19.029134396048111</v>
      </c>
      <c r="W127" s="3">
        <f t="shared" si="89"/>
        <v>29.874901905168407</v>
      </c>
      <c r="X127" s="3">
        <f t="shared" si="90"/>
        <v>30.882058130298073</v>
      </c>
      <c r="Y127" s="3">
        <f t="shared" si="91"/>
        <v>1.5946963671551071</v>
      </c>
      <c r="Z127" s="3">
        <f t="shared" si="92"/>
        <v>29.373673485175832</v>
      </c>
      <c r="AA127" s="3">
        <f t="shared" si="93"/>
        <v>36.015915699678374</v>
      </c>
      <c r="AB127" s="3">
        <f t="shared" si="94"/>
        <v>42.936679200494773</v>
      </c>
      <c r="AC127" s="3">
        <f t="shared" si="95"/>
        <v>3.2438629471941693</v>
      </c>
      <c r="AD127" s="3">
        <f t="shared" si="96"/>
        <v>45.53176633090802</v>
      </c>
      <c r="AE127" s="3">
        <f t="shared" si="97"/>
        <v>11.598441702802122</v>
      </c>
      <c r="AF127" s="3">
        <f t="shared" si="98"/>
        <v>10.386283965237556</v>
      </c>
      <c r="AG127" s="3">
        <f t="shared" si="99"/>
        <v>7.0540981396058298</v>
      </c>
    </row>
    <row r="128" spans="1:33" x14ac:dyDescent="0.25">
      <c r="A128" s="4" t="s">
        <v>157</v>
      </c>
      <c r="B128" s="4">
        <v>173.30864863631501</v>
      </c>
      <c r="C128" s="4">
        <v>4756059.9999996005</v>
      </c>
      <c r="D128" s="4">
        <v>11165000</v>
      </c>
      <c r="E128" s="4">
        <v>1.0410000000000199</v>
      </c>
      <c r="F128" s="4">
        <v>0.40099999999998198</v>
      </c>
      <c r="G128" s="4" t="s">
        <v>29</v>
      </c>
      <c r="I128" t="s">
        <v>13</v>
      </c>
      <c r="J128" s="3">
        <f t="shared" si="76"/>
        <v>58.89419593339877</v>
      </c>
      <c r="K128" s="3">
        <f t="shared" si="77"/>
        <v>35.057525405363826</v>
      </c>
      <c r="L128" s="3">
        <f t="shared" si="78"/>
        <v>34.066972035080269</v>
      </c>
      <c r="M128" s="3">
        <f t="shared" si="79"/>
        <v>2.3799895282164072</v>
      </c>
      <c r="N128" s="3">
        <f t="shared" si="80"/>
        <v>21.715410621763297</v>
      </c>
      <c r="O128" s="3">
        <f t="shared" si="81"/>
        <v>24.468742449973782</v>
      </c>
      <c r="P128" s="3">
        <f t="shared" si="82"/>
        <v>45.999865108811449</v>
      </c>
      <c r="Q128" s="3">
        <f t="shared" si="83"/>
        <v>5.4439297539879323</v>
      </c>
      <c r="R128" s="3">
        <f t="shared" si="84"/>
        <v>8.625112127680584</v>
      </c>
      <c r="S128" s="3">
        <f t="shared" si="85"/>
        <v>72.589526851404642</v>
      </c>
      <c r="T128" s="3">
        <f t="shared" si="86"/>
        <v>77.382486562802569</v>
      </c>
      <c r="U128" s="3">
        <f t="shared" si="87"/>
        <v>4.093763524834686</v>
      </c>
      <c r="V128" s="3">
        <f t="shared" si="88"/>
        <v>8.5405805489020175</v>
      </c>
      <c r="W128" s="3">
        <f t="shared" si="89"/>
        <v>17.679433298038138</v>
      </c>
      <c r="X128" s="3">
        <f t="shared" si="90"/>
        <v>33.847944354956461</v>
      </c>
      <c r="Y128" s="3">
        <f t="shared" si="91"/>
        <v>2.0848470854204972</v>
      </c>
      <c r="Z128" s="3">
        <f t="shared" si="92"/>
        <v>13.93014479118718</v>
      </c>
      <c r="AA128" s="3">
        <f t="shared" si="93"/>
        <v>42.193790553332697</v>
      </c>
      <c r="AB128" s="3">
        <f t="shared" si="94"/>
        <v>52.04048569649445</v>
      </c>
      <c r="AC128" s="3">
        <f t="shared" si="95"/>
        <v>1.2460435810946986</v>
      </c>
      <c r="AD128" s="3">
        <f t="shared" si="96"/>
        <v>23.190613204371601</v>
      </c>
      <c r="AE128" s="3">
        <f t="shared" si="97"/>
        <v>100</v>
      </c>
      <c r="AF128" s="3">
        <f t="shared" si="98"/>
        <v>8.8270736331635433</v>
      </c>
      <c r="AG128" s="3">
        <f t="shared" si="99"/>
        <v>13.966234053217885</v>
      </c>
    </row>
    <row r="129" spans="1:33" x14ac:dyDescent="0.25">
      <c r="A129" s="4" t="s">
        <v>158</v>
      </c>
      <c r="B129" s="4">
        <v>174.513512636315</v>
      </c>
      <c r="C129" s="4">
        <v>20473199.999999601</v>
      </c>
      <c r="D129" s="4">
        <v>42635000</v>
      </c>
      <c r="E129" s="4">
        <v>1.121</v>
      </c>
      <c r="F129" s="4">
        <v>0.40000000000000502</v>
      </c>
      <c r="G129" s="4" t="s">
        <v>29</v>
      </c>
      <c r="I129" t="s">
        <v>14</v>
      </c>
      <c r="J129" s="3">
        <f t="shared" si="76"/>
        <v>47.520012156001776</v>
      </c>
      <c r="K129" s="3">
        <f t="shared" si="77"/>
        <v>79.752182593258752</v>
      </c>
      <c r="L129" s="3">
        <f t="shared" si="78"/>
        <v>48.144728637738339</v>
      </c>
      <c r="M129" s="3">
        <f t="shared" si="79"/>
        <v>3.5128965993722967</v>
      </c>
      <c r="N129" s="3">
        <f t="shared" si="80"/>
        <v>17.953485338183015</v>
      </c>
      <c r="O129" s="3">
        <f t="shared" si="81"/>
        <v>27.158156119772997</v>
      </c>
      <c r="P129" s="3">
        <f t="shared" si="82"/>
        <v>48.288550619502516</v>
      </c>
      <c r="Q129" s="3">
        <f t="shared" si="83"/>
        <v>5.2089214372811536</v>
      </c>
      <c r="R129" s="3">
        <f t="shared" si="84"/>
        <v>11.606605317813951</v>
      </c>
      <c r="S129" s="3">
        <f t="shared" si="85"/>
        <v>55.810163301427387</v>
      </c>
      <c r="T129" s="3">
        <f t="shared" si="86"/>
        <v>70.173930888241415</v>
      </c>
      <c r="U129" s="3">
        <f t="shared" si="87"/>
        <v>4.0920861430734776</v>
      </c>
      <c r="V129" s="3">
        <f t="shared" si="88"/>
        <v>15.682709841001463</v>
      </c>
      <c r="W129" s="3">
        <f t="shared" si="89"/>
        <v>29.895429584820963</v>
      </c>
      <c r="X129" s="3">
        <f t="shared" si="90"/>
        <v>21.3357629760267</v>
      </c>
      <c r="Y129" s="3">
        <f t="shared" si="91"/>
        <v>1.6115029428140808</v>
      </c>
      <c r="Z129" s="3">
        <f t="shared" si="92"/>
        <v>23.530040312565379</v>
      </c>
      <c r="AA129" s="3">
        <f t="shared" si="93"/>
        <v>41.900157674658359</v>
      </c>
      <c r="AB129" s="3">
        <f t="shared" si="94"/>
        <v>31.572289143434851</v>
      </c>
      <c r="AC129" s="3">
        <f t="shared" si="95"/>
        <v>2.9655952497731848</v>
      </c>
      <c r="AD129" s="3">
        <f t="shared" si="96"/>
        <v>35.67336634624175</v>
      </c>
      <c r="AE129" s="3">
        <f t="shared" si="97"/>
        <v>18.256999720882799</v>
      </c>
      <c r="AF129" s="3">
        <f t="shared" si="98"/>
        <v>9.3186147968826809</v>
      </c>
      <c r="AG129" s="3">
        <f t="shared" si="99"/>
        <v>7.0547677727476179</v>
      </c>
    </row>
    <row r="130" spans="1:33" x14ac:dyDescent="0.25">
      <c r="A130" s="4" t="s">
        <v>159</v>
      </c>
      <c r="B130" s="4">
        <v>175.71837663631501</v>
      </c>
      <c r="C130" s="4">
        <v>7658940.0000001499</v>
      </c>
      <c r="D130" s="4">
        <v>17085000</v>
      </c>
      <c r="E130" s="4">
        <v>1.2009999999999901</v>
      </c>
      <c r="F130" s="4">
        <v>0.32000000000002099</v>
      </c>
      <c r="G130" s="4" t="s">
        <v>29</v>
      </c>
      <c r="I130" t="s">
        <v>15</v>
      </c>
      <c r="J130" s="3">
        <f>J109</f>
        <v>67.950706364189173</v>
      </c>
      <c r="K130" s="3">
        <f t="shared" si="77"/>
        <v>100.00000000000001</v>
      </c>
      <c r="L130" s="3">
        <f t="shared" si="78"/>
        <v>55.689641355292011</v>
      </c>
      <c r="M130" s="3">
        <f t="shared" si="79"/>
        <v>4.4205899919136682</v>
      </c>
      <c r="N130" s="3">
        <f t="shared" si="80"/>
        <v>24.03023842492734</v>
      </c>
      <c r="O130" s="3">
        <f t="shared" si="81"/>
        <v>63.084765180089676</v>
      </c>
      <c r="P130" s="3">
        <f t="shared" si="82"/>
        <v>68.49459216155509</v>
      </c>
      <c r="Q130" s="3">
        <f t="shared" si="83"/>
        <v>8.0862518329848285</v>
      </c>
      <c r="R130" s="3">
        <f t="shared" si="84"/>
        <v>34.501732992253459</v>
      </c>
      <c r="S130" s="3">
        <f t="shared" si="85"/>
        <v>32.051425804722129</v>
      </c>
      <c r="T130" s="3">
        <f t="shared" si="86"/>
        <v>49.595222091384898</v>
      </c>
      <c r="U130" s="3">
        <f t="shared" si="87"/>
        <v>27.480001378173011</v>
      </c>
      <c r="V130" s="3">
        <f t="shared" si="88"/>
        <v>81.28985785998789</v>
      </c>
      <c r="W130" s="3">
        <f t="shared" si="89"/>
        <v>100</v>
      </c>
      <c r="X130" s="3">
        <f t="shared" si="90"/>
        <v>65.816731192495567</v>
      </c>
      <c r="Y130" s="3">
        <f t="shared" si="91"/>
        <v>2.7726783730296178</v>
      </c>
      <c r="Z130" s="3">
        <f t="shared" si="92"/>
        <v>49.426848769621699</v>
      </c>
      <c r="AA130" s="3">
        <f t="shared" si="93"/>
        <v>72.836757109914259</v>
      </c>
      <c r="AB130" s="3">
        <f t="shared" si="94"/>
        <v>51.838663522013057</v>
      </c>
      <c r="AC130" s="3">
        <f t="shared" si="95"/>
        <v>4.9632417143582748</v>
      </c>
      <c r="AD130" s="3">
        <f t="shared" si="96"/>
        <v>50.109682864780964</v>
      </c>
      <c r="AE130" s="3">
        <f t="shared" si="97"/>
        <v>34.959780920387267</v>
      </c>
      <c r="AF130" s="3">
        <f t="shared" si="98"/>
        <v>16.947958242894529</v>
      </c>
      <c r="AG130" s="3">
        <f t="shared" si="99"/>
        <v>8.1877566102672521</v>
      </c>
    </row>
    <row r="131" spans="1:33" x14ac:dyDescent="0.25">
      <c r="A131" s="4" t="s">
        <v>160</v>
      </c>
      <c r="B131" s="4">
        <v>176.923240636315</v>
      </c>
      <c r="C131" s="4">
        <v>70005240.000000596</v>
      </c>
      <c r="D131" s="4">
        <v>133840000</v>
      </c>
      <c r="E131" s="4">
        <v>1.2009999999999901</v>
      </c>
      <c r="F131" s="4">
        <v>0.48099999999999399</v>
      </c>
      <c r="G131" s="4" t="s">
        <v>29</v>
      </c>
      <c r="J131" s="3"/>
      <c r="K131" s="3"/>
      <c r="L131" s="3"/>
      <c r="M131" s="3"/>
      <c r="O131"/>
      <c r="Q131"/>
      <c r="S131"/>
      <c r="U131"/>
      <c r="W131"/>
      <c r="Y131"/>
    </row>
    <row r="132" spans="1:33" x14ac:dyDescent="0.25">
      <c r="A132" s="4" t="s">
        <v>161</v>
      </c>
      <c r="B132" s="4">
        <v>178.12810463631499</v>
      </c>
      <c r="C132" s="4">
        <v>70730859.999999404</v>
      </c>
      <c r="D132" s="4">
        <v>158165000</v>
      </c>
      <c r="E132" s="4">
        <v>1.28200000000001</v>
      </c>
      <c r="F132" s="4">
        <v>0.31999999999999301</v>
      </c>
      <c r="G132" s="4" t="s">
        <v>29</v>
      </c>
      <c r="J132" s="3"/>
      <c r="K132" s="3"/>
      <c r="L132" s="3"/>
      <c r="M132" s="3"/>
      <c r="O132"/>
      <c r="Q132"/>
      <c r="S132"/>
      <c r="U132"/>
      <c r="W132"/>
      <c r="Y132"/>
    </row>
    <row r="133" spans="1:33" x14ac:dyDescent="0.25">
      <c r="A133" s="4" t="s">
        <v>162</v>
      </c>
      <c r="B133" s="4">
        <v>179.332968636315</v>
      </c>
      <c r="C133" s="4">
        <v>65784519.9999962</v>
      </c>
      <c r="D133" s="4">
        <v>144115000</v>
      </c>
      <c r="E133" s="4">
        <v>1.2009999999999901</v>
      </c>
      <c r="F133" s="4">
        <v>0.31999999999999301</v>
      </c>
      <c r="G133" s="4" t="s">
        <v>29</v>
      </c>
      <c r="K133"/>
      <c r="M133"/>
      <c r="O133"/>
      <c r="Q133"/>
      <c r="S133"/>
      <c r="U133"/>
      <c r="W133"/>
      <c r="Y133"/>
    </row>
    <row r="134" spans="1:33" x14ac:dyDescent="0.25">
      <c r="A134" s="4" t="s">
        <v>163</v>
      </c>
      <c r="B134" s="4">
        <v>180.53783263631499</v>
      </c>
      <c r="C134" s="4">
        <v>5416719.9999999702</v>
      </c>
      <c r="D134" s="4">
        <v>9435000</v>
      </c>
      <c r="E134" s="4">
        <v>1.121</v>
      </c>
      <c r="F134" s="4">
        <v>0.48099999999999399</v>
      </c>
      <c r="G134" s="4" t="s">
        <v>29</v>
      </c>
      <c r="K134"/>
      <c r="M134"/>
      <c r="O134"/>
      <c r="Q134"/>
      <c r="S134"/>
      <c r="U134"/>
      <c r="W134"/>
      <c r="Y134"/>
    </row>
    <row r="135" spans="1:33" x14ac:dyDescent="0.25">
      <c r="A135" s="4" t="s">
        <v>164</v>
      </c>
      <c r="B135" s="4">
        <v>181.742696636315</v>
      </c>
      <c r="C135" s="4">
        <v>47748960.000001103</v>
      </c>
      <c r="D135" s="4">
        <v>105490000</v>
      </c>
      <c r="E135" s="4">
        <v>1.28199999999998</v>
      </c>
      <c r="F135" s="4">
        <v>0.32099999999999701</v>
      </c>
      <c r="G135" s="4" t="s">
        <v>29</v>
      </c>
      <c r="K135"/>
      <c r="M135"/>
      <c r="O135"/>
      <c r="Q135"/>
      <c r="S135"/>
      <c r="U135"/>
      <c r="W135"/>
      <c r="Y135"/>
    </row>
    <row r="136" spans="1:33" x14ac:dyDescent="0.25">
      <c r="A136" s="4" t="s">
        <v>165</v>
      </c>
      <c r="B136" s="4">
        <v>182.94756063631499</v>
      </c>
      <c r="C136" s="4">
        <v>10632040.0000006</v>
      </c>
      <c r="D136" s="4">
        <v>24470000</v>
      </c>
      <c r="E136" s="4">
        <v>1.121</v>
      </c>
      <c r="F136" s="4">
        <v>0.40000000000000502</v>
      </c>
      <c r="G136" s="4" t="s">
        <v>29</v>
      </c>
      <c r="K136"/>
      <c r="M136"/>
      <c r="O136"/>
      <c r="Q136"/>
      <c r="S136"/>
      <c r="U136"/>
      <c r="W136"/>
      <c r="Y136"/>
    </row>
    <row r="137" spans="1:33" x14ac:dyDescent="0.25">
      <c r="A137" s="4" t="s">
        <v>166</v>
      </c>
      <c r="B137" s="4">
        <v>184.152424636315</v>
      </c>
      <c r="C137" s="4">
        <v>77808300.000003293</v>
      </c>
      <c r="D137" s="4">
        <v>163115000</v>
      </c>
      <c r="E137" s="4">
        <v>1.2809999999999999</v>
      </c>
      <c r="F137" s="4">
        <v>0.40099999999998198</v>
      </c>
      <c r="G137" s="4" t="s">
        <v>29</v>
      </c>
      <c r="K137"/>
      <c r="M137"/>
      <c r="O137"/>
      <c r="Q137"/>
      <c r="S137"/>
      <c r="U137"/>
      <c r="W137"/>
      <c r="Y137"/>
    </row>
    <row r="138" spans="1:33" x14ac:dyDescent="0.25">
      <c r="A138" s="4" t="s">
        <v>167</v>
      </c>
      <c r="B138" s="4">
        <v>185.35728863631499</v>
      </c>
      <c r="C138" s="4">
        <v>81474019.999998301</v>
      </c>
      <c r="D138" s="4">
        <v>205295000</v>
      </c>
      <c r="E138" s="4">
        <v>1.20199999999999</v>
      </c>
      <c r="F138" s="4">
        <v>0.240999999999985</v>
      </c>
      <c r="G138" s="4" t="s">
        <v>29</v>
      </c>
      <c r="K138"/>
      <c r="M138"/>
      <c r="O138"/>
      <c r="Q138"/>
      <c r="S138"/>
      <c r="U138"/>
      <c r="W138"/>
      <c r="Y138"/>
    </row>
    <row r="139" spans="1:33" x14ac:dyDescent="0.25">
      <c r="A139" s="4" t="s">
        <v>168</v>
      </c>
      <c r="B139" s="4">
        <v>186.56215263631501</v>
      </c>
      <c r="C139" s="4">
        <v>110668280.000003</v>
      </c>
      <c r="D139" s="4">
        <v>238960000</v>
      </c>
      <c r="E139" s="4">
        <v>1.2809999999999999</v>
      </c>
      <c r="F139" s="4">
        <v>0.39999999999997699</v>
      </c>
      <c r="G139" s="4" t="s">
        <v>29</v>
      </c>
      <c r="K139"/>
      <c r="M139"/>
      <c r="O139"/>
      <c r="Q139"/>
      <c r="S139"/>
      <c r="U139"/>
      <c r="W139"/>
      <c r="Y139"/>
    </row>
    <row r="140" spans="1:33" x14ac:dyDescent="0.25">
      <c r="A140" s="4" t="s">
        <v>169</v>
      </c>
      <c r="B140" s="4">
        <v>187.76701663631499</v>
      </c>
      <c r="C140" s="4">
        <v>3710879.99999996</v>
      </c>
      <c r="D140" s="4">
        <v>8480000</v>
      </c>
      <c r="E140" s="4">
        <v>0.96099999999998398</v>
      </c>
      <c r="F140" s="4">
        <v>0.32099999999999701</v>
      </c>
      <c r="G140" s="4" t="s">
        <v>29</v>
      </c>
      <c r="K140"/>
      <c r="M140"/>
      <c r="O140"/>
      <c r="Q140"/>
      <c r="S140"/>
      <c r="U140"/>
      <c r="W140"/>
      <c r="Y140"/>
    </row>
    <row r="141" spans="1:33" x14ac:dyDescent="0.25">
      <c r="A141" s="4" t="s">
        <v>170</v>
      </c>
      <c r="B141" s="4">
        <v>188.97188063631501</v>
      </c>
      <c r="C141" s="4">
        <v>3416079.9999999399</v>
      </c>
      <c r="D141" s="4">
        <v>6365000</v>
      </c>
      <c r="E141" s="4">
        <v>0.96099999999998398</v>
      </c>
      <c r="F141" s="4">
        <v>0.56100000000000705</v>
      </c>
      <c r="G141" s="4" t="s">
        <v>29</v>
      </c>
      <c r="K141"/>
      <c r="M141"/>
      <c r="O141"/>
      <c r="Q141"/>
      <c r="S141"/>
      <c r="U141"/>
      <c r="W141"/>
      <c r="Y141"/>
    </row>
    <row r="142" spans="1:33" x14ac:dyDescent="0.25">
      <c r="A142" s="4" t="s">
        <v>171</v>
      </c>
      <c r="B142" s="4">
        <v>190.17674463631499</v>
      </c>
      <c r="C142" s="4">
        <v>2402959.9999999902</v>
      </c>
      <c r="D142" s="4">
        <v>5125000</v>
      </c>
      <c r="E142" s="4">
        <v>0.96100000000001196</v>
      </c>
      <c r="F142" s="4">
        <v>0.40000000000000502</v>
      </c>
      <c r="G142" s="4" t="s">
        <v>29</v>
      </c>
      <c r="K142"/>
      <c r="M142"/>
      <c r="O142"/>
      <c r="Q142"/>
      <c r="S142"/>
      <c r="U142"/>
      <c r="W142"/>
      <c r="Y142"/>
    </row>
    <row r="143" spans="1:33" x14ac:dyDescent="0.25">
      <c r="A143" s="4" t="s">
        <v>172</v>
      </c>
      <c r="B143" s="4">
        <v>191.38160863631501</v>
      </c>
      <c r="C143" s="4">
        <v>8561879.9999998007</v>
      </c>
      <c r="D143" s="4">
        <v>16920000</v>
      </c>
      <c r="E143" s="4">
        <v>1.0409999999999899</v>
      </c>
      <c r="F143" s="4">
        <v>0.40000000000000502</v>
      </c>
      <c r="G143" s="4" t="s">
        <v>29</v>
      </c>
      <c r="K143"/>
      <c r="M143"/>
      <c r="O143"/>
      <c r="Q143"/>
      <c r="S143"/>
      <c r="U143"/>
      <c r="W143"/>
      <c r="Y143"/>
    </row>
    <row r="144" spans="1:33" x14ac:dyDescent="0.25">
      <c r="A144" s="4" t="s">
        <v>173</v>
      </c>
      <c r="B144" s="4">
        <v>192.58647263631499</v>
      </c>
      <c r="C144" s="4">
        <v>13844259.9999993</v>
      </c>
      <c r="D144" s="4">
        <v>26270000</v>
      </c>
      <c r="E144" s="4">
        <v>1.121</v>
      </c>
      <c r="F144" s="4">
        <v>0.31999999999999301</v>
      </c>
      <c r="G144" s="4" t="s">
        <v>29</v>
      </c>
      <c r="K144"/>
      <c r="M144"/>
      <c r="O144"/>
      <c r="Q144"/>
      <c r="S144"/>
      <c r="U144"/>
      <c r="W144"/>
      <c r="Y144"/>
    </row>
    <row r="145" spans="1:33" x14ac:dyDescent="0.25">
      <c r="A145" s="4" t="s">
        <v>174</v>
      </c>
      <c r="B145" s="4">
        <v>193.79133663631501</v>
      </c>
      <c r="C145" s="4">
        <v>21303700.000000101</v>
      </c>
      <c r="D145" s="4">
        <v>53990000</v>
      </c>
      <c r="E145" s="4">
        <v>1.20199999999999</v>
      </c>
      <c r="F145" s="4">
        <v>0.24000000000000901</v>
      </c>
      <c r="G145" s="4" t="s">
        <v>29</v>
      </c>
      <c r="K145"/>
      <c r="M145"/>
      <c r="O145"/>
      <c r="Q145"/>
      <c r="S145"/>
      <c r="U145"/>
      <c r="W145"/>
      <c r="Y145"/>
    </row>
    <row r="146" spans="1:33" x14ac:dyDescent="0.25">
      <c r="A146" s="4" t="s">
        <v>175</v>
      </c>
      <c r="B146" s="4">
        <v>194.996200636315</v>
      </c>
      <c r="C146" s="4">
        <v>31378919.999999501</v>
      </c>
      <c r="D146" s="4">
        <v>54440000</v>
      </c>
      <c r="E146" s="4">
        <v>1.2009999999999901</v>
      </c>
      <c r="F146" s="4">
        <v>0.48099999999999399</v>
      </c>
      <c r="G146" s="4" t="s">
        <v>29</v>
      </c>
      <c r="K146"/>
      <c r="M146"/>
      <c r="O146"/>
      <c r="Q146"/>
      <c r="S146"/>
      <c r="U146"/>
      <c r="W146"/>
      <c r="Y146"/>
    </row>
    <row r="147" spans="1:33" x14ac:dyDescent="0.25">
      <c r="A147" s="4" t="s">
        <v>176</v>
      </c>
      <c r="B147" s="4">
        <v>196.20106463631501</v>
      </c>
      <c r="C147" s="4">
        <v>85671500.000002995</v>
      </c>
      <c r="D147" s="4">
        <v>193735000</v>
      </c>
      <c r="E147" s="4">
        <v>1.2010000000000201</v>
      </c>
      <c r="F147" s="4">
        <v>0.32099999999999701</v>
      </c>
      <c r="G147" s="4" t="s">
        <v>29</v>
      </c>
      <c r="K147"/>
      <c r="M147"/>
      <c r="O147"/>
      <c r="Q147"/>
      <c r="S147"/>
      <c r="U147"/>
      <c r="W147"/>
      <c r="Y147"/>
    </row>
    <row r="148" spans="1:33" x14ac:dyDescent="0.25">
      <c r="A148" s="4" t="s">
        <v>177</v>
      </c>
      <c r="B148" s="4">
        <v>197.405928636315</v>
      </c>
      <c r="C148" s="4">
        <v>76261819.999997407</v>
      </c>
      <c r="D148" s="4">
        <v>202245000</v>
      </c>
      <c r="E148" s="4">
        <v>1.20199999999999</v>
      </c>
      <c r="F148" s="4">
        <v>0.24000000000000901</v>
      </c>
      <c r="G148" s="4" t="s">
        <v>29</v>
      </c>
      <c r="K148"/>
      <c r="M148"/>
      <c r="O148"/>
      <c r="Q148"/>
      <c r="S148"/>
      <c r="U148"/>
      <c r="W148"/>
      <c r="Y148"/>
    </row>
    <row r="149" spans="1:33" x14ac:dyDescent="0.25">
      <c r="A149" s="4" t="s">
        <v>178</v>
      </c>
      <c r="B149" s="4">
        <v>198.61079263631501</v>
      </c>
      <c r="C149" s="4">
        <v>7982320.0000002002</v>
      </c>
      <c r="D149" s="4">
        <v>18575000</v>
      </c>
      <c r="E149" s="4">
        <v>1.2009999999999901</v>
      </c>
      <c r="F149" s="4">
        <v>0.32000000000002099</v>
      </c>
      <c r="G149" s="4" t="s">
        <v>29</v>
      </c>
      <c r="K149"/>
      <c r="M149"/>
      <c r="O149"/>
      <c r="Q149"/>
      <c r="S149"/>
      <c r="U149"/>
      <c r="W149"/>
      <c r="Y149"/>
    </row>
    <row r="150" spans="1:33" x14ac:dyDescent="0.25">
      <c r="A150" s="4" t="s">
        <v>179</v>
      </c>
      <c r="B150" s="4">
        <v>199.815656636315</v>
      </c>
      <c r="C150" s="4">
        <v>29957339.999999799</v>
      </c>
      <c r="D150" s="4">
        <v>84855000</v>
      </c>
      <c r="E150" s="4">
        <v>1.121</v>
      </c>
      <c r="F150" s="4">
        <v>0.15999999999999601</v>
      </c>
      <c r="G150" s="4" t="s">
        <v>29</v>
      </c>
      <c r="K150"/>
      <c r="M150"/>
      <c r="O150"/>
      <c r="Q150"/>
      <c r="S150"/>
      <c r="U150"/>
      <c r="W150"/>
      <c r="Y150"/>
    </row>
    <row r="151" spans="1:33" x14ac:dyDescent="0.25">
      <c r="A151" s="4" t="s">
        <v>180</v>
      </c>
      <c r="B151" s="4">
        <v>201.02052063631501</v>
      </c>
      <c r="C151" s="4">
        <v>9205560.0000000596</v>
      </c>
      <c r="D151" s="4">
        <v>18040000</v>
      </c>
      <c r="E151" s="4">
        <v>1.12099999999998</v>
      </c>
      <c r="F151" s="4">
        <v>0.48099999999999399</v>
      </c>
      <c r="G151" s="4" t="s">
        <v>29</v>
      </c>
      <c r="K151"/>
      <c r="M151"/>
      <c r="O151"/>
      <c r="Q151"/>
      <c r="S151"/>
      <c r="U151"/>
      <c r="W151"/>
      <c r="Y151"/>
      <c r="AB151" s="3"/>
      <c r="AC151" s="3"/>
      <c r="AD151" s="3"/>
      <c r="AE151" s="3"/>
      <c r="AF151" s="3"/>
      <c r="AG151" s="3"/>
    </row>
    <row r="152" spans="1:33" x14ac:dyDescent="0.25">
      <c r="A152" s="4" t="s">
        <v>181</v>
      </c>
      <c r="B152" s="4">
        <v>202.225384636315</v>
      </c>
      <c r="C152" s="4">
        <v>134928619.99999699</v>
      </c>
      <c r="D152" s="4">
        <v>274715000</v>
      </c>
      <c r="E152" s="4">
        <v>1.12099999999998</v>
      </c>
      <c r="F152" s="4">
        <v>0.40000000000000502</v>
      </c>
      <c r="G152" s="4" t="s">
        <v>29</v>
      </c>
      <c r="K152"/>
      <c r="M152"/>
      <c r="O152"/>
      <c r="Q152"/>
      <c r="S152"/>
      <c r="U152"/>
      <c r="W152"/>
      <c r="Y152"/>
      <c r="AB152" s="3"/>
      <c r="AC152" s="3"/>
      <c r="AD152" s="3"/>
      <c r="AE152" s="3"/>
      <c r="AF152" s="3"/>
      <c r="AG152" s="3"/>
    </row>
    <row r="153" spans="1:33" x14ac:dyDescent="0.25">
      <c r="A153" s="4" t="s">
        <v>182</v>
      </c>
      <c r="B153" s="4">
        <v>203.43024863631501</v>
      </c>
      <c r="C153" s="4">
        <v>211148659.999982</v>
      </c>
      <c r="D153" s="4">
        <v>410340000</v>
      </c>
      <c r="E153" s="4">
        <v>1.2010000000000201</v>
      </c>
      <c r="F153" s="4">
        <v>0.48099999999999399</v>
      </c>
      <c r="G153" s="4" t="s">
        <v>29</v>
      </c>
      <c r="K153"/>
      <c r="M153"/>
      <c r="O153"/>
      <c r="Q153"/>
      <c r="S153"/>
      <c r="U153"/>
      <c r="W153"/>
      <c r="Y153"/>
    </row>
    <row r="154" spans="1:33" x14ac:dyDescent="0.25">
      <c r="A154" s="4" t="s">
        <v>183</v>
      </c>
      <c r="B154" s="4">
        <v>204.635112636315</v>
      </c>
      <c r="C154" s="4">
        <v>91880639.999996707</v>
      </c>
      <c r="D154" s="4">
        <v>215850000</v>
      </c>
      <c r="E154" s="4">
        <v>1.28199999999998</v>
      </c>
      <c r="F154" s="4">
        <v>0.24100000000001301</v>
      </c>
      <c r="G154" s="4" t="s">
        <v>29</v>
      </c>
      <c r="K154"/>
      <c r="M154"/>
      <c r="O154"/>
      <c r="Q154"/>
      <c r="S154"/>
      <c r="U154"/>
      <c r="W154"/>
      <c r="Y154"/>
    </row>
    <row r="155" spans="1:33" x14ac:dyDescent="0.25">
      <c r="A155" s="4" t="s">
        <v>184</v>
      </c>
      <c r="B155" s="4">
        <v>205.83997663631499</v>
      </c>
      <c r="C155" s="4">
        <v>7750080.0000002896</v>
      </c>
      <c r="D155" s="4">
        <v>15630000</v>
      </c>
      <c r="E155" s="4">
        <v>1.121</v>
      </c>
      <c r="F155" s="4">
        <v>0.40000000000000502</v>
      </c>
      <c r="G155" s="4" t="s">
        <v>29</v>
      </c>
      <c r="K155"/>
      <c r="M155"/>
      <c r="O155"/>
      <c r="Q155"/>
      <c r="S155"/>
      <c r="U155"/>
      <c r="W155"/>
      <c r="Y155"/>
    </row>
    <row r="156" spans="1:33" x14ac:dyDescent="0.25">
      <c r="A156" s="4" t="s">
        <v>185</v>
      </c>
      <c r="B156" s="4">
        <v>207.044840636315</v>
      </c>
      <c r="C156" s="4">
        <v>91259780.000001505</v>
      </c>
      <c r="D156" s="4">
        <v>171150000</v>
      </c>
      <c r="E156" s="4">
        <v>1.2009999999999901</v>
      </c>
      <c r="F156" s="4">
        <v>0.48099999999999399</v>
      </c>
      <c r="G156" s="4" t="s">
        <v>29</v>
      </c>
      <c r="K156"/>
      <c r="M156"/>
      <c r="O156"/>
      <c r="Q156"/>
      <c r="S156"/>
      <c r="U156"/>
      <c r="W156"/>
      <c r="Y156"/>
    </row>
    <row r="157" spans="1:33" x14ac:dyDescent="0.25">
      <c r="A157" s="4" t="s">
        <v>186</v>
      </c>
      <c r="B157" s="4">
        <v>208.24970463631499</v>
      </c>
      <c r="C157" s="4">
        <v>14035380.000000499</v>
      </c>
      <c r="D157" s="4">
        <v>24990000</v>
      </c>
      <c r="E157" s="4">
        <v>1.121</v>
      </c>
      <c r="F157" s="4">
        <v>0.48100000000002202</v>
      </c>
      <c r="G157" s="4" t="s">
        <v>29</v>
      </c>
      <c r="K157"/>
      <c r="M157"/>
      <c r="O157"/>
      <c r="Q157"/>
      <c r="S157"/>
      <c r="U157"/>
      <c r="W157"/>
      <c r="Y157"/>
    </row>
    <row r="158" spans="1:33" x14ac:dyDescent="0.25">
      <c r="A158" s="4" t="s">
        <v>187</v>
      </c>
      <c r="B158" s="4">
        <v>209.454568636315</v>
      </c>
      <c r="C158" s="4">
        <v>54186600.000001296</v>
      </c>
      <c r="D158" s="4">
        <v>115470000</v>
      </c>
      <c r="E158" s="4">
        <v>1.3619999999999901</v>
      </c>
      <c r="F158" s="4">
        <v>0.31999999999999301</v>
      </c>
      <c r="G158" s="4" t="s">
        <v>29</v>
      </c>
      <c r="K158"/>
      <c r="M158"/>
      <c r="O158"/>
      <c r="Q158"/>
      <c r="S158"/>
      <c r="U158"/>
      <c r="W158"/>
      <c r="Y158"/>
    </row>
    <row r="159" spans="1:33" x14ac:dyDescent="0.25">
      <c r="A159" s="4" t="s">
        <v>188</v>
      </c>
      <c r="B159" s="4">
        <v>210.65943263631499</v>
      </c>
      <c r="C159" s="4">
        <v>157791639.99999201</v>
      </c>
      <c r="D159" s="4">
        <v>389565000</v>
      </c>
      <c r="E159" s="4">
        <v>1.121</v>
      </c>
      <c r="F159" s="4">
        <v>0.31999999999999301</v>
      </c>
      <c r="G159" s="4" t="s">
        <v>29</v>
      </c>
      <c r="K159"/>
      <c r="M159"/>
      <c r="O159"/>
      <c r="Q159"/>
      <c r="S159"/>
      <c r="U159"/>
      <c r="W159"/>
      <c r="Y159"/>
    </row>
    <row r="160" spans="1:33" x14ac:dyDescent="0.25">
      <c r="A160" s="4" t="s">
        <v>189</v>
      </c>
      <c r="B160" s="4">
        <v>211.864296636315</v>
      </c>
      <c r="C160" s="4">
        <v>87838199.999998599</v>
      </c>
      <c r="D160" s="4">
        <v>149870000</v>
      </c>
      <c r="E160" s="4">
        <v>1.2009999999999901</v>
      </c>
      <c r="F160" s="4">
        <v>0.48099999999999399</v>
      </c>
      <c r="G160" s="4" t="s">
        <v>29</v>
      </c>
      <c r="K160"/>
      <c r="M160"/>
      <c r="O160"/>
      <c r="Q160"/>
      <c r="S160"/>
      <c r="U160"/>
      <c r="W160"/>
      <c r="Y160"/>
    </row>
    <row r="161" spans="1:25" x14ac:dyDescent="0.25">
      <c r="A161" s="4" t="s">
        <v>190</v>
      </c>
      <c r="B161" s="4">
        <v>213.06916063631499</v>
      </c>
      <c r="C161" s="4">
        <v>5242719.9999999702</v>
      </c>
      <c r="D161" s="4">
        <v>8945000</v>
      </c>
      <c r="E161" s="4">
        <v>1.1219999999999799</v>
      </c>
      <c r="F161" s="4">
        <v>0.39999999999997699</v>
      </c>
      <c r="G161" s="4" t="s">
        <v>29</v>
      </c>
      <c r="K161"/>
      <c r="M161"/>
      <c r="O161"/>
      <c r="Q161"/>
      <c r="S161"/>
      <c r="U161"/>
      <c r="W161"/>
      <c r="Y161"/>
    </row>
    <row r="162" spans="1:25" x14ac:dyDescent="0.25">
      <c r="A162" s="4" t="s">
        <v>191</v>
      </c>
      <c r="B162" s="4">
        <v>214.274024636315</v>
      </c>
      <c r="C162" s="4">
        <v>22089679.999999098</v>
      </c>
      <c r="D162" s="4">
        <v>62485000</v>
      </c>
      <c r="E162" s="4">
        <v>1.12099999999998</v>
      </c>
      <c r="F162" s="4">
        <v>0.15999999999999601</v>
      </c>
      <c r="G162" s="4" t="s">
        <v>29</v>
      </c>
      <c r="K162"/>
      <c r="M162"/>
      <c r="O162"/>
      <c r="Q162"/>
      <c r="S162"/>
      <c r="U162"/>
      <c r="W162"/>
      <c r="Y162"/>
    </row>
    <row r="163" spans="1:25" x14ac:dyDescent="0.25">
      <c r="A163" s="4" t="s">
        <v>192</v>
      </c>
      <c r="B163" s="4">
        <v>215.47888863631499</v>
      </c>
      <c r="C163" s="4">
        <v>4524679.9999999302</v>
      </c>
      <c r="D163" s="4">
        <v>9520000</v>
      </c>
      <c r="E163" s="4">
        <v>1.121</v>
      </c>
      <c r="F163" s="4">
        <v>0.32099999999999701</v>
      </c>
      <c r="G163" s="4" t="s">
        <v>29</v>
      </c>
      <c r="K163"/>
      <c r="M163"/>
      <c r="O163"/>
      <c r="Q163"/>
      <c r="S163"/>
      <c r="U163"/>
      <c r="W163"/>
      <c r="Y163"/>
    </row>
    <row r="164" spans="1:25" x14ac:dyDescent="0.25">
      <c r="A164" s="4" t="s">
        <v>193</v>
      </c>
      <c r="B164" s="4">
        <v>216.68375263631501</v>
      </c>
      <c r="C164" s="4">
        <v>47080080.000000298</v>
      </c>
      <c r="D164" s="4">
        <v>84905000</v>
      </c>
      <c r="E164" s="4">
        <v>1.1220000000000101</v>
      </c>
      <c r="F164" s="4">
        <v>0.40000000000000502</v>
      </c>
      <c r="G164" s="4" t="s">
        <v>29</v>
      </c>
      <c r="K164"/>
      <c r="M164"/>
      <c r="O164"/>
      <c r="Q164"/>
      <c r="S164"/>
      <c r="U164"/>
      <c r="W164"/>
      <c r="Y164"/>
    </row>
    <row r="165" spans="1:25" x14ac:dyDescent="0.25">
      <c r="A165" s="4" t="s">
        <v>194</v>
      </c>
      <c r="B165" s="4">
        <v>217.88861663631499</v>
      </c>
      <c r="C165" s="4">
        <v>74622879.999998197</v>
      </c>
      <c r="D165" s="4">
        <v>154950000</v>
      </c>
      <c r="E165" s="4">
        <v>1.2009999999999901</v>
      </c>
      <c r="F165" s="4">
        <v>0.32000000000002099</v>
      </c>
      <c r="G165" s="4" t="s">
        <v>29</v>
      </c>
      <c r="K165"/>
      <c r="M165"/>
      <c r="O165"/>
      <c r="Q165"/>
      <c r="S165"/>
      <c r="U165"/>
      <c r="W165"/>
      <c r="Y165"/>
    </row>
    <row r="166" spans="1:25" x14ac:dyDescent="0.25">
      <c r="A166" s="4" t="s">
        <v>195</v>
      </c>
      <c r="B166" s="4">
        <v>219.09348063631501</v>
      </c>
      <c r="C166" s="4">
        <v>63333999.999999397</v>
      </c>
      <c r="D166" s="4">
        <v>107600000</v>
      </c>
      <c r="E166" s="4">
        <v>1.2009999999999901</v>
      </c>
      <c r="F166" s="4">
        <v>0.56100000000000705</v>
      </c>
      <c r="G166" s="4" t="s">
        <v>29</v>
      </c>
      <c r="K166"/>
      <c r="M166"/>
      <c r="O166"/>
      <c r="Q166"/>
      <c r="S166"/>
      <c r="U166"/>
      <c r="W166"/>
      <c r="Y166"/>
    </row>
    <row r="167" spans="1:25" x14ac:dyDescent="0.25">
      <c r="A167" s="4" t="s">
        <v>196</v>
      </c>
      <c r="B167" s="4">
        <v>220.29834463631499</v>
      </c>
      <c r="C167" s="4">
        <v>10288539.9999997</v>
      </c>
      <c r="D167" s="4">
        <v>17600000</v>
      </c>
      <c r="E167" s="4">
        <v>1.20199999999999</v>
      </c>
      <c r="F167" s="4">
        <v>0.40099999999998198</v>
      </c>
      <c r="G167" s="4" t="s">
        <v>29</v>
      </c>
      <c r="K167"/>
      <c r="M167"/>
      <c r="O167"/>
      <c r="Q167"/>
      <c r="S167"/>
      <c r="U167"/>
      <c r="W167"/>
      <c r="Y167"/>
    </row>
    <row r="168" spans="1:25" x14ac:dyDescent="0.25">
      <c r="A168" s="4" t="s">
        <v>197</v>
      </c>
      <c r="B168" s="4">
        <v>221.50320863631501</v>
      </c>
      <c r="C168" s="4">
        <v>27136140</v>
      </c>
      <c r="D168" s="4">
        <v>52775000</v>
      </c>
      <c r="E168" s="4">
        <v>1.2809999999999999</v>
      </c>
      <c r="F168" s="4">
        <v>0.40000000000000502</v>
      </c>
      <c r="G168" s="4" t="s">
        <v>29</v>
      </c>
      <c r="K168"/>
      <c r="M168"/>
      <c r="O168"/>
      <c r="Q168"/>
      <c r="S168"/>
      <c r="U168"/>
      <c r="W168"/>
      <c r="Y168"/>
    </row>
    <row r="169" spans="1:25" x14ac:dyDescent="0.25">
      <c r="A169" s="4" t="s">
        <v>198</v>
      </c>
      <c r="B169" s="4">
        <v>222.70807263631499</v>
      </c>
      <c r="C169" s="4">
        <v>7348419.9999999199</v>
      </c>
      <c r="D169" s="4">
        <v>16565000</v>
      </c>
      <c r="E169" s="4">
        <v>1.121</v>
      </c>
      <c r="F169" s="4">
        <v>0.32099999999999701</v>
      </c>
      <c r="G169" s="4" t="s">
        <v>29</v>
      </c>
      <c r="K169"/>
      <c r="M169"/>
      <c r="O169"/>
      <c r="Q169"/>
      <c r="S169"/>
      <c r="U169"/>
      <c r="W169"/>
      <c r="Y169"/>
    </row>
    <row r="170" spans="1:25" x14ac:dyDescent="0.25">
      <c r="A170" s="4" t="s">
        <v>199</v>
      </c>
      <c r="B170" s="4">
        <v>223.91293663631501</v>
      </c>
      <c r="C170" s="4">
        <v>7533699.9999999404</v>
      </c>
      <c r="D170" s="4">
        <v>13250000</v>
      </c>
      <c r="E170" s="4">
        <v>1.2009999999999901</v>
      </c>
      <c r="F170" s="4">
        <v>0.48099999999999399</v>
      </c>
      <c r="G170" s="4" t="s">
        <v>29</v>
      </c>
      <c r="K170"/>
      <c r="M170"/>
      <c r="O170"/>
      <c r="Q170"/>
      <c r="S170"/>
      <c r="U170"/>
      <c r="W170"/>
      <c r="Y170"/>
    </row>
    <row r="171" spans="1:25" x14ac:dyDescent="0.25">
      <c r="A171" s="4" t="s">
        <v>200</v>
      </c>
      <c r="B171" s="4">
        <v>225.117800636315</v>
      </c>
      <c r="C171" s="4">
        <v>137694800.00000399</v>
      </c>
      <c r="D171" s="4">
        <v>291425000</v>
      </c>
      <c r="E171" s="4">
        <v>1.12099999999998</v>
      </c>
      <c r="F171" s="4">
        <v>0.32000000000002099</v>
      </c>
      <c r="G171" s="4" t="s">
        <v>29</v>
      </c>
      <c r="K171"/>
      <c r="M171"/>
      <c r="O171"/>
      <c r="Q171"/>
      <c r="S171"/>
      <c r="U171"/>
      <c r="W171"/>
      <c r="Y171"/>
    </row>
    <row r="172" spans="1:25" x14ac:dyDescent="0.25">
      <c r="A172" s="4" t="s">
        <v>201</v>
      </c>
      <c r="B172" s="4">
        <v>226.32266463631501</v>
      </c>
      <c r="C172" s="4">
        <v>183219179.99999201</v>
      </c>
      <c r="D172" s="4">
        <v>369655000</v>
      </c>
      <c r="E172" s="4">
        <v>1.2010000000000201</v>
      </c>
      <c r="F172" s="4">
        <v>0.40100000000001002</v>
      </c>
      <c r="G172" s="4" t="s">
        <v>29</v>
      </c>
      <c r="K172"/>
      <c r="M172"/>
      <c r="O172"/>
      <c r="Q172"/>
      <c r="S172"/>
      <c r="U172"/>
      <c r="W172"/>
      <c r="Y172"/>
    </row>
    <row r="173" spans="1:25" x14ac:dyDescent="0.25">
      <c r="A173" s="4" t="s">
        <v>202</v>
      </c>
      <c r="B173" s="4">
        <v>227.527528636315</v>
      </c>
      <c r="C173" s="4">
        <v>53744559.999999702</v>
      </c>
      <c r="D173" s="4">
        <v>106920000</v>
      </c>
      <c r="E173" s="4">
        <v>1.28199999999998</v>
      </c>
      <c r="F173" s="4">
        <v>0.40099999999998198</v>
      </c>
      <c r="G173" s="4" t="s">
        <v>29</v>
      </c>
      <c r="K173"/>
      <c r="M173"/>
      <c r="O173"/>
      <c r="Q173"/>
      <c r="S173"/>
      <c r="U173"/>
      <c r="W173"/>
      <c r="Y173"/>
    </row>
    <row r="174" spans="1:25" x14ac:dyDescent="0.25">
      <c r="A174" s="4" t="s">
        <v>203</v>
      </c>
      <c r="B174" s="4">
        <v>228.73239263631501</v>
      </c>
      <c r="C174" s="4">
        <v>140474680.00000301</v>
      </c>
      <c r="D174" s="4">
        <v>357730000</v>
      </c>
      <c r="E174" s="4">
        <v>1.121</v>
      </c>
      <c r="F174" s="4">
        <v>0.23999999999998001</v>
      </c>
      <c r="G174" s="4" t="s">
        <v>29</v>
      </c>
      <c r="K174"/>
      <c r="M174"/>
      <c r="O174"/>
      <c r="Q174"/>
      <c r="S174"/>
      <c r="U174"/>
      <c r="W174"/>
      <c r="Y174"/>
    </row>
    <row r="175" spans="1:25" x14ac:dyDescent="0.25">
      <c r="A175" s="4" t="s">
        <v>204</v>
      </c>
      <c r="B175" s="4">
        <v>229.937256636315</v>
      </c>
      <c r="C175" s="4">
        <v>169658760.00000301</v>
      </c>
      <c r="D175" s="4">
        <v>450600000</v>
      </c>
      <c r="E175" s="4">
        <v>1.2009999999999901</v>
      </c>
      <c r="F175" s="4">
        <v>0.24000000000000901</v>
      </c>
      <c r="G175" s="4" t="s">
        <v>29</v>
      </c>
      <c r="K175"/>
      <c r="M175"/>
      <c r="O175"/>
      <c r="Q175"/>
      <c r="S175"/>
      <c r="U175"/>
      <c r="W175"/>
      <c r="Y175"/>
    </row>
    <row r="176" spans="1:25" x14ac:dyDescent="0.25">
      <c r="A176" s="4" t="s">
        <v>205</v>
      </c>
      <c r="B176" s="4">
        <v>231.14212063631501</v>
      </c>
      <c r="C176" s="4">
        <v>15193520.000000499</v>
      </c>
      <c r="D176" s="4">
        <v>33270000</v>
      </c>
      <c r="E176" s="4">
        <v>1.2009999999999901</v>
      </c>
      <c r="F176" s="4">
        <v>0.48099999999999399</v>
      </c>
      <c r="G176" s="4" t="s">
        <v>29</v>
      </c>
      <c r="K176"/>
      <c r="M176"/>
      <c r="O176"/>
      <c r="Q176"/>
      <c r="S176"/>
      <c r="U176"/>
      <c r="W176"/>
      <c r="Y176"/>
    </row>
    <row r="177" spans="1:25" x14ac:dyDescent="0.25">
      <c r="A177" s="4" t="s">
        <v>206</v>
      </c>
      <c r="B177" s="4">
        <v>232.346984636315</v>
      </c>
      <c r="C177" s="4">
        <v>101551039.999999</v>
      </c>
      <c r="D177" s="4">
        <v>213130000</v>
      </c>
      <c r="E177" s="4">
        <v>1.20199999999999</v>
      </c>
      <c r="F177" s="4">
        <v>0.32000000000002099</v>
      </c>
      <c r="G177" s="4" t="s">
        <v>29</v>
      </c>
      <c r="K177"/>
      <c r="M177"/>
      <c r="O177"/>
      <c r="Q177"/>
      <c r="S177"/>
      <c r="U177"/>
      <c r="W177"/>
      <c r="Y177"/>
    </row>
    <row r="178" spans="1:25" x14ac:dyDescent="0.25">
      <c r="A178" s="4" t="s">
        <v>207</v>
      </c>
      <c r="B178" s="4">
        <v>233.55184863631499</v>
      </c>
      <c r="C178" s="4">
        <v>278568180.00000697</v>
      </c>
      <c r="D178" s="4">
        <v>728990000</v>
      </c>
      <c r="E178" s="4">
        <v>1.2010000000000201</v>
      </c>
      <c r="F178" s="4">
        <v>0.31999999999999301</v>
      </c>
      <c r="G178" s="4" t="s">
        <v>29</v>
      </c>
      <c r="K178"/>
      <c r="M178"/>
      <c r="O178"/>
      <c r="Q178"/>
      <c r="S178"/>
      <c r="U178"/>
      <c r="W178"/>
      <c r="Y178"/>
    </row>
    <row r="179" spans="1:25" x14ac:dyDescent="0.25">
      <c r="A179" s="4" t="s">
        <v>208</v>
      </c>
      <c r="B179" s="4">
        <v>234.756712636315</v>
      </c>
      <c r="C179" s="4">
        <v>78430160.000002399</v>
      </c>
      <c r="D179" s="4">
        <v>179040000</v>
      </c>
      <c r="E179" s="4">
        <v>1.2009999999999901</v>
      </c>
      <c r="F179" s="4">
        <v>0.40099999999998198</v>
      </c>
      <c r="G179" s="4" t="s">
        <v>29</v>
      </c>
      <c r="K179"/>
      <c r="M179"/>
      <c r="O179"/>
      <c r="Q179"/>
      <c r="S179"/>
      <c r="U179"/>
      <c r="W179"/>
      <c r="Y179"/>
    </row>
    <row r="180" spans="1:25" x14ac:dyDescent="0.25">
      <c r="A180" s="4" t="s">
        <v>209</v>
      </c>
      <c r="B180" s="4">
        <v>235.96157663631499</v>
      </c>
      <c r="C180" s="4">
        <v>192546260.00000799</v>
      </c>
      <c r="D180" s="4">
        <v>578950000</v>
      </c>
      <c r="E180" s="4">
        <v>1.28200000000001</v>
      </c>
      <c r="F180" s="4">
        <v>0.16000000000002501</v>
      </c>
      <c r="G180" s="4" t="s">
        <v>29</v>
      </c>
      <c r="K180"/>
      <c r="M180"/>
      <c r="O180"/>
      <c r="Q180"/>
      <c r="S180"/>
      <c r="U180"/>
      <c r="W180"/>
      <c r="Y180"/>
    </row>
    <row r="181" spans="1:25" x14ac:dyDescent="0.25">
      <c r="A181" s="4" t="s">
        <v>210</v>
      </c>
      <c r="B181" s="4">
        <v>237.166440636315</v>
      </c>
      <c r="C181" s="4">
        <v>108415379.999993</v>
      </c>
      <c r="D181" s="4">
        <v>298350000</v>
      </c>
      <c r="E181" s="4">
        <v>1.12099999999998</v>
      </c>
      <c r="F181" s="4">
        <v>0.31999999999999301</v>
      </c>
      <c r="G181" s="4" t="s">
        <v>29</v>
      </c>
      <c r="K181"/>
      <c r="M181"/>
      <c r="O181"/>
      <c r="Q181"/>
      <c r="S181"/>
      <c r="U181"/>
      <c r="W181"/>
      <c r="Y181"/>
    </row>
    <row r="182" spans="1:25" x14ac:dyDescent="0.25">
      <c r="A182" s="4" t="s">
        <v>211</v>
      </c>
      <c r="B182" s="4">
        <v>238.37130463631499</v>
      </c>
      <c r="C182" s="4">
        <v>21206640.0000006</v>
      </c>
      <c r="D182" s="4">
        <v>38485000</v>
      </c>
      <c r="E182" s="4">
        <v>1.2009999999999901</v>
      </c>
      <c r="F182" s="4">
        <v>0.48100000000002202</v>
      </c>
      <c r="G182" s="4" t="s">
        <v>29</v>
      </c>
      <c r="K182"/>
      <c r="M182"/>
      <c r="O182"/>
      <c r="Q182"/>
      <c r="S182"/>
      <c r="U182"/>
      <c r="W182"/>
      <c r="Y182"/>
    </row>
    <row r="183" spans="1:25" x14ac:dyDescent="0.25">
      <c r="A183" s="4" t="s">
        <v>212</v>
      </c>
      <c r="B183" s="4">
        <v>239.576168636315</v>
      </c>
      <c r="C183" s="4">
        <v>135808200.00000101</v>
      </c>
      <c r="D183" s="4">
        <v>308620000</v>
      </c>
      <c r="E183" s="4">
        <v>1.2020000000000199</v>
      </c>
      <c r="F183" s="4">
        <v>0.40099999999998198</v>
      </c>
      <c r="G183" s="4" t="s">
        <v>29</v>
      </c>
      <c r="K183"/>
      <c r="M183"/>
      <c r="O183"/>
      <c r="Q183"/>
      <c r="S183"/>
      <c r="U183"/>
      <c r="W183"/>
      <c r="Y183"/>
    </row>
    <row r="184" spans="1:25" x14ac:dyDescent="0.25">
      <c r="A184" s="4" t="s">
        <v>213</v>
      </c>
      <c r="B184" s="4">
        <v>240.78103263631499</v>
      </c>
      <c r="C184" s="4">
        <v>288538059.99998099</v>
      </c>
      <c r="D184" s="4">
        <v>689680000</v>
      </c>
      <c r="E184" s="4">
        <v>1.2009999999999901</v>
      </c>
      <c r="F184" s="4">
        <v>0.31999999999999301</v>
      </c>
      <c r="G184" s="4" t="s">
        <v>29</v>
      </c>
      <c r="K184"/>
      <c r="M184"/>
      <c r="O184"/>
      <c r="Q184"/>
      <c r="S184"/>
      <c r="U184"/>
      <c r="W184"/>
      <c r="Y184"/>
    </row>
    <row r="185" spans="1:25" x14ac:dyDescent="0.25">
      <c r="A185" s="4" t="s">
        <v>214</v>
      </c>
      <c r="B185" s="4">
        <v>241.985896636315</v>
      </c>
      <c r="C185" s="4">
        <v>94849159.999999896</v>
      </c>
      <c r="D185" s="4">
        <v>202890000</v>
      </c>
      <c r="E185" s="4">
        <v>1.2809999999999999</v>
      </c>
      <c r="F185" s="4">
        <v>0.40100000000001002</v>
      </c>
      <c r="G185" s="4" t="s">
        <v>29</v>
      </c>
      <c r="K185"/>
      <c r="M185"/>
      <c r="O185"/>
      <c r="Q185"/>
      <c r="S185"/>
      <c r="U185"/>
      <c r="W185"/>
      <c r="Y185"/>
    </row>
    <row r="186" spans="1:25" x14ac:dyDescent="0.25">
      <c r="A186" s="4" t="s">
        <v>215</v>
      </c>
      <c r="B186" s="4">
        <v>243.19076063631499</v>
      </c>
      <c r="C186" s="4">
        <v>315810100.00000101</v>
      </c>
      <c r="D186" s="4">
        <v>665805000</v>
      </c>
      <c r="E186" s="4">
        <v>1.20199999999999</v>
      </c>
      <c r="F186" s="4">
        <v>0.40099999999998198</v>
      </c>
      <c r="G186" s="4" t="s">
        <v>29</v>
      </c>
      <c r="K186"/>
      <c r="M186"/>
      <c r="O186"/>
      <c r="Q186"/>
      <c r="S186"/>
      <c r="U186"/>
      <c r="W186"/>
      <c r="Y186"/>
    </row>
    <row r="187" spans="1:25" x14ac:dyDescent="0.25">
      <c r="A187" s="4" t="s">
        <v>216</v>
      </c>
      <c r="B187" s="4">
        <v>244.39562463631501</v>
      </c>
      <c r="C187" s="4">
        <v>78433020.000003099</v>
      </c>
      <c r="D187" s="4">
        <v>154475000</v>
      </c>
      <c r="E187" s="4">
        <v>1.12099999999998</v>
      </c>
      <c r="F187" s="4">
        <v>0.47999999999998899</v>
      </c>
      <c r="G187" s="4" t="s">
        <v>29</v>
      </c>
      <c r="K187"/>
      <c r="M187"/>
      <c r="O187"/>
      <c r="Q187"/>
      <c r="S187"/>
      <c r="U187"/>
      <c r="W187"/>
      <c r="Y187"/>
    </row>
    <row r="188" spans="1:25" x14ac:dyDescent="0.25">
      <c r="A188" s="4" t="s">
        <v>217</v>
      </c>
      <c r="B188" s="4">
        <v>245.60048863631499</v>
      </c>
      <c r="C188" s="4">
        <v>25693999.9999994</v>
      </c>
      <c r="D188" s="4">
        <v>51925000</v>
      </c>
      <c r="E188" s="4">
        <v>1.2010000000000201</v>
      </c>
      <c r="F188" s="4">
        <v>0.40000000000000502</v>
      </c>
      <c r="G188" s="4" t="s">
        <v>29</v>
      </c>
      <c r="K188"/>
      <c r="M188"/>
      <c r="O188"/>
      <c r="Q188"/>
      <c r="S188"/>
      <c r="U188"/>
      <c r="W188"/>
      <c r="Y188"/>
    </row>
    <row r="189" spans="1:25" x14ac:dyDescent="0.25">
      <c r="A189" s="4" t="s">
        <v>218</v>
      </c>
      <c r="B189" s="4">
        <v>246.80535263631501</v>
      </c>
      <c r="C189" s="4">
        <v>118857619.999998</v>
      </c>
      <c r="D189" s="4">
        <v>333365000</v>
      </c>
      <c r="E189" s="4">
        <v>1.2009999999999901</v>
      </c>
      <c r="F189" s="4">
        <v>0.161000000000001</v>
      </c>
      <c r="G189" s="4" t="s">
        <v>29</v>
      </c>
      <c r="K189"/>
      <c r="M189"/>
      <c r="O189"/>
      <c r="Q189"/>
      <c r="S189"/>
      <c r="U189"/>
      <c r="W189"/>
      <c r="Y189"/>
    </row>
    <row r="190" spans="1:25" x14ac:dyDescent="0.25">
      <c r="A190" s="4" t="s">
        <v>219</v>
      </c>
      <c r="B190" s="4">
        <v>248.01021663631499</v>
      </c>
      <c r="C190" s="4">
        <v>163318439.99999699</v>
      </c>
      <c r="D190" s="4">
        <v>359570000</v>
      </c>
      <c r="E190" s="4">
        <v>1.20199999999999</v>
      </c>
      <c r="F190" s="4">
        <v>0.31999999999999301</v>
      </c>
      <c r="G190" s="4" t="s">
        <v>29</v>
      </c>
      <c r="K190"/>
      <c r="M190"/>
      <c r="O190"/>
      <c r="Q190"/>
      <c r="S190"/>
      <c r="U190"/>
      <c r="W190"/>
      <c r="Y190"/>
    </row>
    <row r="191" spans="1:25" x14ac:dyDescent="0.25">
      <c r="A191" s="4" t="s">
        <v>220</v>
      </c>
      <c r="B191" s="4">
        <v>249.21508063631501</v>
      </c>
      <c r="C191" s="4">
        <v>57377199.9999993</v>
      </c>
      <c r="D191" s="4">
        <v>121475000</v>
      </c>
      <c r="E191" s="4">
        <v>1.2009999999999901</v>
      </c>
      <c r="F191" s="4">
        <v>0.39999999999997699</v>
      </c>
      <c r="G191" s="4" t="s">
        <v>29</v>
      </c>
      <c r="K191"/>
      <c r="M191"/>
      <c r="O191"/>
      <c r="Q191"/>
      <c r="S191"/>
      <c r="U191"/>
      <c r="W191"/>
      <c r="Y191"/>
    </row>
    <row r="192" spans="1:25" x14ac:dyDescent="0.25">
      <c r="A192" s="4" t="s">
        <v>221</v>
      </c>
      <c r="B192" s="4">
        <v>250.41994463631499</v>
      </c>
      <c r="C192" s="4">
        <v>213079819.99999499</v>
      </c>
      <c r="D192" s="4">
        <v>476220000</v>
      </c>
      <c r="E192" s="4">
        <v>1.2809999999999999</v>
      </c>
      <c r="F192" s="4">
        <v>0.40100000000001002</v>
      </c>
      <c r="G192" s="4" t="s">
        <v>29</v>
      </c>
      <c r="K192"/>
      <c r="M192"/>
      <c r="O192"/>
      <c r="Q192"/>
      <c r="S192"/>
      <c r="U192"/>
      <c r="W192"/>
      <c r="Y192"/>
    </row>
    <row r="193" spans="1:25" x14ac:dyDescent="0.25">
      <c r="A193" s="4" t="s">
        <v>222</v>
      </c>
      <c r="B193" s="4">
        <v>251.62480863631501</v>
      </c>
      <c r="C193" s="4">
        <v>139154200.00000501</v>
      </c>
      <c r="D193" s="4">
        <v>350840000</v>
      </c>
      <c r="E193" s="4">
        <v>1.28199999999998</v>
      </c>
      <c r="F193" s="4">
        <v>0.24000000000000901</v>
      </c>
      <c r="G193" s="4" t="s">
        <v>29</v>
      </c>
      <c r="K193"/>
      <c r="M193"/>
      <c r="O193"/>
      <c r="Q193"/>
      <c r="S193"/>
      <c r="U193"/>
      <c r="W193"/>
      <c r="Y193"/>
    </row>
    <row r="194" spans="1:25" x14ac:dyDescent="0.25">
      <c r="A194" s="4" t="s">
        <v>223</v>
      </c>
      <c r="B194" s="4">
        <v>252.829672636315</v>
      </c>
      <c r="C194" s="4">
        <v>13122519.999999501</v>
      </c>
      <c r="D194" s="4">
        <v>27070000</v>
      </c>
      <c r="E194" s="4">
        <v>1.121</v>
      </c>
      <c r="F194" s="4">
        <v>0.40000000000000502</v>
      </c>
      <c r="G194" s="4" t="s">
        <v>29</v>
      </c>
      <c r="K194"/>
      <c r="M194"/>
      <c r="O194"/>
      <c r="Q194"/>
      <c r="S194"/>
      <c r="U194"/>
      <c r="W194"/>
      <c r="Y194"/>
    </row>
    <row r="195" spans="1:25" x14ac:dyDescent="0.25">
      <c r="A195" s="4" t="s">
        <v>224</v>
      </c>
      <c r="B195" s="4">
        <v>254.03453663631501</v>
      </c>
      <c r="C195" s="4">
        <v>15546140.000000199</v>
      </c>
      <c r="D195" s="4">
        <v>27640000</v>
      </c>
      <c r="E195" s="4">
        <v>1.2009999999999901</v>
      </c>
      <c r="F195" s="4">
        <v>0.40099999999998198</v>
      </c>
      <c r="G195" s="4" t="s">
        <v>29</v>
      </c>
      <c r="K195"/>
      <c r="M195"/>
      <c r="O195"/>
      <c r="Q195"/>
      <c r="S195"/>
      <c r="U195"/>
      <c r="W195"/>
      <c r="Y195"/>
    </row>
    <row r="196" spans="1:25" x14ac:dyDescent="0.25">
      <c r="A196" s="4" t="s">
        <v>225</v>
      </c>
      <c r="B196" s="4">
        <v>255.239400636315</v>
      </c>
      <c r="C196" s="4">
        <v>8813239.9999996591</v>
      </c>
      <c r="D196" s="4">
        <v>21150000</v>
      </c>
      <c r="E196" s="4">
        <v>1.20199999999999</v>
      </c>
      <c r="F196" s="4">
        <v>0.240999999999985</v>
      </c>
      <c r="G196" s="4" t="s">
        <v>29</v>
      </c>
      <c r="K196"/>
      <c r="M196"/>
      <c r="O196"/>
      <c r="Q196"/>
      <c r="S196"/>
      <c r="U196"/>
      <c r="W196"/>
      <c r="Y196"/>
    </row>
    <row r="197" spans="1:25" x14ac:dyDescent="0.25">
      <c r="A197" s="4" t="s">
        <v>226</v>
      </c>
      <c r="B197" s="4">
        <v>256.44426463631498</v>
      </c>
      <c r="C197" s="4">
        <v>11971400.000000101</v>
      </c>
      <c r="D197" s="4">
        <v>27235000</v>
      </c>
      <c r="E197" s="4">
        <v>1.2010000000000201</v>
      </c>
      <c r="F197" s="4">
        <v>0.31999999999999301</v>
      </c>
      <c r="G197" s="4" t="s">
        <v>29</v>
      </c>
      <c r="K197"/>
      <c r="M197"/>
      <c r="O197"/>
      <c r="Q197"/>
      <c r="S197"/>
      <c r="U197"/>
      <c r="W197"/>
      <c r="Y197"/>
    </row>
    <row r="198" spans="1:25" x14ac:dyDescent="0.25">
      <c r="A198" s="4" t="s">
        <v>227</v>
      </c>
      <c r="B198" s="4">
        <v>257.64912863631503</v>
      </c>
      <c r="C198" s="4">
        <v>13536720.0000006</v>
      </c>
      <c r="D198" s="4">
        <v>30770000</v>
      </c>
      <c r="E198" s="4">
        <v>1.2009999999999601</v>
      </c>
      <c r="F198" s="4">
        <v>0.24000000000000901</v>
      </c>
      <c r="G198" s="4" t="s">
        <v>29</v>
      </c>
      <c r="K198"/>
      <c r="M198"/>
      <c r="O198"/>
      <c r="Q198"/>
      <c r="S198"/>
      <c r="U198"/>
      <c r="W198"/>
      <c r="Y198"/>
    </row>
    <row r="199" spans="1:25" x14ac:dyDescent="0.25">
      <c r="A199" s="4" t="s">
        <v>228</v>
      </c>
      <c r="B199" s="4">
        <v>258.85399263631501</v>
      </c>
      <c r="C199" s="4">
        <v>11520880</v>
      </c>
      <c r="D199" s="4">
        <v>23650000</v>
      </c>
      <c r="E199" s="4">
        <v>1.20199999999999</v>
      </c>
      <c r="F199" s="4">
        <v>0.40100000000001002</v>
      </c>
      <c r="G199" s="4" t="s">
        <v>29</v>
      </c>
      <c r="K199"/>
      <c r="M199"/>
      <c r="O199"/>
      <c r="Q199"/>
      <c r="S199"/>
      <c r="U199"/>
      <c r="W199"/>
      <c r="Y199"/>
    </row>
    <row r="200" spans="1:25" x14ac:dyDescent="0.25">
      <c r="A200" s="4" t="s">
        <v>229</v>
      </c>
      <c r="B200" s="4">
        <v>260.058856636315</v>
      </c>
      <c r="C200" s="4">
        <v>9704779.9999999907</v>
      </c>
      <c r="D200" s="4">
        <v>19515000</v>
      </c>
      <c r="E200" s="4">
        <v>1.12100000000003</v>
      </c>
      <c r="F200" s="4">
        <v>0.400000000000034</v>
      </c>
      <c r="G200" s="4" t="s">
        <v>29</v>
      </c>
      <c r="K200"/>
      <c r="M200"/>
      <c r="O200"/>
      <c r="Q200"/>
      <c r="S200"/>
      <c r="U200"/>
      <c r="W200"/>
      <c r="Y200"/>
    </row>
    <row r="201" spans="1:25" x14ac:dyDescent="0.25">
      <c r="A201" s="4" t="s">
        <v>230</v>
      </c>
      <c r="B201" s="4">
        <v>261.26372063631499</v>
      </c>
      <c r="C201" s="4">
        <v>18249879.999999098</v>
      </c>
      <c r="D201" s="4">
        <v>41875000</v>
      </c>
      <c r="E201" s="4">
        <v>1.12100000000003</v>
      </c>
      <c r="F201" s="4">
        <v>0.32100000000002599</v>
      </c>
      <c r="G201" s="4" t="s">
        <v>29</v>
      </c>
      <c r="K201"/>
      <c r="M201"/>
      <c r="O201"/>
      <c r="Q201"/>
      <c r="S201"/>
      <c r="U201"/>
      <c r="W201"/>
      <c r="Y201"/>
    </row>
    <row r="202" spans="1:25" x14ac:dyDescent="0.25">
      <c r="A202" s="4" t="s">
        <v>231</v>
      </c>
      <c r="B202" s="4">
        <v>262.46858463631497</v>
      </c>
      <c r="C202" s="4">
        <v>13096919.999999201</v>
      </c>
      <c r="D202" s="4">
        <v>27455000</v>
      </c>
      <c r="E202" s="4">
        <v>1.2009999999999601</v>
      </c>
      <c r="F202" s="4">
        <v>0.48099999999999399</v>
      </c>
      <c r="G202" s="4" t="s">
        <v>29</v>
      </c>
      <c r="K202"/>
      <c r="M202"/>
      <c r="O202"/>
      <c r="Q202"/>
      <c r="S202"/>
      <c r="U202"/>
      <c r="W202"/>
      <c r="Y202"/>
    </row>
    <row r="203" spans="1:25" x14ac:dyDescent="0.25">
      <c r="A203" s="4" t="s">
        <v>232</v>
      </c>
      <c r="B203" s="4">
        <v>263.67344863631502</v>
      </c>
      <c r="C203" s="4">
        <v>10692219.999999899</v>
      </c>
      <c r="D203" s="4">
        <v>21165000</v>
      </c>
      <c r="E203" s="4">
        <v>1.20199999999999</v>
      </c>
      <c r="F203" s="4">
        <v>0.400000000000034</v>
      </c>
      <c r="G203" s="4" t="s">
        <v>29</v>
      </c>
      <c r="K203"/>
      <c r="M203"/>
      <c r="O203"/>
      <c r="Q203"/>
      <c r="S203"/>
      <c r="U203"/>
      <c r="W203"/>
      <c r="Y203"/>
    </row>
    <row r="204" spans="1:25" x14ac:dyDescent="0.25">
      <c r="A204" s="4" t="s">
        <v>233</v>
      </c>
      <c r="B204" s="4">
        <v>264.878312636315</v>
      </c>
      <c r="C204" s="4">
        <v>11208719.9999997</v>
      </c>
      <c r="D204" s="4">
        <v>22940000</v>
      </c>
      <c r="E204" s="4">
        <v>1.2010000000000201</v>
      </c>
      <c r="F204" s="4">
        <v>0.39999999999997699</v>
      </c>
      <c r="G204" s="4" t="s">
        <v>29</v>
      </c>
      <c r="K204"/>
      <c r="M204"/>
      <c r="O204"/>
      <c r="Q204"/>
      <c r="S204"/>
      <c r="U204"/>
      <c r="W204"/>
      <c r="Y204"/>
    </row>
    <row r="205" spans="1:25" x14ac:dyDescent="0.25">
      <c r="A205" s="4" t="s">
        <v>234</v>
      </c>
      <c r="B205" s="4">
        <v>266.08317663631499</v>
      </c>
      <c r="C205" s="4">
        <v>13468879.9999997</v>
      </c>
      <c r="D205" s="4">
        <v>30260000</v>
      </c>
      <c r="E205" s="4">
        <v>1.12099999999998</v>
      </c>
      <c r="F205" s="4">
        <v>0.32099999999996898</v>
      </c>
      <c r="G205" s="4" t="s">
        <v>29</v>
      </c>
      <c r="K205"/>
      <c r="M205"/>
      <c r="O205"/>
      <c r="Q205"/>
      <c r="S205"/>
      <c r="U205"/>
      <c r="W205"/>
      <c r="Y205"/>
    </row>
    <row r="206" spans="1:25" x14ac:dyDescent="0.25">
      <c r="A206" s="4" t="s">
        <v>235</v>
      </c>
      <c r="B206" s="4">
        <v>267.28804063631497</v>
      </c>
      <c r="C206" s="4">
        <v>11235100.000000199</v>
      </c>
      <c r="D206" s="4">
        <v>25905000</v>
      </c>
      <c r="E206" s="4">
        <v>1.1220000000000101</v>
      </c>
      <c r="F206" s="4">
        <v>0.24000000000000901</v>
      </c>
      <c r="G206" s="4" t="s">
        <v>29</v>
      </c>
      <c r="K206"/>
      <c r="M206"/>
      <c r="O206"/>
      <c r="Q206"/>
      <c r="S206"/>
      <c r="U206"/>
      <c r="W206"/>
      <c r="Y206"/>
    </row>
    <row r="207" spans="1:25" x14ac:dyDescent="0.25">
      <c r="A207" s="4" t="s">
        <v>236</v>
      </c>
      <c r="B207" s="4">
        <v>268.49290463631502</v>
      </c>
      <c r="C207" s="4">
        <v>18113540</v>
      </c>
      <c r="D207" s="4">
        <v>34460000</v>
      </c>
      <c r="E207" s="4">
        <v>1.2009999999999601</v>
      </c>
      <c r="F207" s="4">
        <v>0.48000000000001802</v>
      </c>
      <c r="G207" s="4" t="s">
        <v>29</v>
      </c>
      <c r="K207"/>
      <c r="M207"/>
      <c r="O207"/>
      <c r="Q207"/>
      <c r="S207"/>
      <c r="U207"/>
      <c r="W207"/>
      <c r="Y207"/>
    </row>
    <row r="208" spans="1:25" x14ac:dyDescent="0.25">
      <c r="A208" s="4" t="s">
        <v>237</v>
      </c>
      <c r="B208" s="4">
        <v>269.697768636315</v>
      </c>
      <c r="C208" s="4">
        <v>9651680.0000003297</v>
      </c>
      <c r="D208" s="4">
        <v>18355000</v>
      </c>
      <c r="E208" s="4">
        <v>1.2010000000000201</v>
      </c>
      <c r="F208" s="4">
        <v>0.40100000000001002</v>
      </c>
      <c r="G208" s="4" t="s">
        <v>29</v>
      </c>
      <c r="K208"/>
      <c r="M208"/>
      <c r="O208"/>
      <c r="Q208"/>
      <c r="S208"/>
      <c r="U208"/>
      <c r="W208"/>
      <c r="Y208"/>
    </row>
    <row r="209" spans="1:25" x14ac:dyDescent="0.25">
      <c r="A209" s="4" t="s">
        <v>238</v>
      </c>
      <c r="B209" s="4">
        <v>270.90263263631499</v>
      </c>
      <c r="C209" s="4">
        <v>7460880.0000000596</v>
      </c>
      <c r="D209" s="4">
        <v>15440000</v>
      </c>
      <c r="E209" s="4">
        <v>1.20199999999999</v>
      </c>
      <c r="F209" s="4">
        <v>0.400000000000034</v>
      </c>
      <c r="G209" s="4" t="s">
        <v>29</v>
      </c>
      <c r="K209"/>
      <c r="M209"/>
      <c r="O209"/>
      <c r="Q209"/>
      <c r="S209"/>
      <c r="U209"/>
      <c r="W209"/>
      <c r="Y209"/>
    </row>
    <row r="210" spans="1:25" x14ac:dyDescent="0.25">
      <c r="A210" s="4" t="s">
        <v>239</v>
      </c>
      <c r="B210" s="4">
        <v>272.10749663631498</v>
      </c>
      <c r="C210" s="4">
        <v>8115540.0000000102</v>
      </c>
      <c r="D210" s="4">
        <v>15860000</v>
      </c>
      <c r="E210" s="4">
        <v>1.12099999999998</v>
      </c>
      <c r="F210" s="4">
        <v>0.400000000000034</v>
      </c>
      <c r="G210" s="4" t="s">
        <v>29</v>
      </c>
      <c r="K210"/>
      <c r="M210"/>
      <c r="O210"/>
      <c r="Q210"/>
      <c r="S210"/>
      <c r="U210"/>
      <c r="W210"/>
      <c r="Y210"/>
    </row>
    <row r="211" spans="1:25" x14ac:dyDescent="0.25">
      <c r="A211" s="4" t="s">
        <v>240</v>
      </c>
      <c r="B211" s="4">
        <v>273.31236063631502</v>
      </c>
      <c r="C211" s="4">
        <v>8979859.9999999497</v>
      </c>
      <c r="D211" s="4">
        <v>17300000</v>
      </c>
      <c r="E211" s="4">
        <v>1.0409999999999899</v>
      </c>
      <c r="F211" s="4">
        <v>0.40100000000001002</v>
      </c>
      <c r="G211" s="4" t="s">
        <v>29</v>
      </c>
      <c r="K211"/>
      <c r="M211"/>
      <c r="O211"/>
      <c r="Q211"/>
      <c r="S211"/>
      <c r="U211"/>
      <c r="W211"/>
      <c r="Y211"/>
    </row>
    <row r="212" spans="1:25" x14ac:dyDescent="0.25">
      <c r="A212" s="4" t="s">
        <v>241</v>
      </c>
      <c r="B212" s="4">
        <v>274.51722463631501</v>
      </c>
      <c r="C212" s="4">
        <v>5587279.9999997597</v>
      </c>
      <c r="D212" s="4">
        <v>12505000</v>
      </c>
      <c r="E212" s="4">
        <v>0.96100000000001196</v>
      </c>
      <c r="F212" s="4">
        <v>0.32100000000002599</v>
      </c>
      <c r="G212" s="4" t="s">
        <v>29</v>
      </c>
      <c r="K212"/>
      <c r="M212"/>
      <c r="O212"/>
      <c r="Q212"/>
      <c r="S212"/>
      <c r="U212"/>
      <c r="W212"/>
      <c r="Y212"/>
    </row>
    <row r="213" spans="1:25" x14ac:dyDescent="0.25">
      <c r="A213" s="4" t="s">
        <v>242</v>
      </c>
      <c r="B213" s="4">
        <v>275.72208863631499</v>
      </c>
      <c r="C213" s="4">
        <v>9690280.0000009406</v>
      </c>
      <c r="D213" s="4">
        <v>19600000</v>
      </c>
      <c r="E213" s="4">
        <v>1.12100000000003</v>
      </c>
      <c r="F213" s="4">
        <v>0.39999999999997699</v>
      </c>
      <c r="G213" s="4" t="s">
        <v>29</v>
      </c>
      <c r="K213"/>
      <c r="M213"/>
      <c r="O213"/>
      <c r="Q213"/>
      <c r="S213"/>
      <c r="U213"/>
      <c r="W213"/>
      <c r="Y213"/>
    </row>
    <row r="214" spans="1:25" x14ac:dyDescent="0.25">
      <c r="A214" s="4" t="s">
        <v>243</v>
      </c>
      <c r="B214" s="4">
        <v>276.92695263631498</v>
      </c>
      <c r="C214" s="4">
        <v>6429260.0000000298</v>
      </c>
      <c r="D214" s="4">
        <v>13845000</v>
      </c>
      <c r="E214" s="4">
        <v>1.12099999999998</v>
      </c>
      <c r="F214" s="4">
        <v>0.32099999999996898</v>
      </c>
      <c r="G214" s="4" t="s">
        <v>29</v>
      </c>
      <c r="K214"/>
      <c r="M214"/>
      <c r="O214"/>
      <c r="Q214"/>
      <c r="S214"/>
      <c r="U214"/>
      <c r="W214"/>
      <c r="Y214"/>
    </row>
    <row r="215" spans="1:25" x14ac:dyDescent="0.25">
      <c r="A215" s="4" t="s">
        <v>244</v>
      </c>
      <c r="B215" s="4">
        <v>278.13181663631502</v>
      </c>
      <c r="C215" s="4">
        <v>3674899.9999998701</v>
      </c>
      <c r="D215" s="4">
        <v>7485000</v>
      </c>
      <c r="E215" s="4">
        <v>0.96100000000001196</v>
      </c>
      <c r="F215" s="4">
        <v>0.40100000000001002</v>
      </c>
      <c r="G215" s="4" t="s">
        <v>29</v>
      </c>
      <c r="K215"/>
      <c r="M215"/>
      <c r="O215"/>
      <c r="Q215"/>
      <c r="S215"/>
      <c r="U215"/>
      <c r="W215"/>
      <c r="Y215"/>
    </row>
    <row r="216" spans="1:25" x14ac:dyDescent="0.25">
      <c r="A216" s="4" t="s">
        <v>245</v>
      </c>
      <c r="B216" s="4">
        <v>279.33668063631501</v>
      </c>
      <c r="C216" s="4">
        <v>5459620.0000002002</v>
      </c>
      <c r="D216" s="4">
        <v>9520000</v>
      </c>
      <c r="E216" s="4">
        <v>1.0409999999999899</v>
      </c>
      <c r="F216" s="4">
        <v>0.48000000000001802</v>
      </c>
      <c r="G216" s="4" t="s">
        <v>29</v>
      </c>
      <c r="K216"/>
      <c r="M216"/>
      <c r="O216"/>
      <c r="Q216"/>
      <c r="S216"/>
      <c r="U216"/>
      <c r="W216"/>
      <c r="Y216"/>
    </row>
    <row r="217" spans="1:25" x14ac:dyDescent="0.25">
      <c r="A217" s="4" t="s">
        <v>246</v>
      </c>
      <c r="B217" s="4">
        <v>280.541544636315</v>
      </c>
      <c r="C217" s="4">
        <v>5544980.0000000196</v>
      </c>
      <c r="D217" s="4">
        <v>11390000</v>
      </c>
      <c r="E217" s="4">
        <v>0.960999999999955</v>
      </c>
      <c r="F217" s="4">
        <v>0.48099999999999399</v>
      </c>
      <c r="G217" s="4" t="s">
        <v>29</v>
      </c>
      <c r="K217"/>
      <c r="M217"/>
      <c r="O217"/>
      <c r="Q217"/>
      <c r="S217"/>
      <c r="U217"/>
      <c r="W217"/>
      <c r="Y217"/>
    </row>
    <row r="218" spans="1:25" x14ac:dyDescent="0.25">
      <c r="A218" s="4" t="s">
        <v>247</v>
      </c>
      <c r="B218" s="4">
        <v>281.74640863631498</v>
      </c>
      <c r="C218" s="4">
        <v>7409740.00000004</v>
      </c>
      <c r="D218" s="4">
        <v>14680000</v>
      </c>
      <c r="E218" s="4">
        <v>1.0409999999999899</v>
      </c>
      <c r="F218" s="4">
        <v>0.40100000000001002</v>
      </c>
      <c r="G218" s="4" t="s">
        <v>29</v>
      </c>
      <c r="K218"/>
      <c r="M218"/>
      <c r="O218"/>
      <c r="Q218"/>
      <c r="S218"/>
      <c r="U218"/>
      <c r="W218"/>
      <c r="Y218"/>
    </row>
    <row r="219" spans="1:25" x14ac:dyDescent="0.25">
      <c r="A219" s="4" t="s">
        <v>248</v>
      </c>
      <c r="B219" s="4">
        <v>282.95127263631503</v>
      </c>
      <c r="C219" s="4">
        <v>17317020.000000302</v>
      </c>
      <c r="D219" s="4">
        <v>38355000</v>
      </c>
      <c r="E219" s="4">
        <v>1.12100000000003</v>
      </c>
      <c r="F219" s="4">
        <v>0.31999999999999301</v>
      </c>
      <c r="G219" s="4" t="s">
        <v>29</v>
      </c>
      <c r="K219"/>
      <c r="M219"/>
      <c r="O219"/>
      <c r="Q219"/>
      <c r="S219"/>
      <c r="U219"/>
      <c r="W219"/>
      <c r="Y219"/>
    </row>
    <row r="220" spans="1:25" x14ac:dyDescent="0.25">
      <c r="A220" s="4" t="s">
        <v>249</v>
      </c>
      <c r="B220" s="4">
        <v>284.15613663631501</v>
      </c>
      <c r="C220" s="4">
        <v>11575180.0000012</v>
      </c>
      <c r="D220" s="4">
        <v>20495000</v>
      </c>
      <c r="E220" s="4">
        <v>1.12099999999998</v>
      </c>
      <c r="F220" s="4">
        <v>0.48000000000001802</v>
      </c>
      <c r="G220" s="4" t="s">
        <v>29</v>
      </c>
      <c r="K220"/>
      <c r="M220"/>
      <c r="O220"/>
      <c r="Q220"/>
      <c r="S220"/>
      <c r="U220"/>
      <c r="W220"/>
      <c r="Y220"/>
    </row>
    <row r="221" spans="1:25" x14ac:dyDescent="0.25">
      <c r="A221" s="4" t="s">
        <v>250</v>
      </c>
      <c r="B221" s="4">
        <v>285.361000636315</v>
      </c>
      <c r="C221" s="4">
        <v>93997179.999993905</v>
      </c>
      <c r="D221" s="4">
        <v>182540000</v>
      </c>
      <c r="E221" s="4">
        <v>1.2010000000000201</v>
      </c>
      <c r="F221" s="4">
        <v>0.40100000000001002</v>
      </c>
      <c r="G221" s="4" t="s">
        <v>29</v>
      </c>
      <c r="K221"/>
      <c r="M221"/>
      <c r="O221"/>
      <c r="Q221"/>
      <c r="S221"/>
      <c r="U221"/>
      <c r="W221"/>
      <c r="Y221"/>
    </row>
    <row r="222" spans="1:25" x14ac:dyDescent="0.25">
      <c r="A222" s="4" t="s">
        <v>251</v>
      </c>
      <c r="B222" s="4">
        <v>286.56586463631498</v>
      </c>
      <c r="C222" s="4">
        <v>28359459.9999987</v>
      </c>
      <c r="D222" s="4">
        <v>65710000</v>
      </c>
      <c r="E222" s="4">
        <v>1.1220000000000101</v>
      </c>
      <c r="F222" s="4">
        <v>0.31999999999999301</v>
      </c>
      <c r="G222" s="4" t="s">
        <v>29</v>
      </c>
      <c r="K222"/>
      <c r="M222"/>
      <c r="O222"/>
      <c r="Q222"/>
      <c r="S222"/>
      <c r="U222"/>
      <c r="W222"/>
      <c r="Y222"/>
    </row>
    <row r="223" spans="1:25" x14ac:dyDescent="0.25">
      <c r="A223" s="4" t="s">
        <v>252</v>
      </c>
      <c r="B223" s="4">
        <v>287.77072863631503</v>
      </c>
      <c r="C223" s="4">
        <v>34007360</v>
      </c>
      <c r="D223" s="4">
        <v>65790000</v>
      </c>
      <c r="E223" s="4">
        <v>1.2009999999999601</v>
      </c>
      <c r="F223" s="4">
        <v>0.39999999999997699</v>
      </c>
      <c r="G223" s="4" t="s">
        <v>29</v>
      </c>
      <c r="K223"/>
      <c r="M223"/>
      <c r="O223"/>
      <c r="Q223"/>
      <c r="S223"/>
      <c r="U223"/>
      <c r="W223"/>
      <c r="Y223"/>
    </row>
    <row r="224" spans="1:25" x14ac:dyDescent="0.25">
      <c r="A224" s="4" t="s">
        <v>253</v>
      </c>
      <c r="B224" s="4">
        <v>288.97559263631501</v>
      </c>
      <c r="C224" s="4">
        <v>7379619.9999999702</v>
      </c>
      <c r="D224" s="4">
        <v>13605000</v>
      </c>
      <c r="E224" s="4">
        <v>1.12100000000003</v>
      </c>
      <c r="F224" s="4">
        <v>0.32100000000002599</v>
      </c>
      <c r="G224" s="4" t="s">
        <v>29</v>
      </c>
      <c r="K224"/>
      <c r="M224"/>
      <c r="O224"/>
      <c r="Q224"/>
      <c r="S224"/>
      <c r="U224"/>
      <c r="W224"/>
      <c r="Y224"/>
    </row>
    <row r="225" spans="1:25" x14ac:dyDescent="0.25">
      <c r="A225" s="4" t="s">
        <v>254</v>
      </c>
      <c r="B225" s="4">
        <v>290.180456636315</v>
      </c>
      <c r="C225" s="4">
        <v>53068520.000000201</v>
      </c>
      <c r="D225" s="4">
        <v>136845000</v>
      </c>
      <c r="E225" s="4">
        <v>1.20199999999999</v>
      </c>
      <c r="F225" s="4">
        <v>0.24000000000000901</v>
      </c>
      <c r="G225" s="4" t="s">
        <v>29</v>
      </c>
      <c r="K225"/>
      <c r="M225"/>
      <c r="O225"/>
      <c r="Q225"/>
      <c r="S225"/>
      <c r="U225"/>
      <c r="W225"/>
      <c r="Y225"/>
    </row>
    <row r="226" spans="1:25" x14ac:dyDescent="0.25">
      <c r="A226" s="4" t="s">
        <v>255</v>
      </c>
      <c r="B226" s="4">
        <v>291.38532063631499</v>
      </c>
      <c r="C226" s="4">
        <v>18024480.0000007</v>
      </c>
      <c r="D226" s="4">
        <v>36275000</v>
      </c>
      <c r="E226" s="4">
        <v>1.12100000000003</v>
      </c>
      <c r="F226" s="4">
        <v>0.39999999999997699</v>
      </c>
      <c r="G226" s="4" t="s">
        <v>29</v>
      </c>
      <c r="K226"/>
      <c r="M226"/>
      <c r="O226"/>
      <c r="Q226"/>
      <c r="S226"/>
      <c r="U226"/>
      <c r="W226"/>
      <c r="Y226"/>
    </row>
    <row r="227" spans="1:25" x14ac:dyDescent="0.25">
      <c r="A227" s="4" t="s">
        <v>256</v>
      </c>
      <c r="B227" s="4">
        <v>292.59018463631497</v>
      </c>
      <c r="C227" s="4">
        <v>132349120.000002</v>
      </c>
      <c r="D227" s="4">
        <v>322625000</v>
      </c>
      <c r="E227" s="4">
        <v>1.2009999999999601</v>
      </c>
      <c r="F227" s="4">
        <v>0.31999999999999301</v>
      </c>
      <c r="G227" s="4" t="s">
        <v>29</v>
      </c>
      <c r="K227"/>
      <c r="M227"/>
      <c r="O227"/>
      <c r="Q227"/>
      <c r="S227"/>
      <c r="U227"/>
      <c r="W227"/>
      <c r="Y227"/>
    </row>
    <row r="228" spans="1:25" x14ac:dyDescent="0.25">
      <c r="A228" s="4" t="s">
        <v>257</v>
      </c>
      <c r="B228" s="4">
        <v>293.79504863631502</v>
      </c>
      <c r="C228" s="4">
        <v>53821420.000004999</v>
      </c>
      <c r="D228" s="4">
        <v>146880000</v>
      </c>
      <c r="E228" s="4">
        <v>1.20199999999999</v>
      </c>
      <c r="F228" s="4">
        <v>0.16000000000002501</v>
      </c>
      <c r="G228" s="4" t="s">
        <v>29</v>
      </c>
      <c r="K228"/>
      <c r="M228"/>
      <c r="O228"/>
      <c r="Q228"/>
      <c r="S228"/>
      <c r="U228"/>
      <c r="W228"/>
      <c r="Y228"/>
    </row>
    <row r="229" spans="1:25" x14ac:dyDescent="0.25">
      <c r="A229" s="4" t="s">
        <v>258</v>
      </c>
      <c r="B229" s="4">
        <v>294.999912636315</v>
      </c>
      <c r="C229" s="4">
        <v>109871739.999997</v>
      </c>
      <c r="D229" s="4">
        <v>246635000</v>
      </c>
      <c r="E229" s="4">
        <v>1.12100000000003</v>
      </c>
      <c r="F229" s="4">
        <v>0.31999999999999301</v>
      </c>
      <c r="G229" s="4" t="s">
        <v>29</v>
      </c>
      <c r="K229"/>
      <c r="M229"/>
      <c r="O229"/>
      <c r="Q229"/>
      <c r="S229"/>
      <c r="U229"/>
      <c r="W229"/>
      <c r="Y229"/>
    </row>
    <row r="230" spans="1:25" x14ac:dyDescent="0.25">
      <c r="A230" s="4" t="s">
        <v>259</v>
      </c>
      <c r="B230" s="4">
        <v>296.20477663631499</v>
      </c>
      <c r="C230" s="4">
        <v>28921680.0000012</v>
      </c>
      <c r="D230" s="4">
        <v>60345000</v>
      </c>
      <c r="E230" s="4">
        <v>1.2809999999999999</v>
      </c>
      <c r="F230" s="4">
        <v>0.24000000000000901</v>
      </c>
      <c r="G230" s="4" t="s">
        <v>29</v>
      </c>
      <c r="K230"/>
      <c r="M230"/>
      <c r="O230"/>
      <c r="Q230"/>
      <c r="S230"/>
      <c r="U230"/>
      <c r="W230"/>
      <c r="Y230"/>
    </row>
    <row r="231" spans="1:25" x14ac:dyDescent="0.25">
      <c r="A231" s="4" t="s">
        <v>260</v>
      </c>
      <c r="B231" s="4">
        <v>297.40964063631498</v>
      </c>
      <c r="C231" s="4">
        <v>63610560.000003196</v>
      </c>
      <c r="D231" s="4">
        <v>144835000</v>
      </c>
      <c r="E231" s="4">
        <v>1.28199999999998</v>
      </c>
      <c r="F231" s="4">
        <v>0.32100000000002599</v>
      </c>
      <c r="G231" s="4" t="s">
        <v>29</v>
      </c>
      <c r="K231"/>
      <c r="M231"/>
      <c r="O231"/>
      <c r="Q231"/>
      <c r="S231"/>
      <c r="U231"/>
      <c r="W231"/>
      <c r="Y231"/>
    </row>
    <row r="232" spans="1:25" x14ac:dyDescent="0.25">
      <c r="A232" s="4" t="s">
        <v>261</v>
      </c>
      <c r="B232" s="4">
        <v>298.61450463631502</v>
      </c>
      <c r="C232" s="4">
        <v>22353459.999999199</v>
      </c>
      <c r="D232" s="4">
        <v>52070000</v>
      </c>
      <c r="E232" s="4">
        <v>1.2010000000000201</v>
      </c>
      <c r="F232" s="4">
        <v>0.400000000000034</v>
      </c>
      <c r="G232" s="4" t="s">
        <v>29</v>
      </c>
      <c r="K232"/>
      <c r="M232"/>
      <c r="O232"/>
      <c r="Q232"/>
      <c r="S232"/>
      <c r="U232"/>
      <c r="W232"/>
      <c r="Y232"/>
    </row>
    <row r="233" spans="1:25" x14ac:dyDescent="0.25">
      <c r="A233" s="4" t="s">
        <v>262</v>
      </c>
      <c r="B233" s="4">
        <v>299.81936863631501</v>
      </c>
      <c r="C233" s="4">
        <v>85300139.999997407</v>
      </c>
      <c r="D233" s="4">
        <v>151355000</v>
      </c>
      <c r="E233" s="4">
        <v>1.2009999999999601</v>
      </c>
      <c r="F233" s="4">
        <v>0.40100000000001002</v>
      </c>
      <c r="G233" s="4" t="s">
        <v>29</v>
      </c>
      <c r="K233"/>
      <c r="M233"/>
      <c r="O233"/>
      <c r="Q233"/>
      <c r="S233"/>
      <c r="U233"/>
      <c r="W233"/>
      <c r="Y233"/>
    </row>
    <row r="234" spans="1:25" x14ac:dyDescent="0.25">
      <c r="A234" s="4" t="s">
        <v>263</v>
      </c>
      <c r="B234" s="4">
        <v>301.02423263631499</v>
      </c>
      <c r="C234" s="4">
        <v>54699159.999998502</v>
      </c>
      <c r="D234" s="4">
        <v>110110000</v>
      </c>
      <c r="E234" s="4">
        <v>1.2010000000000201</v>
      </c>
      <c r="F234" s="4">
        <v>0.40100000000001002</v>
      </c>
      <c r="G234" s="4" t="s">
        <v>29</v>
      </c>
      <c r="K234"/>
      <c r="M234"/>
      <c r="O234"/>
      <c r="Q234"/>
      <c r="S234"/>
      <c r="U234"/>
      <c r="W234"/>
      <c r="Y234"/>
    </row>
    <row r="235" spans="1:25" x14ac:dyDescent="0.25">
      <c r="A235" s="4" t="s">
        <v>264</v>
      </c>
      <c r="B235" s="4">
        <v>302.22909663631498</v>
      </c>
      <c r="C235" s="4">
        <v>111240199.999997</v>
      </c>
      <c r="D235" s="4">
        <v>271880000</v>
      </c>
      <c r="E235" s="4">
        <v>1.20199999999999</v>
      </c>
      <c r="F235" s="4">
        <v>0.24000000000000901</v>
      </c>
      <c r="G235" s="4" t="s">
        <v>29</v>
      </c>
      <c r="K235"/>
      <c r="M235"/>
      <c r="O235"/>
      <c r="Q235"/>
      <c r="S235"/>
      <c r="U235"/>
      <c r="W235"/>
      <c r="Y235"/>
    </row>
    <row r="236" spans="1:25" x14ac:dyDescent="0.25">
      <c r="A236" s="4" t="s">
        <v>265</v>
      </c>
      <c r="B236" s="4">
        <v>303.43396063631502</v>
      </c>
      <c r="C236" s="4">
        <v>8921260.0000001695</v>
      </c>
      <c r="D236" s="4">
        <v>17710000</v>
      </c>
      <c r="E236" s="4">
        <v>1.0409999999999899</v>
      </c>
      <c r="F236" s="4">
        <v>0.400000000000034</v>
      </c>
      <c r="G236" s="4" t="s">
        <v>29</v>
      </c>
      <c r="K236"/>
      <c r="M236"/>
      <c r="O236"/>
      <c r="Q236"/>
      <c r="S236"/>
      <c r="U236"/>
      <c r="W236"/>
      <c r="Y236"/>
    </row>
    <row r="237" spans="1:25" x14ac:dyDescent="0.25">
      <c r="A237" s="4" t="s">
        <v>266</v>
      </c>
      <c r="B237" s="4">
        <v>304.63882463631501</v>
      </c>
      <c r="C237" s="4">
        <v>19749179.999999098</v>
      </c>
      <c r="D237" s="4">
        <v>39620000</v>
      </c>
      <c r="E237" s="4">
        <v>1.2010000000000201</v>
      </c>
      <c r="F237" s="4">
        <v>0.40100000000001002</v>
      </c>
      <c r="G237" s="4" t="s">
        <v>29</v>
      </c>
      <c r="K237"/>
      <c r="M237"/>
      <c r="O237"/>
      <c r="Q237"/>
      <c r="S237"/>
      <c r="U237"/>
      <c r="W237"/>
      <c r="Y237"/>
    </row>
    <row r="238" spans="1:25" x14ac:dyDescent="0.25">
      <c r="A238" s="4" t="s">
        <v>267</v>
      </c>
      <c r="B238" s="4">
        <v>305.84368863631499</v>
      </c>
      <c r="C238" s="4">
        <v>28223940.000001699</v>
      </c>
      <c r="D238" s="4">
        <v>80530000</v>
      </c>
      <c r="E238" s="4">
        <v>1.20199999999999</v>
      </c>
      <c r="F238" s="4">
        <v>0.16000000000002501</v>
      </c>
      <c r="G238" s="4" t="s">
        <v>29</v>
      </c>
      <c r="K238"/>
      <c r="M238"/>
      <c r="O238"/>
      <c r="Q238"/>
      <c r="S238"/>
      <c r="U238"/>
      <c r="W238"/>
      <c r="Y238"/>
    </row>
    <row r="239" spans="1:25" x14ac:dyDescent="0.25">
      <c r="A239" s="4" t="s">
        <v>268</v>
      </c>
      <c r="B239" s="4">
        <v>307.04855263631498</v>
      </c>
      <c r="C239" s="4">
        <v>24374279.999999799</v>
      </c>
      <c r="D239" s="4">
        <v>51150000</v>
      </c>
      <c r="E239" s="4">
        <v>1.12099999999998</v>
      </c>
      <c r="F239" s="4">
        <v>0.31999999999999301</v>
      </c>
      <c r="G239" s="4" t="s">
        <v>29</v>
      </c>
      <c r="K239"/>
      <c r="M239"/>
      <c r="O239"/>
      <c r="Q239"/>
      <c r="S239"/>
      <c r="U239"/>
      <c r="W239"/>
      <c r="Y239"/>
    </row>
    <row r="240" spans="1:25" x14ac:dyDescent="0.25">
      <c r="A240" s="4" t="s">
        <v>269</v>
      </c>
      <c r="B240" s="4">
        <v>308.25341663631502</v>
      </c>
      <c r="C240" s="4">
        <v>26127179.999999799</v>
      </c>
      <c r="D240" s="4">
        <v>50575000</v>
      </c>
      <c r="E240" s="4">
        <v>1.2010000000000201</v>
      </c>
      <c r="F240" s="4">
        <v>0.48099999999999399</v>
      </c>
      <c r="G240" s="4" t="s">
        <v>29</v>
      </c>
      <c r="K240"/>
      <c r="M240"/>
      <c r="O240"/>
      <c r="Q240"/>
      <c r="S240"/>
      <c r="U240"/>
      <c r="W240"/>
      <c r="Y240"/>
    </row>
    <row r="241" spans="1:25" x14ac:dyDescent="0.25">
      <c r="A241" s="4" t="s">
        <v>270</v>
      </c>
      <c r="B241" s="4">
        <v>309.45828063631501</v>
      </c>
      <c r="C241" s="4">
        <v>19700440</v>
      </c>
      <c r="D241" s="4">
        <v>41435000</v>
      </c>
      <c r="E241" s="4">
        <v>1.20199999999999</v>
      </c>
      <c r="F241" s="4">
        <v>0.40100000000001002</v>
      </c>
      <c r="G241" s="4" t="s">
        <v>29</v>
      </c>
      <c r="K241"/>
      <c r="M241"/>
      <c r="O241"/>
      <c r="Q241"/>
      <c r="S241"/>
      <c r="U241"/>
      <c r="W241"/>
      <c r="Y241"/>
    </row>
    <row r="242" spans="1:25" x14ac:dyDescent="0.25">
      <c r="A242" s="4" t="s">
        <v>271</v>
      </c>
      <c r="B242" s="4">
        <v>310.663144636315</v>
      </c>
      <c r="C242" s="4">
        <v>43297760.000002399</v>
      </c>
      <c r="D242" s="4">
        <v>83695000</v>
      </c>
      <c r="E242" s="4">
        <v>1.2809999999999999</v>
      </c>
      <c r="F242" s="4">
        <v>0.48000000000001802</v>
      </c>
      <c r="G242" s="4" t="s">
        <v>29</v>
      </c>
      <c r="K242"/>
      <c r="M242"/>
      <c r="O242"/>
      <c r="Q242"/>
      <c r="S242"/>
      <c r="U242"/>
      <c r="W242"/>
      <c r="Y242"/>
    </row>
    <row r="243" spans="1:25" x14ac:dyDescent="0.25">
      <c r="A243" s="4" t="s">
        <v>272</v>
      </c>
      <c r="B243" s="4">
        <v>311.86800863631498</v>
      </c>
      <c r="C243" s="4">
        <v>36981399.999999501</v>
      </c>
      <c r="D243" s="4">
        <v>77860000</v>
      </c>
      <c r="E243" s="4">
        <v>1.2010000000000201</v>
      </c>
      <c r="F243" s="4">
        <v>0.40100000000001002</v>
      </c>
      <c r="G243" s="4" t="s">
        <v>29</v>
      </c>
      <c r="K243"/>
      <c r="M243"/>
      <c r="O243"/>
      <c r="Q243"/>
      <c r="S243"/>
      <c r="U243"/>
      <c r="W243"/>
      <c r="Y243"/>
    </row>
    <row r="244" spans="1:25" x14ac:dyDescent="0.25">
      <c r="A244" s="4" t="s">
        <v>273</v>
      </c>
      <c r="B244" s="4">
        <v>313.07287263631503</v>
      </c>
      <c r="C244" s="4">
        <v>70606739.999998093</v>
      </c>
      <c r="D244" s="4">
        <v>163790000</v>
      </c>
      <c r="E244" s="4">
        <v>1.20199999999999</v>
      </c>
      <c r="F244" s="4">
        <v>0.32100000000002599</v>
      </c>
      <c r="G244" s="4" t="s">
        <v>29</v>
      </c>
      <c r="K244"/>
      <c r="M244"/>
      <c r="O244"/>
      <c r="Q244"/>
      <c r="S244"/>
      <c r="U244"/>
      <c r="W244"/>
      <c r="Y244"/>
    </row>
    <row r="245" spans="1:25" x14ac:dyDescent="0.25">
      <c r="A245" s="4" t="s">
        <v>274</v>
      </c>
      <c r="B245" s="4">
        <v>314.27773663631501</v>
      </c>
      <c r="C245" s="4">
        <v>10661460.0000003</v>
      </c>
      <c r="D245" s="4">
        <v>23585000</v>
      </c>
      <c r="E245" s="4">
        <v>1.2009999999999601</v>
      </c>
      <c r="F245" s="4">
        <v>0.24000000000000901</v>
      </c>
      <c r="G245" s="4" t="s">
        <v>29</v>
      </c>
      <c r="K245"/>
      <c r="M245"/>
      <c r="O245"/>
      <c r="Q245"/>
      <c r="S245"/>
      <c r="U245"/>
      <c r="W245"/>
      <c r="Y245"/>
    </row>
    <row r="246" spans="1:25" x14ac:dyDescent="0.25">
      <c r="A246" s="4" t="s">
        <v>275</v>
      </c>
      <c r="B246" s="4">
        <v>315.482600636315</v>
      </c>
      <c r="C246" s="4">
        <v>36203119.999999702</v>
      </c>
      <c r="D246" s="4">
        <v>81470000</v>
      </c>
      <c r="E246" s="4">
        <v>1.12100000000003</v>
      </c>
      <c r="F246" s="4">
        <v>0.40100000000001002</v>
      </c>
      <c r="G246" s="4" t="s">
        <v>29</v>
      </c>
      <c r="K246"/>
      <c r="M246"/>
      <c r="O246"/>
      <c r="Q246"/>
      <c r="S246"/>
      <c r="U246"/>
      <c r="W246"/>
      <c r="Y246"/>
    </row>
    <row r="247" spans="1:25" x14ac:dyDescent="0.25">
      <c r="A247" s="4" t="s">
        <v>276</v>
      </c>
      <c r="B247" s="4">
        <v>316.68746463631499</v>
      </c>
      <c r="C247" s="4">
        <v>20575159.9999993</v>
      </c>
      <c r="D247" s="4">
        <v>44510000</v>
      </c>
      <c r="E247" s="4">
        <v>1.2009999999999601</v>
      </c>
      <c r="F247" s="4">
        <v>0.40100000000001002</v>
      </c>
      <c r="G247" s="4" t="s">
        <v>29</v>
      </c>
      <c r="K247"/>
      <c r="M247"/>
      <c r="O247"/>
      <c r="Q247"/>
      <c r="S247"/>
      <c r="U247"/>
      <c r="W247"/>
      <c r="Y247"/>
    </row>
    <row r="248" spans="1:25" x14ac:dyDescent="0.25">
      <c r="A248" s="4" t="s">
        <v>277</v>
      </c>
      <c r="B248" s="4">
        <v>317.89232863631503</v>
      </c>
      <c r="C248" s="4">
        <v>191545200.00000399</v>
      </c>
      <c r="D248" s="4">
        <v>409565000</v>
      </c>
      <c r="E248" s="4">
        <v>1.12099999999998</v>
      </c>
      <c r="F248" s="4">
        <v>0.39999999999997699</v>
      </c>
      <c r="G248" s="4" t="s">
        <v>29</v>
      </c>
      <c r="K248"/>
      <c r="M248"/>
      <c r="O248"/>
      <c r="Q248"/>
      <c r="S248"/>
      <c r="U248"/>
      <c r="W248"/>
      <c r="Y248"/>
    </row>
    <row r="249" spans="1:25" x14ac:dyDescent="0.25">
      <c r="A249" s="4" t="s">
        <v>278</v>
      </c>
      <c r="B249" s="4">
        <v>319.09719263631501</v>
      </c>
      <c r="C249" s="4">
        <v>160877619.999998</v>
      </c>
      <c r="D249" s="4">
        <v>381015000</v>
      </c>
      <c r="E249" s="4">
        <v>1.2010000000000201</v>
      </c>
      <c r="F249" s="4">
        <v>0.31999999999999301</v>
      </c>
      <c r="G249" s="4" t="s">
        <v>29</v>
      </c>
      <c r="K249"/>
      <c r="M249"/>
      <c r="O249"/>
      <c r="Q249"/>
      <c r="S249"/>
      <c r="U249"/>
      <c r="W249"/>
      <c r="Y249"/>
    </row>
    <row r="250" spans="1:25" x14ac:dyDescent="0.25">
      <c r="A250" s="4" t="s">
        <v>279</v>
      </c>
      <c r="B250" s="4">
        <v>320.302056636315</v>
      </c>
      <c r="C250" s="4">
        <v>101743259.99999499</v>
      </c>
      <c r="D250" s="4">
        <v>196785000</v>
      </c>
      <c r="E250" s="4">
        <v>1.2010000000000201</v>
      </c>
      <c r="F250" s="4">
        <v>0.48099999999999399</v>
      </c>
      <c r="G250" s="4" t="s">
        <v>29</v>
      </c>
      <c r="K250"/>
      <c r="M250"/>
      <c r="O250"/>
      <c r="Q250"/>
      <c r="S250"/>
      <c r="U250"/>
      <c r="W250"/>
      <c r="Y250"/>
    </row>
    <row r="251" spans="1:25" x14ac:dyDescent="0.25">
      <c r="A251" s="4" t="s">
        <v>280</v>
      </c>
      <c r="B251" s="4">
        <v>321.50692063631499</v>
      </c>
      <c r="C251" s="4">
        <v>10196680</v>
      </c>
      <c r="D251" s="4">
        <v>19025000</v>
      </c>
      <c r="E251" s="4">
        <v>1.20199999999999</v>
      </c>
      <c r="F251" s="4">
        <v>0.31999999999999301</v>
      </c>
      <c r="G251" s="4" t="s">
        <v>29</v>
      </c>
      <c r="K251"/>
      <c r="M251"/>
      <c r="O251"/>
      <c r="Q251"/>
      <c r="S251"/>
      <c r="U251"/>
      <c r="W251"/>
      <c r="Y251"/>
    </row>
    <row r="252" spans="1:25" x14ac:dyDescent="0.25">
      <c r="A252" s="4" t="s">
        <v>281</v>
      </c>
      <c r="B252" s="4">
        <v>322.71178463631497</v>
      </c>
      <c r="C252" s="4">
        <v>74382560.000002503</v>
      </c>
      <c r="D252" s="4">
        <v>138150000</v>
      </c>
      <c r="E252" s="4">
        <v>1.2009999999999601</v>
      </c>
      <c r="F252" s="4">
        <v>0.56000000000000205</v>
      </c>
      <c r="G252" s="4" t="s">
        <v>29</v>
      </c>
      <c r="K252"/>
      <c r="M252"/>
      <c r="O252"/>
      <c r="Q252"/>
      <c r="S252"/>
      <c r="U252"/>
      <c r="W252"/>
      <c r="Y252"/>
    </row>
    <row r="253" spans="1:25" x14ac:dyDescent="0.25">
      <c r="A253" s="4" t="s">
        <v>282</v>
      </c>
      <c r="B253" s="4">
        <v>323.91664863631502</v>
      </c>
      <c r="C253" s="4">
        <v>8886220.0000003893</v>
      </c>
      <c r="D253" s="4">
        <v>17830000</v>
      </c>
      <c r="E253" s="4">
        <v>1.2010000000000201</v>
      </c>
      <c r="F253" s="4">
        <v>0.40100000000001002</v>
      </c>
      <c r="G253" s="4" t="s">
        <v>29</v>
      </c>
      <c r="K253"/>
      <c r="M253"/>
      <c r="O253"/>
      <c r="Q253"/>
      <c r="S253"/>
      <c r="U253"/>
      <c r="W253"/>
      <c r="Y253"/>
    </row>
    <row r="254" spans="1:25" x14ac:dyDescent="0.25">
      <c r="A254" s="4" t="s">
        <v>283</v>
      </c>
      <c r="B254" s="4">
        <v>325.121512636315</v>
      </c>
      <c r="C254" s="4">
        <v>100828219.999997</v>
      </c>
      <c r="D254" s="4">
        <v>216110000</v>
      </c>
      <c r="E254" s="4">
        <v>1.1219999999999499</v>
      </c>
      <c r="F254" s="4">
        <v>0.39999999999997699</v>
      </c>
      <c r="G254" s="4" t="s">
        <v>29</v>
      </c>
      <c r="K254"/>
      <c r="M254"/>
      <c r="O254"/>
      <c r="Q254"/>
      <c r="S254"/>
      <c r="U254"/>
      <c r="W254"/>
      <c r="Y254"/>
    </row>
    <row r="255" spans="1:25" x14ac:dyDescent="0.25">
      <c r="A255" s="4" t="s">
        <v>284</v>
      </c>
      <c r="B255" s="4">
        <v>326.32637663631499</v>
      </c>
      <c r="C255" s="4">
        <v>145381640.000007</v>
      </c>
      <c r="D255" s="4">
        <v>413980000</v>
      </c>
      <c r="E255" s="4">
        <v>1.2010000000000201</v>
      </c>
      <c r="F255" s="4">
        <v>0.24000000000000901</v>
      </c>
      <c r="G255" s="4" t="s">
        <v>29</v>
      </c>
      <c r="K255"/>
      <c r="M255"/>
      <c r="O255"/>
      <c r="Q255"/>
      <c r="S255"/>
      <c r="U255"/>
      <c r="W255"/>
      <c r="Y255"/>
    </row>
    <row r="256" spans="1:25" x14ac:dyDescent="0.25">
      <c r="A256" s="4" t="s">
        <v>285</v>
      </c>
      <c r="B256" s="4">
        <v>327.53124063631498</v>
      </c>
      <c r="C256" s="4">
        <v>92976759.999999702</v>
      </c>
      <c r="D256" s="4">
        <v>170450000</v>
      </c>
      <c r="E256" s="4">
        <v>1.2010000000000201</v>
      </c>
      <c r="F256" s="4">
        <v>0.56100000000003503</v>
      </c>
      <c r="G256" s="4" t="s">
        <v>29</v>
      </c>
      <c r="K256"/>
      <c r="M256"/>
      <c r="O256"/>
      <c r="Q256"/>
      <c r="S256"/>
      <c r="U256"/>
      <c r="W256"/>
      <c r="Y256"/>
    </row>
    <row r="257" spans="1:25" x14ac:dyDescent="0.25">
      <c r="A257" s="4" t="s">
        <v>286</v>
      </c>
      <c r="B257" s="4">
        <v>328.73610463631502</v>
      </c>
      <c r="C257" s="4">
        <v>7788199.9999996703</v>
      </c>
      <c r="D257" s="4">
        <v>13380000</v>
      </c>
      <c r="E257" s="4">
        <v>1.20199999999999</v>
      </c>
      <c r="F257" s="4">
        <v>0.39999999999997699</v>
      </c>
      <c r="G257" s="4" t="s">
        <v>29</v>
      </c>
      <c r="K257"/>
      <c r="M257"/>
      <c r="O257"/>
      <c r="Q257"/>
      <c r="S257"/>
      <c r="U257"/>
      <c r="W257"/>
      <c r="Y257"/>
    </row>
    <row r="258" spans="1:25" x14ac:dyDescent="0.25">
      <c r="A258" s="4" t="s">
        <v>287</v>
      </c>
      <c r="B258" s="4">
        <v>329.94096863631501</v>
      </c>
      <c r="C258" s="4">
        <v>40863399.999997802</v>
      </c>
      <c r="D258" s="4">
        <v>104475000</v>
      </c>
      <c r="E258" s="4">
        <v>1.2009999999999601</v>
      </c>
      <c r="F258" s="4">
        <v>0.24000000000000901</v>
      </c>
      <c r="G258" s="4" t="s">
        <v>29</v>
      </c>
      <c r="K258"/>
      <c r="M258"/>
      <c r="O258"/>
      <c r="Q258"/>
      <c r="S258"/>
      <c r="U258"/>
      <c r="W258"/>
      <c r="Y258"/>
    </row>
    <row r="259" spans="1:25" x14ac:dyDescent="0.25">
      <c r="A259" s="4" t="s">
        <v>288</v>
      </c>
      <c r="B259" s="4">
        <v>331.14583263631499</v>
      </c>
      <c r="C259" s="4">
        <v>8440800.0000004508</v>
      </c>
      <c r="D259" s="4">
        <v>19255000</v>
      </c>
      <c r="E259" s="4">
        <v>1.2010000000000201</v>
      </c>
      <c r="F259" s="4">
        <v>0.32100000000002599</v>
      </c>
      <c r="G259" s="4" t="s">
        <v>29</v>
      </c>
      <c r="K259"/>
      <c r="M259"/>
      <c r="O259"/>
      <c r="Q259"/>
      <c r="S259"/>
      <c r="U259"/>
      <c r="W259"/>
      <c r="Y259"/>
    </row>
    <row r="260" spans="1:25" x14ac:dyDescent="0.25">
      <c r="A260" s="4" t="s">
        <v>289</v>
      </c>
      <c r="B260" s="4">
        <v>332.35069663631498</v>
      </c>
      <c r="C260" s="4">
        <v>44484179.999999002</v>
      </c>
      <c r="D260" s="4">
        <v>98615000</v>
      </c>
      <c r="E260" s="4">
        <v>1.20199999999999</v>
      </c>
      <c r="F260" s="4">
        <v>0.39999999999997699</v>
      </c>
      <c r="G260" s="4" t="s">
        <v>29</v>
      </c>
      <c r="K260"/>
      <c r="M260"/>
      <c r="O260"/>
      <c r="Q260"/>
      <c r="S260"/>
      <c r="U260"/>
      <c r="W260"/>
      <c r="Y260"/>
    </row>
    <row r="261" spans="1:25" x14ac:dyDescent="0.25">
      <c r="A261" s="4" t="s">
        <v>290</v>
      </c>
      <c r="B261" s="4">
        <v>333.55556063631502</v>
      </c>
      <c r="C261" s="4">
        <v>84083179.9999962</v>
      </c>
      <c r="D261" s="4">
        <v>223725000</v>
      </c>
      <c r="E261" s="4">
        <v>1.2009999999999601</v>
      </c>
      <c r="F261" s="4">
        <v>0.24000000000000901</v>
      </c>
      <c r="G261" s="4" t="s">
        <v>29</v>
      </c>
      <c r="K261"/>
      <c r="M261"/>
      <c r="O261"/>
      <c r="Q261"/>
      <c r="S261"/>
      <c r="U261"/>
      <c r="W261"/>
      <c r="Y261"/>
    </row>
    <row r="262" spans="1:25" x14ac:dyDescent="0.25">
      <c r="A262" s="4" t="s">
        <v>291</v>
      </c>
      <c r="B262" s="4">
        <v>334.76042463631501</v>
      </c>
      <c r="C262" s="4">
        <v>53566659.999996901</v>
      </c>
      <c r="D262" s="4">
        <v>107310000</v>
      </c>
      <c r="E262" s="4">
        <v>1.2010000000000201</v>
      </c>
      <c r="F262" s="4">
        <v>0.48099999999999399</v>
      </c>
      <c r="G262" s="4" t="s">
        <v>29</v>
      </c>
      <c r="K262"/>
      <c r="M262"/>
      <c r="O262"/>
      <c r="Q262"/>
      <c r="S262"/>
      <c r="U262"/>
      <c r="W262"/>
      <c r="Y262"/>
    </row>
    <row r="263" spans="1:25" x14ac:dyDescent="0.25">
      <c r="A263" s="4" t="s">
        <v>292</v>
      </c>
      <c r="B263" s="4">
        <v>335.96528863631499</v>
      </c>
      <c r="C263" s="4">
        <v>7583019.9999995697</v>
      </c>
      <c r="D263" s="4">
        <v>14980000</v>
      </c>
      <c r="E263" s="4">
        <v>1.2010000000000201</v>
      </c>
      <c r="F263" s="4">
        <v>0.48099999999999399</v>
      </c>
      <c r="G263" s="4" t="s">
        <v>29</v>
      </c>
      <c r="K263"/>
      <c r="M263"/>
      <c r="O263"/>
      <c r="Q263"/>
      <c r="S263"/>
      <c r="U263"/>
      <c r="W263"/>
      <c r="Y263"/>
    </row>
    <row r="264" spans="1:25" x14ac:dyDescent="0.25">
      <c r="A264" s="4" t="s">
        <v>293</v>
      </c>
      <c r="B264" s="4">
        <v>337.17015263631498</v>
      </c>
      <c r="C264" s="4">
        <v>23126580.000000399</v>
      </c>
      <c r="D264" s="4">
        <v>42615000</v>
      </c>
      <c r="E264" s="4">
        <v>1.20199999999999</v>
      </c>
      <c r="F264" s="4">
        <v>0.39999999999997699</v>
      </c>
      <c r="G264" s="4" t="s">
        <v>29</v>
      </c>
      <c r="K264"/>
      <c r="M264"/>
      <c r="O264"/>
      <c r="Q264"/>
      <c r="S264"/>
      <c r="U264"/>
      <c r="W264"/>
      <c r="Y264"/>
    </row>
    <row r="265" spans="1:25" x14ac:dyDescent="0.25">
      <c r="A265" s="4" t="s">
        <v>294</v>
      </c>
      <c r="B265" s="4">
        <v>338.37501663631502</v>
      </c>
      <c r="C265" s="4">
        <v>11618739.999999899</v>
      </c>
      <c r="D265" s="4">
        <v>25735000</v>
      </c>
      <c r="E265" s="4">
        <v>1.12099999999998</v>
      </c>
      <c r="F265" s="4">
        <v>0.31999999999999301</v>
      </c>
      <c r="G265" s="4" t="s">
        <v>29</v>
      </c>
      <c r="K265"/>
      <c r="M265"/>
      <c r="O265"/>
      <c r="Q265"/>
      <c r="S265"/>
      <c r="U265"/>
      <c r="W265"/>
      <c r="Y265"/>
    </row>
    <row r="266" spans="1:25" x14ac:dyDescent="0.25">
      <c r="A266" s="4" t="s">
        <v>295</v>
      </c>
      <c r="B266" s="4">
        <v>339.57988063631501</v>
      </c>
      <c r="C266" s="4">
        <v>6199000.0000000102</v>
      </c>
      <c r="D266" s="4">
        <v>11250000</v>
      </c>
      <c r="E266" s="4">
        <v>0.960999999999955</v>
      </c>
      <c r="F266" s="4">
        <v>0.40100000000001002</v>
      </c>
      <c r="G266" s="4" t="s">
        <v>29</v>
      </c>
      <c r="K266"/>
      <c r="M266"/>
      <c r="O266"/>
      <c r="Q266"/>
      <c r="S266"/>
      <c r="U266"/>
      <c r="W266"/>
      <c r="Y266"/>
    </row>
    <row r="267" spans="1:25" x14ac:dyDescent="0.25">
      <c r="A267" s="4" t="s">
        <v>296</v>
      </c>
      <c r="B267" s="4">
        <v>340.784744636315</v>
      </c>
      <c r="C267" s="4">
        <v>110759740</v>
      </c>
      <c r="D267" s="4">
        <v>224760000</v>
      </c>
      <c r="E267" s="4">
        <v>1.1220000000000101</v>
      </c>
      <c r="F267" s="4">
        <v>0.400000000000034</v>
      </c>
      <c r="G267" s="4" t="s">
        <v>29</v>
      </c>
      <c r="K267"/>
      <c r="M267"/>
      <c r="O267"/>
      <c r="Q267"/>
      <c r="S267"/>
      <c r="U267"/>
      <c r="W267"/>
      <c r="Y267"/>
    </row>
    <row r="268" spans="1:25" x14ac:dyDescent="0.25">
      <c r="A268" s="4" t="s">
        <v>297</v>
      </c>
      <c r="B268" s="4">
        <v>341.98960863631498</v>
      </c>
      <c r="C268" s="4">
        <v>314294960</v>
      </c>
      <c r="D268" s="4">
        <v>699120000</v>
      </c>
      <c r="E268" s="4">
        <v>1.2010000000000201</v>
      </c>
      <c r="F268" s="4">
        <v>0.31999999999999301</v>
      </c>
      <c r="G268" s="4" t="s">
        <v>29</v>
      </c>
      <c r="K268"/>
      <c r="M268"/>
      <c r="O268"/>
      <c r="Q268"/>
      <c r="S268"/>
      <c r="U268"/>
      <c r="W268"/>
      <c r="Y268"/>
    </row>
    <row r="269" spans="1:25" x14ac:dyDescent="0.25">
      <c r="A269" s="4" t="s">
        <v>298</v>
      </c>
      <c r="B269" s="4">
        <v>343.19447263631503</v>
      </c>
      <c r="C269" s="4">
        <v>82559359.999999493</v>
      </c>
      <c r="D269" s="4">
        <v>230475000</v>
      </c>
      <c r="E269" s="4">
        <v>1.28099999999994</v>
      </c>
      <c r="F269" s="4">
        <v>0.16000000000002501</v>
      </c>
      <c r="G269" s="4" t="s">
        <v>29</v>
      </c>
      <c r="K269"/>
      <c r="M269"/>
      <c r="O269"/>
      <c r="Q269"/>
      <c r="S269"/>
      <c r="U269"/>
      <c r="W269"/>
      <c r="Y269"/>
    </row>
    <row r="270" spans="1:25" x14ac:dyDescent="0.25">
      <c r="A270" s="4" t="s">
        <v>299</v>
      </c>
      <c r="B270" s="4">
        <v>344.39933663631501</v>
      </c>
      <c r="C270" s="4">
        <v>199497220.000025</v>
      </c>
      <c r="D270" s="4">
        <v>380745000</v>
      </c>
      <c r="E270" s="4">
        <v>1.20199999999999</v>
      </c>
      <c r="F270" s="4">
        <v>0.400000000000034</v>
      </c>
      <c r="G270" s="4" t="s">
        <v>29</v>
      </c>
      <c r="K270"/>
      <c r="M270"/>
      <c r="O270"/>
      <c r="Q270"/>
      <c r="S270"/>
      <c r="U270"/>
      <c r="W270"/>
      <c r="Y270"/>
    </row>
    <row r="271" spans="1:25" x14ac:dyDescent="0.25">
      <c r="A271" s="4" t="s">
        <v>300</v>
      </c>
      <c r="B271" s="4">
        <v>345.604200636315</v>
      </c>
      <c r="C271" s="4">
        <v>162794459.999991</v>
      </c>
      <c r="D271" s="4">
        <v>480755000</v>
      </c>
      <c r="E271" s="4">
        <v>1.2010000000000201</v>
      </c>
      <c r="F271" s="4">
        <v>0.16000000000002501</v>
      </c>
      <c r="G271" s="4" t="s">
        <v>29</v>
      </c>
      <c r="K271"/>
      <c r="M271"/>
      <c r="O271"/>
      <c r="Q271"/>
      <c r="S271"/>
      <c r="U271"/>
      <c r="W271"/>
      <c r="Y271"/>
    </row>
    <row r="272" spans="1:25" x14ac:dyDescent="0.25">
      <c r="A272" s="4" t="s">
        <v>301</v>
      </c>
      <c r="B272" s="4">
        <v>346.80906463631499</v>
      </c>
      <c r="C272" s="4">
        <v>19324759.999997601</v>
      </c>
      <c r="D272" s="4">
        <v>44110000</v>
      </c>
      <c r="E272" s="4">
        <v>1.12099999999998</v>
      </c>
      <c r="F272" s="4">
        <v>0.40099999999995301</v>
      </c>
      <c r="G272" s="4" t="s">
        <v>29</v>
      </c>
      <c r="K272"/>
      <c r="M272"/>
      <c r="O272"/>
      <c r="Q272"/>
      <c r="S272"/>
      <c r="U272"/>
      <c r="W272"/>
      <c r="Y272"/>
    </row>
    <row r="273" spans="1:25" x14ac:dyDescent="0.25">
      <c r="A273" s="4" t="s">
        <v>302</v>
      </c>
      <c r="B273" s="4">
        <v>348.01392863631497</v>
      </c>
      <c r="C273" s="4">
        <v>120124419.99999499</v>
      </c>
      <c r="D273" s="4">
        <v>291850000</v>
      </c>
      <c r="E273" s="4">
        <v>1.20199999999999</v>
      </c>
      <c r="F273" s="4">
        <v>0.40100000000001002</v>
      </c>
      <c r="G273" s="4" t="s">
        <v>29</v>
      </c>
      <c r="K273"/>
      <c r="M273"/>
      <c r="O273"/>
      <c r="Q273"/>
      <c r="S273"/>
      <c r="U273"/>
      <c r="W273"/>
      <c r="Y273"/>
    </row>
    <row r="274" spans="1:25" x14ac:dyDescent="0.25">
      <c r="A274" s="4" t="s">
        <v>303</v>
      </c>
      <c r="B274" s="4">
        <v>349.21879263631502</v>
      </c>
      <c r="C274" s="4">
        <v>292079139.99997997</v>
      </c>
      <c r="D274" s="4">
        <v>756320000</v>
      </c>
      <c r="E274" s="4">
        <v>1.2010000000000201</v>
      </c>
      <c r="F274" s="4">
        <v>0.24000000000000901</v>
      </c>
      <c r="G274" s="4" t="s">
        <v>29</v>
      </c>
      <c r="K274"/>
      <c r="M274"/>
      <c r="O274"/>
      <c r="Q274"/>
      <c r="S274"/>
      <c r="U274"/>
      <c r="W274"/>
      <c r="Y274"/>
    </row>
    <row r="275" spans="1:25" x14ac:dyDescent="0.25">
      <c r="A275" s="4" t="s">
        <v>304</v>
      </c>
      <c r="B275" s="4">
        <v>350.423656636315</v>
      </c>
      <c r="C275" s="4">
        <v>71457959.999996394</v>
      </c>
      <c r="D275" s="4">
        <v>179420000</v>
      </c>
      <c r="E275" s="4">
        <v>1.2809999999999999</v>
      </c>
      <c r="F275" s="4">
        <v>0.24000000000000901</v>
      </c>
      <c r="G275" s="4" t="s">
        <v>29</v>
      </c>
      <c r="K275"/>
      <c r="M275"/>
      <c r="O275"/>
      <c r="Q275"/>
      <c r="S275"/>
      <c r="U275"/>
      <c r="W275"/>
      <c r="Y275"/>
    </row>
    <row r="276" spans="1:25" x14ac:dyDescent="0.25">
      <c r="A276" s="4" t="s">
        <v>305</v>
      </c>
      <c r="B276" s="4">
        <v>351.62852063631499</v>
      </c>
      <c r="C276" s="4">
        <v>112943159.99999399</v>
      </c>
      <c r="D276" s="4">
        <v>304055000</v>
      </c>
      <c r="E276" s="4">
        <v>1.12099999999998</v>
      </c>
      <c r="F276" s="4">
        <v>0.24000000000000901</v>
      </c>
      <c r="G276" s="4" t="s">
        <v>29</v>
      </c>
      <c r="K276"/>
      <c r="M276"/>
      <c r="O276"/>
      <c r="Q276"/>
      <c r="S276"/>
      <c r="U276"/>
      <c r="W276"/>
      <c r="Y276"/>
    </row>
    <row r="277" spans="1:25" x14ac:dyDescent="0.25">
      <c r="A277" s="4" t="s">
        <v>306</v>
      </c>
      <c r="B277" s="4">
        <v>352.83338463631497</v>
      </c>
      <c r="C277" s="4">
        <v>154053300.00001499</v>
      </c>
      <c r="D277" s="4">
        <v>298385000</v>
      </c>
      <c r="E277" s="4">
        <v>1.1220000000000101</v>
      </c>
      <c r="F277" s="4">
        <v>0.400000000000034</v>
      </c>
      <c r="G277" s="4" t="s">
        <v>29</v>
      </c>
      <c r="K277"/>
      <c r="M277"/>
      <c r="O277"/>
      <c r="Q277"/>
      <c r="S277"/>
      <c r="U277"/>
      <c r="W277"/>
      <c r="Y277"/>
    </row>
    <row r="278" spans="1:25" x14ac:dyDescent="0.25">
      <c r="A278" s="4" t="s">
        <v>307</v>
      </c>
      <c r="B278" s="4">
        <v>354.03824863631502</v>
      </c>
      <c r="C278" s="4">
        <v>27815800.000003699</v>
      </c>
      <c r="D278" s="4">
        <v>53785000</v>
      </c>
      <c r="E278" s="4">
        <v>1.2809999999999999</v>
      </c>
      <c r="F278" s="4">
        <v>0.400000000000034</v>
      </c>
      <c r="G278" s="4" t="s">
        <v>29</v>
      </c>
      <c r="K278"/>
      <c r="M278"/>
      <c r="O278"/>
      <c r="Q278"/>
      <c r="S278"/>
      <c r="U278"/>
      <c r="W278"/>
      <c r="Y278"/>
    </row>
    <row r="279" spans="1:25" x14ac:dyDescent="0.25">
      <c r="A279" s="4" t="s">
        <v>308</v>
      </c>
      <c r="B279" s="4">
        <v>355.243112636315</v>
      </c>
      <c r="C279" s="4">
        <v>173509179.99998501</v>
      </c>
      <c r="D279" s="4">
        <v>338255000</v>
      </c>
      <c r="E279" s="4">
        <v>1.2010000000000201</v>
      </c>
      <c r="F279" s="4">
        <v>0.32099999999996898</v>
      </c>
      <c r="G279" s="4" t="s">
        <v>29</v>
      </c>
      <c r="K279"/>
      <c r="M279"/>
      <c r="O279"/>
      <c r="Q279"/>
      <c r="S279"/>
      <c r="U279"/>
      <c r="W279"/>
      <c r="Y279"/>
    </row>
    <row r="280" spans="1:25" x14ac:dyDescent="0.25">
      <c r="A280" s="4" t="s">
        <v>309</v>
      </c>
      <c r="B280" s="4">
        <v>356.44797663631499</v>
      </c>
      <c r="C280" s="4">
        <v>251298020.000009</v>
      </c>
      <c r="D280" s="4">
        <v>637065000</v>
      </c>
      <c r="E280" s="4">
        <v>1.20199999999999</v>
      </c>
      <c r="F280" s="4">
        <v>0.24000000000000901</v>
      </c>
      <c r="G280" s="4" t="s">
        <v>29</v>
      </c>
      <c r="K280"/>
      <c r="M280"/>
      <c r="O280"/>
      <c r="Q280"/>
      <c r="S280"/>
      <c r="U280"/>
      <c r="W280"/>
      <c r="Y280"/>
    </row>
    <row r="281" spans="1:25" x14ac:dyDescent="0.25">
      <c r="A281" s="4" t="s">
        <v>310</v>
      </c>
      <c r="B281" s="4">
        <v>357.65284063631498</v>
      </c>
      <c r="C281" s="4">
        <v>105564620.000008</v>
      </c>
      <c r="D281" s="4">
        <v>242215000</v>
      </c>
      <c r="E281" s="4">
        <v>1.2809999999999999</v>
      </c>
      <c r="F281" s="4">
        <v>0.400000000000034</v>
      </c>
      <c r="G281" s="4" t="s">
        <v>29</v>
      </c>
      <c r="K281"/>
      <c r="M281"/>
      <c r="O281"/>
      <c r="Q281"/>
      <c r="S281"/>
      <c r="U281"/>
      <c r="W281"/>
      <c r="Y281"/>
    </row>
    <row r="282" spans="1:25" x14ac:dyDescent="0.25">
      <c r="A282" s="4" t="s">
        <v>311</v>
      </c>
      <c r="B282" s="4">
        <v>358.85770463631502</v>
      </c>
      <c r="C282" s="4">
        <v>154873779.999993</v>
      </c>
      <c r="D282" s="4">
        <v>424060000</v>
      </c>
      <c r="E282" s="4">
        <v>1.2009999999999601</v>
      </c>
      <c r="F282" s="4">
        <v>0.24100000000004199</v>
      </c>
      <c r="G282" s="4" t="s">
        <v>29</v>
      </c>
      <c r="K282"/>
      <c r="M282"/>
      <c r="O282"/>
      <c r="Q282"/>
      <c r="S282"/>
      <c r="U282"/>
      <c r="W282"/>
      <c r="Y282"/>
    </row>
    <row r="283" spans="1:25" x14ac:dyDescent="0.25">
      <c r="A283" s="4" t="s">
        <v>312</v>
      </c>
      <c r="B283" s="4">
        <v>360.06256863631501</v>
      </c>
      <c r="C283" s="4">
        <v>123602480.000009</v>
      </c>
      <c r="D283" s="4">
        <v>300270000</v>
      </c>
      <c r="E283" s="4">
        <v>1.1220000000000101</v>
      </c>
      <c r="F283" s="4">
        <v>0.32000000000005002</v>
      </c>
      <c r="G283" s="4" t="s">
        <v>29</v>
      </c>
      <c r="K283"/>
      <c r="M283"/>
      <c r="O283"/>
      <c r="Q283"/>
      <c r="S283"/>
      <c r="U283"/>
      <c r="W283"/>
      <c r="Y283"/>
    </row>
    <row r="284" spans="1:25" x14ac:dyDescent="0.25">
      <c r="A284" s="4" t="s">
        <v>313</v>
      </c>
      <c r="B284" s="4">
        <v>361.26743263631499</v>
      </c>
      <c r="C284" s="4">
        <v>36335019.999997497</v>
      </c>
      <c r="D284" s="4">
        <v>102985000</v>
      </c>
      <c r="E284" s="4">
        <v>1.2809999999999999</v>
      </c>
      <c r="F284" s="4">
        <v>0.159999999999968</v>
      </c>
      <c r="G284" s="4" t="s">
        <v>29</v>
      </c>
      <c r="K284"/>
      <c r="M284"/>
      <c r="O284"/>
      <c r="Q284"/>
      <c r="S284"/>
      <c r="U284"/>
      <c r="W284"/>
      <c r="Y284"/>
    </row>
    <row r="285" spans="1:25" x14ac:dyDescent="0.25">
      <c r="A285" s="4" t="s">
        <v>314</v>
      </c>
      <c r="B285" s="4">
        <v>362.47229663631498</v>
      </c>
      <c r="C285" s="4">
        <v>110179220.00000399</v>
      </c>
      <c r="D285" s="4">
        <v>298165000</v>
      </c>
      <c r="E285" s="4">
        <v>1.12099999999998</v>
      </c>
      <c r="F285" s="4">
        <v>0.240999999999985</v>
      </c>
      <c r="G285" s="4" t="s">
        <v>29</v>
      </c>
      <c r="K285"/>
      <c r="M285"/>
      <c r="O285"/>
      <c r="Q285"/>
      <c r="S285"/>
      <c r="U285"/>
      <c r="W285"/>
      <c r="Y285"/>
    </row>
    <row r="286" spans="1:25" x14ac:dyDescent="0.25">
      <c r="A286" s="4" t="s">
        <v>315</v>
      </c>
      <c r="B286" s="4">
        <v>363.67716063631502</v>
      </c>
      <c r="C286" s="4">
        <v>272402859.99999499</v>
      </c>
      <c r="D286" s="4">
        <v>611120000</v>
      </c>
      <c r="E286" s="4">
        <v>1.20199999999999</v>
      </c>
      <c r="F286" s="4">
        <v>0.32099999999996898</v>
      </c>
      <c r="G286" s="4" t="s">
        <v>29</v>
      </c>
      <c r="K286"/>
      <c r="M286"/>
      <c r="O286"/>
      <c r="Q286"/>
      <c r="S286"/>
      <c r="U286"/>
      <c r="W286"/>
      <c r="Y286"/>
    </row>
    <row r="287" spans="1:25" x14ac:dyDescent="0.25">
      <c r="A287" s="4" t="s">
        <v>316</v>
      </c>
      <c r="B287" s="4">
        <v>364.88202463631501</v>
      </c>
      <c r="C287" s="4">
        <v>74753319.999995798</v>
      </c>
      <c r="D287" s="4">
        <v>126980000</v>
      </c>
      <c r="E287" s="4">
        <v>1.2809999999999999</v>
      </c>
      <c r="F287" s="4">
        <v>0.56000000000000205</v>
      </c>
      <c r="G287" s="4" t="s">
        <v>29</v>
      </c>
      <c r="K287"/>
      <c r="M287"/>
      <c r="O287"/>
      <c r="Q287"/>
      <c r="S287"/>
      <c r="U287"/>
      <c r="W287"/>
      <c r="Y287"/>
    </row>
    <row r="288" spans="1:25" x14ac:dyDescent="0.25">
      <c r="A288" s="4" t="s">
        <v>317</v>
      </c>
      <c r="B288" s="4">
        <v>366.086888636315</v>
      </c>
      <c r="C288" s="4">
        <v>183875019.999984</v>
      </c>
      <c r="D288" s="4">
        <v>489475000</v>
      </c>
      <c r="E288" s="4">
        <v>1.2010000000000201</v>
      </c>
      <c r="F288" s="4">
        <v>0.31999999999999301</v>
      </c>
      <c r="G288" s="4" t="s">
        <v>29</v>
      </c>
      <c r="K288"/>
      <c r="M288"/>
      <c r="O288"/>
      <c r="Q288"/>
      <c r="S288"/>
      <c r="U288"/>
      <c r="W288"/>
      <c r="Y288"/>
    </row>
    <row r="289" spans="1:25" x14ac:dyDescent="0.25">
      <c r="A289" s="4" t="s">
        <v>318</v>
      </c>
      <c r="B289" s="4">
        <v>367.29175263631498</v>
      </c>
      <c r="C289" s="4">
        <v>136654159.999993</v>
      </c>
      <c r="D289" s="4">
        <v>278185000</v>
      </c>
      <c r="E289" s="4">
        <v>1.20199999999999</v>
      </c>
      <c r="F289" s="4">
        <v>0.31999999999999301</v>
      </c>
      <c r="G289" s="4" t="s">
        <v>29</v>
      </c>
      <c r="K289"/>
      <c r="M289"/>
      <c r="O289"/>
      <c r="Q289"/>
      <c r="S289"/>
      <c r="U289"/>
      <c r="W289"/>
      <c r="Y289"/>
    </row>
    <row r="290" spans="1:25" x14ac:dyDescent="0.25">
      <c r="A290" s="4" t="s">
        <v>319</v>
      </c>
      <c r="B290" s="4">
        <v>368.49661663631503</v>
      </c>
      <c r="C290" s="4">
        <v>93790159.999994501</v>
      </c>
      <c r="D290" s="4">
        <v>245130000</v>
      </c>
      <c r="E290" s="4">
        <v>1.12099999999998</v>
      </c>
      <c r="F290" s="4">
        <v>0.239999999999952</v>
      </c>
      <c r="G290" s="4" t="s">
        <v>29</v>
      </c>
      <c r="K290"/>
      <c r="M290"/>
      <c r="O290"/>
      <c r="Q290"/>
      <c r="S290"/>
      <c r="U290"/>
      <c r="W290"/>
      <c r="Y290"/>
    </row>
    <row r="291" spans="1:25" x14ac:dyDescent="0.25">
      <c r="A291" s="4" t="s">
        <v>320</v>
      </c>
      <c r="B291" s="4">
        <v>369.70148063631501</v>
      </c>
      <c r="C291" s="4">
        <v>64265759.999997303</v>
      </c>
      <c r="D291" s="4">
        <v>143780000</v>
      </c>
      <c r="E291" s="4">
        <v>1.2809999999999999</v>
      </c>
      <c r="F291" s="4">
        <v>0.31999999999999301</v>
      </c>
      <c r="G291" s="4" t="s">
        <v>29</v>
      </c>
      <c r="K291"/>
      <c r="M291"/>
      <c r="O291"/>
      <c r="Q291"/>
      <c r="S291"/>
      <c r="U291"/>
      <c r="W291"/>
      <c r="Y291"/>
    </row>
    <row r="292" spans="1:25" x14ac:dyDescent="0.25">
      <c r="A292" s="4" t="s">
        <v>321</v>
      </c>
      <c r="B292" s="4">
        <v>370.906344636315</v>
      </c>
      <c r="C292" s="4">
        <v>5602839.9999999898</v>
      </c>
      <c r="D292" s="4">
        <v>9370000</v>
      </c>
      <c r="E292" s="4">
        <v>1.0409999999999899</v>
      </c>
      <c r="F292" s="4">
        <v>0.481000000000051</v>
      </c>
      <c r="G292" s="4" t="s">
        <v>29</v>
      </c>
      <c r="K292"/>
      <c r="M292"/>
      <c r="O292"/>
      <c r="Q292"/>
      <c r="S292"/>
      <c r="U292"/>
      <c r="W292"/>
      <c r="Y292"/>
    </row>
    <row r="293" spans="1:25" x14ac:dyDescent="0.25">
      <c r="A293" s="4" t="s">
        <v>322</v>
      </c>
      <c r="B293" s="4">
        <v>372.11120863631498</v>
      </c>
      <c r="C293" s="4">
        <v>61775199.999996901</v>
      </c>
      <c r="D293" s="4">
        <v>122805000</v>
      </c>
      <c r="E293" s="4">
        <v>1.20199999999999</v>
      </c>
      <c r="F293" s="4">
        <v>0.39999999999997699</v>
      </c>
      <c r="G293" s="4" t="s">
        <v>29</v>
      </c>
      <c r="K293"/>
      <c r="M293"/>
      <c r="O293"/>
      <c r="Q293"/>
      <c r="S293"/>
      <c r="U293"/>
      <c r="W293"/>
      <c r="Y293"/>
    </row>
    <row r="294" spans="1:25" x14ac:dyDescent="0.25">
      <c r="A294" s="4" t="s">
        <v>323</v>
      </c>
      <c r="B294" s="4">
        <v>373.31607263631503</v>
      </c>
      <c r="C294" s="4">
        <v>50966020.000001602</v>
      </c>
      <c r="D294" s="4">
        <v>115215000</v>
      </c>
      <c r="E294" s="4">
        <v>1.12099999999998</v>
      </c>
      <c r="F294" s="4">
        <v>0.48000000000001802</v>
      </c>
      <c r="G294" s="4" t="s">
        <v>29</v>
      </c>
      <c r="K294"/>
      <c r="M294"/>
      <c r="O294"/>
      <c r="Q294"/>
      <c r="S294"/>
      <c r="U294"/>
      <c r="W294"/>
      <c r="Y294"/>
    </row>
    <row r="295" spans="1:25" x14ac:dyDescent="0.25">
      <c r="A295" s="4" t="s">
        <v>324</v>
      </c>
      <c r="B295" s="4">
        <v>374.52093663631501</v>
      </c>
      <c r="C295" s="4">
        <v>29917840.0000039</v>
      </c>
      <c r="D295" s="4">
        <v>63695000</v>
      </c>
      <c r="E295" s="4">
        <v>1.2809999999999999</v>
      </c>
      <c r="F295" s="4">
        <v>0.32100000000002599</v>
      </c>
      <c r="G295" s="4" t="s">
        <v>29</v>
      </c>
      <c r="K295"/>
      <c r="M295"/>
      <c r="O295"/>
      <c r="Q295"/>
      <c r="S295"/>
      <c r="U295"/>
      <c r="W295"/>
      <c r="Y295"/>
    </row>
    <row r="296" spans="1:25" x14ac:dyDescent="0.25">
      <c r="A296" s="4" t="s">
        <v>325</v>
      </c>
      <c r="B296" s="4">
        <v>375.725800636315</v>
      </c>
      <c r="C296" s="4">
        <v>123097879.99999601</v>
      </c>
      <c r="D296" s="4">
        <v>314215000</v>
      </c>
      <c r="E296" s="4">
        <v>1.20199999999999</v>
      </c>
      <c r="F296" s="4">
        <v>0.16000000000002501</v>
      </c>
      <c r="G296" s="4" t="s">
        <v>29</v>
      </c>
      <c r="K296"/>
      <c r="M296"/>
      <c r="O296"/>
      <c r="Q296"/>
      <c r="S296"/>
      <c r="U296"/>
      <c r="W296"/>
      <c r="Y296"/>
    </row>
    <row r="297" spans="1:25" x14ac:dyDescent="0.25">
      <c r="A297" s="4" t="s">
        <v>326</v>
      </c>
      <c r="B297" s="4">
        <v>376.93066463631499</v>
      </c>
      <c r="C297" s="4">
        <v>136885480.000002</v>
      </c>
      <c r="D297" s="4">
        <v>315485000</v>
      </c>
      <c r="E297" s="4">
        <v>1.2009999999999601</v>
      </c>
      <c r="F297" s="4">
        <v>0.31999999999999301</v>
      </c>
      <c r="G297" s="4" t="s">
        <v>29</v>
      </c>
      <c r="K297"/>
      <c r="M297"/>
      <c r="O297"/>
      <c r="Q297"/>
      <c r="S297"/>
      <c r="U297"/>
      <c r="W297"/>
      <c r="Y297"/>
    </row>
    <row r="298" spans="1:25" x14ac:dyDescent="0.25">
      <c r="A298" s="4" t="s">
        <v>327</v>
      </c>
      <c r="B298" s="4">
        <v>378.13552863631497</v>
      </c>
      <c r="C298" s="4">
        <v>13121860.0000007</v>
      </c>
      <c r="D298" s="4">
        <v>20420000</v>
      </c>
      <c r="E298" s="4">
        <v>1.2010000000000201</v>
      </c>
      <c r="F298" s="4">
        <v>0.56099999999997796</v>
      </c>
      <c r="G298" s="4" t="s">
        <v>29</v>
      </c>
      <c r="K298"/>
      <c r="M298"/>
      <c r="O298"/>
      <c r="Q298"/>
      <c r="S298"/>
      <c r="U298"/>
      <c r="W298"/>
      <c r="Y298"/>
    </row>
    <row r="299" spans="1:25" x14ac:dyDescent="0.25">
      <c r="A299" s="4" t="s">
        <v>328</v>
      </c>
      <c r="B299" s="4">
        <v>379.34039263631502</v>
      </c>
      <c r="C299" s="4">
        <v>96984340.000002205</v>
      </c>
      <c r="D299" s="4">
        <v>201910000</v>
      </c>
      <c r="E299" s="4">
        <v>1.20199999999999</v>
      </c>
      <c r="F299" s="4">
        <v>0.400000000000034</v>
      </c>
      <c r="G299" s="4" t="s">
        <v>29</v>
      </c>
      <c r="K299"/>
      <c r="M299"/>
      <c r="O299"/>
      <c r="Q299"/>
      <c r="S299"/>
      <c r="U299"/>
      <c r="W299"/>
      <c r="Y299"/>
    </row>
    <row r="300" spans="1:25" x14ac:dyDescent="0.25">
      <c r="A300" s="4" t="s">
        <v>329</v>
      </c>
      <c r="B300" s="4">
        <v>380.545256636315</v>
      </c>
      <c r="C300" s="4">
        <v>62490919.999997802</v>
      </c>
      <c r="D300" s="4">
        <v>100710000</v>
      </c>
      <c r="E300" s="4">
        <v>1.2809999999999999</v>
      </c>
      <c r="F300" s="4">
        <v>0.56000000000000205</v>
      </c>
      <c r="G300" s="4" t="s">
        <v>29</v>
      </c>
      <c r="K300"/>
      <c r="M300"/>
      <c r="O300"/>
      <c r="Q300"/>
      <c r="S300"/>
      <c r="U300"/>
      <c r="W300"/>
      <c r="Y300"/>
    </row>
    <row r="301" spans="1:25" x14ac:dyDescent="0.25">
      <c r="A301" s="4" t="s">
        <v>330</v>
      </c>
      <c r="B301" s="4">
        <v>381.75012063631499</v>
      </c>
      <c r="C301" s="4">
        <v>7621059.9999994896</v>
      </c>
      <c r="D301" s="4">
        <v>14920000</v>
      </c>
      <c r="E301" s="4">
        <v>1.12099999999998</v>
      </c>
      <c r="F301" s="4">
        <v>0.40099999999995301</v>
      </c>
      <c r="G301" s="4" t="s">
        <v>29</v>
      </c>
      <c r="K301"/>
      <c r="M301"/>
      <c r="O301"/>
      <c r="Q301"/>
      <c r="S301"/>
      <c r="U301"/>
      <c r="W301"/>
      <c r="Y301"/>
    </row>
    <row r="302" spans="1:25" x14ac:dyDescent="0.25">
      <c r="A302" s="4" t="s">
        <v>331</v>
      </c>
      <c r="B302" s="4">
        <v>382.95498463631498</v>
      </c>
      <c r="C302" s="4">
        <v>157593140.00000599</v>
      </c>
      <c r="D302" s="4">
        <v>386445000</v>
      </c>
      <c r="E302" s="4">
        <v>1.20199999999999</v>
      </c>
      <c r="F302" s="4">
        <v>0.240999999999985</v>
      </c>
      <c r="G302" s="4" t="s">
        <v>29</v>
      </c>
      <c r="K302"/>
      <c r="M302"/>
      <c r="O302"/>
      <c r="Q302"/>
      <c r="S302"/>
      <c r="U302"/>
      <c r="W302"/>
      <c r="Y302"/>
    </row>
    <row r="303" spans="1:25" x14ac:dyDescent="0.25">
      <c r="A303" s="4" t="s">
        <v>332</v>
      </c>
      <c r="B303" s="4">
        <v>384.15984863631502</v>
      </c>
      <c r="C303" s="4">
        <v>150752960.00000399</v>
      </c>
      <c r="D303" s="4">
        <v>275195000</v>
      </c>
      <c r="E303" s="4">
        <v>1.2010000000000201</v>
      </c>
      <c r="F303" s="4">
        <v>0.400000000000034</v>
      </c>
      <c r="G303" s="4" t="s">
        <v>29</v>
      </c>
      <c r="K303"/>
      <c r="M303"/>
      <c r="O303"/>
      <c r="Q303"/>
      <c r="S303"/>
      <c r="U303"/>
      <c r="W303"/>
      <c r="Y303"/>
    </row>
    <row r="304" spans="1:25" x14ac:dyDescent="0.25">
      <c r="A304" s="4" t="s">
        <v>333</v>
      </c>
      <c r="B304" s="4">
        <v>385.36471263631501</v>
      </c>
      <c r="C304" s="4">
        <v>13498619.999999899</v>
      </c>
      <c r="D304" s="4">
        <v>23850000</v>
      </c>
      <c r="E304" s="4">
        <v>1.2010000000000201</v>
      </c>
      <c r="F304" s="4">
        <v>0.40100000000001002</v>
      </c>
      <c r="G304" s="4" t="s">
        <v>29</v>
      </c>
      <c r="K304"/>
      <c r="M304"/>
      <c r="O304"/>
      <c r="Q304"/>
      <c r="S304"/>
      <c r="U304"/>
      <c r="W304"/>
      <c r="Y304"/>
    </row>
    <row r="305" spans="1:25" x14ac:dyDescent="0.25">
      <c r="A305" s="4" t="s">
        <v>334</v>
      </c>
      <c r="B305" s="4">
        <v>386.56957663631499</v>
      </c>
      <c r="C305" s="4">
        <v>100253920.000002</v>
      </c>
      <c r="D305" s="4">
        <v>271010000</v>
      </c>
      <c r="E305" s="4">
        <v>1.2009999999999601</v>
      </c>
      <c r="F305" s="4">
        <v>0.32100000000002599</v>
      </c>
      <c r="G305" s="4" t="s">
        <v>29</v>
      </c>
      <c r="K305"/>
      <c r="M305"/>
      <c r="O305"/>
      <c r="Q305"/>
      <c r="S305"/>
      <c r="U305"/>
      <c r="W305"/>
      <c r="Y305"/>
    </row>
    <row r="306" spans="1:25" x14ac:dyDescent="0.25">
      <c r="A306" s="4" t="s">
        <v>335</v>
      </c>
      <c r="B306" s="4">
        <v>387.77444063631498</v>
      </c>
      <c r="C306" s="4">
        <v>74499080.000002593</v>
      </c>
      <c r="D306" s="4">
        <v>183550000</v>
      </c>
      <c r="E306" s="4">
        <v>1.28200000000003</v>
      </c>
      <c r="F306" s="4">
        <v>0.32000000000005002</v>
      </c>
      <c r="G306" s="4" t="s">
        <v>29</v>
      </c>
      <c r="K306"/>
      <c r="M306"/>
      <c r="O306"/>
      <c r="Q306"/>
      <c r="S306"/>
      <c r="U306"/>
      <c r="W306"/>
      <c r="Y306"/>
    </row>
    <row r="307" spans="1:25" x14ac:dyDescent="0.25">
      <c r="A307" s="4" t="s">
        <v>336</v>
      </c>
      <c r="B307" s="4">
        <v>388.97930463631502</v>
      </c>
      <c r="C307" s="4">
        <v>6824579.9999998901</v>
      </c>
      <c r="D307" s="4">
        <v>18515000</v>
      </c>
      <c r="E307" s="4">
        <v>1.0409999999999899</v>
      </c>
      <c r="F307" s="4">
        <v>0.16000000000002501</v>
      </c>
      <c r="G307" s="4" t="s">
        <v>29</v>
      </c>
      <c r="K307"/>
      <c r="M307"/>
      <c r="O307"/>
      <c r="Q307"/>
      <c r="S307"/>
      <c r="U307"/>
      <c r="W307"/>
      <c r="Y307"/>
    </row>
    <row r="308" spans="1:25" x14ac:dyDescent="0.25">
      <c r="A308" s="4" t="s">
        <v>337</v>
      </c>
      <c r="B308" s="4">
        <v>390.18416863631501</v>
      </c>
      <c r="C308" s="4">
        <v>7063779.9999997299</v>
      </c>
      <c r="D308" s="4">
        <v>16285000</v>
      </c>
      <c r="E308" s="4">
        <v>1.2010000000000201</v>
      </c>
      <c r="F308" s="4">
        <v>0.32100000000002599</v>
      </c>
      <c r="G308" s="4" t="s">
        <v>29</v>
      </c>
      <c r="K308"/>
      <c r="M308"/>
      <c r="O308"/>
      <c r="Q308"/>
      <c r="S308"/>
      <c r="U308"/>
      <c r="W308"/>
      <c r="Y308"/>
    </row>
    <row r="309" spans="1:25" x14ac:dyDescent="0.25">
      <c r="A309" s="4" t="s">
        <v>338</v>
      </c>
      <c r="B309" s="4">
        <v>391.38903263631499</v>
      </c>
      <c r="C309" s="4">
        <v>12605439.9999997</v>
      </c>
      <c r="D309" s="4">
        <v>31165000</v>
      </c>
      <c r="E309" s="4">
        <v>1.1220000000000101</v>
      </c>
      <c r="F309" s="4">
        <v>0.31999999999999301</v>
      </c>
      <c r="G309" s="4" t="s">
        <v>29</v>
      </c>
      <c r="K309"/>
      <c r="M309"/>
      <c r="O309"/>
      <c r="Q309"/>
      <c r="S309"/>
      <c r="U309"/>
      <c r="W309"/>
      <c r="Y309"/>
    </row>
    <row r="310" spans="1:25" x14ac:dyDescent="0.25">
      <c r="A310" s="4" t="s">
        <v>339</v>
      </c>
      <c r="B310" s="4">
        <v>392.59389663631498</v>
      </c>
      <c r="C310" s="4">
        <v>4059880.0000001499</v>
      </c>
      <c r="D310" s="4">
        <v>6395000</v>
      </c>
      <c r="E310" s="4">
        <v>1.12099999999998</v>
      </c>
      <c r="F310" s="4">
        <v>0.56100000000003503</v>
      </c>
      <c r="G310" s="4" t="s">
        <v>29</v>
      </c>
      <c r="K310"/>
      <c r="M310"/>
      <c r="O310"/>
      <c r="Q310"/>
      <c r="S310"/>
      <c r="U310"/>
      <c r="W310"/>
      <c r="Y310"/>
    </row>
    <row r="311" spans="1:25" x14ac:dyDescent="0.25">
      <c r="A311" s="4" t="s">
        <v>340</v>
      </c>
      <c r="B311" s="4">
        <v>393.79876063631502</v>
      </c>
      <c r="C311" s="4">
        <v>5176939.9999998901</v>
      </c>
      <c r="D311" s="4">
        <v>8655000</v>
      </c>
      <c r="E311" s="4">
        <v>1.0409999999999899</v>
      </c>
      <c r="F311" s="4">
        <v>0.48099999999999399</v>
      </c>
      <c r="G311" s="4" t="s">
        <v>29</v>
      </c>
      <c r="K311"/>
      <c r="M311"/>
      <c r="O311"/>
      <c r="Q311"/>
      <c r="S311"/>
      <c r="U311"/>
      <c r="W311"/>
      <c r="Y311"/>
    </row>
    <row r="312" spans="1:25" x14ac:dyDescent="0.25">
      <c r="A312" s="4" t="s">
        <v>341</v>
      </c>
      <c r="B312" s="4">
        <v>395.00362463631501</v>
      </c>
      <c r="C312" s="4">
        <v>5628399.9999999497</v>
      </c>
      <c r="D312" s="4">
        <v>12600000</v>
      </c>
      <c r="E312" s="4">
        <v>1.04200000000003</v>
      </c>
      <c r="F312" s="4">
        <v>0.31999999999999301</v>
      </c>
      <c r="G312" s="4" t="s">
        <v>29</v>
      </c>
      <c r="K312"/>
      <c r="M312"/>
      <c r="O312"/>
      <c r="Q312"/>
      <c r="S312"/>
      <c r="U312"/>
      <c r="W312"/>
      <c r="Y312"/>
    </row>
    <row r="313" spans="1:25" x14ac:dyDescent="0.25">
      <c r="A313" s="4" t="s">
        <v>342</v>
      </c>
      <c r="B313" s="4">
        <v>396.208488636315</v>
      </c>
      <c r="C313" s="4">
        <v>4635079.9999997197</v>
      </c>
      <c r="D313" s="4">
        <v>7880000</v>
      </c>
      <c r="E313" s="4">
        <v>1.12099999999998</v>
      </c>
      <c r="F313" s="4">
        <v>0.56000000000000205</v>
      </c>
      <c r="G313" s="4" t="s">
        <v>29</v>
      </c>
      <c r="K313"/>
      <c r="M313"/>
      <c r="O313"/>
      <c r="Q313"/>
      <c r="S313"/>
      <c r="U313"/>
      <c r="W313"/>
      <c r="Y313"/>
    </row>
    <row r="314" spans="1:25" x14ac:dyDescent="0.25">
      <c r="A314" s="4" t="s">
        <v>343</v>
      </c>
      <c r="B314" s="4">
        <v>397.41335263631498</v>
      </c>
      <c r="C314" s="4">
        <v>9176879.9999998994</v>
      </c>
      <c r="D314" s="4">
        <v>25340000</v>
      </c>
      <c r="E314" s="4">
        <v>0.88099999999997103</v>
      </c>
      <c r="F314" s="4">
        <v>0.240999999999985</v>
      </c>
      <c r="G314" s="4" t="s">
        <v>29</v>
      </c>
      <c r="K314"/>
      <c r="M314"/>
      <c r="O314"/>
      <c r="Q314"/>
      <c r="S314"/>
      <c r="U314"/>
      <c r="W314"/>
      <c r="Y314"/>
    </row>
    <row r="315" spans="1:25" x14ac:dyDescent="0.25">
      <c r="A315" s="4" t="s">
        <v>344</v>
      </c>
      <c r="B315" s="4">
        <v>398.61821663631503</v>
      </c>
      <c r="C315" s="4">
        <v>2161999.9999998598</v>
      </c>
      <c r="D315" s="4">
        <v>3665000</v>
      </c>
      <c r="E315" s="4">
        <v>0.80099999999998694</v>
      </c>
      <c r="F315" s="4">
        <v>0.56099999999997796</v>
      </c>
      <c r="G315" s="4" t="s">
        <v>29</v>
      </c>
      <c r="K315"/>
      <c r="M315"/>
      <c r="O315"/>
      <c r="Q315"/>
      <c r="S315"/>
      <c r="U315"/>
      <c r="W315"/>
      <c r="Y315"/>
    </row>
    <row r="316" spans="1:25" x14ac:dyDescent="0.25">
      <c r="A316" s="4" t="s">
        <v>345</v>
      </c>
      <c r="B316" s="4">
        <v>399.82308063631501</v>
      </c>
      <c r="C316" s="4">
        <v>6768139.99999962</v>
      </c>
      <c r="D316" s="4">
        <v>15115000</v>
      </c>
      <c r="E316" s="4">
        <v>0.960999999999955</v>
      </c>
      <c r="F316" s="4">
        <v>0.31999999999999301</v>
      </c>
      <c r="G316" s="4" t="s">
        <v>29</v>
      </c>
      <c r="K316"/>
      <c r="M316"/>
      <c r="O316"/>
      <c r="Q316"/>
      <c r="S316"/>
      <c r="U316"/>
      <c r="W316"/>
      <c r="Y316"/>
    </row>
    <row r="317" spans="1:25" x14ac:dyDescent="0.25">
      <c r="A317" s="4" t="s">
        <v>346</v>
      </c>
      <c r="B317" s="4">
        <v>401.027944636315</v>
      </c>
      <c r="C317" s="4">
        <v>5418059.99999977</v>
      </c>
      <c r="D317" s="4">
        <v>11260000</v>
      </c>
      <c r="E317" s="4">
        <v>0.96100000000001196</v>
      </c>
      <c r="F317" s="4">
        <v>0.40100000000001002</v>
      </c>
      <c r="G317" s="4" t="s">
        <v>29</v>
      </c>
      <c r="K317"/>
      <c r="M317"/>
      <c r="O317"/>
      <c r="Q317"/>
      <c r="S317"/>
      <c r="U317"/>
      <c r="W317"/>
      <c r="Y317"/>
    </row>
    <row r="318" spans="1:25" x14ac:dyDescent="0.25">
      <c r="A318" s="4" t="s">
        <v>347</v>
      </c>
      <c r="B318" s="4">
        <v>402.23280863631499</v>
      </c>
      <c r="C318" s="4">
        <v>17192479.999999098</v>
      </c>
      <c r="D318" s="4">
        <v>38360000</v>
      </c>
      <c r="E318" s="4">
        <v>1.2809999999999999</v>
      </c>
      <c r="F318" s="4">
        <v>0.31999999999999301</v>
      </c>
      <c r="G318" s="4" t="s">
        <v>29</v>
      </c>
      <c r="K318"/>
      <c r="M318"/>
      <c r="O318"/>
      <c r="Q318"/>
      <c r="S318"/>
      <c r="U318"/>
      <c r="W318"/>
      <c r="Y318"/>
    </row>
    <row r="319" spans="1:25" x14ac:dyDescent="0.25">
      <c r="A319" s="4" t="s">
        <v>348</v>
      </c>
      <c r="B319" s="4">
        <v>403.43767263631503</v>
      </c>
      <c r="C319" s="4">
        <v>5143720.0000001499</v>
      </c>
      <c r="D319" s="4">
        <v>8850000</v>
      </c>
      <c r="E319" s="4">
        <v>0.96100000000001196</v>
      </c>
      <c r="F319" s="4">
        <v>0.48000000000001802</v>
      </c>
      <c r="G319" s="4" t="s">
        <v>29</v>
      </c>
      <c r="K319"/>
      <c r="M319"/>
      <c r="O319"/>
      <c r="Q319"/>
      <c r="S319"/>
      <c r="U319"/>
      <c r="W319"/>
      <c r="Y319"/>
    </row>
    <row r="320" spans="1:25" x14ac:dyDescent="0.25">
      <c r="A320" s="4" t="s">
        <v>349</v>
      </c>
      <c r="B320" s="4">
        <v>404.64253663631501</v>
      </c>
      <c r="C320" s="4">
        <v>5800059.9999998603</v>
      </c>
      <c r="D320" s="4">
        <v>10785000</v>
      </c>
      <c r="E320" s="4">
        <v>1.0409999999999899</v>
      </c>
      <c r="F320" s="4">
        <v>0.48000000000001802</v>
      </c>
      <c r="G320" s="4" t="s">
        <v>29</v>
      </c>
      <c r="K320"/>
      <c r="M320"/>
      <c r="O320"/>
      <c r="Q320"/>
      <c r="S320"/>
      <c r="U320"/>
      <c r="W320"/>
      <c r="Y320"/>
    </row>
    <row r="321" spans="1:25" x14ac:dyDescent="0.25">
      <c r="A321" s="4" t="s">
        <v>350</v>
      </c>
      <c r="B321" s="4">
        <v>405.847400636315</v>
      </c>
      <c r="C321" s="4">
        <v>90295019.999997005</v>
      </c>
      <c r="D321" s="4">
        <v>230820000</v>
      </c>
      <c r="E321" s="4">
        <v>1.2009999999999601</v>
      </c>
      <c r="F321" s="4">
        <v>0.16000000000002501</v>
      </c>
      <c r="G321" s="4" t="s">
        <v>29</v>
      </c>
      <c r="K321"/>
      <c r="M321"/>
      <c r="O321"/>
      <c r="Q321"/>
      <c r="S321"/>
      <c r="U321"/>
      <c r="W321"/>
      <c r="Y321"/>
    </row>
    <row r="322" spans="1:25" x14ac:dyDescent="0.25">
      <c r="A322" s="4" t="s">
        <v>351</v>
      </c>
      <c r="B322" s="4">
        <v>407.05226463631499</v>
      </c>
      <c r="C322" s="4">
        <v>109882220.00000399</v>
      </c>
      <c r="D322" s="4">
        <v>254410000</v>
      </c>
      <c r="E322" s="4">
        <v>1.1220000000000101</v>
      </c>
      <c r="F322" s="4">
        <v>0.31999999999999301</v>
      </c>
      <c r="G322" s="4" t="s">
        <v>29</v>
      </c>
      <c r="K322"/>
      <c r="M322"/>
      <c r="O322"/>
      <c r="Q322"/>
      <c r="S322"/>
      <c r="U322"/>
      <c r="W322"/>
      <c r="Y322"/>
    </row>
    <row r="323" spans="1:25" x14ac:dyDescent="0.25">
      <c r="A323" s="4" t="s">
        <v>352</v>
      </c>
      <c r="B323" s="4">
        <v>408.25712863631497</v>
      </c>
      <c r="C323" s="4">
        <v>102415039.999989</v>
      </c>
      <c r="D323" s="4">
        <v>296250000</v>
      </c>
      <c r="E323" s="4">
        <v>1.2809999999999999</v>
      </c>
      <c r="F323" s="4">
        <v>7.9999999999984001E-2</v>
      </c>
      <c r="G323" s="4" t="s">
        <v>29</v>
      </c>
      <c r="K323"/>
      <c r="M323"/>
      <c r="O323"/>
      <c r="Q323"/>
      <c r="S323"/>
      <c r="U323"/>
      <c r="W323"/>
      <c r="Y323"/>
    </row>
    <row r="324" spans="1:25" x14ac:dyDescent="0.25">
      <c r="A324" s="4" t="s">
        <v>353</v>
      </c>
      <c r="B324" s="4">
        <v>409.46199263631502</v>
      </c>
      <c r="C324" s="4">
        <v>145272220.00000301</v>
      </c>
      <c r="D324" s="4">
        <v>421890000</v>
      </c>
      <c r="E324" s="4">
        <v>1.2010000000000201</v>
      </c>
      <c r="F324" s="4">
        <v>0.161000000000001</v>
      </c>
      <c r="G324" s="4" t="s">
        <v>29</v>
      </c>
      <c r="K324"/>
      <c r="M324"/>
      <c r="O324"/>
      <c r="Q324"/>
      <c r="S324"/>
      <c r="U324"/>
      <c r="W324"/>
      <c r="Y324"/>
    </row>
    <row r="325" spans="1:25" x14ac:dyDescent="0.25">
      <c r="A325" s="4" t="s">
        <v>354</v>
      </c>
      <c r="B325" s="4">
        <v>410.666856636315</v>
      </c>
      <c r="C325" s="4">
        <v>73626779.999997899</v>
      </c>
      <c r="D325" s="4">
        <v>127200000</v>
      </c>
      <c r="E325" s="4">
        <v>1.20199999999999</v>
      </c>
      <c r="F325" s="4">
        <v>0.48000000000001802</v>
      </c>
      <c r="G325" s="4" t="s">
        <v>29</v>
      </c>
      <c r="K325"/>
      <c r="M325"/>
      <c r="O325"/>
      <c r="Q325"/>
      <c r="S325"/>
      <c r="U325"/>
      <c r="W325"/>
      <c r="Y325"/>
    </row>
    <row r="326" spans="1:25" x14ac:dyDescent="0.25">
      <c r="A326" s="4" t="s">
        <v>355</v>
      </c>
      <c r="B326" s="4">
        <v>411.87172063631499</v>
      </c>
      <c r="C326" s="4">
        <v>65707620.0000064</v>
      </c>
      <c r="D326" s="4">
        <v>147515000</v>
      </c>
      <c r="E326" s="4">
        <v>1.2009999999999601</v>
      </c>
      <c r="F326" s="4">
        <v>0.31999999999999301</v>
      </c>
      <c r="G326" s="4" t="s">
        <v>29</v>
      </c>
      <c r="K326"/>
      <c r="M326"/>
      <c r="O326"/>
      <c r="Q326"/>
      <c r="S326"/>
      <c r="U326"/>
      <c r="W326"/>
      <c r="Y326"/>
    </row>
    <row r="327" spans="1:25" x14ac:dyDescent="0.25">
      <c r="A327" s="4" t="s">
        <v>356</v>
      </c>
      <c r="B327" s="4">
        <v>413.07658463631498</v>
      </c>
      <c r="C327" s="4">
        <v>73210099.999998704</v>
      </c>
      <c r="D327" s="4">
        <v>166395000</v>
      </c>
      <c r="E327" s="4">
        <v>1.2010000000000201</v>
      </c>
      <c r="F327" s="4">
        <v>0.32100000000002599</v>
      </c>
      <c r="G327" s="4" t="s">
        <v>29</v>
      </c>
      <c r="K327"/>
      <c r="M327"/>
      <c r="O327"/>
      <c r="Q327"/>
      <c r="S327"/>
      <c r="U327"/>
      <c r="W327"/>
      <c r="Y327"/>
    </row>
    <row r="328" spans="1:25" x14ac:dyDescent="0.25">
      <c r="A328" s="4" t="s">
        <v>357</v>
      </c>
      <c r="B328" s="4">
        <v>414.28144863631502</v>
      </c>
      <c r="C328" s="4">
        <v>57393599.999993898</v>
      </c>
      <c r="D328" s="4">
        <v>120890000</v>
      </c>
      <c r="E328" s="4">
        <v>1.28199999999998</v>
      </c>
      <c r="F328" s="4">
        <v>0.40099999999995301</v>
      </c>
      <c r="G328" s="4" t="s">
        <v>29</v>
      </c>
      <c r="K328"/>
      <c r="M328"/>
      <c r="O328"/>
      <c r="Q328"/>
      <c r="S328"/>
      <c r="U328"/>
      <c r="W328"/>
      <c r="Y328"/>
    </row>
    <row r="329" spans="1:25" x14ac:dyDescent="0.25">
      <c r="A329" s="4" t="s">
        <v>358</v>
      </c>
      <c r="B329" s="4">
        <v>415.48631263631501</v>
      </c>
      <c r="C329" s="4">
        <v>96071599.999999195</v>
      </c>
      <c r="D329" s="4">
        <v>211005000</v>
      </c>
      <c r="E329" s="4">
        <v>1.2010000000000201</v>
      </c>
      <c r="F329" s="4">
        <v>0.31999999999999301</v>
      </c>
      <c r="G329" s="4" t="s">
        <v>29</v>
      </c>
      <c r="K329"/>
      <c r="M329"/>
      <c r="O329"/>
      <c r="Q329"/>
      <c r="S329"/>
      <c r="U329"/>
      <c r="W329"/>
      <c r="Y329"/>
    </row>
    <row r="330" spans="1:25" x14ac:dyDescent="0.25">
      <c r="A330" s="4" t="s">
        <v>359</v>
      </c>
      <c r="B330" s="4">
        <v>416.69117663631499</v>
      </c>
      <c r="C330" s="4">
        <v>77274760.000004902</v>
      </c>
      <c r="D330" s="4">
        <v>191480000</v>
      </c>
      <c r="E330" s="4">
        <v>1.2010000000000201</v>
      </c>
      <c r="F330" s="4">
        <v>0.240999999999985</v>
      </c>
      <c r="G330" s="4" t="s">
        <v>29</v>
      </c>
      <c r="K330"/>
      <c r="M330"/>
      <c r="O330"/>
      <c r="Q330"/>
      <c r="S330"/>
      <c r="U330"/>
      <c r="W330"/>
      <c r="Y330"/>
    </row>
    <row r="331" spans="1:25" x14ac:dyDescent="0.25">
      <c r="A331" s="4" t="s">
        <v>360</v>
      </c>
      <c r="B331" s="4">
        <v>417.89604063631498</v>
      </c>
      <c r="C331" s="4">
        <v>75767599.999997407</v>
      </c>
      <c r="D331" s="4">
        <v>139130000</v>
      </c>
      <c r="E331" s="4">
        <v>1.1219999999999499</v>
      </c>
      <c r="F331" s="4">
        <v>0.48099999999999399</v>
      </c>
      <c r="G331" s="4" t="s">
        <v>29</v>
      </c>
      <c r="K331"/>
      <c r="M331"/>
      <c r="O331"/>
      <c r="Q331"/>
      <c r="S331"/>
      <c r="U331"/>
      <c r="W331"/>
      <c r="Y331"/>
    </row>
    <row r="332" spans="1:25" x14ac:dyDescent="0.25">
      <c r="A332" s="4" t="s">
        <v>361</v>
      </c>
      <c r="B332" s="4">
        <v>419.10090463631502</v>
      </c>
      <c r="C332" s="4">
        <v>15237999.999999801</v>
      </c>
      <c r="D332" s="4">
        <v>33895000</v>
      </c>
      <c r="E332" s="4">
        <v>1.2809999999999999</v>
      </c>
      <c r="F332" s="4">
        <v>0.24000000000000901</v>
      </c>
      <c r="G332" s="4" t="s">
        <v>29</v>
      </c>
      <c r="K332"/>
      <c r="M332"/>
      <c r="O332"/>
      <c r="Q332"/>
      <c r="S332"/>
      <c r="U332"/>
      <c r="W332"/>
      <c r="Y332"/>
    </row>
    <row r="333" spans="1:25" x14ac:dyDescent="0.25">
      <c r="A333" s="4" t="s">
        <v>362</v>
      </c>
      <c r="B333" s="4">
        <v>420.30576863631501</v>
      </c>
      <c r="C333" s="4">
        <v>24170079.999999501</v>
      </c>
      <c r="D333" s="4">
        <v>44085000</v>
      </c>
      <c r="E333" s="4">
        <v>1.2010000000000201</v>
      </c>
      <c r="F333" s="4">
        <v>0.48099999999999399</v>
      </c>
      <c r="G333" s="4" t="s">
        <v>29</v>
      </c>
      <c r="K333"/>
      <c r="M333"/>
      <c r="O333"/>
      <c r="Q333"/>
      <c r="S333"/>
      <c r="U333"/>
      <c r="W333"/>
      <c r="Y333"/>
    </row>
    <row r="334" spans="1:25" x14ac:dyDescent="0.25">
      <c r="A334" s="4" t="s">
        <v>363</v>
      </c>
      <c r="B334" s="4">
        <v>421.51063263631499</v>
      </c>
      <c r="C334" s="4">
        <v>27725699.999999698</v>
      </c>
      <c r="D334" s="4">
        <v>60765000</v>
      </c>
      <c r="E334" s="4">
        <v>1.28199999999998</v>
      </c>
      <c r="F334" s="4">
        <v>0.39999999999997699</v>
      </c>
      <c r="G334" s="4" t="s">
        <v>29</v>
      </c>
      <c r="K334"/>
      <c r="M334"/>
      <c r="O334"/>
      <c r="Q334"/>
      <c r="S334"/>
      <c r="U334"/>
      <c r="W334"/>
      <c r="Y334"/>
    </row>
    <row r="335" spans="1:25" x14ac:dyDescent="0.25">
      <c r="A335" s="4" t="s">
        <v>364</v>
      </c>
      <c r="B335" s="4">
        <v>422.71549663631498</v>
      </c>
      <c r="C335" s="4">
        <v>11415259.9999987</v>
      </c>
      <c r="D335" s="4">
        <v>26525000</v>
      </c>
      <c r="E335" s="4">
        <v>1.12099999999998</v>
      </c>
      <c r="F335" s="4">
        <v>0.31999999999999301</v>
      </c>
      <c r="G335" s="4" t="s">
        <v>29</v>
      </c>
      <c r="K335"/>
      <c r="M335"/>
      <c r="O335"/>
      <c r="Q335"/>
      <c r="S335"/>
      <c r="U335"/>
      <c r="W335"/>
      <c r="Y335"/>
    </row>
    <row r="336" spans="1:25" x14ac:dyDescent="0.25">
      <c r="A336" s="4" t="s">
        <v>365</v>
      </c>
      <c r="B336" s="4">
        <v>423.92036063631502</v>
      </c>
      <c r="C336" s="4">
        <v>68579460.000001505</v>
      </c>
      <c r="D336" s="4">
        <v>142010000</v>
      </c>
      <c r="E336" s="4">
        <v>1.2010000000000201</v>
      </c>
      <c r="F336" s="4">
        <v>0.40100000000001002</v>
      </c>
      <c r="G336" s="4" t="s">
        <v>29</v>
      </c>
      <c r="K336"/>
      <c r="M336"/>
      <c r="O336"/>
      <c r="Q336"/>
      <c r="S336"/>
      <c r="U336"/>
      <c r="W336"/>
      <c r="Y336"/>
    </row>
    <row r="337" spans="1:25" x14ac:dyDescent="0.25">
      <c r="A337" s="4" t="s">
        <v>366</v>
      </c>
      <c r="B337" s="4">
        <v>425.12522463631501</v>
      </c>
      <c r="C337" s="4">
        <v>127284279.99999399</v>
      </c>
      <c r="D337" s="4">
        <v>268740000</v>
      </c>
      <c r="E337" s="4">
        <v>1.2010000000000201</v>
      </c>
      <c r="F337" s="4">
        <v>0.40099999999995301</v>
      </c>
      <c r="G337" s="4" t="s">
        <v>29</v>
      </c>
      <c r="K337"/>
      <c r="M337"/>
      <c r="O337"/>
      <c r="Q337"/>
      <c r="S337"/>
      <c r="U337"/>
      <c r="W337"/>
      <c r="Y337"/>
    </row>
    <row r="338" spans="1:25" x14ac:dyDescent="0.25">
      <c r="A338" s="4" t="s">
        <v>367</v>
      </c>
      <c r="B338" s="4">
        <v>426.330088636315</v>
      </c>
      <c r="C338" s="4">
        <v>102701979.99999399</v>
      </c>
      <c r="D338" s="4">
        <v>273245000</v>
      </c>
      <c r="E338" s="4">
        <v>1.20199999999999</v>
      </c>
      <c r="F338" s="4">
        <v>0.24000000000000901</v>
      </c>
      <c r="G338" s="4" t="s">
        <v>29</v>
      </c>
      <c r="K338"/>
      <c r="M338"/>
      <c r="O338"/>
      <c r="Q338"/>
      <c r="S338"/>
      <c r="U338"/>
      <c r="W338"/>
      <c r="Y338"/>
    </row>
    <row r="339" spans="1:25" x14ac:dyDescent="0.25">
      <c r="A339" s="4" t="s">
        <v>368</v>
      </c>
      <c r="B339" s="4">
        <v>427.53495263631498</v>
      </c>
      <c r="C339" s="4">
        <v>56698920.000001296</v>
      </c>
      <c r="D339" s="4">
        <v>115615000</v>
      </c>
      <c r="E339" s="4">
        <v>1.12099999999998</v>
      </c>
      <c r="F339" s="4">
        <v>0.400000000000034</v>
      </c>
      <c r="G339" s="4" t="s">
        <v>29</v>
      </c>
      <c r="K339"/>
      <c r="M339"/>
      <c r="O339"/>
      <c r="Q339"/>
      <c r="S339"/>
      <c r="U339"/>
      <c r="W339"/>
      <c r="Y339"/>
    </row>
    <row r="340" spans="1:25" x14ac:dyDescent="0.25">
      <c r="A340" s="4" t="s">
        <v>369</v>
      </c>
      <c r="B340" s="4">
        <v>428.73981663631503</v>
      </c>
      <c r="C340" s="4">
        <v>15361240.000000199</v>
      </c>
      <c r="D340" s="4">
        <v>23015000</v>
      </c>
      <c r="E340" s="4">
        <v>1.2010000000000201</v>
      </c>
      <c r="F340" s="4">
        <v>0.56099999999997796</v>
      </c>
      <c r="G340" s="4" t="s">
        <v>29</v>
      </c>
      <c r="K340"/>
      <c r="M340"/>
      <c r="O340"/>
      <c r="Q340"/>
      <c r="S340"/>
      <c r="U340"/>
      <c r="W340"/>
      <c r="Y340"/>
    </row>
    <row r="341" spans="1:25" x14ac:dyDescent="0.25">
      <c r="A341" s="4" t="s">
        <v>370</v>
      </c>
      <c r="B341" s="4">
        <v>429.94468063631501</v>
      </c>
      <c r="C341" s="4">
        <v>50911540.000000298</v>
      </c>
      <c r="D341" s="4">
        <v>110515000</v>
      </c>
      <c r="E341" s="4">
        <v>1.28199999999998</v>
      </c>
      <c r="F341" s="4">
        <v>0.31999999999999301</v>
      </c>
      <c r="G341" s="4" t="s">
        <v>29</v>
      </c>
      <c r="K341"/>
      <c r="M341"/>
      <c r="O341"/>
      <c r="Q341"/>
      <c r="S341"/>
      <c r="U341"/>
      <c r="W341"/>
      <c r="Y341"/>
    </row>
    <row r="342" spans="1:25" x14ac:dyDescent="0.25">
      <c r="A342" s="4" t="s">
        <v>371</v>
      </c>
      <c r="B342" s="4">
        <v>431.149544636315</v>
      </c>
      <c r="C342" s="4">
        <v>40826779.9999981</v>
      </c>
      <c r="D342" s="4">
        <v>108430000</v>
      </c>
      <c r="E342" s="4">
        <v>1.2010000000000201</v>
      </c>
      <c r="F342" s="4">
        <v>0.159999999999968</v>
      </c>
      <c r="G342" s="4" t="s">
        <v>29</v>
      </c>
      <c r="K342"/>
      <c r="M342"/>
      <c r="O342"/>
      <c r="Q342"/>
      <c r="S342"/>
      <c r="U342"/>
      <c r="W342"/>
      <c r="Y342"/>
    </row>
    <row r="343" spans="1:25" x14ac:dyDescent="0.25">
      <c r="A343" s="4" t="s">
        <v>372</v>
      </c>
      <c r="B343" s="4">
        <v>432.35440863631499</v>
      </c>
      <c r="C343" s="4">
        <v>23440119.9999987</v>
      </c>
      <c r="D343" s="4">
        <v>67620000</v>
      </c>
      <c r="E343" s="4">
        <v>1.2009999999999601</v>
      </c>
      <c r="F343" s="4">
        <v>0.16000000000002501</v>
      </c>
      <c r="G343" s="4" t="s">
        <v>29</v>
      </c>
      <c r="K343"/>
      <c r="M343"/>
      <c r="O343"/>
      <c r="Q343"/>
      <c r="S343"/>
      <c r="U343"/>
      <c r="W343"/>
      <c r="Y343"/>
    </row>
    <row r="344" spans="1:25" x14ac:dyDescent="0.25">
      <c r="A344" s="4" t="s">
        <v>373</v>
      </c>
      <c r="B344" s="4">
        <v>433.55927263631497</v>
      </c>
      <c r="C344" s="4">
        <v>172363319.999998</v>
      </c>
      <c r="D344" s="4">
        <v>372510000</v>
      </c>
      <c r="E344" s="4">
        <v>1.20199999999999</v>
      </c>
      <c r="F344" s="4">
        <v>0.24000000000000901</v>
      </c>
      <c r="G344" s="4" t="s">
        <v>29</v>
      </c>
      <c r="K344"/>
      <c r="M344"/>
      <c r="O344"/>
      <c r="Q344"/>
      <c r="S344"/>
      <c r="U344"/>
      <c r="W344"/>
      <c r="Y344"/>
    </row>
    <row r="345" spans="1:25" x14ac:dyDescent="0.25">
      <c r="A345" s="4" t="s">
        <v>374</v>
      </c>
      <c r="B345" s="4">
        <v>434.76413663631502</v>
      </c>
      <c r="C345" s="4">
        <v>85768200.000011504</v>
      </c>
      <c r="D345" s="4">
        <v>224950000</v>
      </c>
      <c r="E345" s="4">
        <v>1.2010000000000201</v>
      </c>
      <c r="F345" s="4">
        <v>0.16000000000002501</v>
      </c>
      <c r="G345" s="4" t="s">
        <v>29</v>
      </c>
      <c r="K345"/>
      <c r="M345"/>
      <c r="O345"/>
      <c r="Q345"/>
      <c r="S345"/>
      <c r="U345"/>
      <c r="W345"/>
      <c r="Y345"/>
    </row>
    <row r="346" spans="1:25" x14ac:dyDescent="0.25">
      <c r="A346" s="4" t="s">
        <v>375</v>
      </c>
      <c r="B346" s="4">
        <v>435.969000636315</v>
      </c>
      <c r="C346" s="4">
        <v>73864260.000003204</v>
      </c>
      <c r="D346" s="4">
        <v>117805000</v>
      </c>
      <c r="E346" s="4">
        <v>1.2009999999999601</v>
      </c>
      <c r="F346" s="4">
        <v>0.48099999999999399</v>
      </c>
      <c r="G346" s="4" t="s">
        <v>29</v>
      </c>
      <c r="K346"/>
      <c r="M346"/>
      <c r="O346"/>
      <c r="Q346"/>
      <c r="S346"/>
      <c r="U346"/>
      <c r="W346"/>
      <c r="Y346"/>
    </row>
    <row r="347" spans="1:25" x14ac:dyDescent="0.25">
      <c r="A347" s="4" t="s">
        <v>376</v>
      </c>
      <c r="B347" s="4">
        <v>437.17386463631499</v>
      </c>
      <c r="C347" s="4">
        <v>97050979.999998003</v>
      </c>
      <c r="D347" s="4">
        <v>242150000</v>
      </c>
      <c r="E347" s="4">
        <v>1.20199999999999</v>
      </c>
      <c r="F347" s="4">
        <v>0.24000000000000901</v>
      </c>
      <c r="G347" s="4" t="s">
        <v>29</v>
      </c>
      <c r="K347"/>
      <c r="M347"/>
      <c r="O347"/>
      <c r="Q347"/>
      <c r="S347"/>
      <c r="U347"/>
      <c r="W347"/>
      <c r="Y347"/>
    </row>
    <row r="348" spans="1:25" x14ac:dyDescent="0.25">
      <c r="A348" s="4" t="s">
        <v>377</v>
      </c>
      <c r="B348" s="4">
        <v>438.37872863631497</v>
      </c>
      <c r="C348" s="4">
        <v>72700620.000000507</v>
      </c>
      <c r="D348" s="4">
        <v>145020000</v>
      </c>
      <c r="E348" s="4">
        <v>1.2809999999999999</v>
      </c>
      <c r="F348" s="4">
        <v>0.48000000000001802</v>
      </c>
      <c r="G348" s="4" t="s">
        <v>29</v>
      </c>
      <c r="K348"/>
      <c r="M348"/>
      <c r="O348"/>
      <c r="Q348"/>
      <c r="S348"/>
      <c r="U348"/>
      <c r="W348"/>
      <c r="Y348"/>
    </row>
    <row r="349" spans="1:25" x14ac:dyDescent="0.25">
      <c r="A349" s="4" t="s">
        <v>378</v>
      </c>
      <c r="B349" s="4">
        <v>439.58359263631502</v>
      </c>
      <c r="C349" s="4">
        <v>11996239.999999899</v>
      </c>
      <c r="D349" s="4">
        <v>22710000</v>
      </c>
      <c r="E349" s="4">
        <v>1.2010000000000201</v>
      </c>
      <c r="F349" s="4">
        <v>0.40100000000001002</v>
      </c>
      <c r="G349" s="4" t="s">
        <v>29</v>
      </c>
      <c r="K349"/>
      <c r="M349"/>
      <c r="O349"/>
      <c r="Q349"/>
      <c r="S349"/>
      <c r="U349"/>
      <c r="W349"/>
      <c r="Y349"/>
    </row>
    <row r="350" spans="1:25" x14ac:dyDescent="0.25">
      <c r="A350" s="4" t="s">
        <v>379</v>
      </c>
      <c r="B350" s="4">
        <v>440.788456636315</v>
      </c>
      <c r="C350" s="4">
        <v>104052140.000003</v>
      </c>
      <c r="D350" s="4">
        <v>220590000</v>
      </c>
      <c r="E350" s="4">
        <v>1.20199999999999</v>
      </c>
      <c r="F350" s="4">
        <v>0.400000000000034</v>
      </c>
      <c r="G350" s="4" t="s">
        <v>29</v>
      </c>
      <c r="K350"/>
      <c r="M350"/>
      <c r="O350"/>
      <c r="Q350"/>
      <c r="S350"/>
      <c r="U350"/>
      <c r="W350"/>
      <c r="Y350"/>
    </row>
    <row r="351" spans="1:25" x14ac:dyDescent="0.25">
      <c r="A351" s="4" t="s">
        <v>380</v>
      </c>
      <c r="B351" s="4">
        <v>441.99332063631499</v>
      </c>
      <c r="C351" s="4">
        <v>152500120.000002</v>
      </c>
      <c r="D351" s="4">
        <v>334010000</v>
      </c>
      <c r="E351" s="4">
        <v>1.2010000000000201</v>
      </c>
      <c r="F351" s="4">
        <v>0.39999999999997699</v>
      </c>
      <c r="G351" s="4" t="s">
        <v>29</v>
      </c>
      <c r="K351"/>
      <c r="M351"/>
      <c r="O351"/>
      <c r="Q351"/>
      <c r="S351"/>
      <c r="U351"/>
      <c r="W351"/>
      <c r="Y351"/>
    </row>
    <row r="352" spans="1:25" x14ac:dyDescent="0.25">
      <c r="A352" s="4" t="s">
        <v>381</v>
      </c>
      <c r="B352" s="4">
        <v>443.19818463631498</v>
      </c>
      <c r="C352" s="4">
        <v>92874579.999997094</v>
      </c>
      <c r="D352" s="4">
        <v>190610000</v>
      </c>
      <c r="E352" s="4">
        <v>1.2009999999999601</v>
      </c>
      <c r="F352" s="4">
        <v>0.31999999999999301</v>
      </c>
      <c r="G352" s="4" t="s">
        <v>29</v>
      </c>
      <c r="K352"/>
      <c r="M352"/>
      <c r="O352"/>
      <c r="Q352"/>
      <c r="S352"/>
      <c r="U352"/>
      <c r="W352"/>
      <c r="Y352"/>
    </row>
    <row r="353" spans="1:25" x14ac:dyDescent="0.25">
      <c r="A353" s="4" t="s">
        <v>382</v>
      </c>
      <c r="B353" s="4">
        <v>444.40304863631502</v>
      </c>
      <c r="C353" s="4">
        <v>69263320.000004798</v>
      </c>
      <c r="D353" s="4">
        <v>182995000</v>
      </c>
      <c r="E353" s="4">
        <v>1.12100000000003</v>
      </c>
      <c r="F353" s="4">
        <v>0.24000000000000901</v>
      </c>
      <c r="G353" s="4" t="s">
        <v>29</v>
      </c>
      <c r="K353"/>
      <c r="M353"/>
      <c r="O353"/>
      <c r="Q353"/>
      <c r="S353"/>
      <c r="U353"/>
      <c r="W353"/>
      <c r="Y353"/>
    </row>
    <row r="354" spans="1:25" x14ac:dyDescent="0.25">
      <c r="A354" s="4" t="s">
        <v>383</v>
      </c>
      <c r="B354" s="4">
        <v>445.60791263631501</v>
      </c>
      <c r="C354" s="4">
        <v>54780819.9999981</v>
      </c>
      <c r="D354" s="4">
        <v>111095000</v>
      </c>
      <c r="E354" s="4">
        <v>1.20199999999999</v>
      </c>
      <c r="F354" s="4">
        <v>0.39999999999997699</v>
      </c>
      <c r="G354" s="4" t="s">
        <v>29</v>
      </c>
      <c r="K354"/>
      <c r="M354"/>
      <c r="O354"/>
      <c r="Q354"/>
      <c r="S354"/>
      <c r="U354"/>
      <c r="W354"/>
      <c r="Y354"/>
    </row>
    <row r="355" spans="1:25" x14ac:dyDescent="0.25">
      <c r="A355" s="4" t="s">
        <v>384</v>
      </c>
      <c r="B355" s="4">
        <v>446.81277663631499</v>
      </c>
      <c r="C355" s="4">
        <v>6123040.00000004</v>
      </c>
      <c r="D355" s="4">
        <v>9865000</v>
      </c>
      <c r="E355" s="4">
        <v>1.2809999999999999</v>
      </c>
      <c r="F355" s="4">
        <v>0.56000000000000205</v>
      </c>
      <c r="G355" s="4" t="s">
        <v>29</v>
      </c>
      <c r="K355"/>
      <c r="M355"/>
      <c r="O355"/>
      <c r="Q355"/>
      <c r="S355"/>
      <c r="U355"/>
      <c r="W355"/>
      <c r="Y355"/>
    </row>
    <row r="356" spans="1:25" x14ac:dyDescent="0.25">
      <c r="A356" s="4" t="s">
        <v>385</v>
      </c>
      <c r="B356" s="4">
        <v>448.01764063631498</v>
      </c>
      <c r="C356" s="4">
        <v>7592199.9999996601</v>
      </c>
      <c r="D356" s="4">
        <v>15800000</v>
      </c>
      <c r="E356" s="4">
        <v>1.2009999999999601</v>
      </c>
      <c r="F356" s="4">
        <v>0.32100000000002599</v>
      </c>
      <c r="G356" s="4" t="s">
        <v>29</v>
      </c>
      <c r="K356"/>
      <c r="M356"/>
      <c r="O356"/>
      <c r="Q356"/>
      <c r="S356"/>
      <c r="U356"/>
      <c r="W356"/>
      <c r="Y356"/>
    </row>
    <row r="357" spans="1:25" x14ac:dyDescent="0.25">
      <c r="A357" s="4" t="s">
        <v>386</v>
      </c>
      <c r="B357" s="4">
        <v>449.22250463631502</v>
      </c>
      <c r="C357" s="4">
        <v>16450299.9999991</v>
      </c>
      <c r="D357" s="4">
        <v>42545000</v>
      </c>
      <c r="E357" s="4">
        <v>1.20199999999999</v>
      </c>
      <c r="F357" s="4">
        <v>0.24000000000000901</v>
      </c>
      <c r="G357" s="4" t="s">
        <v>29</v>
      </c>
      <c r="K357"/>
      <c r="M357"/>
      <c r="O357"/>
      <c r="Q357"/>
      <c r="S357"/>
      <c r="U357"/>
      <c r="W357"/>
      <c r="Y357"/>
    </row>
    <row r="358" spans="1:25" x14ac:dyDescent="0.25">
      <c r="A358" s="4" t="s">
        <v>387</v>
      </c>
      <c r="B358" s="4">
        <v>450.42736863631501</v>
      </c>
      <c r="C358" s="4">
        <v>5415839.99999977</v>
      </c>
      <c r="D358" s="4">
        <v>9335000</v>
      </c>
      <c r="E358" s="4">
        <v>1.0409999999999899</v>
      </c>
      <c r="F358" s="4">
        <v>0.48000000000001802</v>
      </c>
      <c r="G358" s="4" t="s">
        <v>29</v>
      </c>
      <c r="K358"/>
      <c r="M358"/>
      <c r="O358"/>
      <c r="Q358"/>
      <c r="S358"/>
      <c r="U358"/>
      <c r="W358"/>
      <c r="Y358"/>
    </row>
    <row r="359" spans="1:25" x14ac:dyDescent="0.25">
      <c r="A359" s="4" t="s">
        <v>388</v>
      </c>
      <c r="B359" s="4">
        <v>451.632232636315</v>
      </c>
      <c r="C359" s="4">
        <v>5231499.9999998799</v>
      </c>
      <c r="D359" s="4">
        <v>10745000</v>
      </c>
      <c r="E359" s="4">
        <v>1.2009999999999601</v>
      </c>
      <c r="F359" s="4">
        <v>0.32099999999996898</v>
      </c>
      <c r="G359" s="4" t="s">
        <v>29</v>
      </c>
      <c r="K359"/>
      <c r="M359"/>
      <c r="O359"/>
      <c r="Q359"/>
      <c r="S359"/>
      <c r="U359"/>
      <c r="W359"/>
      <c r="Y359"/>
    </row>
    <row r="360" spans="1:25" x14ac:dyDescent="0.25">
      <c r="A360" s="4" t="s">
        <v>389</v>
      </c>
      <c r="B360" s="4">
        <v>452.83709663631498</v>
      </c>
      <c r="C360" s="4">
        <v>5145579.99999996</v>
      </c>
      <c r="D360" s="4">
        <v>10385000</v>
      </c>
      <c r="E360" s="4">
        <v>1.20199999999999</v>
      </c>
      <c r="F360" s="4">
        <v>0.39999999999997699</v>
      </c>
      <c r="G360" s="4" t="s">
        <v>29</v>
      </c>
      <c r="K360"/>
      <c r="M360"/>
      <c r="O360"/>
      <c r="Q360"/>
      <c r="S360"/>
      <c r="U360"/>
      <c r="W360"/>
      <c r="Y360"/>
    </row>
    <row r="361" spans="1:25" x14ac:dyDescent="0.25">
      <c r="A361" s="4" t="s">
        <v>390</v>
      </c>
      <c r="B361" s="4">
        <v>454.04196063631503</v>
      </c>
      <c r="C361" s="4">
        <v>4635519.9999999199</v>
      </c>
      <c r="D361" s="4">
        <v>10905000</v>
      </c>
      <c r="E361" s="4">
        <v>1.0409999999999899</v>
      </c>
      <c r="F361" s="4">
        <v>0.239999999999952</v>
      </c>
      <c r="G361" s="4" t="s">
        <v>29</v>
      </c>
    </row>
    <row r="362" spans="1:25" x14ac:dyDescent="0.25">
      <c r="A362" s="4" t="s">
        <v>391</v>
      </c>
      <c r="B362" s="4">
        <v>455.24682463631501</v>
      </c>
      <c r="C362" s="4">
        <v>5379979.99999981</v>
      </c>
      <c r="D362" s="4">
        <v>10340000</v>
      </c>
      <c r="E362" s="4">
        <v>1.0409999999999899</v>
      </c>
      <c r="F362" s="4">
        <v>0.32099999999996898</v>
      </c>
      <c r="G362" s="4" t="s">
        <v>29</v>
      </c>
    </row>
    <row r="363" spans="1:25" x14ac:dyDescent="0.25">
      <c r="A363" s="4" t="s">
        <v>392</v>
      </c>
      <c r="B363" s="4">
        <v>456.451688636315</v>
      </c>
      <c r="C363" s="4">
        <v>8611680.0000002403</v>
      </c>
      <c r="D363" s="4">
        <v>19380000</v>
      </c>
      <c r="E363" s="4">
        <v>1.0409999999999899</v>
      </c>
      <c r="F363" s="4">
        <v>0.31999999999999301</v>
      </c>
      <c r="G363" s="4" t="s">
        <v>29</v>
      </c>
    </row>
    <row r="364" spans="1:25" x14ac:dyDescent="0.25">
      <c r="A364" s="4" t="s">
        <v>393</v>
      </c>
      <c r="B364" s="4">
        <v>457.65655263631498</v>
      </c>
      <c r="C364" s="4">
        <v>9001079.9999994691</v>
      </c>
      <c r="D364" s="4">
        <v>19005000</v>
      </c>
      <c r="E364" s="4">
        <v>0.96100000000001196</v>
      </c>
      <c r="F364" s="4">
        <v>0.31999999999999301</v>
      </c>
      <c r="G364" s="4" t="s">
        <v>29</v>
      </c>
    </row>
    <row r="365" spans="1:25" x14ac:dyDescent="0.25">
      <c r="A365" s="4" t="s">
        <v>394</v>
      </c>
      <c r="B365" s="4">
        <v>458.86141663631503</v>
      </c>
      <c r="C365" s="4">
        <v>36369540.000000402</v>
      </c>
      <c r="D365" s="4">
        <v>86405000</v>
      </c>
      <c r="E365" s="4">
        <v>1.12099999999998</v>
      </c>
      <c r="F365" s="4">
        <v>0.32100000000002599</v>
      </c>
      <c r="G365" s="4" t="s">
        <v>29</v>
      </c>
    </row>
    <row r="366" spans="1:25" x14ac:dyDescent="0.25">
      <c r="A366" s="4" t="s">
        <v>395</v>
      </c>
      <c r="B366" s="4">
        <v>460.06628063631501</v>
      </c>
      <c r="C366" s="4">
        <v>25537200.0000013</v>
      </c>
      <c r="D366" s="4">
        <v>48120000</v>
      </c>
      <c r="E366" s="4">
        <v>1.2010000000000201</v>
      </c>
      <c r="F366" s="4">
        <v>0.481000000000051</v>
      </c>
      <c r="G366" s="4" t="s">
        <v>29</v>
      </c>
    </row>
    <row r="367" spans="1:25" x14ac:dyDescent="0.25">
      <c r="A367" s="4" t="s">
        <v>396</v>
      </c>
      <c r="B367" s="4">
        <v>461.271144636315</v>
      </c>
      <c r="C367" s="4">
        <v>9553939.9999995697</v>
      </c>
      <c r="D367" s="4">
        <v>21835000</v>
      </c>
      <c r="E367" s="4">
        <v>1.20199999999999</v>
      </c>
      <c r="F367" s="4">
        <v>0.31999999999999301</v>
      </c>
      <c r="G367" s="4" t="s">
        <v>29</v>
      </c>
    </row>
    <row r="368" spans="1:25" x14ac:dyDescent="0.25">
      <c r="A368" s="4" t="s">
        <v>397</v>
      </c>
      <c r="B368" s="4">
        <v>462.47600863631499</v>
      </c>
      <c r="C368" s="4">
        <v>11136100.0000009</v>
      </c>
      <c r="D368" s="4">
        <v>21140000</v>
      </c>
      <c r="E368" s="4">
        <v>1.2009999999999601</v>
      </c>
      <c r="F368" s="4">
        <v>0.400000000000034</v>
      </c>
      <c r="G368" s="4" t="s">
        <v>29</v>
      </c>
    </row>
    <row r="369" spans="1:7" x14ac:dyDescent="0.25">
      <c r="A369" s="4" t="s">
        <v>398</v>
      </c>
      <c r="B369" s="4">
        <v>463.68087263631497</v>
      </c>
      <c r="C369" s="4">
        <v>89944839.9999962</v>
      </c>
      <c r="D369" s="4">
        <v>167135000</v>
      </c>
      <c r="E369" s="4">
        <v>1.2010000000000201</v>
      </c>
      <c r="F369" s="4">
        <v>0.48099999999999399</v>
      </c>
      <c r="G369" s="4" t="s">
        <v>29</v>
      </c>
    </row>
    <row r="370" spans="1:7" x14ac:dyDescent="0.25">
      <c r="A370" s="4" t="s">
        <v>399</v>
      </c>
      <c r="B370" s="4">
        <v>464.88573663631502</v>
      </c>
      <c r="C370" s="4">
        <v>213664039.99999201</v>
      </c>
      <c r="D370" s="4">
        <v>346820000</v>
      </c>
      <c r="E370" s="4">
        <v>1.28199999999998</v>
      </c>
      <c r="F370" s="4">
        <v>0.56000000000000205</v>
      </c>
      <c r="G370" s="4" t="s">
        <v>29</v>
      </c>
    </row>
    <row r="371" spans="1:7" x14ac:dyDescent="0.25">
      <c r="A371" s="4" t="s">
        <v>400</v>
      </c>
      <c r="B371" s="4">
        <v>466.090600636315</v>
      </c>
      <c r="C371" s="4">
        <v>65638839.999994501</v>
      </c>
      <c r="D371" s="4">
        <v>130110000</v>
      </c>
      <c r="E371" s="4">
        <v>1.2010000000000201</v>
      </c>
      <c r="F371" s="4">
        <v>0.31999999999999301</v>
      </c>
      <c r="G371" s="4" t="s">
        <v>29</v>
      </c>
    </row>
    <row r="372" spans="1:7" x14ac:dyDescent="0.25">
      <c r="A372" s="4" t="s">
        <v>401</v>
      </c>
      <c r="B372" s="4">
        <v>467.29546463631499</v>
      </c>
      <c r="C372" s="4">
        <v>216312840</v>
      </c>
      <c r="D372" s="4">
        <v>605285000</v>
      </c>
      <c r="E372" s="4">
        <v>1.2809999999999999</v>
      </c>
      <c r="F372" s="4">
        <v>0.32099999999996898</v>
      </c>
      <c r="G372" s="4" t="s">
        <v>29</v>
      </c>
    </row>
    <row r="373" spans="1:7" x14ac:dyDescent="0.25">
      <c r="A373" s="4" t="s">
        <v>402</v>
      </c>
      <c r="B373" s="4">
        <v>468.50032863631498</v>
      </c>
      <c r="C373" s="4">
        <v>120358480.000003</v>
      </c>
      <c r="D373" s="4">
        <v>289275000</v>
      </c>
      <c r="E373" s="4">
        <v>1.1219999999999499</v>
      </c>
      <c r="F373" s="4">
        <v>0.31999999999999301</v>
      </c>
      <c r="G373" s="4" t="s">
        <v>29</v>
      </c>
    </row>
    <row r="374" spans="1:7" x14ac:dyDescent="0.25">
      <c r="A374" s="4" t="s">
        <v>403</v>
      </c>
      <c r="B374" s="4">
        <v>469.70519263631502</v>
      </c>
      <c r="C374" s="4">
        <v>22971240.000002801</v>
      </c>
      <c r="D374" s="4">
        <v>51975000</v>
      </c>
      <c r="E374" s="4">
        <v>1.2010000000000201</v>
      </c>
      <c r="F374" s="4">
        <v>0.31999999999999301</v>
      </c>
      <c r="G374" s="4" t="s">
        <v>29</v>
      </c>
    </row>
    <row r="375" spans="1:7" x14ac:dyDescent="0.25">
      <c r="A375" s="4" t="s">
        <v>404</v>
      </c>
      <c r="B375" s="4">
        <v>470.91005663631501</v>
      </c>
      <c r="C375" s="4">
        <v>126378459.999993</v>
      </c>
      <c r="D375" s="4">
        <v>226410000</v>
      </c>
      <c r="E375" s="4">
        <v>1.2010000000000201</v>
      </c>
      <c r="F375" s="4">
        <v>0.48099999999999399</v>
      </c>
      <c r="G375" s="4" t="s">
        <v>29</v>
      </c>
    </row>
    <row r="376" spans="1:7" x14ac:dyDescent="0.25">
      <c r="A376" s="4" t="s">
        <v>405</v>
      </c>
      <c r="B376" s="4">
        <v>472.11492063631499</v>
      </c>
      <c r="C376" s="4">
        <v>324634840.00000602</v>
      </c>
      <c r="D376" s="4">
        <v>740950000</v>
      </c>
      <c r="E376" s="4">
        <v>1.20199999999999</v>
      </c>
      <c r="F376" s="4">
        <v>0.24000000000000901</v>
      </c>
      <c r="G376" s="4" t="s">
        <v>29</v>
      </c>
    </row>
    <row r="377" spans="1:7" x14ac:dyDescent="0.25">
      <c r="A377" s="4" t="s">
        <v>406</v>
      </c>
      <c r="B377" s="4">
        <v>473.31978463631498</v>
      </c>
      <c r="C377" s="4">
        <v>42419780.000003301</v>
      </c>
      <c r="D377" s="4">
        <v>80760000</v>
      </c>
      <c r="E377" s="4">
        <v>1.2009999999999601</v>
      </c>
      <c r="F377" s="4">
        <v>0.48000000000001802</v>
      </c>
      <c r="G377" s="4" t="s">
        <v>29</v>
      </c>
    </row>
    <row r="378" spans="1:7" x14ac:dyDescent="0.25">
      <c r="A378" s="4" t="s">
        <v>407</v>
      </c>
      <c r="B378" s="4">
        <v>474.52464863631502</v>
      </c>
      <c r="C378" s="4">
        <v>199228060.000007</v>
      </c>
      <c r="D378" s="4">
        <v>532500000</v>
      </c>
      <c r="E378" s="4">
        <v>1.2809999999999999</v>
      </c>
      <c r="F378" s="4">
        <v>0.161000000000001</v>
      </c>
      <c r="G378" s="4" t="s">
        <v>29</v>
      </c>
    </row>
    <row r="379" spans="1:7" x14ac:dyDescent="0.25">
      <c r="A379" s="4" t="s">
        <v>408</v>
      </c>
      <c r="B379" s="4">
        <v>475.72951263631501</v>
      </c>
      <c r="C379" s="4">
        <v>216123640.00000101</v>
      </c>
      <c r="D379" s="4">
        <v>542360000</v>
      </c>
      <c r="E379" s="4">
        <v>1.1220000000000101</v>
      </c>
      <c r="F379" s="4">
        <v>0.24000000000000901</v>
      </c>
      <c r="G379" s="4" t="s">
        <v>29</v>
      </c>
    </row>
    <row r="380" spans="1:7" x14ac:dyDescent="0.25">
      <c r="A380" s="4" t="s">
        <v>409</v>
      </c>
      <c r="B380" s="4">
        <v>476.93437663631499</v>
      </c>
      <c r="C380" s="4">
        <v>32925879.999998599</v>
      </c>
      <c r="D380" s="4">
        <v>82590000</v>
      </c>
      <c r="E380" s="4">
        <v>1.2010000000000201</v>
      </c>
      <c r="F380" s="4">
        <v>0.31999999999999301</v>
      </c>
      <c r="G380" s="4" t="s">
        <v>29</v>
      </c>
    </row>
    <row r="381" spans="1:7" x14ac:dyDescent="0.25">
      <c r="A381" s="4" t="s">
        <v>410</v>
      </c>
      <c r="B381" s="4">
        <v>478.13924063631498</v>
      </c>
      <c r="C381" s="4">
        <v>85760120.000003293</v>
      </c>
      <c r="D381" s="4">
        <v>172520000</v>
      </c>
      <c r="E381" s="4">
        <v>1.2009999999999601</v>
      </c>
      <c r="F381" s="4">
        <v>0.31999999999999301</v>
      </c>
      <c r="G381" s="4" t="s">
        <v>29</v>
      </c>
    </row>
    <row r="382" spans="1:7" x14ac:dyDescent="0.25">
      <c r="A382" s="4" t="s">
        <v>411</v>
      </c>
      <c r="B382" s="4">
        <v>479.34410463631502</v>
      </c>
      <c r="C382" s="4">
        <v>263895200.00000399</v>
      </c>
      <c r="D382" s="4">
        <v>546530000</v>
      </c>
      <c r="E382" s="4">
        <v>1.2010000000000201</v>
      </c>
      <c r="F382" s="4">
        <v>0.40100000000001002</v>
      </c>
      <c r="G382" s="4" t="s">
        <v>29</v>
      </c>
    </row>
    <row r="383" spans="1:7" x14ac:dyDescent="0.25">
      <c r="A383" s="4" t="s">
        <v>412</v>
      </c>
      <c r="B383" s="4">
        <v>480.54896863631501</v>
      </c>
      <c r="C383" s="4">
        <v>45662739.999997802</v>
      </c>
      <c r="D383" s="4">
        <v>81315000</v>
      </c>
      <c r="E383" s="4">
        <v>1.28199999999998</v>
      </c>
      <c r="F383" s="4">
        <v>0.56000000000000205</v>
      </c>
      <c r="G383" s="4" t="s">
        <v>29</v>
      </c>
    </row>
    <row r="384" spans="1:7" x14ac:dyDescent="0.25">
      <c r="A384" s="4" t="s">
        <v>413</v>
      </c>
      <c r="B384" s="4">
        <v>481.753832636315</v>
      </c>
      <c r="C384" s="4">
        <v>75889920.000001699</v>
      </c>
      <c r="D384" s="4">
        <v>157405000</v>
      </c>
      <c r="E384" s="4">
        <v>1.2010000000000201</v>
      </c>
      <c r="F384" s="4">
        <v>0.31999999999999301</v>
      </c>
      <c r="G384" s="4" t="s">
        <v>29</v>
      </c>
    </row>
    <row r="385" spans="1:7" x14ac:dyDescent="0.25">
      <c r="A385" s="4" t="s">
        <v>414</v>
      </c>
      <c r="B385" s="4">
        <v>482.95869663631498</v>
      </c>
      <c r="C385" s="4">
        <v>146857539.999998</v>
      </c>
      <c r="D385" s="4">
        <v>347715000</v>
      </c>
      <c r="E385" s="4">
        <v>1.28199999999998</v>
      </c>
      <c r="F385" s="4">
        <v>0.32099999999996898</v>
      </c>
      <c r="G385" s="4" t="s">
        <v>29</v>
      </c>
    </row>
    <row r="386" spans="1:7" x14ac:dyDescent="0.25">
      <c r="A386" s="4"/>
    </row>
  </sheetData>
  <conditionalFormatting sqref="G387:G1048576">
    <cfRule type="cellIs" dxfId="1" priority="1" operator="lessThan">
      <formula>2.5</formula>
    </cfRule>
    <cfRule type="cellIs" dxfId="0" priority="2" operator="greaterThan">
      <formula>3.5</formula>
    </cfRule>
  </conditionalFormatting>
  <conditionalFormatting sqref="J115:M1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5:AG90">
    <cfRule type="colorScale" priority="5">
      <colorScale>
        <cfvo type="min"/>
        <cfvo type="max"/>
        <color theme="8"/>
        <color rgb="FFFFFF0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5:AG130">
    <cfRule type="colorScale" priority="6">
      <colorScale>
        <cfvo type="min"/>
        <cfvo type="max"/>
        <color theme="8"/>
        <color rgb="FFFFFF00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1:AG15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5:N13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5:Q13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75:BB9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75:BF9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 process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2024-09-19T21:41:12Z</dcterms:modified>
</cp:coreProperties>
</file>