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DC8376EE-497F-4B9B-8E6A-F4DE8D11943C}" xr6:coauthVersionLast="47" xr6:coauthVersionMax="47" xr10:uidLastSave="{00000000-0000-0000-0000-000000000000}"/>
  <bookViews>
    <workbookView xWindow="-120" yWindow="-120" windowWidth="29040" windowHeight="15840" activeTab="1" xr2:uid="{570308FA-57AA-44D8-AB6B-3FED4812770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Z4" i="2"/>
  <c r="W4" i="2"/>
  <c r="X4" i="2"/>
  <c r="Y4" i="2"/>
  <c r="V4" i="2"/>
  <c r="G3" i="3"/>
  <c r="G2" i="3"/>
  <c r="F3" i="3"/>
  <c r="F2" i="3"/>
</calcChain>
</file>

<file path=xl/sharedStrings.xml><?xml version="1.0" encoding="utf-8"?>
<sst xmlns="http://schemas.openxmlformats.org/spreadsheetml/2006/main" count="312" uniqueCount="117">
  <si>
    <t>Days Ahead</t>
  </si>
  <si>
    <t>MLP</t>
  </si>
  <si>
    <t>Ridge</t>
  </si>
  <si>
    <t>Multiple Regression</t>
  </si>
  <si>
    <t>Lasso</t>
  </si>
  <si>
    <t>Elastic Net</t>
  </si>
  <si>
    <t>Training</t>
  </si>
  <si>
    <t>Test</t>
  </si>
  <si>
    <t>Holdout</t>
  </si>
  <si>
    <t>Same Day</t>
  </si>
  <si>
    <t>en</t>
  </si>
  <si>
    <t>ja</t>
  </si>
  <si>
    <t>ko</t>
  </si>
  <si>
    <t>es</t>
  </si>
  <si>
    <t>fr</t>
  </si>
  <si>
    <t>und</t>
  </si>
  <si>
    <t>it</t>
  </si>
  <si>
    <t>th</t>
  </si>
  <si>
    <t>de</t>
  </si>
  <si>
    <t>pt</t>
  </si>
  <si>
    <t>ar</t>
  </si>
  <si>
    <t>tr</t>
  </si>
  <si>
    <t>ru</t>
  </si>
  <si>
    <t>nl</t>
  </si>
  <si>
    <t>in</t>
  </si>
  <si>
    <t>pl</t>
  </si>
  <si>
    <t>hi</t>
  </si>
  <si>
    <t>zh</t>
  </si>
  <si>
    <t>ca</t>
  </si>
  <si>
    <t>et</t>
  </si>
  <si>
    <t>cs</t>
  </si>
  <si>
    <t>da</t>
  </si>
  <si>
    <t>el</t>
  </si>
  <si>
    <t>ta</t>
  </si>
  <si>
    <t>tl</t>
  </si>
  <si>
    <t>ht</t>
  </si>
  <si>
    <t>ro</t>
  </si>
  <si>
    <t>uk</t>
  </si>
  <si>
    <t>sv</t>
  </si>
  <si>
    <t>ur</t>
  </si>
  <si>
    <t>lt</t>
  </si>
  <si>
    <t>fa</t>
  </si>
  <si>
    <t>vi</t>
  </si>
  <si>
    <t>fi</t>
  </si>
  <si>
    <t>mr</t>
  </si>
  <si>
    <t>ml</t>
  </si>
  <si>
    <t>hu</t>
  </si>
  <si>
    <t>no</t>
  </si>
  <si>
    <t>te</t>
  </si>
  <si>
    <t>gu</t>
  </si>
  <si>
    <t>eu</t>
  </si>
  <si>
    <t>cy</t>
  </si>
  <si>
    <t>bg</t>
  </si>
  <si>
    <t>kn</t>
  </si>
  <si>
    <t>sl</t>
  </si>
  <si>
    <t>bn</t>
  </si>
  <si>
    <t>pa</t>
  </si>
  <si>
    <t>iw</t>
  </si>
  <si>
    <t>lv</t>
  </si>
  <si>
    <t>ne</t>
  </si>
  <si>
    <t>is</t>
  </si>
  <si>
    <t>sr</t>
  </si>
  <si>
    <t>si</t>
  </si>
  <si>
    <t>or</t>
  </si>
  <si>
    <t>ka</t>
  </si>
  <si>
    <t>ps</t>
  </si>
  <si>
    <t>hy</t>
  </si>
  <si>
    <t>am</t>
  </si>
  <si>
    <t>my</t>
  </si>
  <si>
    <t>ckb</t>
  </si>
  <si>
    <t>lo</t>
  </si>
  <si>
    <t>sd</t>
  </si>
  <si>
    <t>ug</t>
  </si>
  <si>
    <t>km</t>
  </si>
  <si>
    <t>Arabic</t>
  </si>
  <si>
    <t>Bengali</t>
  </si>
  <si>
    <t>Czech</t>
  </si>
  <si>
    <t>Danish</t>
  </si>
  <si>
    <t>German</t>
  </si>
  <si>
    <t>Greek</t>
  </si>
  <si>
    <t>Spanish</t>
  </si>
  <si>
    <t>Persian</t>
  </si>
  <si>
    <t>Finnish</t>
  </si>
  <si>
    <t>Filipino</t>
  </si>
  <si>
    <t>fil</t>
  </si>
  <si>
    <t>French</t>
  </si>
  <si>
    <t>Hebrew</t>
  </si>
  <si>
    <t>he</t>
  </si>
  <si>
    <t>Hindi</t>
  </si>
  <si>
    <t>Hungarian</t>
  </si>
  <si>
    <t>Indonesian</t>
  </si>
  <si>
    <t>id</t>
  </si>
  <si>
    <t>Italian</t>
  </si>
  <si>
    <t>Japanese</t>
  </si>
  <si>
    <t>Korean</t>
  </si>
  <si>
    <t>Malay</t>
  </si>
  <si>
    <t>msa</t>
  </si>
  <si>
    <t>Dutch</t>
  </si>
  <si>
    <t>Norwegian</t>
  </si>
  <si>
    <t>Polish</t>
  </si>
  <si>
    <t>Portuguese</t>
  </si>
  <si>
    <t>Romanian</t>
  </si>
  <si>
    <t>Russian</t>
  </si>
  <si>
    <t>Swedish</t>
  </si>
  <si>
    <t>Thai</t>
  </si>
  <si>
    <t>Turkish</t>
  </si>
  <si>
    <t>Ukrainian</t>
  </si>
  <si>
    <t>Urdu</t>
  </si>
  <si>
    <t>Vietnamese</t>
  </si>
  <si>
    <t>Chinese (Simplified)</t>
  </si>
  <si>
    <t>zh-cn</t>
  </si>
  <si>
    <t>Chinese (Traditional)</t>
  </si>
  <si>
    <t>zh-tw</t>
  </si>
  <si>
    <t>English</t>
  </si>
  <si>
    <t>Language</t>
  </si>
  <si>
    <t>Tweet Count</t>
  </si>
  <si>
    <t>All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</si>
</sst>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209-BC2C-49E5-89BC-69E21646CCDE}">
  <dimension ref="B1:H2"/>
  <sheetViews>
    <sheetView workbookViewId="0">
      <selection activeCell="B7" sqref="B7"/>
    </sheetView>
  </sheetViews>
  <sheetFormatPr defaultRowHeight="15" x14ac:dyDescent="0.25"/>
  <cols>
    <col min="8" max="8" width="9.140625" customWidth="1"/>
  </cols>
  <sheetData>
    <row r="1" spans="2:8" ht="30.75" thickBot="1" x14ac:dyDescent="0.3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</row>
    <row r="2" spans="2:8" ht="15.75" thickBot="1" x14ac:dyDescent="0.3">
      <c r="B2" s="3" t="s">
        <v>1</v>
      </c>
      <c r="C2" s="4">
        <v>1.992</v>
      </c>
      <c r="D2" s="4">
        <v>1.853</v>
      </c>
      <c r="E2" s="4">
        <v>1.9550000000000001</v>
      </c>
      <c r="F2" s="4">
        <v>1.931</v>
      </c>
      <c r="G2" s="4">
        <v>1.9339999999999999</v>
      </c>
      <c r="H2" s="4">
        <v>1.9850000000000001</v>
      </c>
    </row>
  </sheetData>
  <conditionalFormatting sqref="C2:H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EECB-CE64-4449-A204-376D56E552FB}">
  <dimension ref="B3:AA57"/>
  <sheetViews>
    <sheetView tabSelected="1" workbookViewId="0">
      <selection activeCell="K29" sqref="K29"/>
    </sheetView>
  </sheetViews>
  <sheetFormatPr defaultRowHeight="15" x14ac:dyDescent="0.25"/>
  <cols>
    <col min="2" max="2" width="18.85546875" customWidth="1"/>
    <col min="3" max="20" width="8.140625" style="6" customWidth="1"/>
  </cols>
  <sheetData>
    <row r="3" spans="2:27" ht="15.75" thickBot="1" x14ac:dyDescent="0.3">
      <c r="V3" t="s">
        <v>9</v>
      </c>
      <c r="W3">
        <v>1</v>
      </c>
      <c r="X3">
        <v>2</v>
      </c>
      <c r="Y3">
        <v>3</v>
      </c>
      <c r="Z3">
        <v>4</v>
      </c>
      <c r="AA3">
        <v>5</v>
      </c>
    </row>
    <row r="4" spans="2:27" x14ac:dyDescent="0.25">
      <c r="B4" s="41" t="s">
        <v>116</v>
      </c>
      <c r="C4" s="43" t="s">
        <v>9</v>
      </c>
      <c r="D4" s="44"/>
      <c r="E4" s="45"/>
      <c r="F4" s="43">
        <v>1</v>
      </c>
      <c r="G4" s="44"/>
      <c r="H4" s="45"/>
      <c r="I4" s="43">
        <v>2</v>
      </c>
      <c r="J4" s="44"/>
      <c r="K4" s="45"/>
      <c r="L4" s="43">
        <v>3</v>
      </c>
      <c r="M4" s="44"/>
      <c r="N4" s="45"/>
      <c r="O4" s="43">
        <v>4</v>
      </c>
      <c r="P4" s="44"/>
      <c r="Q4" s="45"/>
      <c r="R4" s="43">
        <v>5</v>
      </c>
      <c r="S4" s="44"/>
      <c r="T4" s="45"/>
      <c r="V4">
        <f>SMALL(E6:E57,1)</f>
        <v>11.92</v>
      </c>
      <c r="W4">
        <f>SMALL(H6:H57,1)</f>
        <v>1.3680000000000001</v>
      </c>
      <c r="X4">
        <f>SMALL(K6:K57,1)</f>
        <v>1.3069999999999999</v>
      </c>
      <c r="Y4">
        <f>SMALL(N6:N57,1)</f>
        <v>1.528</v>
      </c>
      <c r="Z4">
        <f>SMALL(Q6:Q57,1)</f>
        <v>1.4990000000000001</v>
      </c>
      <c r="AA4">
        <f>SMALL(T6:T57,1)</f>
        <v>1.4890000000000001</v>
      </c>
    </row>
    <row r="5" spans="2:27" ht="15.75" thickBot="1" x14ac:dyDescent="0.3">
      <c r="B5" s="42"/>
      <c r="C5" s="13" t="s">
        <v>6</v>
      </c>
      <c r="D5" s="14" t="s">
        <v>7</v>
      </c>
      <c r="E5" s="15" t="s">
        <v>8</v>
      </c>
      <c r="F5" s="13" t="s">
        <v>6</v>
      </c>
      <c r="G5" s="14" t="s">
        <v>7</v>
      </c>
      <c r="H5" s="15" t="s">
        <v>8</v>
      </c>
      <c r="I5" s="13" t="s">
        <v>6</v>
      </c>
      <c r="J5" s="14" t="s">
        <v>7</v>
      </c>
      <c r="K5" s="15" t="s">
        <v>8</v>
      </c>
      <c r="L5" s="13" t="s">
        <v>6</v>
      </c>
      <c r="M5" s="14" t="s">
        <v>7</v>
      </c>
      <c r="N5" s="15" t="s">
        <v>8</v>
      </c>
      <c r="O5" s="13" t="s">
        <v>6</v>
      </c>
      <c r="P5" s="14" t="s">
        <v>7</v>
      </c>
      <c r="Q5" s="15" t="s">
        <v>8</v>
      </c>
      <c r="R5" s="13" t="s">
        <v>6</v>
      </c>
      <c r="S5" s="14" t="s">
        <v>7</v>
      </c>
      <c r="T5" s="15" t="s">
        <v>8</v>
      </c>
    </row>
    <row r="6" spans="2:27" x14ac:dyDescent="0.25">
      <c r="B6" s="9" t="s">
        <v>1</v>
      </c>
      <c r="C6" s="10">
        <v>1.91</v>
      </c>
      <c r="D6" s="11">
        <v>1.9339999999999999</v>
      </c>
      <c r="E6" s="12">
        <v>11.94</v>
      </c>
      <c r="F6" s="10">
        <v>1.776</v>
      </c>
      <c r="G6" s="11">
        <v>1.7949999999999999</v>
      </c>
      <c r="H6" s="12">
        <v>1.4610000000000001</v>
      </c>
      <c r="I6" s="10">
        <v>1.87</v>
      </c>
      <c r="J6" s="11">
        <v>1.8919999999999999</v>
      </c>
      <c r="K6" s="12">
        <v>1.41</v>
      </c>
      <c r="L6" s="10">
        <v>1.849</v>
      </c>
      <c r="M6" s="11">
        <v>1.873</v>
      </c>
      <c r="N6" s="12">
        <v>1.66</v>
      </c>
      <c r="O6" s="10">
        <v>1.857</v>
      </c>
      <c r="P6" s="11">
        <v>1.883</v>
      </c>
      <c r="Q6" s="12">
        <v>1.6060000000000001</v>
      </c>
      <c r="R6" s="10">
        <v>1.8979999999999999</v>
      </c>
      <c r="S6" s="11">
        <v>1.923</v>
      </c>
      <c r="T6" s="12">
        <v>1.655</v>
      </c>
    </row>
    <row r="7" spans="2:27" x14ac:dyDescent="0.25">
      <c r="B7" s="7" t="s">
        <v>3</v>
      </c>
      <c r="C7" s="16">
        <v>1.988</v>
      </c>
      <c r="D7" s="17">
        <v>1.994</v>
      </c>
      <c r="E7" s="18">
        <v>11.94</v>
      </c>
      <c r="F7" s="16">
        <v>1.857</v>
      </c>
      <c r="G7" s="17">
        <v>1.8640000000000001</v>
      </c>
      <c r="H7" s="18">
        <v>1.4119999999999999</v>
      </c>
      <c r="I7" s="16">
        <v>1.9430000000000001</v>
      </c>
      <c r="J7" s="17">
        <v>1.9550000000000001</v>
      </c>
      <c r="K7" s="18">
        <v>1.3919999999999999</v>
      </c>
      <c r="L7" s="16">
        <v>1.9370000000000001</v>
      </c>
      <c r="M7" s="17">
        <v>1.948</v>
      </c>
      <c r="N7" s="18">
        <v>1.605</v>
      </c>
      <c r="O7" s="16">
        <v>1.9339999999999999</v>
      </c>
      <c r="P7" s="17">
        <v>1.9450000000000001</v>
      </c>
      <c r="Q7" s="18">
        <v>1.5720000000000001</v>
      </c>
      <c r="R7" s="16">
        <v>1.9810000000000001</v>
      </c>
      <c r="S7" s="17">
        <v>1.9881</v>
      </c>
      <c r="T7" s="18">
        <v>1.6379999999999999</v>
      </c>
    </row>
    <row r="8" spans="2:27" x14ac:dyDescent="0.25">
      <c r="B8" s="7" t="s">
        <v>2</v>
      </c>
      <c r="C8" s="16">
        <v>1.9890000000000001</v>
      </c>
      <c r="D8" s="17">
        <v>1.9930000000000001</v>
      </c>
      <c r="E8" s="18">
        <v>11.94</v>
      </c>
      <c r="F8" s="16">
        <v>1.859</v>
      </c>
      <c r="G8" s="17">
        <v>1.861</v>
      </c>
      <c r="H8" s="18">
        <v>1.387</v>
      </c>
      <c r="I8" s="16">
        <v>1.9450000000000001</v>
      </c>
      <c r="J8" s="17">
        <v>1.952</v>
      </c>
      <c r="K8" s="18">
        <v>1.359</v>
      </c>
      <c r="L8" s="16">
        <v>1.94</v>
      </c>
      <c r="M8" s="17">
        <v>1.9450000000000001</v>
      </c>
      <c r="N8" s="18">
        <v>1.58</v>
      </c>
      <c r="O8" s="16">
        <v>1.9359999999999999</v>
      </c>
      <c r="P8" s="17">
        <v>1.9410000000000001</v>
      </c>
      <c r="Q8" s="18">
        <v>1.5489999999999999</v>
      </c>
      <c r="R8" s="16">
        <v>1.9830000000000001</v>
      </c>
      <c r="S8" s="17">
        <v>1.986</v>
      </c>
      <c r="T8" s="18">
        <v>1.617</v>
      </c>
    </row>
    <row r="9" spans="2:27" ht="15.75" thickBot="1" x14ac:dyDescent="0.3">
      <c r="B9" s="7" t="s">
        <v>4</v>
      </c>
      <c r="C9" s="16">
        <v>2.0449999999999999</v>
      </c>
      <c r="D9" s="17">
        <v>2.0449999999999999</v>
      </c>
      <c r="E9" s="18">
        <v>11.94</v>
      </c>
      <c r="F9" s="16">
        <v>1.903</v>
      </c>
      <c r="G9" s="17">
        <v>1.9019999999999999</v>
      </c>
      <c r="H9" s="18">
        <v>1.373</v>
      </c>
      <c r="I9" s="16">
        <v>1.9850000000000001</v>
      </c>
      <c r="J9" s="17">
        <v>1.9890000000000001</v>
      </c>
      <c r="K9" s="15">
        <v>1.337</v>
      </c>
      <c r="L9" s="16">
        <v>1.9990000000000001</v>
      </c>
      <c r="M9" s="17">
        <v>2.0009999999999999</v>
      </c>
      <c r="N9" s="18">
        <v>1.56</v>
      </c>
      <c r="O9" s="16">
        <v>1.982</v>
      </c>
      <c r="P9" s="17">
        <v>1.9850000000000001</v>
      </c>
      <c r="Q9" s="18">
        <v>1.5169999999999999</v>
      </c>
      <c r="R9" s="16">
        <v>2.028</v>
      </c>
      <c r="S9" s="17">
        <v>2.0270000000000001</v>
      </c>
      <c r="T9" s="18">
        <v>1.6040000000000001</v>
      </c>
    </row>
    <row r="10" spans="2:27" ht="16.5" thickTop="1" thickBot="1" x14ac:dyDescent="0.3">
      <c r="B10" s="8" t="s">
        <v>5</v>
      </c>
      <c r="C10" s="19">
        <v>2.0459999999999998</v>
      </c>
      <c r="D10" s="20">
        <v>2.0470000000000002</v>
      </c>
      <c r="E10" s="21">
        <v>11.94</v>
      </c>
      <c r="F10" s="19">
        <v>1.907</v>
      </c>
      <c r="G10" s="20">
        <v>1.907</v>
      </c>
      <c r="H10" s="21">
        <v>1.373</v>
      </c>
      <c r="I10" s="19">
        <v>1.9870000000000001</v>
      </c>
      <c r="J10" s="37">
        <v>1.992</v>
      </c>
      <c r="K10" s="39">
        <v>1.337</v>
      </c>
      <c r="L10" s="38">
        <v>2.004</v>
      </c>
      <c r="M10" s="20">
        <v>2.0059999999999998</v>
      </c>
      <c r="N10" s="21">
        <v>1.5609999999999999</v>
      </c>
      <c r="O10" s="19">
        <v>1.9850000000000001</v>
      </c>
      <c r="P10" s="20">
        <v>1.988</v>
      </c>
      <c r="Q10" s="21">
        <v>1.512</v>
      </c>
      <c r="R10" s="19">
        <v>2.032</v>
      </c>
      <c r="S10" s="20">
        <v>2.0310000000000001</v>
      </c>
      <c r="T10" s="21">
        <v>1.603</v>
      </c>
    </row>
    <row r="14" spans="2:27" ht="15.75" thickBot="1" x14ac:dyDescent="0.3"/>
    <row r="15" spans="2:27" x14ac:dyDescent="0.25">
      <c r="B15" s="41" t="s">
        <v>113</v>
      </c>
      <c r="C15" s="43" t="s">
        <v>9</v>
      </c>
      <c r="D15" s="44"/>
      <c r="E15" s="45"/>
      <c r="F15" s="43">
        <v>1</v>
      </c>
      <c r="G15" s="44"/>
      <c r="H15" s="45"/>
      <c r="I15" s="43">
        <v>2</v>
      </c>
      <c r="J15" s="44"/>
      <c r="K15" s="45"/>
      <c r="L15" s="43">
        <v>3</v>
      </c>
      <c r="M15" s="44"/>
      <c r="N15" s="45"/>
      <c r="O15" s="43">
        <v>4</v>
      </c>
      <c r="P15" s="44"/>
      <c r="Q15" s="45"/>
      <c r="R15" s="43">
        <v>5</v>
      </c>
      <c r="S15" s="44"/>
      <c r="T15" s="45"/>
    </row>
    <row r="16" spans="2:27" ht="15.75" thickBot="1" x14ac:dyDescent="0.3">
      <c r="B16" s="42"/>
      <c r="C16" s="13" t="s">
        <v>6</v>
      </c>
      <c r="D16" s="14" t="s">
        <v>7</v>
      </c>
      <c r="E16" s="15" t="s">
        <v>8</v>
      </c>
      <c r="F16" s="13" t="s">
        <v>6</v>
      </c>
      <c r="G16" s="14" t="s">
        <v>7</v>
      </c>
      <c r="H16" s="15" t="s">
        <v>8</v>
      </c>
      <c r="I16" s="13" t="s">
        <v>6</v>
      </c>
      <c r="J16" s="14" t="s">
        <v>7</v>
      </c>
      <c r="K16" s="15" t="s">
        <v>8</v>
      </c>
      <c r="L16" s="13" t="s">
        <v>6</v>
      </c>
      <c r="M16" s="14" t="s">
        <v>7</v>
      </c>
      <c r="N16" s="15" t="s">
        <v>8</v>
      </c>
      <c r="O16" s="13" t="s">
        <v>6</v>
      </c>
      <c r="P16" s="14" t="s">
        <v>7</v>
      </c>
      <c r="Q16" s="15" t="s">
        <v>8</v>
      </c>
      <c r="R16" s="13" t="s">
        <v>6</v>
      </c>
      <c r="S16" s="14" t="s">
        <v>7</v>
      </c>
      <c r="T16" s="15" t="s">
        <v>8</v>
      </c>
    </row>
    <row r="17" spans="2:20" x14ac:dyDescent="0.25">
      <c r="B17" s="9" t="s">
        <v>1</v>
      </c>
      <c r="C17" s="10">
        <v>1.9890000000000001</v>
      </c>
      <c r="D17" s="11">
        <v>1.992</v>
      </c>
      <c r="E17" s="12">
        <v>11.96</v>
      </c>
      <c r="F17" s="10">
        <v>1.857</v>
      </c>
      <c r="G17" s="11">
        <v>1.863</v>
      </c>
      <c r="H17" s="12">
        <v>1.478</v>
      </c>
      <c r="I17" s="10">
        <v>1.9510000000000001</v>
      </c>
      <c r="J17" s="11">
        <v>1.9570000000000001</v>
      </c>
      <c r="K17" s="12">
        <v>1.4319999999999999</v>
      </c>
      <c r="L17" s="10">
        <v>1.9239999999999999</v>
      </c>
      <c r="M17" s="11">
        <v>1.931</v>
      </c>
      <c r="N17" s="12">
        <v>1.7030000000000001</v>
      </c>
      <c r="O17" s="10">
        <v>1.9339999999999999</v>
      </c>
      <c r="P17" s="11">
        <v>1.944</v>
      </c>
      <c r="Q17" s="12">
        <v>1.623</v>
      </c>
      <c r="R17" s="10">
        <v>1.97</v>
      </c>
      <c r="S17" s="11">
        <v>1.9770000000000001</v>
      </c>
      <c r="T17" s="12">
        <v>1.68</v>
      </c>
    </row>
    <row r="18" spans="2:20" x14ac:dyDescent="0.25">
      <c r="B18" s="7" t="s">
        <v>3</v>
      </c>
      <c r="C18" s="16">
        <v>2.0529999999999999</v>
      </c>
      <c r="D18" s="17">
        <v>2.056</v>
      </c>
      <c r="E18" s="18">
        <v>12.1</v>
      </c>
      <c r="F18" s="16">
        <v>1.919</v>
      </c>
      <c r="G18" s="17">
        <v>1.9239999999999999</v>
      </c>
      <c r="H18" s="18">
        <v>2.27</v>
      </c>
      <c r="I18" s="16">
        <v>1.004</v>
      </c>
      <c r="J18" s="17">
        <v>2.0089999999999999</v>
      </c>
      <c r="K18" s="18">
        <v>2.4780000000000002</v>
      </c>
      <c r="L18" s="16">
        <v>1.972</v>
      </c>
      <c r="M18" s="17">
        <v>1.98</v>
      </c>
      <c r="N18" s="18">
        <v>2.6190000000000002</v>
      </c>
      <c r="O18" s="16">
        <v>1.978</v>
      </c>
      <c r="P18" s="17">
        <v>1.9890000000000001</v>
      </c>
      <c r="Q18" s="18">
        <v>2.3039999999999998</v>
      </c>
      <c r="R18" s="16">
        <v>2.2999999999999998</v>
      </c>
      <c r="S18" s="17">
        <v>2.38</v>
      </c>
      <c r="T18" s="18">
        <v>2.653</v>
      </c>
    </row>
    <row r="19" spans="2:20" x14ac:dyDescent="0.25">
      <c r="B19" s="7" t="s">
        <v>2</v>
      </c>
      <c r="C19" s="16">
        <v>2.0539999999999998</v>
      </c>
      <c r="D19" s="17">
        <v>2.0529999999999999</v>
      </c>
      <c r="E19" s="18">
        <v>11.94</v>
      </c>
      <c r="F19" s="16">
        <v>1.92</v>
      </c>
      <c r="G19" s="17">
        <v>1.923</v>
      </c>
      <c r="H19" s="18">
        <v>1.4079999999999999</v>
      </c>
      <c r="I19" s="16">
        <v>2.0049999999999999</v>
      </c>
      <c r="J19" s="17">
        <v>2.0059999999999998</v>
      </c>
      <c r="K19" s="18">
        <v>1.3560000000000001</v>
      </c>
      <c r="L19" s="16">
        <v>1.9730000000000001</v>
      </c>
      <c r="M19" s="17">
        <v>1.978</v>
      </c>
      <c r="N19" s="18">
        <v>1.5720000000000001</v>
      </c>
      <c r="O19" s="16">
        <v>1.9790000000000001</v>
      </c>
      <c r="P19" s="17">
        <v>1.986</v>
      </c>
      <c r="Q19" s="18">
        <v>1.5449999999999999</v>
      </c>
      <c r="R19" s="16">
        <v>2.0310000000000001</v>
      </c>
      <c r="S19" s="17">
        <v>2.0350000000000001</v>
      </c>
      <c r="T19" s="18">
        <v>1.625</v>
      </c>
    </row>
    <row r="20" spans="2:20" ht="15.75" thickBot="1" x14ac:dyDescent="0.3">
      <c r="B20" s="7" t="s">
        <v>4</v>
      </c>
      <c r="C20" s="16">
        <v>2.0619999999999998</v>
      </c>
      <c r="D20" s="17">
        <v>2.06</v>
      </c>
      <c r="E20" s="18">
        <v>11.94</v>
      </c>
      <c r="F20" s="16">
        <v>1.925</v>
      </c>
      <c r="G20" s="17">
        <v>1.927</v>
      </c>
      <c r="H20" s="18">
        <v>1.3680000000000001</v>
      </c>
      <c r="I20" s="16">
        <v>2.012</v>
      </c>
      <c r="J20" s="17">
        <v>2.012</v>
      </c>
      <c r="K20" s="15">
        <v>1.3360000000000001</v>
      </c>
      <c r="L20" s="16">
        <v>1.9810000000000001</v>
      </c>
      <c r="M20" s="17">
        <v>1.9850000000000001</v>
      </c>
      <c r="N20" s="18">
        <v>1.5609999999999999</v>
      </c>
      <c r="O20" s="16">
        <v>1.9850000000000001</v>
      </c>
      <c r="P20" s="17">
        <v>1.9910000000000001</v>
      </c>
      <c r="Q20" s="18">
        <v>1.508</v>
      </c>
      <c r="R20" s="16">
        <v>2.036</v>
      </c>
      <c r="S20" s="17">
        <v>2.0390000000000001</v>
      </c>
      <c r="T20" s="18">
        <v>1.6080000000000001</v>
      </c>
    </row>
    <row r="21" spans="2:20" ht="16.5" thickTop="1" thickBot="1" x14ac:dyDescent="0.3">
      <c r="B21" s="8" t="s">
        <v>5</v>
      </c>
      <c r="C21" s="19">
        <v>2.0619999999999998</v>
      </c>
      <c r="D21" s="20">
        <v>2.06</v>
      </c>
      <c r="E21" s="21">
        <v>11.94</v>
      </c>
      <c r="F21" s="19">
        <v>1.925</v>
      </c>
      <c r="G21" s="20">
        <v>1.927</v>
      </c>
      <c r="H21" s="21">
        <v>1.369</v>
      </c>
      <c r="I21" s="19">
        <v>2.0139999999999998</v>
      </c>
      <c r="J21" s="37">
        <v>2.0139999999999998</v>
      </c>
      <c r="K21" s="39">
        <v>1.3360000000000001</v>
      </c>
      <c r="L21" s="38">
        <v>1.98</v>
      </c>
      <c r="M21" s="20">
        <v>1.984</v>
      </c>
      <c r="N21" s="21">
        <v>1.5620000000000001</v>
      </c>
      <c r="O21" s="19">
        <v>1.9850000000000001</v>
      </c>
      <c r="P21" s="20">
        <v>1.9910000000000001</v>
      </c>
      <c r="Q21" s="21">
        <v>1.5069999999999999</v>
      </c>
      <c r="R21" s="19">
        <v>2.036</v>
      </c>
      <c r="S21" s="20">
        <v>2.0390000000000001</v>
      </c>
      <c r="T21" s="21">
        <v>1.6</v>
      </c>
    </row>
    <row r="23" spans="2:20" ht="15.75" thickBot="1" x14ac:dyDescent="0.3"/>
    <row r="24" spans="2:20" x14ac:dyDescent="0.25">
      <c r="B24" s="41" t="s">
        <v>93</v>
      </c>
      <c r="C24" s="43" t="s">
        <v>9</v>
      </c>
      <c r="D24" s="44"/>
      <c r="E24" s="45"/>
      <c r="F24" s="43">
        <v>1</v>
      </c>
      <c r="G24" s="44"/>
      <c r="H24" s="45"/>
      <c r="I24" s="43">
        <v>2</v>
      </c>
      <c r="J24" s="44"/>
      <c r="K24" s="45"/>
      <c r="L24" s="43">
        <v>3</v>
      </c>
      <c r="M24" s="44"/>
      <c r="N24" s="45"/>
      <c r="O24" s="43">
        <v>4</v>
      </c>
      <c r="P24" s="44"/>
      <c r="Q24" s="45"/>
      <c r="R24" s="43">
        <v>5</v>
      </c>
      <c r="S24" s="44"/>
      <c r="T24" s="45"/>
    </row>
    <row r="25" spans="2:20" ht="15.75" thickBot="1" x14ac:dyDescent="0.3">
      <c r="B25" s="42"/>
      <c r="C25" s="13" t="s">
        <v>6</v>
      </c>
      <c r="D25" s="14" t="s">
        <v>7</v>
      </c>
      <c r="E25" s="15" t="s">
        <v>8</v>
      </c>
      <c r="F25" s="13" t="s">
        <v>6</v>
      </c>
      <c r="G25" s="14" t="s">
        <v>7</v>
      </c>
      <c r="H25" s="15" t="s">
        <v>8</v>
      </c>
      <c r="I25" s="13" t="s">
        <v>6</v>
      </c>
      <c r="J25" s="14" t="s">
        <v>7</v>
      </c>
      <c r="K25" s="15" t="s">
        <v>8</v>
      </c>
      <c r="L25" s="13" t="s">
        <v>6</v>
      </c>
      <c r="M25" s="14" t="s">
        <v>7</v>
      </c>
      <c r="N25" s="15" t="s">
        <v>8</v>
      </c>
      <c r="O25" s="13" t="s">
        <v>6</v>
      </c>
      <c r="P25" s="14" t="s">
        <v>7</v>
      </c>
      <c r="Q25" s="15" t="s">
        <v>8</v>
      </c>
      <c r="R25" s="13" t="s">
        <v>6</v>
      </c>
      <c r="S25" s="14" t="s">
        <v>7</v>
      </c>
      <c r="T25" s="15" t="s">
        <v>8</v>
      </c>
    </row>
    <row r="26" spans="2:20" x14ac:dyDescent="0.25">
      <c r="B26" s="9" t="s">
        <v>1</v>
      </c>
      <c r="C26" s="10">
        <v>1.8360000000000001</v>
      </c>
      <c r="D26" s="11">
        <v>1.9359999999999999</v>
      </c>
      <c r="E26" s="12">
        <v>12.05</v>
      </c>
      <c r="F26" s="10">
        <v>1.7150000000000001</v>
      </c>
      <c r="G26" s="11">
        <v>1.8029999999999999</v>
      </c>
      <c r="H26" s="12">
        <v>1.6479999999999999</v>
      </c>
      <c r="I26" s="10">
        <v>1.7629999999999999</v>
      </c>
      <c r="J26" s="11">
        <v>1.879</v>
      </c>
      <c r="K26" s="12">
        <v>1.778</v>
      </c>
      <c r="L26" s="10">
        <v>1.778</v>
      </c>
      <c r="M26" s="11">
        <v>1.8919999999999999</v>
      </c>
      <c r="N26" s="12">
        <v>1.5980000000000001</v>
      </c>
      <c r="O26" s="10">
        <v>1.7589999999999999</v>
      </c>
      <c r="P26" s="11">
        <v>1.8740000000000001</v>
      </c>
      <c r="Q26" s="12">
        <v>1.732</v>
      </c>
      <c r="R26" s="10">
        <v>1.794</v>
      </c>
      <c r="S26" s="11">
        <v>1.913</v>
      </c>
      <c r="T26" s="12">
        <v>1.64</v>
      </c>
    </row>
    <row r="27" spans="2:20" x14ac:dyDescent="0.25">
      <c r="B27" s="7" t="s">
        <v>3</v>
      </c>
      <c r="C27" s="16">
        <v>1.9950000000000001</v>
      </c>
      <c r="D27" s="17">
        <v>195.6</v>
      </c>
      <c r="E27" s="18">
        <v>1773</v>
      </c>
      <c r="F27" s="16">
        <v>1.8520000000000001</v>
      </c>
      <c r="G27" s="17">
        <v>623.9</v>
      </c>
      <c r="H27" s="18">
        <v>6483</v>
      </c>
      <c r="I27" s="16">
        <v>1.946</v>
      </c>
      <c r="J27" s="17">
        <v>599.1</v>
      </c>
      <c r="K27" s="18">
        <v>6157</v>
      </c>
      <c r="L27" s="16">
        <v>1.956</v>
      </c>
      <c r="M27" s="17">
        <v>888.6</v>
      </c>
      <c r="N27" s="18">
        <v>7814</v>
      </c>
      <c r="O27" s="16">
        <v>1.919</v>
      </c>
      <c r="P27" s="17">
        <v>336.8</v>
      </c>
      <c r="Q27" s="18">
        <v>3631</v>
      </c>
      <c r="R27" s="16">
        <v>2.0249999999999999</v>
      </c>
      <c r="S27" s="17">
        <v>1322</v>
      </c>
      <c r="T27" s="18">
        <v>12300</v>
      </c>
    </row>
    <row r="28" spans="2:20" x14ac:dyDescent="0.25">
      <c r="B28" s="7" t="s">
        <v>2</v>
      </c>
      <c r="C28" s="16">
        <v>2.0019999999999998</v>
      </c>
      <c r="D28" s="17">
        <v>2.012</v>
      </c>
      <c r="E28" s="18">
        <v>11.99</v>
      </c>
      <c r="F28" s="16">
        <v>1.8460000000000001</v>
      </c>
      <c r="G28" s="17">
        <v>1.861</v>
      </c>
      <c r="H28" s="18">
        <v>1.4159999999999999</v>
      </c>
      <c r="I28" s="16">
        <v>1.9370000000000001</v>
      </c>
      <c r="J28" s="17">
        <v>1.9510000000000001</v>
      </c>
      <c r="K28" s="18">
        <v>1.349</v>
      </c>
      <c r="L28" s="16">
        <v>1.94</v>
      </c>
      <c r="M28" s="17">
        <v>1.958</v>
      </c>
      <c r="N28" s="18">
        <v>1.62</v>
      </c>
      <c r="O28" s="16">
        <v>1.9219999999999999</v>
      </c>
      <c r="P28" s="17">
        <v>1.946</v>
      </c>
      <c r="Q28" s="18">
        <v>1.544</v>
      </c>
      <c r="R28" s="16">
        <v>1.9830000000000001</v>
      </c>
      <c r="S28" s="17">
        <v>2.0009999999999999</v>
      </c>
      <c r="T28" s="18">
        <v>1.5940000000000001</v>
      </c>
    </row>
    <row r="29" spans="2:20" ht="15.75" thickBot="1" x14ac:dyDescent="0.3">
      <c r="B29" s="7" t="s">
        <v>4</v>
      </c>
      <c r="C29" s="16">
        <v>2.0569999999999999</v>
      </c>
      <c r="D29" s="17">
        <v>2.0529999999999999</v>
      </c>
      <c r="E29" s="18">
        <v>11.98</v>
      </c>
      <c r="F29" s="16">
        <v>1.8959999999999999</v>
      </c>
      <c r="G29" s="17">
        <v>1.895</v>
      </c>
      <c r="H29" s="18">
        <v>1.369</v>
      </c>
      <c r="I29" s="16">
        <v>1.9950000000000001</v>
      </c>
      <c r="J29" s="17">
        <v>1.9950000000000001</v>
      </c>
      <c r="K29" s="15">
        <v>1.3109999999999999</v>
      </c>
      <c r="L29" s="16">
        <v>1.994</v>
      </c>
      <c r="M29" s="17">
        <v>1.9970000000000001</v>
      </c>
      <c r="N29" s="18">
        <v>1.5329999999999999</v>
      </c>
      <c r="O29" s="16">
        <v>1.9790000000000001</v>
      </c>
      <c r="P29" s="17">
        <v>1.9890000000000001</v>
      </c>
      <c r="Q29" s="18">
        <v>1.5149999999999999</v>
      </c>
      <c r="R29" s="16">
        <v>2.036</v>
      </c>
      <c r="S29" s="17">
        <v>2.0390000000000001</v>
      </c>
      <c r="T29" s="18">
        <v>1.615</v>
      </c>
    </row>
    <row r="30" spans="2:20" ht="16.5" thickTop="1" thickBot="1" x14ac:dyDescent="0.3">
      <c r="B30" s="8" t="s">
        <v>5</v>
      </c>
      <c r="C30" s="19">
        <v>2.0590000000000002</v>
      </c>
      <c r="D30" s="20">
        <v>2.0539999999999998</v>
      </c>
      <c r="E30" s="21">
        <v>11.98</v>
      </c>
      <c r="F30" s="19">
        <v>1.8959999999999999</v>
      </c>
      <c r="G30" s="20">
        <v>1.895</v>
      </c>
      <c r="H30" s="21">
        <v>1.37</v>
      </c>
      <c r="I30" s="19">
        <v>1.998</v>
      </c>
      <c r="J30" s="37">
        <v>1.9970000000000001</v>
      </c>
      <c r="K30" s="40">
        <v>1.3069999999999999</v>
      </c>
      <c r="L30" s="38">
        <v>1.9950000000000001</v>
      </c>
      <c r="M30" s="20">
        <v>1.998</v>
      </c>
      <c r="N30" s="21">
        <v>1.538</v>
      </c>
      <c r="O30" s="19">
        <v>1.978</v>
      </c>
      <c r="P30" s="20">
        <v>1.988</v>
      </c>
      <c r="Q30" s="21">
        <v>1.52</v>
      </c>
      <c r="R30" s="19">
        <v>2.036</v>
      </c>
      <c r="S30" s="20">
        <v>2.0390000000000001</v>
      </c>
      <c r="T30" s="21">
        <v>1.619</v>
      </c>
    </row>
    <row r="32" spans="2:20" ht="15.75" thickBot="1" x14ac:dyDescent="0.3"/>
    <row r="33" spans="2:20" x14ac:dyDescent="0.25">
      <c r="B33" s="41" t="s">
        <v>94</v>
      </c>
      <c r="C33" s="43" t="s">
        <v>9</v>
      </c>
      <c r="D33" s="44"/>
      <c r="E33" s="45"/>
      <c r="F33" s="43">
        <v>1</v>
      </c>
      <c r="G33" s="44"/>
      <c r="H33" s="45"/>
      <c r="I33" s="43">
        <v>2</v>
      </c>
      <c r="J33" s="44"/>
      <c r="K33" s="45"/>
      <c r="L33" s="43">
        <v>3</v>
      </c>
      <c r="M33" s="44"/>
      <c r="N33" s="45"/>
      <c r="O33" s="43">
        <v>4</v>
      </c>
      <c r="P33" s="44"/>
      <c r="Q33" s="45"/>
      <c r="R33" s="43">
        <v>5</v>
      </c>
      <c r="S33" s="44"/>
      <c r="T33" s="45"/>
    </row>
    <row r="34" spans="2:20" ht="15.75" thickBot="1" x14ac:dyDescent="0.3">
      <c r="B34" s="42"/>
      <c r="C34" s="13" t="s">
        <v>6</v>
      </c>
      <c r="D34" s="14" t="s">
        <v>7</v>
      </c>
      <c r="E34" s="15" t="s">
        <v>8</v>
      </c>
      <c r="F34" s="13" t="s">
        <v>6</v>
      </c>
      <c r="G34" s="14" t="s">
        <v>7</v>
      </c>
      <c r="H34" s="15" t="s">
        <v>8</v>
      </c>
      <c r="I34" s="13" t="s">
        <v>6</v>
      </c>
      <c r="J34" s="14" t="s">
        <v>7</v>
      </c>
      <c r="K34" s="15" t="s">
        <v>8</v>
      </c>
      <c r="L34" s="13" t="s">
        <v>6</v>
      </c>
      <c r="M34" s="14" t="s">
        <v>7</v>
      </c>
      <c r="N34" s="15" t="s">
        <v>8</v>
      </c>
      <c r="O34" s="13" t="s">
        <v>6</v>
      </c>
      <c r="P34" s="14" t="s">
        <v>7</v>
      </c>
      <c r="Q34" s="15" t="s">
        <v>8</v>
      </c>
      <c r="R34" s="13" t="s">
        <v>6</v>
      </c>
      <c r="S34" s="14" t="s">
        <v>7</v>
      </c>
      <c r="T34" s="15" t="s">
        <v>8</v>
      </c>
    </row>
    <row r="35" spans="2:20" x14ac:dyDescent="0.25">
      <c r="B35" s="9" t="s">
        <v>1</v>
      </c>
      <c r="C35" s="10">
        <v>0.88859999999999995</v>
      </c>
      <c r="D35" s="11">
        <v>0.90449999999999997</v>
      </c>
      <c r="E35" s="12">
        <v>12.07</v>
      </c>
      <c r="F35" s="10">
        <v>0.84599999999999997</v>
      </c>
      <c r="G35" s="11">
        <v>0.85199999999999998</v>
      </c>
      <c r="H35" s="12">
        <v>1.782</v>
      </c>
      <c r="I35" s="10">
        <v>0.8921</v>
      </c>
      <c r="J35" s="11">
        <v>0.91180000000000005</v>
      </c>
      <c r="K35" s="12">
        <v>1.407</v>
      </c>
      <c r="L35" s="10">
        <v>0.91</v>
      </c>
      <c r="M35" s="11">
        <v>0.92779999999999996</v>
      </c>
      <c r="N35" s="12">
        <v>1.784</v>
      </c>
      <c r="O35" s="10">
        <v>0.98299999999999998</v>
      </c>
      <c r="P35" s="11">
        <v>0.98750000000000004</v>
      </c>
      <c r="Q35" s="12">
        <v>1.6950000000000001</v>
      </c>
      <c r="R35" s="10">
        <v>0.95250000000000001</v>
      </c>
      <c r="S35" s="11">
        <v>0.9617</v>
      </c>
      <c r="T35" s="12">
        <v>1.698</v>
      </c>
    </row>
    <row r="36" spans="2:20" x14ac:dyDescent="0.25">
      <c r="B36" s="7" t="s">
        <v>3</v>
      </c>
      <c r="C36" s="16">
        <v>0.87619999999999998</v>
      </c>
      <c r="D36" s="17">
        <v>0.95099999999999996</v>
      </c>
      <c r="E36" s="18">
        <v>12.22</v>
      </c>
      <c r="F36" s="16">
        <v>0.83809999999999996</v>
      </c>
      <c r="G36" s="17">
        <v>0.90100000000000002</v>
      </c>
      <c r="H36" s="18">
        <v>2.7290000000000001</v>
      </c>
      <c r="I36" s="16">
        <v>0.85650000000000004</v>
      </c>
      <c r="J36" s="17">
        <v>0.92920000000000003</v>
      </c>
      <c r="K36" s="18">
        <v>1.6779999999999999</v>
      </c>
      <c r="L36" s="16">
        <v>0.90590000000000004</v>
      </c>
      <c r="M36" s="17">
        <v>0.96130000000000004</v>
      </c>
      <c r="N36" s="18">
        <v>2.8730000000000002</v>
      </c>
      <c r="O36" s="16">
        <v>0.9708</v>
      </c>
      <c r="P36" s="17">
        <v>1.028</v>
      </c>
      <c r="Q36" s="18">
        <v>2.2829999999999999</v>
      </c>
      <c r="R36" s="16">
        <v>0.94599999999999995</v>
      </c>
      <c r="S36" s="17">
        <v>0.99439999999999995</v>
      </c>
      <c r="T36" s="18">
        <v>3.1080000000000001</v>
      </c>
    </row>
    <row r="37" spans="2:20" x14ac:dyDescent="0.25">
      <c r="B37" s="7" t="s">
        <v>2</v>
      </c>
      <c r="C37" s="16">
        <v>0.89019999999999999</v>
      </c>
      <c r="D37" s="17">
        <v>0.90590000000000004</v>
      </c>
      <c r="E37" s="18">
        <v>12.13</v>
      </c>
      <c r="F37" s="16">
        <v>0.85460000000000003</v>
      </c>
      <c r="G37" s="17">
        <v>0.85960000000000003</v>
      </c>
      <c r="H37" s="18">
        <v>2.0190000000000001</v>
      </c>
      <c r="I37" s="16">
        <v>0.86960000000000004</v>
      </c>
      <c r="J37" s="17">
        <v>0.88939999999999997</v>
      </c>
      <c r="K37" s="18">
        <v>1.391</v>
      </c>
      <c r="L37" s="16">
        <v>0.92349999999999999</v>
      </c>
      <c r="M37" s="17">
        <v>0.93959999999999999</v>
      </c>
      <c r="N37" s="18">
        <v>2.21</v>
      </c>
      <c r="O37" s="16">
        <v>0.98609999999999998</v>
      </c>
      <c r="P37" s="17">
        <v>0.99160000000000004</v>
      </c>
      <c r="Q37" s="18">
        <v>1.9219999999999999</v>
      </c>
      <c r="R37" s="16">
        <v>0.96450000000000002</v>
      </c>
      <c r="S37" s="17">
        <v>0.97240000000000004</v>
      </c>
      <c r="T37" s="18">
        <v>1.9610000000000001</v>
      </c>
    </row>
    <row r="38" spans="2:20" ht="15.75" thickBot="1" x14ac:dyDescent="0.3">
      <c r="B38" s="7" t="s">
        <v>4</v>
      </c>
      <c r="C38" s="16">
        <v>0.98950000000000005</v>
      </c>
      <c r="D38" s="17">
        <v>0.99939999999999996</v>
      </c>
      <c r="E38" s="18">
        <v>12.03</v>
      </c>
      <c r="F38" s="16">
        <v>0.96409999999999996</v>
      </c>
      <c r="G38" s="17">
        <v>0.96479999999999999</v>
      </c>
      <c r="H38" s="18">
        <v>1.702</v>
      </c>
      <c r="I38" s="16">
        <v>0.97119999999999995</v>
      </c>
      <c r="J38" s="17">
        <v>0.98250000000000004</v>
      </c>
      <c r="K38" s="15">
        <v>1.482</v>
      </c>
      <c r="L38" s="16">
        <v>1.044</v>
      </c>
      <c r="M38" s="17">
        <v>1.0489999999999999</v>
      </c>
      <c r="N38" s="18">
        <v>1.6839999999999999</v>
      </c>
      <c r="O38" s="16">
        <v>1.087</v>
      </c>
      <c r="P38" s="17">
        <v>1.0880000000000001</v>
      </c>
      <c r="Q38" s="18">
        <v>1.667</v>
      </c>
      <c r="R38" s="16">
        <v>1.0649999999999999</v>
      </c>
      <c r="S38" s="17">
        <v>1.0640000000000001</v>
      </c>
      <c r="T38" s="18">
        <v>1.611</v>
      </c>
    </row>
    <row r="39" spans="2:20" ht="16.5" thickTop="1" thickBot="1" x14ac:dyDescent="0.3">
      <c r="B39" s="8" t="s">
        <v>5</v>
      </c>
      <c r="C39" s="19">
        <v>1.028</v>
      </c>
      <c r="D39" s="20">
        <v>1.038</v>
      </c>
      <c r="E39" s="21">
        <v>12.02</v>
      </c>
      <c r="F39" s="19">
        <v>1.0049999999999999</v>
      </c>
      <c r="G39" s="20">
        <v>1.006</v>
      </c>
      <c r="H39" s="21">
        <v>1.6180000000000001</v>
      </c>
      <c r="I39" s="19">
        <v>1.0029999999999999</v>
      </c>
      <c r="J39" s="37">
        <v>1.0129999999999999</v>
      </c>
      <c r="K39" s="39">
        <v>1.429</v>
      </c>
      <c r="L39" s="38">
        <v>1.0980000000000001</v>
      </c>
      <c r="M39" s="20">
        <v>1.101</v>
      </c>
      <c r="N39" s="21">
        <v>1.718</v>
      </c>
      <c r="O39" s="19">
        <v>1.117</v>
      </c>
      <c r="P39" s="20">
        <v>1.1200000000000001</v>
      </c>
      <c r="Q39" s="21">
        <v>1.716</v>
      </c>
      <c r="R39" s="19">
        <v>1.1060000000000001</v>
      </c>
      <c r="S39" s="20">
        <v>1.105</v>
      </c>
      <c r="T39" s="21">
        <v>1.4890000000000001</v>
      </c>
    </row>
    <row r="41" spans="2:20" ht="15.75" thickBot="1" x14ac:dyDescent="0.3"/>
    <row r="42" spans="2:20" x14ac:dyDescent="0.25">
      <c r="B42" s="41" t="s">
        <v>80</v>
      </c>
      <c r="C42" s="43" t="s">
        <v>9</v>
      </c>
      <c r="D42" s="44"/>
      <c r="E42" s="45"/>
      <c r="F42" s="43">
        <v>1</v>
      </c>
      <c r="G42" s="44"/>
      <c r="H42" s="45"/>
      <c r="I42" s="43">
        <v>2</v>
      </c>
      <c r="J42" s="44"/>
      <c r="K42" s="45"/>
      <c r="L42" s="43">
        <v>3</v>
      </c>
      <c r="M42" s="44"/>
      <c r="N42" s="45"/>
      <c r="O42" s="43">
        <v>4</v>
      </c>
      <c r="P42" s="44"/>
      <c r="Q42" s="45"/>
      <c r="R42" s="43">
        <v>5</v>
      </c>
      <c r="S42" s="44"/>
      <c r="T42" s="45"/>
    </row>
    <row r="43" spans="2:20" ht="15.75" thickBot="1" x14ac:dyDescent="0.3">
      <c r="B43" s="42"/>
      <c r="C43" s="13" t="s">
        <v>6</v>
      </c>
      <c r="D43" s="14" t="s">
        <v>7</v>
      </c>
      <c r="E43" s="15" t="s">
        <v>8</v>
      </c>
      <c r="F43" s="13" t="s">
        <v>6</v>
      </c>
      <c r="G43" s="14" t="s">
        <v>7</v>
      </c>
      <c r="H43" s="15" t="s">
        <v>8</v>
      </c>
      <c r="I43" s="13" t="s">
        <v>6</v>
      </c>
      <c r="J43" s="14" t="s">
        <v>7</v>
      </c>
      <c r="K43" s="15" t="s">
        <v>8</v>
      </c>
      <c r="L43" s="13" t="s">
        <v>6</v>
      </c>
      <c r="M43" s="14" t="s">
        <v>7</v>
      </c>
      <c r="N43" s="15" t="s">
        <v>8</v>
      </c>
      <c r="O43" s="13" t="s">
        <v>6</v>
      </c>
      <c r="P43" s="14" t="s">
        <v>7</v>
      </c>
      <c r="Q43" s="15" t="s">
        <v>8</v>
      </c>
      <c r="R43" s="13" t="s">
        <v>6</v>
      </c>
      <c r="S43" s="14" t="s">
        <v>7</v>
      </c>
      <c r="T43" s="15" t="s">
        <v>8</v>
      </c>
    </row>
    <row r="44" spans="2:20" x14ac:dyDescent="0.25">
      <c r="B44" s="9" t="s">
        <v>1</v>
      </c>
      <c r="C44" s="10">
        <v>2.024</v>
      </c>
      <c r="D44" s="11">
        <v>2.0270000000000001</v>
      </c>
      <c r="E44" s="12">
        <v>11.93</v>
      </c>
      <c r="F44" s="10">
        <v>1.9019999999999999</v>
      </c>
      <c r="G44" s="11">
        <v>1.9179999999999999</v>
      </c>
      <c r="H44" s="12">
        <v>1.4870000000000001</v>
      </c>
      <c r="I44" s="10">
        <v>1.9990000000000001</v>
      </c>
      <c r="J44" s="11">
        <v>1.992</v>
      </c>
      <c r="K44" s="12">
        <v>1.415</v>
      </c>
      <c r="L44" s="10">
        <v>2.004</v>
      </c>
      <c r="M44" s="11">
        <v>1.9970000000000001</v>
      </c>
      <c r="N44" s="12">
        <v>1.5329999999999999</v>
      </c>
      <c r="O44" s="10">
        <v>2.0350000000000001</v>
      </c>
      <c r="P44" s="11">
        <v>2.0499999999999998</v>
      </c>
      <c r="Q44" s="12">
        <v>1.577</v>
      </c>
      <c r="R44" s="10">
        <v>2.0430000000000001</v>
      </c>
      <c r="S44" s="11">
        <v>2.0419999999999998</v>
      </c>
      <c r="T44" s="12">
        <v>1.661</v>
      </c>
    </row>
    <row r="45" spans="2:20" x14ac:dyDescent="0.25">
      <c r="B45" s="7" t="s">
        <v>3</v>
      </c>
      <c r="C45" s="16">
        <v>2.0449999999999999</v>
      </c>
      <c r="D45" s="17">
        <v>2.0539999999999998</v>
      </c>
      <c r="E45" s="18">
        <v>11.97</v>
      </c>
      <c r="F45" s="16">
        <v>1.907</v>
      </c>
      <c r="G45" s="17">
        <v>3.617</v>
      </c>
      <c r="H45" s="18">
        <v>21.83</v>
      </c>
      <c r="I45" s="16">
        <v>2.024</v>
      </c>
      <c r="J45" s="17">
        <v>2.012</v>
      </c>
      <c r="K45" s="18">
        <v>1.5720000000000001</v>
      </c>
      <c r="L45" s="16">
        <v>2.0139999999999998</v>
      </c>
      <c r="M45" s="17">
        <v>2.0219999999999998</v>
      </c>
      <c r="N45" s="18">
        <v>1.782</v>
      </c>
      <c r="O45" s="16">
        <v>2.0569999999999999</v>
      </c>
      <c r="P45" s="17">
        <v>2.0670000000000002</v>
      </c>
      <c r="Q45" s="18">
        <v>1.7609999999999999</v>
      </c>
      <c r="R45" s="16">
        <v>2.0910000000000002</v>
      </c>
      <c r="S45" s="17">
        <v>2.1179999999999999</v>
      </c>
      <c r="T45" s="18">
        <v>2.8580000000000001</v>
      </c>
    </row>
    <row r="46" spans="2:20" x14ac:dyDescent="0.25">
      <c r="B46" s="7" t="s">
        <v>2</v>
      </c>
      <c r="C46" s="16">
        <v>2.0470000000000002</v>
      </c>
      <c r="D46" s="17">
        <v>2.0449999999999999</v>
      </c>
      <c r="E46" s="18">
        <v>11.93</v>
      </c>
      <c r="F46" s="16">
        <v>1.9039999999999999</v>
      </c>
      <c r="G46" s="17">
        <v>1.921</v>
      </c>
      <c r="H46" s="18">
        <v>1.409</v>
      </c>
      <c r="I46" s="16">
        <v>2.0249999999999999</v>
      </c>
      <c r="J46" s="17">
        <v>2.0110000000000001</v>
      </c>
      <c r="K46" s="18">
        <v>1.45</v>
      </c>
      <c r="L46" s="16">
        <v>2.0150000000000001</v>
      </c>
      <c r="M46" s="17">
        <v>2.008</v>
      </c>
      <c r="N46" s="18">
        <v>1.5940000000000001</v>
      </c>
      <c r="O46" s="16">
        <v>2.0590000000000002</v>
      </c>
      <c r="P46" s="17">
        <v>2.0670000000000002</v>
      </c>
      <c r="Q46" s="18">
        <v>1.5069999999999999</v>
      </c>
      <c r="R46" s="16">
        <v>2.093</v>
      </c>
      <c r="S46" s="17">
        <v>2.089</v>
      </c>
      <c r="T46" s="18">
        <v>1.528</v>
      </c>
    </row>
    <row r="47" spans="2:20" ht="15.75" thickBot="1" x14ac:dyDescent="0.3">
      <c r="B47" s="7" t="s">
        <v>4</v>
      </c>
      <c r="C47" s="16">
        <v>2.0529999999999999</v>
      </c>
      <c r="D47" s="17">
        <v>2.0489999999999999</v>
      </c>
      <c r="E47" s="18">
        <v>11.93</v>
      </c>
      <c r="F47" s="16">
        <v>1.9079999999999999</v>
      </c>
      <c r="G47" s="17">
        <v>1.925</v>
      </c>
      <c r="H47" s="18">
        <v>1.389</v>
      </c>
      <c r="I47" s="16">
        <v>2.0310000000000001</v>
      </c>
      <c r="J47" s="17">
        <v>2.0139999999999998</v>
      </c>
      <c r="K47" s="15">
        <v>1.351</v>
      </c>
      <c r="L47" s="16">
        <v>2.0190000000000001</v>
      </c>
      <c r="M47" s="17">
        <v>2.0110000000000001</v>
      </c>
      <c r="N47" s="18">
        <v>1.5820000000000001</v>
      </c>
      <c r="O47" s="16">
        <v>2.0619999999999998</v>
      </c>
      <c r="P47" s="17">
        <v>2.0680000000000001</v>
      </c>
      <c r="Q47" s="18">
        <v>1.5009999999999999</v>
      </c>
      <c r="R47" s="16">
        <v>2.0979999999999999</v>
      </c>
      <c r="S47" s="17">
        <v>2.093</v>
      </c>
      <c r="T47" s="18">
        <v>1.5</v>
      </c>
    </row>
    <row r="48" spans="2:20" ht="16.5" thickTop="1" thickBot="1" x14ac:dyDescent="0.3">
      <c r="B48" s="8" t="s">
        <v>5</v>
      </c>
      <c r="C48" s="19">
        <v>2.0529999999999999</v>
      </c>
      <c r="D48" s="20">
        <v>2.048</v>
      </c>
      <c r="E48" s="21">
        <v>11.93</v>
      </c>
      <c r="F48" s="19">
        <v>1.9079999999999999</v>
      </c>
      <c r="G48" s="20">
        <v>1.925</v>
      </c>
      <c r="H48" s="21">
        <v>1.3859999999999999</v>
      </c>
      <c r="I48" s="19">
        <v>2.0299999999999998</v>
      </c>
      <c r="J48" s="37">
        <v>2.0139999999999998</v>
      </c>
      <c r="K48" s="39">
        <v>1.347</v>
      </c>
      <c r="L48" s="38">
        <v>2.0190000000000001</v>
      </c>
      <c r="M48" s="20">
        <v>2.0110000000000001</v>
      </c>
      <c r="N48" s="21">
        <v>1.5820000000000001</v>
      </c>
      <c r="O48" s="19">
        <v>2.0609999999999999</v>
      </c>
      <c r="P48" s="20">
        <v>2.0680000000000001</v>
      </c>
      <c r="Q48" s="21">
        <v>1.4990000000000001</v>
      </c>
      <c r="R48" s="19">
        <v>2.0979999999999999</v>
      </c>
      <c r="S48" s="20">
        <v>2.093</v>
      </c>
      <c r="T48" s="21">
        <v>1.496</v>
      </c>
    </row>
    <row r="50" spans="2:20" ht="15.75" thickBot="1" x14ac:dyDescent="0.3"/>
    <row r="51" spans="2:20" x14ac:dyDescent="0.25">
      <c r="B51" s="41" t="s">
        <v>85</v>
      </c>
      <c r="C51" s="43" t="s">
        <v>9</v>
      </c>
      <c r="D51" s="44"/>
      <c r="E51" s="45"/>
      <c r="F51" s="43">
        <v>1</v>
      </c>
      <c r="G51" s="44"/>
      <c r="H51" s="45"/>
      <c r="I51" s="43">
        <v>2</v>
      </c>
      <c r="J51" s="44"/>
      <c r="K51" s="45"/>
      <c r="L51" s="43">
        <v>3</v>
      </c>
      <c r="M51" s="44"/>
      <c r="N51" s="45"/>
      <c r="O51" s="43">
        <v>4</v>
      </c>
      <c r="P51" s="44"/>
      <c r="Q51" s="45"/>
      <c r="R51" s="43">
        <v>5</v>
      </c>
      <c r="S51" s="44"/>
      <c r="T51" s="45"/>
    </row>
    <row r="52" spans="2:20" ht="15.75" thickBot="1" x14ac:dyDescent="0.3">
      <c r="B52" s="42"/>
      <c r="C52" s="13" t="s">
        <v>6</v>
      </c>
      <c r="D52" s="14" t="s">
        <v>7</v>
      </c>
      <c r="E52" s="15" t="s">
        <v>8</v>
      </c>
      <c r="F52" s="13" t="s">
        <v>6</v>
      </c>
      <c r="G52" s="14" t="s">
        <v>7</v>
      </c>
      <c r="H52" s="15" t="s">
        <v>8</v>
      </c>
      <c r="I52" s="13" t="s">
        <v>6</v>
      </c>
      <c r="J52" s="14" t="s">
        <v>7</v>
      </c>
      <c r="K52" s="15" t="s">
        <v>8</v>
      </c>
      <c r="L52" s="13" t="s">
        <v>6</v>
      </c>
      <c r="M52" s="14" t="s">
        <v>7</v>
      </c>
      <c r="N52" s="15" t="s">
        <v>8</v>
      </c>
      <c r="O52" s="13" t="s">
        <v>6</v>
      </c>
      <c r="P52" s="14" t="s">
        <v>7</v>
      </c>
      <c r="Q52" s="15" t="s">
        <v>8</v>
      </c>
      <c r="R52" s="13" t="s">
        <v>6</v>
      </c>
      <c r="S52" s="14" t="s">
        <v>7</v>
      </c>
      <c r="T52" s="15" t="s">
        <v>8</v>
      </c>
    </row>
    <row r="53" spans="2:20" x14ac:dyDescent="0.25">
      <c r="B53" s="9" t="s">
        <v>1</v>
      </c>
      <c r="C53" s="10">
        <v>1.887</v>
      </c>
      <c r="D53" s="11">
        <v>1.907</v>
      </c>
      <c r="E53" s="12">
        <v>11.94</v>
      </c>
      <c r="F53" s="10">
        <v>1.806</v>
      </c>
      <c r="G53" s="11">
        <v>1.825</v>
      </c>
      <c r="H53" s="12">
        <v>1.5289999999999999</v>
      </c>
      <c r="I53" s="10">
        <v>1.8640000000000001</v>
      </c>
      <c r="J53" s="11">
        <v>1.8660000000000001</v>
      </c>
      <c r="K53" s="12">
        <v>1.323</v>
      </c>
      <c r="L53" s="10">
        <v>1.889</v>
      </c>
      <c r="M53" s="11">
        <v>1.8939999999999999</v>
      </c>
      <c r="N53" s="12">
        <v>1.528</v>
      </c>
      <c r="O53" s="10">
        <v>1.8839999999999999</v>
      </c>
      <c r="P53" s="11">
        <v>1.919</v>
      </c>
      <c r="Q53" s="12">
        <v>1.5780000000000001</v>
      </c>
      <c r="R53" s="10">
        <v>1.927</v>
      </c>
      <c r="S53" s="11">
        <v>1.9490000000000001</v>
      </c>
      <c r="T53" s="12">
        <v>1.7529999999999999</v>
      </c>
    </row>
    <row r="54" spans="2:20" x14ac:dyDescent="0.25">
      <c r="B54" s="7" t="s">
        <v>3</v>
      </c>
      <c r="C54" s="16">
        <v>1.97</v>
      </c>
      <c r="D54" s="17">
        <v>1.982</v>
      </c>
      <c r="E54" s="18">
        <v>11.94</v>
      </c>
      <c r="F54" s="16">
        <v>1.871</v>
      </c>
      <c r="G54" s="17">
        <v>1.8919999999999999</v>
      </c>
      <c r="H54" s="18">
        <v>1.5309999999999999</v>
      </c>
      <c r="I54" s="16">
        <v>1.966</v>
      </c>
      <c r="J54" s="17">
        <v>1.968</v>
      </c>
      <c r="K54" s="18">
        <v>1.4339999999999999</v>
      </c>
      <c r="L54" s="16">
        <v>2.0070000000000001</v>
      </c>
      <c r="M54" s="17">
        <v>2.0030000000000001</v>
      </c>
      <c r="N54" s="18">
        <v>1.708</v>
      </c>
      <c r="O54" s="16">
        <v>1.9790000000000001</v>
      </c>
      <c r="P54" s="17">
        <v>1.996</v>
      </c>
      <c r="Q54" s="18">
        <v>1.659</v>
      </c>
      <c r="R54" s="16">
        <v>2.0489999999999999</v>
      </c>
      <c r="S54" s="17">
        <v>2.0619999999999998</v>
      </c>
      <c r="T54" s="18">
        <v>1.7050000000000001</v>
      </c>
    </row>
    <row r="55" spans="2:20" x14ac:dyDescent="0.25">
      <c r="B55" s="7" t="s">
        <v>2</v>
      </c>
      <c r="C55" s="16">
        <v>1.9710000000000001</v>
      </c>
      <c r="D55" s="17">
        <v>1.982</v>
      </c>
      <c r="E55" s="18">
        <v>11.92</v>
      </c>
      <c r="F55" s="16">
        <v>1.8720000000000001</v>
      </c>
      <c r="G55" s="17">
        <v>1.887</v>
      </c>
      <c r="H55" s="18">
        <v>1.4259999999999999</v>
      </c>
      <c r="I55" s="16">
        <v>1.9670000000000001</v>
      </c>
      <c r="J55" s="17">
        <v>1.9670000000000001</v>
      </c>
      <c r="K55" s="18">
        <v>1.353</v>
      </c>
      <c r="L55" s="16">
        <v>2.008</v>
      </c>
      <c r="M55" s="17">
        <v>2.0019999999999998</v>
      </c>
      <c r="N55" s="18">
        <v>1.6419999999999999</v>
      </c>
      <c r="O55" s="16">
        <v>1.98</v>
      </c>
      <c r="P55" s="17">
        <v>1.996</v>
      </c>
      <c r="Q55" s="18">
        <v>1.56</v>
      </c>
      <c r="R55" s="16">
        <v>2.0499999999999998</v>
      </c>
      <c r="S55" s="17">
        <v>2.0609999999999999</v>
      </c>
      <c r="T55" s="18">
        <v>1.611</v>
      </c>
    </row>
    <row r="56" spans="2:20" ht="15.75" thickBot="1" x14ac:dyDescent="0.3">
      <c r="B56" s="7" t="s">
        <v>4</v>
      </c>
      <c r="C56" s="16">
        <v>1.9770000000000001</v>
      </c>
      <c r="D56" s="17">
        <v>1.9870000000000001</v>
      </c>
      <c r="E56" s="18">
        <v>11.93</v>
      </c>
      <c r="F56" s="16">
        <v>1.877</v>
      </c>
      <c r="G56" s="17">
        <v>1.891</v>
      </c>
      <c r="H56" s="18">
        <v>1.4219999999999999</v>
      </c>
      <c r="I56" s="16">
        <v>1.974</v>
      </c>
      <c r="J56" s="17">
        <v>1.9710000000000001</v>
      </c>
      <c r="K56" s="15">
        <v>1.32</v>
      </c>
      <c r="L56" s="16">
        <v>2.0129999999999999</v>
      </c>
      <c r="M56" s="17">
        <v>2.004</v>
      </c>
      <c r="N56" s="18">
        <v>1.6240000000000001</v>
      </c>
      <c r="O56" s="16">
        <v>1.9870000000000001</v>
      </c>
      <c r="P56" s="17">
        <v>1.9990000000000001</v>
      </c>
      <c r="Q56" s="18">
        <v>1.552</v>
      </c>
      <c r="R56" s="16">
        <v>2.056</v>
      </c>
      <c r="S56" s="17">
        <v>2.0670000000000002</v>
      </c>
      <c r="T56" s="18">
        <v>1.6120000000000001</v>
      </c>
    </row>
    <row r="57" spans="2:20" ht="16.5" thickTop="1" thickBot="1" x14ac:dyDescent="0.3">
      <c r="B57" s="8" t="s">
        <v>5</v>
      </c>
      <c r="C57" s="19">
        <v>1.9770000000000001</v>
      </c>
      <c r="D57" s="20">
        <v>1.9870000000000001</v>
      </c>
      <c r="E57" s="21">
        <v>11.94</v>
      </c>
      <c r="F57" s="19">
        <v>1.8779999999999999</v>
      </c>
      <c r="G57" s="20">
        <v>1.891</v>
      </c>
      <c r="H57" s="21">
        <v>1.4219999999999999</v>
      </c>
      <c r="I57" s="19">
        <v>1.9750000000000001</v>
      </c>
      <c r="J57" s="37">
        <v>1.9730000000000001</v>
      </c>
      <c r="K57" s="39">
        <v>1.3140000000000001</v>
      </c>
      <c r="L57" s="38">
        <v>2.0139999999999998</v>
      </c>
      <c r="M57" s="20">
        <v>2.0059999999999998</v>
      </c>
      <c r="N57" s="21">
        <v>1.623</v>
      </c>
      <c r="O57" s="19">
        <v>1.9870000000000001</v>
      </c>
      <c r="P57" s="20">
        <v>2</v>
      </c>
      <c r="Q57" s="21">
        <v>1.548</v>
      </c>
      <c r="R57" s="19">
        <v>2.056</v>
      </c>
      <c r="S57" s="20">
        <v>2.0659999999999998</v>
      </c>
      <c r="T57" s="21">
        <v>1.611</v>
      </c>
    </row>
  </sheetData>
  <mergeCells count="42">
    <mergeCell ref="R42:T42"/>
    <mergeCell ref="C51:E51"/>
    <mergeCell ref="F51:H51"/>
    <mergeCell ref="I51:K51"/>
    <mergeCell ref="L51:N51"/>
    <mergeCell ref="O51:Q51"/>
    <mergeCell ref="R51:T51"/>
    <mergeCell ref="C42:E42"/>
    <mergeCell ref="F42:H42"/>
    <mergeCell ref="I42:K42"/>
    <mergeCell ref="L42:N42"/>
    <mergeCell ref="O42:Q42"/>
    <mergeCell ref="R24:T24"/>
    <mergeCell ref="C33:E33"/>
    <mergeCell ref="F33:H33"/>
    <mergeCell ref="I33:K33"/>
    <mergeCell ref="L33:N33"/>
    <mergeCell ref="O33:Q33"/>
    <mergeCell ref="R33:T33"/>
    <mergeCell ref="C24:E24"/>
    <mergeCell ref="F24:H24"/>
    <mergeCell ref="I24:K24"/>
    <mergeCell ref="L24:N24"/>
    <mergeCell ref="O24:Q24"/>
    <mergeCell ref="R15:T15"/>
    <mergeCell ref="R4:T4"/>
    <mergeCell ref="C4:E4"/>
    <mergeCell ref="F4:H4"/>
    <mergeCell ref="I4:K4"/>
    <mergeCell ref="L4:N4"/>
    <mergeCell ref="O4:Q4"/>
    <mergeCell ref="C15:E15"/>
    <mergeCell ref="F15:H15"/>
    <mergeCell ref="I15:K15"/>
    <mergeCell ref="L15:N15"/>
    <mergeCell ref="O15:Q15"/>
    <mergeCell ref="B51:B52"/>
    <mergeCell ref="B4:B5"/>
    <mergeCell ref="B15:B16"/>
    <mergeCell ref="B24:B25"/>
    <mergeCell ref="B33:B34"/>
    <mergeCell ref="B42:B43"/>
  </mergeCells>
  <conditionalFormatting sqref="C6:E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K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N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T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E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K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Q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T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E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K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N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Q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E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H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N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Q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T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B95-1ED6-40E4-AEC1-9E83865368E4}">
  <dimension ref="B1:T8"/>
  <sheetViews>
    <sheetView workbookViewId="0">
      <selection activeCell="O14" sqref="O14"/>
    </sheetView>
  </sheetViews>
  <sheetFormatPr defaultRowHeight="15" x14ac:dyDescent="0.25"/>
  <cols>
    <col min="2" max="2" width="16.7109375" customWidth="1"/>
    <col min="3" max="20" width="6.140625" customWidth="1"/>
  </cols>
  <sheetData>
    <row r="1" spans="2:20" ht="15.75" thickBot="1" x14ac:dyDescent="0.3"/>
    <row r="2" spans="2:20" x14ac:dyDescent="0.25">
      <c r="B2" s="49" t="s">
        <v>116</v>
      </c>
      <c r="C2" s="46" t="s">
        <v>9</v>
      </c>
      <c r="D2" s="47"/>
      <c r="E2" s="48"/>
      <c r="F2" s="46">
        <v>1</v>
      </c>
      <c r="G2" s="47"/>
      <c r="H2" s="48"/>
      <c r="I2" s="46">
        <v>2</v>
      </c>
      <c r="J2" s="47"/>
      <c r="K2" s="48"/>
      <c r="L2" s="46">
        <v>3</v>
      </c>
      <c r="M2" s="47"/>
      <c r="N2" s="48"/>
      <c r="O2" s="46">
        <v>4</v>
      </c>
      <c r="P2" s="47"/>
      <c r="Q2" s="48"/>
      <c r="R2" s="46">
        <v>5</v>
      </c>
      <c r="S2" s="47"/>
      <c r="T2" s="48"/>
    </row>
    <row r="3" spans="2:20" ht="15.75" thickBot="1" x14ac:dyDescent="0.3">
      <c r="B3" s="50"/>
      <c r="C3" s="22" t="s">
        <v>6</v>
      </c>
      <c r="D3" s="23" t="s">
        <v>7</v>
      </c>
      <c r="E3" s="24" t="s">
        <v>8</v>
      </c>
      <c r="F3" s="22" t="s">
        <v>6</v>
      </c>
      <c r="G3" s="23" t="s">
        <v>7</v>
      </c>
      <c r="H3" s="24" t="s">
        <v>8</v>
      </c>
      <c r="I3" s="22" t="s">
        <v>6</v>
      </c>
      <c r="J3" s="23" t="s">
        <v>7</v>
      </c>
      <c r="K3" s="24" t="s">
        <v>8</v>
      </c>
      <c r="L3" s="22" t="s">
        <v>6</v>
      </c>
      <c r="M3" s="23" t="s">
        <v>7</v>
      </c>
      <c r="N3" s="24" t="s">
        <v>8</v>
      </c>
      <c r="O3" s="22" t="s">
        <v>6</v>
      </c>
      <c r="P3" s="23" t="s">
        <v>7</v>
      </c>
      <c r="Q3" s="24" t="s">
        <v>8</v>
      </c>
      <c r="R3" s="22" t="s">
        <v>6</v>
      </c>
      <c r="S3" s="23" t="s">
        <v>7</v>
      </c>
      <c r="T3" s="24" t="s">
        <v>8</v>
      </c>
    </row>
    <row r="4" spans="2:20" x14ac:dyDescent="0.25">
      <c r="B4" s="25" t="s">
        <v>1</v>
      </c>
      <c r="C4" s="26">
        <v>1.91</v>
      </c>
      <c r="D4" s="27">
        <v>1.9339999999999999</v>
      </c>
      <c r="E4" s="28">
        <v>11.94</v>
      </c>
      <c r="F4" s="26">
        <v>1.776</v>
      </c>
      <c r="G4" s="27">
        <v>1.7949999999999999</v>
      </c>
      <c r="H4" s="28">
        <v>1.4610000000000001</v>
      </c>
      <c r="I4" s="26">
        <v>1.87</v>
      </c>
      <c r="J4" s="27">
        <v>1.8919999999999999</v>
      </c>
      <c r="K4" s="28">
        <v>1.41</v>
      </c>
      <c r="L4" s="26">
        <v>1.849</v>
      </c>
      <c r="M4" s="27">
        <v>1.873</v>
      </c>
      <c r="N4" s="28">
        <v>1.66</v>
      </c>
      <c r="O4" s="26">
        <v>1.857</v>
      </c>
      <c r="P4" s="27">
        <v>1.883</v>
      </c>
      <c r="Q4" s="28">
        <v>1.6060000000000001</v>
      </c>
      <c r="R4" s="26">
        <v>1.8979999999999999</v>
      </c>
      <c r="S4" s="27">
        <v>1.923</v>
      </c>
      <c r="T4" s="28">
        <v>1.655</v>
      </c>
    </row>
    <row r="5" spans="2:20" x14ac:dyDescent="0.25">
      <c r="B5" s="29" t="s">
        <v>3</v>
      </c>
      <c r="C5" s="30">
        <v>1.988</v>
      </c>
      <c r="D5" s="31">
        <v>1.994</v>
      </c>
      <c r="E5" s="32">
        <v>11.94</v>
      </c>
      <c r="F5" s="30">
        <v>1.9870000000000001</v>
      </c>
      <c r="G5" s="31">
        <v>1.9970000000000001</v>
      </c>
      <c r="H5" s="32">
        <v>11.94</v>
      </c>
      <c r="I5" s="30">
        <v>1.857</v>
      </c>
      <c r="J5" s="31">
        <v>1.8640000000000001</v>
      </c>
      <c r="K5" s="32">
        <v>1.4119999999999999</v>
      </c>
      <c r="L5" s="30">
        <v>1.9430000000000001</v>
      </c>
      <c r="M5" s="31">
        <v>1.9550000000000001</v>
      </c>
      <c r="N5" s="32">
        <v>1.3919999999999999</v>
      </c>
      <c r="O5" s="30">
        <v>1.9370000000000001</v>
      </c>
      <c r="P5" s="31">
        <v>1.948</v>
      </c>
      <c r="Q5" s="32">
        <v>1.605</v>
      </c>
      <c r="R5" s="30">
        <v>1.9339999999999999</v>
      </c>
      <c r="S5" s="31">
        <v>1.9450000000000001</v>
      </c>
      <c r="T5" s="32">
        <v>1.5720000000000001</v>
      </c>
    </row>
    <row r="6" spans="2:20" x14ac:dyDescent="0.25">
      <c r="B6" s="29" t="s">
        <v>2</v>
      </c>
      <c r="C6" s="30">
        <v>1.9890000000000001</v>
      </c>
      <c r="D6" s="31">
        <v>1.9930000000000001</v>
      </c>
      <c r="E6" s="32">
        <v>11.94</v>
      </c>
      <c r="F6" s="30">
        <v>1.859</v>
      </c>
      <c r="G6" s="31">
        <v>1.861</v>
      </c>
      <c r="H6" s="32">
        <v>1.387</v>
      </c>
      <c r="I6" s="30">
        <v>1.9450000000000001</v>
      </c>
      <c r="J6" s="31">
        <v>1.952</v>
      </c>
      <c r="K6" s="32">
        <v>1.359</v>
      </c>
      <c r="L6" s="30">
        <v>1.94</v>
      </c>
      <c r="M6" s="31">
        <v>1.9450000000000001</v>
      </c>
      <c r="N6" s="32">
        <v>1.58</v>
      </c>
      <c r="O6" s="30">
        <v>1.9359999999999999</v>
      </c>
      <c r="P6" s="31">
        <v>1.9410000000000001</v>
      </c>
      <c r="Q6" s="32">
        <v>1.5489999999999999</v>
      </c>
      <c r="R6" s="30">
        <v>1.9830000000000001</v>
      </c>
      <c r="S6" s="31">
        <v>1.986</v>
      </c>
      <c r="T6" s="32">
        <v>1.617</v>
      </c>
    </row>
    <row r="7" spans="2:20" x14ac:dyDescent="0.25">
      <c r="B7" s="29" t="s">
        <v>4</v>
      </c>
      <c r="C7" s="30">
        <v>2.0449999999999999</v>
      </c>
      <c r="D7" s="31">
        <v>2.0449999999999999</v>
      </c>
      <c r="E7" s="32">
        <v>11.94</v>
      </c>
      <c r="F7" s="30">
        <v>1.903</v>
      </c>
      <c r="G7" s="31">
        <v>1.9019999999999999</v>
      </c>
      <c r="H7" s="32">
        <v>1.373</v>
      </c>
      <c r="I7" s="30">
        <v>1.9850000000000001</v>
      </c>
      <c r="J7" s="31">
        <v>1.9890000000000001</v>
      </c>
      <c r="K7" s="32">
        <v>1.337</v>
      </c>
      <c r="L7" s="30">
        <v>1.9990000000000001</v>
      </c>
      <c r="M7" s="31">
        <v>2.0009999999999999</v>
      </c>
      <c r="N7" s="32">
        <v>1.56</v>
      </c>
      <c r="O7" s="30">
        <v>1.982</v>
      </c>
      <c r="P7" s="31">
        <v>1.9850000000000001</v>
      </c>
      <c r="Q7" s="32">
        <v>1.5169999999999999</v>
      </c>
      <c r="R7" s="30">
        <v>2.028</v>
      </c>
      <c r="S7" s="31">
        <v>2.0270000000000001</v>
      </c>
      <c r="T7" s="32">
        <v>1.6040000000000001</v>
      </c>
    </row>
    <row r="8" spans="2:20" ht="15.75" thickBot="1" x14ac:dyDescent="0.3">
      <c r="B8" s="33" t="s">
        <v>5</v>
      </c>
      <c r="C8" s="34">
        <v>2.0459999999999998</v>
      </c>
      <c r="D8" s="35">
        <v>2.0470000000000002</v>
      </c>
      <c r="E8" s="36">
        <v>11.94</v>
      </c>
      <c r="F8" s="34">
        <v>1.907</v>
      </c>
      <c r="G8" s="35">
        <v>1.907</v>
      </c>
      <c r="H8" s="36">
        <v>1.373</v>
      </c>
      <c r="I8" s="34">
        <v>1.9870000000000001</v>
      </c>
      <c r="J8" s="35">
        <v>1.992</v>
      </c>
      <c r="K8" s="36">
        <v>1.337</v>
      </c>
      <c r="L8" s="34">
        <v>2.004</v>
      </c>
      <c r="M8" s="35">
        <v>2.0059999999999998</v>
      </c>
      <c r="N8" s="36">
        <v>1.5609999999999999</v>
      </c>
      <c r="O8" s="34">
        <v>1.9850000000000001</v>
      </c>
      <c r="P8" s="35">
        <v>1.988</v>
      </c>
      <c r="Q8" s="36">
        <v>1.512</v>
      </c>
      <c r="R8" s="34">
        <v>2.032</v>
      </c>
      <c r="S8" s="35">
        <v>2.0310000000000001</v>
      </c>
      <c r="T8" s="36">
        <v>1.603</v>
      </c>
    </row>
  </sheetData>
  <mergeCells count="7">
    <mergeCell ref="R2:T2"/>
    <mergeCell ref="B2:B3"/>
    <mergeCell ref="C2:E2"/>
    <mergeCell ref="F2:H2"/>
    <mergeCell ref="I2:K2"/>
    <mergeCell ref="L2:N2"/>
    <mergeCell ref="O2:Q2"/>
  </mergeCells>
  <conditionalFormatting sqref="C4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599-0E22-43CE-BCF8-51DAEA82581C}">
  <dimension ref="A1:G65"/>
  <sheetViews>
    <sheetView workbookViewId="0">
      <selection activeCell="H21" sqref="H21"/>
    </sheetView>
  </sheetViews>
  <sheetFormatPr defaultRowHeight="15" x14ac:dyDescent="0.25"/>
  <cols>
    <col min="2" max="2" width="13.140625" customWidth="1"/>
    <col min="4" max="4" width="11.42578125" customWidth="1"/>
  </cols>
  <sheetData>
    <row r="1" spans="1:7" x14ac:dyDescent="0.25">
      <c r="A1" t="s">
        <v>114</v>
      </c>
      <c r="B1" t="s">
        <v>115</v>
      </c>
    </row>
    <row r="2" spans="1:7" x14ac:dyDescent="0.25">
      <c r="A2" t="s">
        <v>113</v>
      </c>
      <c r="B2" s="5">
        <v>1962786</v>
      </c>
      <c r="D2" t="s">
        <v>113</v>
      </c>
      <c r="E2" t="s">
        <v>10</v>
      </c>
      <c r="F2" t="str">
        <f>IF(ISNA(VLOOKUP(A2,$E$2:$E$65,1,0)),"",D2)</f>
        <v/>
      </c>
      <c r="G2" s="5">
        <f>SUM(B2:B6)</f>
        <v>2824323</v>
      </c>
    </row>
    <row r="3" spans="1:7" x14ac:dyDescent="0.25">
      <c r="A3" t="s">
        <v>93</v>
      </c>
      <c r="B3" s="5">
        <v>346167</v>
      </c>
      <c r="D3" t="s">
        <v>74</v>
      </c>
      <c r="E3" t="s">
        <v>20</v>
      </c>
      <c r="F3" t="str">
        <f>IF(ISNA(VLOOKUP(A3,$E$2:$E$65,1,0)),"",D3)</f>
        <v/>
      </c>
      <c r="G3">
        <f>G2/3387876</f>
        <v>0.83365595435015927</v>
      </c>
    </row>
    <row r="4" spans="1:7" x14ac:dyDescent="0.25">
      <c r="A4" t="s">
        <v>94</v>
      </c>
      <c r="B4" s="5">
        <v>216566</v>
      </c>
      <c r="D4" t="s">
        <v>75</v>
      </c>
      <c r="E4" t="s">
        <v>55</v>
      </c>
    </row>
    <row r="5" spans="1:7" x14ac:dyDescent="0.25">
      <c r="A5" t="s">
        <v>80</v>
      </c>
      <c r="B5" s="5">
        <v>162353</v>
      </c>
      <c r="D5" t="s">
        <v>76</v>
      </c>
      <c r="E5" t="s">
        <v>30</v>
      </c>
    </row>
    <row r="6" spans="1:7" x14ac:dyDescent="0.25">
      <c r="A6" t="s">
        <v>85</v>
      </c>
      <c r="B6" s="5">
        <v>136451</v>
      </c>
      <c r="D6" t="s">
        <v>77</v>
      </c>
      <c r="E6" t="s">
        <v>31</v>
      </c>
    </row>
    <row r="7" spans="1:7" x14ac:dyDescent="0.25">
      <c r="A7" t="s">
        <v>15</v>
      </c>
      <c r="B7" s="5">
        <v>132419</v>
      </c>
      <c r="D7" t="s">
        <v>78</v>
      </c>
      <c r="E7" t="s">
        <v>18</v>
      </c>
    </row>
    <row r="8" spans="1:7" x14ac:dyDescent="0.25">
      <c r="A8" t="s">
        <v>16</v>
      </c>
      <c r="B8" s="5">
        <v>84533</v>
      </c>
      <c r="D8" t="s">
        <v>79</v>
      </c>
      <c r="E8" t="s">
        <v>32</v>
      </c>
    </row>
    <row r="9" spans="1:7" x14ac:dyDescent="0.25">
      <c r="A9" t="s">
        <v>17</v>
      </c>
      <c r="B9" s="5">
        <v>78724</v>
      </c>
      <c r="D9" t="s">
        <v>80</v>
      </c>
      <c r="E9" t="s">
        <v>13</v>
      </c>
    </row>
    <row r="10" spans="1:7" x14ac:dyDescent="0.25">
      <c r="A10" t="s">
        <v>18</v>
      </c>
      <c r="B10" s="5">
        <v>67168</v>
      </c>
      <c r="D10" t="s">
        <v>81</v>
      </c>
      <c r="E10" t="s">
        <v>41</v>
      </c>
    </row>
    <row r="11" spans="1:7" x14ac:dyDescent="0.25">
      <c r="A11" t="s">
        <v>19</v>
      </c>
      <c r="B11" s="5">
        <v>36000</v>
      </c>
      <c r="D11" t="s">
        <v>82</v>
      </c>
      <c r="E11" t="s">
        <v>43</v>
      </c>
    </row>
    <row r="12" spans="1:7" x14ac:dyDescent="0.25">
      <c r="A12" t="s">
        <v>20</v>
      </c>
      <c r="B12" s="5">
        <v>32496</v>
      </c>
      <c r="D12" t="s">
        <v>83</v>
      </c>
      <c r="E12" t="s">
        <v>84</v>
      </c>
    </row>
    <row r="13" spans="1:7" x14ac:dyDescent="0.25">
      <c r="A13" t="s">
        <v>21</v>
      </c>
      <c r="B13" s="5">
        <v>25692</v>
      </c>
      <c r="D13" t="s">
        <v>85</v>
      </c>
      <c r="E13" t="s">
        <v>14</v>
      </c>
    </row>
    <row r="14" spans="1:7" x14ac:dyDescent="0.25">
      <c r="A14" t="s">
        <v>22</v>
      </c>
      <c r="B14" s="5">
        <v>15342</v>
      </c>
      <c r="D14" t="s">
        <v>86</v>
      </c>
      <c r="E14" t="s">
        <v>87</v>
      </c>
    </row>
    <row r="15" spans="1:7" x14ac:dyDescent="0.25">
      <c r="A15" t="s">
        <v>23</v>
      </c>
      <c r="B15" s="5">
        <v>14748</v>
      </c>
      <c r="D15" t="s">
        <v>88</v>
      </c>
      <c r="E15" t="s">
        <v>26</v>
      </c>
    </row>
    <row r="16" spans="1:7" x14ac:dyDescent="0.25">
      <c r="A16" t="s">
        <v>24</v>
      </c>
      <c r="B16" s="5">
        <v>13811</v>
      </c>
      <c r="D16" t="s">
        <v>89</v>
      </c>
      <c r="E16" t="s">
        <v>46</v>
      </c>
    </row>
    <row r="17" spans="1:5" x14ac:dyDescent="0.25">
      <c r="A17" t="s">
        <v>25</v>
      </c>
      <c r="B17" s="5">
        <v>9169</v>
      </c>
      <c r="D17" t="s">
        <v>90</v>
      </c>
      <c r="E17" t="s">
        <v>91</v>
      </c>
    </row>
    <row r="18" spans="1:5" x14ac:dyDescent="0.25">
      <c r="A18" t="s">
        <v>26</v>
      </c>
      <c r="B18" s="5">
        <v>5970</v>
      </c>
      <c r="D18" t="s">
        <v>92</v>
      </c>
      <c r="E18" t="s">
        <v>16</v>
      </c>
    </row>
    <row r="19" spans="1:5" x14ac:dyDescent="0.25">
      <c r="A19" t="s">
        <v>27</v>
      </c>
      <c r="B19" s="5">
        <v>4806</v>
      </c>
      <c r="D19" t="s">
        <v>93</v>
      </c>
      <c r="E19" t="s">
        <v>11</v>
      </c>
    </row>
    <row r="20" spans="1:5" x14ac:dyDescent="0.25">
      <c r="A20" t="s">
        <v>28</v>
      </c>
      <c r="B20" s="5">
        <v>4133</v>
      </c>
      <c r="D20" t="s">
        <v>94</v>
      </c>
      <c r="E20" t="s">
        <v>12</v>
      </c>
    </row>
    <row r="21" spans="1:5" x14ac:dyDescent="0.25">
      <c r="A21" t="s">
        <v>29</v>
      </c>
      <c r="B21" s="5">
        <v>4072</v>
      </c>
      <c r="D21" t="s">
        <v>95</v>
      </c>
      <c r="E21" t="s">
        <v>96</v>
      </c>
    </row>
    <row r="22" spans="1:5" x14ac:dyDescent="0.25">
      <c r="A22" t="s">
        <v>30</v>
      </c>
      <c r="B22" s="5">
        <v>3000</v>
      </c>
      <c r="D22" t="s">
        <v>97</v>
      </c>
      <c r="E22" t="s">
        <v>23</v>
      </c>
    </row>
    <row r="23" spans="1:5" x14ac:dyDescent="0.25">
      <c r="A23" t="s">
        <v>31</v>
      </c>
      <c r="B23" s="5">
        <v>2987</v>
      </c>
      <c r="D23" t="s">
        <v>98</v>
      </c>
      <c r="E23" t="s">
        <v>47</v>
      </c>
    </row>
    <row r="24" spans="1:5" x14ac:dyDescent="0.25">
      <c r="A24" t="s">
        <v>32</v>
      </c>
      <c r="B24" s="5">
        <v>2919</v>
      </c>
      <c r="D24" t="s">
        <v>99</v>
      </c>
      <c r="E24" t="s">
        <v>25</v>
      </c>
    </row>
    <row r="25" spans="1:5" x14ac:dyDescent="0.25">
      <c r="A25" t="s">
        <v>33</v>
      </c>
      <c r="B25" s="5">
        <v>2575</v>
      </c>
      <c r="D25" t="s">
        <v>100</v>
      </c>
      <c r="E25" t="s">
        <v>19</v>
      </c>
    </row>
    <row r="26" spans="1:5" x14ac:dyDescent="0.25">
      <c r="A26" t="s">
        <v>34</v>
      </c>
      <c r="B26" s="5">
        <v>2395</v>
      </c>
      <c r="D26" t="s">
        <v>101</v>
      </c>
      <c r="E26" t="s">
        <v>36</v>
      </c>
    </row>
    <row r="27" spans="1:5" x14ac:dyDescent="0.25">
      <c r="A27" t="s">
        <v>35</v>
      </c>
      <c r="B27" s="5">
        <v>1745</v>
      </c>
      <c r="D27" t="s">
        <v>102</v>
      </c>
      <c r="E27" t="s">
        <v>22</v>
      </c>
    </row>
    <row r="28" spans="1:5" x14ac:dyDescent="0.25">
      <c r="A28" t="s">
        <v>36</v>
      </c>
      <c r="B28" s="5">
        <v>1715</v>
      </c>
      <c r="D28" t="s">
        <v>103</v>
      </c>
      <c r="E28" t="s">
        <v>38</v>
      </c>
    </row>
    <row r="29" spans="1:5" x14ac:dyDescent="0.25">
      <c r="A29" t="s">
        <v>37</v>
      </c>
      <c r="B29" s="5">
        <v>1620</v>
      </c>
      <c r="D29" t="s">
        <v>104</v>
      </c>
      <c r="E29" t="s">
        <v>17</v>
      </c>
    </row>
    <row r="30" spans="1:5" x14ac:dyDescent="0.25">
      <c r="A30" t="s">
        <v>38</v>
      </c>
      <c r="B30" s="5">
        <v>1419</v>
      </c>
      <c r="D30" t="s">
        <v>105</v>
      </c>
      <c r="E30" t="s">
        <v>21</v>
      </c>
    </row>
    <row r="31" spans="1:5" x14ac:dyDescent="0.25">
      <c r="A31" t="s">
        <v>39</v>
      </c>
      <c r="B31" s="5">
        <v>1339</v>
      </c>
      <c r="D31" t="s">
        <v>106</v>
      </c>
      <c r="E31" t="s">
        <v>37</v>
      </c>
    </row>
    <row r="32" spans="1:5" x14ac:dyDescent="0.25">
      <c r="A32" t="s">
        <v>40</v>
      </c>
      <c r="B32" s="5">
        <v>1292</v>
      </c>
      <c r="D32" t="s">
        <v>107</v>
      </c>
      <c r="E32" t="s">
        <v>39</v>
      </c>
    </row>
    <row r="33" spans="1:5" x14ac:dyDescent="0.25">
      <c r="A33" t="s">
        <v>41</v>
      </c>
      <c r="B33" s="5">
        <v>1282</v>
      </c>
      <c r="D33" t="s">
        <v>108</v>
      </c>
      <c r="E33" t="s">
        <v>42</v>
      </c>
    </row>
    <row r="34" spans="1:5" x14ac:dyDescent="0.25">
      <c r="A34" t="s">
        <v>42</v>
      </c>
      <c r="B34" s="5">
        <v>1197</v>
      </c>
      <c r="D34" t="s">
        <v>109</v>
      </c>
      <c r="E34" t="s">
        <v>110</v>
      </c>
    </row>
    <row r="35" spans="1:5" x14ac:dyDescent="0.25">
      <c r="A35" t="s">
        <v>43</v>
      </c>
      <c r="B35" s="5">
        <v>1189</v>
      </c>
      <c r="D35" t="s">
        <v>111</v>
      </c>
      <c r="E35" t="s">
        <v>112</v>
      </c>
    </row>
    <row r="36" spans="1:5" x14ac:dyDescent="0.25">
      <c r="A36" t="s">
        <v>44</v>
      </c>
      <c r="B36" s="5">
        <v>1025</v>
      </c>
    </row>
    <row r="37" spans="1:5" x14ac:dyDescent="0.25">
      <c r="A37" t="s">
        <v>45</v>
      </c>
      <c r="B37" s="5">
        <v>877</v>
      </c>
    </row>
    <row r="38" spans="1:5" x14ac:dyDescent="0.25">
      <c r="A38" t="s">
        <v>46</v>
      </c>
      <c r="B38" s="5">
        <v>711</v>
      </c>
    </row>
    <row r="39" spans="1:5" x14ac:dyDescent="0.25">
      <c r="A39" t="s">
        <v>47</v>
      </c>
      <c r="B39" s="5">
        <v>644</v>
      </c>
    </row>
    <row r="40" spans="1:5" x14ac:dyDescent="0.25">
      <c r="A40" t="s">
        <v>48</v>
      </c>
      <c r="B40" s="5">
        <v>560</v>
      </c>
    </row>
    <row r="41" spans="1:5" x14ac:dyDescent="0.25">
      <c r="A41" t="s">
        <v>49</v>
      </c>
      <c r="B41" s="5">
        <v>544</v>
      </c>
    </row>
    <row r="42" spans="1:5" x14ac:dyDescent="0.25">
      <c r="A42" t="s">
        <v>50</v>
      </c>
      <c r="B42" s="5">
        <v>462</v>
      </c>
    </row>
    <row r="43" spans="1:5" x14ac:dyDescent="0.25">
      <c r="A43" t="s">
        <v>51</v>
      </c>
      <c r="B43" s="5">
        <v>459</v>
      </c>
    </row>
    <row r="44" spans="1:5" x14ac:dyDescent="0.25">
      <c r="A44" t="s">
        <v>52</v>
      </c>
      <c r="B44" s="5">
        <v>404</v>
      </c>
    </row>
    <row r="45" spans="1:5" x14ac:dyDescent="0.25">
      <c r="A45" t="s">
        <v>53</v>
      </c>
      <c r="B45" s="5">
        <v>338</v>
      </c>
    </row>
    <row r="46" spans="1:5" x14ac:dyDescent="0.25">
      <c r="A46" t="s">
        <v>54</v>
      </c>
      <c r="B46" s="5">
        <v>312</v>
      </c>
    </row>
    <row r="47" spans="1:5" x14ac:dyDescent="0.25">
      <c r="A47" t="s">
        <v>55</v>
      </c>
      <c r="B47" s="5">
        <v>259</v>
      </c>
    </row>
    <row r="48" spans="1:5" x14ac:dyDescent="0.25">
      <c r="A48" t="s">
        <v>56</v>
      </c>
      <c r="B48" s="5">
        <v>257</v>
      </c>
    </row>
    <row r="49" spans="1:2" x14ac:dyDescent="0.25">
      <c r="A49" t="s">
        <v>57</v>
      </c>
      <c r="B49" s="5">
        <v>229</v>
      </c>
    </row>
    <row r="50" spans="1:2" x14ac:dyDescent="0.25">
      <c r="A50" t="s">
        <v>58</v>
      </c>
      <c r="B50" s="5">
        <v>178</v>
      </c>
    </row>
    <row r="51" spans="1:2" x14ac:dyDescent="0.25">
      <c r="A51" t="s">
        <v>59</v>
      </c>
      <c r="B51" s="5">
        <v>134</v>
      </c>
    </row>
    <row r="52" spans="1:2" x14ac:dyDescent="0.25">
      <c r="A52" t="s">
        <v>60</v>
      </c>
      <c r="B52" s="5">
        <v>103</v>
      </c>
    </row>
    <row r="53" spans="1:2" x14ac:dyDescent="0.25">
      <c r="A53" t="s">
        <v>61</v>
      </c>
      <c r="B53" s="5">
        <v>91</v>
      </c>
    </row>
    <row r="54" spans="1:2" x14ac:dyDescent="0.25">
      <c r="A54" t="s">
        <v>62</v>
      </c>
      <c r="B54" s="5">
        <v>80</v>
      </c>
    </row>
    <row r="55" spans="1:2" x14ac:dyDescent="0.25">
      <c r="A55" t="s">
        <v>63</v>
      </c>
      <c r="B55" s="5">
        <v>38</v>
      </c>
    </row>
    <row r="56" spans="1:2" x14ac:dyDescent="0.25">
      <c r="A56" t="s">
        <v>64</v>
      </c>
      <c r="B56" s="5">
        <v>30</v>
      </c>
    </row>
    <row r="57" spans="1:2" x14ac:dyDescent="0.25">
      <c r="A57" t="s">
        <v>65</v>
      </c>
      <c r="B57" s="5">
        <v>13</v>
      </c>
    </row>
    <row r="58" spans="1:2" x14ac:dyDescent="0.25">
      <c r="A58" t="s">
        <v>66</v>
      </c>
      <c r="B58" s="5">
        <v>11</v>
      </c>
    </row>
    <row r="59" spans="1:2" x14ac:dyDescent="0.25">
      <c r="A59" t="s">
        <v>67</v>
      </c>
      <c r="B59" s="5">
        <v>10</v>
      </c>
    </row>
    <row r="60" spans="1:2" x14ac:dyDescent="0.25">
      <c r="A60" t="s">
        <v>68</v>
      </c>
      <c r="B60" s="5">
        <v>10</v>
      </c>
    </row>
    <row r="61" spans="1:2" x14ac:dyDescent="0.25">
      <c r="A61" t="s">
        <v>69</v>
      </c>
      <c r="B61" s="5">
        <v>9</v>
      </c>
    </row>
    <row r="62" spans="1:2" x14ac:dyDescent="0.25">
      <c r="A62" t="s">
        <v>70</v>
      </c>
      <c r="B62" s="5">
        <v>4</v>
      </c>
    </row>
    <row r="63" spans="1:2" x14ac:dyDescent="0.25">
      <c r="A63" t="s">
        <v>71</v>
      </c>
      <c r="B63" s="5">
        <v>2</v>
      </c>
    </row>
    <row r="64" spans="1:2" x14ac:dyDescent="0.25">
      <c r="A64" t="s">
        <v>72</v>
      </c>
      <c r="B64" s="5">
        <v>1</v>
      </c>
    </row>
    <row r="65" spans="1:2" x14ac:dyDescent="0.25">
      <c r="A65" t="s">
        <v>73</v>
      </c>
      <c r="B65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2021-08-07T19:18:05Z</dcterms:created>
  <dcterms:modified xsi:type="dcterms:W3CDTF">2021-09-01T09:47:06Z</dcterms:modified>
</cp:coreProperties>
</file>