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OC\Udacity\AIND\AIND-Planning\"/>
    </mc:Choice>
  </mc:AlternateContent>
  <bookViews>
    <workbookView xWindow="0" yWindow="0" windowWidth="20490" windowHeight="8595" activeTab="2"/>
  </bookViews>
  <sheets>
    <sheet name="Problem 1" sheetId="1" r:id="rId1"/>
    <sheet name="Problem 2" sheetId="2" r:id="rId2"/>
    <sheet name="Problem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2" i="2"/>
  <c r="G3" i="2"/>
  <c r="G4" i="2"/>
  <c r="G5" i="2"/>
  <c r="G6" i="2"/>
  <c r="G7" i="2"/>
  <c r="G8" i="2"/>
  <c r="G9" i="2"/>
  <c r="G10" i="2"/>
  <c r="G11" i="2"/>
  <c r="G2" i="1"/>
  <c r="G3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<sst xmlns="http://schemas.openxmlformats.org/spreadsheetml/2006/main" count="57" uniqueCount="19">
  <si>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</si>
  <si>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</si>
  <si>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</si>
  <si>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</si>
  <si>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</si>
  <si>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</t>
  </si>
  <si>
    <t>greedy best first graph search</t>
  </si>
  <si>
    <t>New Nodes</t>
  </si>
  <si>
    <t>Goal Tests</t>
  </si>
  <si>
    <t>Expansions</t>
  </si>
  <si>
    <t>Plan Length</t>
  </si>
  <si>
    <t>Time (s)</t>
  </si>
  <si>
    <t>DNF</t>
  </si>
  <si>
    <t>astar search (h_1)</t>
  </si>
  <si>
    <t>astar search (h_ignore_preconditions)</t>
  </si>
  <si>
    <t>astar search (h_pg_levelsum)</t>
  </si>
  <si>
    <t>Optimal?</t>
  </si>
  <si>
    <t>Search Type</t>
  </si>
  <si>
    <t>DNR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</si>
</sst>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9" formatCode="0.000"/>
    </dxf>
    <dxf>
      <numFmt numFmtId="169" formatCode="0.000"/>
    </dxf>
    <dxf>
      <numFmt numFmtId="169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1" totalsRowShown="0">
  <autoFilter ref="A1:G11"/>
  <tableColumns count="7">
    <tableColumn id="1" name="Search Type"/>
    <tableColumn id="2" name="Time (s)" dataDxfId="5"/>
    <tableColumn id="3" name="Expansions"/>
    <tableColumn id="4" name="Goal Tests"/>
    <tableColumn id="5" name="New Nodes"/>
    <tableColumn id="6" name="Plan Length"/>
    <tableColumn id="7" name="Optimal?" dataDxfId="2">
      <calculatedColumnFormula>IF(Table1[[#This Row],[Plan Length]]=6, "Yes", 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1" totalsRowShown="0">
  <autoFilter ref="A1:G11"/>
  <tableColumns count="7">
    <tableColumn id="1" name="Search Type"/>
    <tableColumn id="2" name="Time (s)" dataDxfId="4"/>
    <tableColumn id="3" name="Expansions"/>
    <tableColumn id="4" name="Goal Tests"/>
    <tableColumn id="5" name="New Nodes"/>
    <tableColumn id="6" name="Plan Length"/>
    <tableColumn id="7" name="Optimal?" dataDxfId="1">
      <calculatedColumnFormula>IF(Table2[[#This Row],[Plan Length]]=9, "Yes", "No")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1" totalsRowShown="0">
  <autoFilter ref="A1:G11"/>
  <tableColumns count="7">
    <tableColumn id="1" name="Search Type"/>
    <tableColumn id="2" name="Time (s)" dataDxfId="3"/>
    <tableColumn id="3" name="Expansions"/>
    <tableColumn id="4" name="Goal Tests"/>
    <tableColumn id="5" name="New Nodes"/>
    <tableColumn id="6" name="Plan Length"/>
    <tableColumn id="7" name="Optimal?" dataDxfId="0">
      <calculatedColumnFormula>IF(Table3[[#This Row],[Plan Length]]=12, "Yes", "No")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4" sqref="G4"/>
    </sheetView>
  </sheetViews>
  <sheetFormatPr defaultRowHeight="15" x14ac:dyDescent="0.25"/>
  <cols>
    <col min="1" max="1" width="34.140625" bestFit="1" customWidth="1"/>
    <col min="2" max="2" width="10.28515625" style="1" customWidth="1"/>
    <col min="3" max="3" width="13" customWidth="1"/>
    <col min="4" max="4" width="12.140625" customWidth="1"/>
    <col min="5" max="6" width="13.42578125" customWidth="1"/>
    <col min="7" max="7" width="11.28515625" customWidth="1"/>
  </cols>
  <sheetData>
    <row r="1" spans="1:7" x14ac:dyDescent="0.25">
      <c r="A1" t="s">
        <v>17</v>
      </c>
      <c r="B1" s="1" t="s">
        <v>11</v>
      </c>
      <c r="C1" t="s">
        <v>9</v>
      </c>
      <c r="D1" t="s">
        <v>8</v>
      </c>
      <c r="E1" t="s">
        <v>7</v>
      </c>
      <c r="F1" t="s">
        <v>10</v>
      </c>
      <c r="G1" t="s">
        <v>16</v>
      </c>
    </row>
    <row r="2" spans="1:7" x14ac:dyDescent="0.25">
      <c r="A2" t="s">
        <v>0</v>
      </c>
      <c r="B2" s="1">
        <v>4.09574437228944E-2</v>
      </c>
      <c r="C2">
        <v>43</v>
      </c>
      <c r="D2">
        <v>56</v>
      </c>
      <c r="E2">
        <v>180</v>
      </c>
      <c r="F2">
        <v>6</v>
      </c>
      <c r="G2" t="str">
        <f>IF(Table1[[#This Row],[Plan Length]]=6, "Yes", "No")</f>
        <v>Yes</v>
      </c>
    </row>
    <row r="3" spans="1:7" x14ac:dyDescent="0.25">
      <c r="A3" t="s">
        <v>1</v>
      </c>
      <c r="B3" s="1">
        <v>1.2249143131508999</v>
      </c>
      <c r="C3">
        <v>1458</v>
      </c>
      <c r="D3">
        <v>1459</v>
      </c>
      <c r="E3">
        <v>5960</v>
      </c>
      <c r="F3">
        <v>6</v>
      </c>
      <c r="G3" t="str">
        <f>IF(Table1[[#This Row],[Plan Length]]=6, "Yes", "No")</f>
        <v>Yes</v>
      </c>
    </row>
    <row r="4" spans="1:7" x14ac:dyDescent="0.25">
      <c r="A4" t="s">
        <v>2</v>
      </c>
      <c r="B4" s="1">
        <v>1.8621968943453599E-2</v>
      </c>
      <c r="C4">
        <v>21</v>
      </c>
      <c r="D4">
        <v>22</v>
      </c>
      <c r="E4">
        <v>84</v>
      </c>
      <c r="F4">
        <v>20</v>
      </c>
      <c r="G4" t="str">
        <f>IF(Table1[[#This Row],[Plan Length]]=6, "Yes", "No")</f>
        <v>No</v>
      </c>
    </row>
    <row r="5" spans="1:7" x14ac:dyDescent="0.25">
      <c r="A5" t="s">
        <v>3</v>
      </c>
      <c r="B5" s="1">
        <v>0.119081627963118</v>
      </c>
      <c r="C5">
        <v>101</v>
      </c>
      <c r="D5">
        <v>271</v>
      </c>
      <c r="E5">
        <v>414</v>
      </c>
      <c r="F5">
        <v>50</v>
      </c>
      <c r="G5" t="str">
        <f>IF(Table1[[#This Row],[Plan Length]]=6, "Yes", "No")</f>
        <v>No</v>
      </c>
    </row>
    <row r="6" spans="1:7" x14ac:dyDescent="0.25">
      <c r="A6" t="s">
        <v>4</v>
      </c>
      <c r="B6" s="1">
        <v>4.7270225153044798E-2</v>
      </c>
      <c r="C6">
        <v>55</v>
      </c>
      <c r="D6">
        <v>57</v>
      </c>
      <c r="E6">
        <v>224</v>
      </c>
      <c r="F6">
        <v>6</v>
      </c>
      <c r="G6" t="str">
        <f>IF(Table1[[#This Row],[Plan Length]]=6, "Yes", "No")</f>
        <v>Yes</v>
      </c>
    </row>
    <row r="7" spans="1:7" x14ac:dyDescent="0.25">
      <c r="A7" t="s">
        <v>5</v>
      </c>
      <c r="B7" s="1">
        <v>3.6032180147424602</v>
      </c>
      <c r="C7">
        <v>4229</v>
      </c>
      <c r="D7">
        <v>4230</v>
      </c>
      <c r="E7">
        <v>17023</v>
      </c>
      <c r="F7">
        <v>6</v>
      </c>
      <c r="G7" t="str">
        <f>IF(Table1[[#This Row],[Plan Length]]=6, "Yes", "No")</f>
        <v>Yes</v>
      </c>
    </row>
    <row r="8" spans="1:7" x14ac:dyDescent="0.25">
      <c r="A8" t="s">
        <v>6</v>
      </c>
      <c r="B8" s="1">
        <v>6.68181163038639E-3</v>
      </c>
      <c r="C8">
        <v>7</v>
      </c>
      <c r="D8">
        <v>9</v>
      </c>
      <c r="E8">
        <v>28</v>
      </c>
      <c r="F8">
        <v>6</v>
      </c>
      <c r="G8" t="str">
        <f>IF(Table1[[#This Row],[Plan Length]]=6, "Yes", "No")</f>
        <v>Yes</v>
      </c>
    </row>
    <row r="9" spans="1:7" x14ac:dyDescent="0.25">
      <c r="A9" t="s">
        <v>13</v>
      </c>
      <c r="G9" t="str">
        <f>IF(Table1[[#This Row],[Plan Length]]=6, "Yes", "No")</f>
        <v>No</v>
      </c>
    </row>
    <row r="10" spans="1:7" x14ac:dyDescent="0.25">
      <c r="A10" t="s">
        <v>14</v>
      </c>
      <c r="G10" t="str">
        <f>IF(Table1[[#This Row],[Plan Length]]=6, "Yes", "No")</f>
        <v>No</v>
      </c>
    </row>
    <row r="11" spans="1:7" x14ac:dyDescent="0.25">
      <c r="A11" t="s">
        <v>15</v>
      </c>
      <c r="G11" t="str">
        <f>IF(Table1[[#This Row],[Plan Length]]=6, "Yes", "No")</f>
        <v>No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3" sqref="B3"/>
    </sheetView>
  </sheetViews>
  <sheetFormatPr defaultRowHeight="15" x14ac:dyDescent="0.25"/>
  <cols>
    <col min="1" max="1" width="34.140625" bestFit="1" customWidth="1"/>
    <col min="2" max="2" width="10.28515625" style="1" customWidth="1"/>
    <col min="3" max="3" width="13" customWidth="1"/>
    <col min="4" max="4" width="12.140625" customWidth="1"/>
    <col min="5" max="6" width="13.42578125" customWidth="1"/>
    <col min="7" max="7" width="11.28515625" customWidth="1"/>
  </cols>
  <sheetData>
    <row r="1" spans="1:7" x14ac:dyDescent="0.25">
      <c r="A1" t="s">
        <v>17</v>
      </c>
      <c r="B1" s="1" t="s">
        <v>11</v>
      </c>
      <c r="C1" t="s">
        <v>9</v>
      </c>
      <c r="D1" t="s">
        <v>8</v>
      </c>
      <c r="E1" t="s">
        <v>7</v>
      </c>
      <c r="F1" t="s">
        <v>10</v>
      </c>
      <c r="G1" t="s">
        <v>16</v>
      </c>
    </row>
    <row r="2" spans="1:7" x14ac:dyDescent="0.25">
      <c r="A2" t="s">
        <v>0</v>
      </c>
      <c r="B2">
        <v>18.885404744023699</v>
      </c>
      <c r="C2">
        <v>3343</v>
      </c>
      <c r="D2">
        <v>4609</v>
      </c>
      <c r="E2">
        <v>30509</v>
      </c>
      <c r="F2">
        <v>9</v>
      </c>
      <c r="G2" t="str">
        <f>IF(Table2[[#This Row],[Plan Length]]=9, "Yes", "No")</f>
        <v>Yes</v>
      </c>
    </row>
    <row r="3" spans="1:7" x14ac:dyDescent="0.25">
      <c r="A3" t="s">
        <v>1</v>
      </c>
      <c r="B3" s="1" t="s">
        <v>12</v>
      </c>
      <c r="G3" t="str">
        <f>IF(Table2[[#This Row],[Plan Length]]=9, "Yes", "No")</f>
        <v>No</v>
      </c>
    </row>
    <row r="4" spans="1:7" x14ac:dyDescent="0.25">
      <c r="A4" t="s">
        <v>2</v>
      </c>
      <c r="B4">
        <v>4.0203555630521803</v>
      </c>
      <c r="C4">
        <v>624</v>
      </c>
      <c r="D4">
        <v>625</v>
      </c>
      <c r="E4">
        <v>5602</v>
      </c>
      <c r="F4">
        <v>619</v>
      </c>
      <c r="G4" t="str">
        <f>IF(Table2[[#This Row],[Plan Length]]=9, "Yes", "No")</f>
        <v>No</v>
      </c>
    </row>
    <row r="5" spans="1:7" x14ac:dyDescent="0.25">
      <c r="A5" t="s">
        <v>3</v>
      </c>
      <c r="B5" s="1" t="s">
        <v>12</v>
      </c>
      <c r="G5" t="str">
        <f>IF(Table2[[#This Row],[Plan Length]]=9, "Yes", "No")</f>
        <v>No</v>
      </c>
    </row>
    <row r="6" spans="1:7" x14ac:dyDescent="0.25">
      <c r="A6" t="s">
        <v>4</v>
      </c>
      <c r="B6">
        <v>14.629973373600899</v>
      </c>
      <c r="C6">
        <v>4762</v>
      </c>
      <c r="D6">
        <v>4764</v>
      </c>
      <c r="E6">
        <v>43217</v>
      </c>
      <c r="F6">
        <v>9</v>
      </c>
      <c r="G6" t="str">
        <f>IF(Table2[[#This Row],[Plan Length]]=9, "Yes", "No")</f>
        <v>Yes</v>
      </c>
    </row>
    <row r="7" spans="1:7" x14ac:dyDescent="0.25">
      <c r="A7" t="s">
        <v>5</v>
      </c>
      <c r="B7" s="1" t="s">
        <v>12</v>
      </c>
      <c r="G7" t="str">
        <f>IF(Table2[[#This Row],[Plan Length]]=9, "Yes", "No")</f>
        <v>No</v>
      </c>
    </row>
    <row r="8" spans="1:7" x14ac:dyDescent="0.25">
      <c r="A8" t="s">
        <v>6</v>
      </c>
      <c r="B8">
        <v>2.23000487726733</v>
      </c>
      <c r="C8">
        <v>558</v>
      </c>
      <c r="D8">
        <v>560</v>
      </c>
      <c r="E8">
        <v>5022</v>
      </c>
      <c r="F8">
        <v>21</v>
      </c>
      <c r="G8" t="str">
        <f>IF(Table2[[#This Row],[Plan Length]]=9, "Yes", "No")</f>
        <v>No</v>
      </c>
    </row>
    <row r="9" spans="1:7" x14ac:dyDescent="0.25">
      <c r="A9" t="s">
        <v>13</v>
      </c>
      <c r="G9" t="str">
        <f>IF(Table2[[#This Row],[Plan Length]]=9, "Yes", "No")</f>
        <v>No</v>
      </c>
    </row>
    <row r="10" spans="1:7" x14ac:dyDescent="0.25">
      <c r="A10" t="s">
        <v>14</v>
      </c>
      <c r="G10" t="str">
        <f>IF(Table2[[#This Row],[Plan Length]]=9, "Yes", "No")</f>
        <v>No</v>
      </c>
    </row>
    <row r="11" spans="1:7" x14ac:dyDescent="0.25">
      <c r="A11" t="s">
        <v>15</v>
      </c>
      <c r="G11" t="str">
        <f>IF(Table2[[#This Row],[Plan Length]]=9, "Yes", "No")</f>
        <v>No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7" sqref="D17"/>
    </sheetView>
  </sheetViews>
  <sheetFormatPr defaultRowHeight="15" x14ac:dyDescent="0.25"/>
  <cols>
    <col min="1" max="1" width="34.140625" bestFit="1" customWidth="1"/>
    <col min="2" max="2" width="10.28515625" style="1" customWidth="1"/>
    <col min="3" max="3" width="13" customWidth="1"/>
    <col min="4" max="4" width="12.140625" customWidth="1"/>
    <col min="5" max="6" width="13.42578125" customWidth="1"/>
    <col min="7" max="7" width="11.28515625" customWidth="1"/>
  </cols>
  <sheetData>
    <row r="1" spans="1:7" x14ac:dyDescent="0.25">
      <c r="A1" t="s">
        <v>17</v>
      </c>
      <c r="B1" s="1" t="s">
        <v>11</v>
      </c>
      <c r="C1" t="s">
        <v>9</v>
      </c>
      <c r="D1" t="s">
        <v>8</v>
      </c>
      <c r="E1" t="s">
        <v>7</v>
      </c>
      <c r="F1" t="s">
        <v>10</v>
      </c>
      <c r="G1" t="s">
        <v>16</v>
      </c>
    </row>
    <row r="2" spans="1:7" x14ac:dyDescent="0.25">
      <c r="A2" t="s">
        <v>0</v>
      </c>
      <c r="B2">
        <v>144.49382041749899</v>
      </c>
      <c r="C2">
        <v>14663</v>
      </c>
      <c r="D2">
        <v>18098</v>
      </c>
      <c r="E2">
        <v>129631</v>
      </c>
      <c r="F2">
        <v>12</v>
      </c>
      <c r="G2" t="str">
        <f>IF(Table3[[#This Row],[Plan Length]]=12, "Yes", "No")</f>
        <v>Yes</v>
      </c>
    </row>
    <row r="3" spans="1:7" x14ac:dyDescent="0.25">
      <c r="A3" t="s">
        <v>1</v>
      </c>
      <c r="B3" s="1" t="s">
        <v>18</v>
      </c>
      <c r="G3" t="str">
        <f>IF(Table3[[#This Row],[Plan Length]]=12, "Yes", "No")</f>
        <v>No</v>
      </c>
    </row>
    <row r="4" spans="1:7" x14ac:dyDescent="0.25">
      <c r="A4" t="s">
        <v>2</v>
      </c>
      <c r="B4">
        <v>2.17985737674416</v>
      </c>
      <c r="C4">
        <v>408</v>
      </c>
      <c r="D4">
        <v>409</v>
      </c>
      <c r="E4">
        <v>3364</v>
      </c>
      <c r="F4">
        <v>392</v>
      </c>
      <c r="G4" t="str">
        <f>IF(Table3[[#This Row],[Plan Length]]=12, "Yes", "No")</f>
        <v>No</v>
      </c>
    </row>
    <row r="5" spans="1:7" x14ac:dyDescent="0.25">
      <c r="A5" t="s">
        <v>3</v>
      </c>
      <c r="B5" s="1" t="s">
        <v>18</v>
      </c>
      <c r="G5" t="str">
        <f>IF(Table3[[#This Row],[Plan Length]]=12, "Yes", "No")</f>
        <v>No</v>
      </c>
    </row>
    <row r="6" spans="1:7" x14ac:dyDescent="0.25">
      <c r="A6" t="s">
        <v>4</v>
      </c>
      <c r="B6">
        <v>77.133547433321297</v>
      </c>
      <c r="C6">
        <v>17874</v>
      </c>
      <c r="D6">
        <v>17876</v>
      </c>
      <c r="E6">
        <v>156699</v>
      </c>
      <c r="F6">
        <v>12</v>
      </c>
      <c r="G6" t="str">
        <f>IF(Table3[[#This Row],[Plan Length]]=12, "Yes", "No")</f>
        <v>Yes</v>
      </c>
    </row>
    <row r="7" spans="1:7" x14ac:dyDescent="0.25">
      <c r="A7" t="s">
        <v>5</v>
      </c>
      <c r="B7" s="1" t="s">
        <v>18</v>
      </c>
      <c r="G7" t="str">
        <f>IF(Table3[[#This Row],[Plan Length]]=12, "Yes", "No")</f>
        <v>No</v>
      </c>
    </row>
    <row r="8" spans="1:7" x14ac:dyDescent="0.25">
      <c r="A8" t="s">
        <v>6</v>
      </c>
      <c r="B8">
        <v>18.857486516118499</v>
      </c>
      <c r="C8">
        <v>4453</v>
      </c>
      <c r="D8">
        <v>4455</v>
      </c>
      <c r="E8">
        <v>39607</v>
      </c>
      <c r="F8">
        <v>26</v>
      </c>
      <c r="G8" t="str">
        <f>IF(Table3[[#This Row],[Plan Length]]=12, "Yes", "No")</f>
        <v>No</v>
      </c>
    </row>
    <row r="9" spans="1:7" x14ac:dyDescent="0.25">
      <c r="A9" t="s">
        <v>13</v>
      </c>
      <c r="G9" t="str">
        <f>IF(Table3[[#This Row],[Plan Length]]=12, "Yes", "No")</f>
        <v>No</v>
      </c>
    </row>
    <row r="10" spans="1:7" x14ac:dyDescent="0.25">
      <c r="A10" t="s">
        <v>14</v>
      </c>
      <c r="G10" t="str">
        <f>IF(Table3[[#This Row],[Plan Length]]=12, "Yes", "No")</f>
        <v>No</v>
      </c>
    </row>
    <row r="11" spans="1:7" x14ac:dyDescent="0.25">
      <c r="A11" t="s">
        <v>15</v>
      </c>
      <c r="G11" t="str">
        <f>IF(Table3[[#This Row],[Plan Length]]=12, "Yes", "No")</f>
        <v>No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Lindorff</dc:creator>
  <cp:lastModifiedBy>Nathan Lindorff</cp:lastModifiedBy>
  <dcterms:created xsi:type="dcterms:W3CDTF">2017-08-20T11:45:20Z</dcterms:created>
  <dcterms:modified xsi:type="dcterms:W3CDTF">2017-08-20T12:23:28Z</dcterms:modified>
</cp:coreProperties>
</file>