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jensen/Desktop/ASAM/Low Beta/Code/Actual Performance/"/>
    </mc:Choice>
  </mc:AlternateContent>
  <xr:revisionPtr revIDLastSave="0" documentId="13_ncr:1_{F3C70EA0-E4BB-CF43-93D6-D36A7F37F519}" xr6:coauthVersionLast="47" xr6:coauthVersionMax="47" xr10:uidLastSave="{00000000-0000-0000-0000-000000000000}"/>
  <bookViews>
    <workbookView xWindow="25060" yWindow="500" windowWidth="13340" windowHeight="19620" xr2:uid="{8CBD6C30-10E1-0443-9586-9DB578CD7F60}"/>
  </bookViews>
  <sheets>
    <sheet name="Neglected Beta Perf. Attributio" sheetId="2" r:id="rId1"/>
    <sheet name="Old Group Perf. Attrib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D5" i="2"/>
  <c r="C5" i="2"/>
  <c r="B5" i="2"/>
  <c r="F5" i="2" s="1"/>
  <c r="G5" i="1"/>
  <c r="B8" i="1" s="1"/>
  <c r="C5" i="1"/>
  <c r="D5" i="1"/>
  <c r="E5" i="1"/>
  <c r="F5" i="1"/>
  <c r="B5" i="1"/>
  <c r="B8" i="2" l="1"/>
</calcChain>
</file>

<file path=xl/sharedStrings.xml><?xml version="1.0" encoding="utf-8"?>
<sst xmlns="http://schemas.openxmlformats.org/spreadsheetml/2006/main" count="27" uniqueCount="16">
  <si>
    <t>Performance Attribution: Vanguard Factor Model</t>
  </si>
  <si>
    <t>r</t>
  </si>
  <si>
    <t>b</t>
  </si>
  <si>
    <t>f</t>
  </si>
  <si>
    <t>b*f</t>
  </si>
  <si>
    <t>Mkt-RF</t>
  </si>
  <si>
    <t>SMB</t>
  </si>
  <si>
    <t>HML</t>
  </si>
  <si>
    <t>RMW</t>
  </si>
  <si>
    <t>CMA</t>
  </si>
  <si>
    <t>Net</t>
  </si>
  <si>
    <t>Rp-Rf</t>
  </si>
  <si>
    <t>Alpha</t>
  </si>
  <si>
    <r>
      <t>Our Low Beta portfolio was only weakly tilted towards the size, value, profitability, and investment factors over the period evaluated. Our portfolio met expectations with a minor tilt of 0.53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towards the market risk factor during the period.</t>
    </r>
  </si>
  <si>
    <t>*Holding Period: Jan 10, 2022 - May 7, 2022</t>
  </si>
  <si>
    <t>VIG-VOO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</si>
</sst>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0" fontId="2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3124-6589-FC4E-A0BC-EEB8BAEB5C8F}">
  <dimension ref="A1:G13"/>
  <sheetViews>
    <sheetView tabSelected="1" workbookViewId="0">
      <selection activeCell="B13" sqref="B13"/>
    </sheetView>
  </sheetViews>
  <sheetFormatPr baseColWidth="10" defaultRowHeight="16" x14ac:dyDescent="0.2"/>
  <sheetData>
    <row r="1" spans="1:7" x14ac:dyDescent="0.2">
      <c r="A1" s="8" t="s">
        <v>0</v>
      </c>
      <c r="B1" s="8"/>
      <c r="C1" s="8"/>
      <c r="D1" s="8"/>
      <c r="E1" s="8"/>
      <c r="F1" s="8"/>
      <c r="G1" s="3"/>
    </row>
    <row r="2" spans="1:7" x14ac:dyDescent="0.2">
      <c r="A2" s="4" t="s">
        <v>1</v>
      </c>
      <c r="B2" s="4" t="s">
        <v>5</v>
      </c>
      <c r="C2" s="4" t="s">
        <v>6</v>
      </c>
      <c r="D2" s="4" t="s">
        <v>7</v>
      </c>
      <c r="E2" s="4" t="s">
        <v>15</v>
      </c>
      <c r="F2" s="4" t="s">
        <v>10</v>
      </c>
    </row>
    <row r="3" spans="1:7" x14ac:dyDescent="0.2">
      <c r="A3" s="4" t="s">
        <v>2</v>
      </c>
      <c r="B3" s="4">
        <v>0.89</v>
      </c>
      <c r="C3" s="4">
        <v>-0.47</v>
      </c>
      <c r="D3" s="4">
        <v>-0.36</v>
      </c>
      <c r="E3" s="4">
        <v>0.2</v>
      </c>
      <c r="F3" s="4"/>
    </row>
    <row r="4" spans="1:7" x14ac:dyDescent="0.2">
      <c r="A4" s="4" t="s">
        <v>3</v>
      </c>
      <c r="B4" s="5">
        <v>-0.10100000000000001</v>
      </c>
      <c r="C4" s="5">
        <v>-1E-3</v>
      </c>
      <c r="D4" s="5">
        <v>0.19400000000000001</v>
      </c>
      <c r="E4" s="5">
        <v>3.5000000000000003E-2</v>
      </c>
      <c r="F4" s="4"/>
    </row>
    <row r="5" spans="1:7" x14ac:dyDescent="0.2">
      <c r="A5" s="4" t="s">
        <v>4</v>
      </c>
      <c r="B5" s="6">
        <f>B4*B3</f>
        <v>-8.9890000000000012E-2</v>
      </c>
      <c r="C5" s="6">
        <f t="shared" ref="C5:E5" si="0">C4*C3</f>
        <v>4.6999999999999999E-4</v>
      </c>
      <c r="D5" s="6">
        <f t="shared" si="0"/>
        <v>-6.9839999999999999E-2</v>
      </c>
      <c r="E5" s="6">
        <f t="shared" si="0"/>
        <v>7.000000000000001E-3</v>
      </c>
      <c r="F5" s="5">
        <f>SUM(B5:E5)</f>
        <v>-0.15226000000000001</v>
      </c>
    </row>
    <row r="7" spans="1:7" x14ac:dyDescent="0.2">
      <c r="A7" s="4" t="s">
        <v>11</v>
      </c>
      <c r="B7" s="5">
        <v>-0.157</v>
      </c>
    </row>
    <row r="8" spans="1:7" x14ac:dyDescent="0.2">
      <c r="A8" s="4" t="s">
        <v>12</v>
      </c>
      <c r="B8" s="5">
        <f>B7-F5</f>
        <v>-4.7399999999999942E-3</v>
      </c>
    </row>
    <row r="10" spans="1:7" x14ac:dyDescent="0.2">
      <c r="A10" t="s">
        <v>14</v>
      </c>
    </row>
    <row r="13" spans="1:7" x14ac:dyDescent="0.2">
      <c r="A13" s="7"/>
      <c r="B13" s="7"/>
      <c r="C13" s="7"/>
      <c r="D13" s="7"/>
      <c r="E13" s="7"/>
      <c r="F13" s="7"/>
      <c r="G13" s="7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44BA-08D4-984D-B7A1-81E5101ED1C9}">
  <dimension ref="A1:G10"/>
  <sheetViews>
    <sheetView workbookViewId="0">
      <selection activeCell="D27" sqref="D27"/>
    </sheetView>
  </sheetViews>
  <sheetFormatPr baseColWidth="10" defaultRowHeight="16" x14ac:dyDescent="0.2"/>
  <sheetData>
    <row r="1" spans="1:7" x14ac:dyDescent="0.2">
      <c r="A1" s="9" t="s">
        <v>0</v>
      </c>
      <c r="B1" s="9"/>
      <c r="C1" s="9"/>
      <c r="D1" s="9"/>
      <c r="E1" s="9"/>
      <c r="F1" s="9"/>
      <c r="G1" s="9"/>
    </row>
    <row r="2" spans="1:7" x14ac:dyDescent="0.2">
      <c r="A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">
      <c r="A3" t="s">
        <v>2</v>
      </c>
      <c r="B3">
        <v>0.53</v>
      </c>
      <c r="C3">
        <v>0.16</v>
      </c>
      <c r="D3">
        <v>-0.25</v>
      </c>
      <c r="E3">
        <v>0.2</v>
      </c>
      <c r="F3">
        <v>0.06</v>
      </c>
    </row>
    <row r="4" spans="1:7" x14ac:dyDescent="0.2">
      <c r="A4" t="s">
        <v>3</v>
      </c>
      <c r="B4" s="2">
        <v>8.5000000000000006E-2</v>
      </c>
      <c r="C4" s="2">
        <v>3.0000000000000001E-3</v>
      </c>
      <c r="D4" s="2">
        <v>9.9000000000000005E-2</v>
      </c>
      <c r="E4" s="2">
        <v>0.09</v>
      </c>
      <c r="F4" s="2">
        <v>1.4E-2</v>
      </c>
    </row>
    <row r="5" spans="1:7" x14ac:dyDescent="0.2">
      <c r="A5" t="s">
        <v>4</v>
      </c>
      <c r="B5" s="1">
        <f>B4*B3</f>
        <v>4.5050000000000007E-2</v>
      </c>
      <c r="C5" s="1">
        <f t="shared" ref="C5:F5" si="0">C4*C3</f>
        <v>4.8000000000000001E-4</v>
      </c>
      <c r="D5" s="1">
        <f t="shared" si="0"/>
        <v>-2.4750000000000001E-2</v>
      </c>
      <c r="E5" s="1">
        <f t="shared" si="0"/>
        <v>1.7999999999999999E-2</v>
      </c>
      <c r="F5" s="1">
        <f t="shared" si="0"/>
        <v>8.4000000000000003E-4</v>
      </c>
      <c r="G5" s="2">
        <f>SUM(B5:F5)</f>
        <v>3.9620000000000009E-2</v>
      </c>
    </row>
    <row r="7" spans="1:7" x14ac:dyDescent="0.2">
      <c r="A7" t="s">
        <v>11</v>
      </c>
      <c r="B7" s="2">
        <v>6.2E-2</v>
      </c>
    </row>
    <row r="8" spans="1:7" x14ac:dyDescent="0.2">
      <c r="A8" t="s">
        <v>12</v>
      </c>
      <c r="B8" s="2">
        <f>B7-G5</f>
        <v>2.237999999999999E-2</v>
      </c>
    </row>
    <row r="10" spans="1:7" ht="63" customHeight="1" x14ac:dyDescent="0.2">
      <c r="A10" s="10" t="s">
        <v>13</v>
      </c>
      <c r="B10" s="10"/>
      <c r="C10" s="10"/>
      <c r="D10" s="10"/>
      <c r="E10" s="10"/>
      <c r="F10" s="10"/>
      <c r="G10" s="10"/>
    </row>
  </sheetData>
  <mergeCells count="2">
    <mergeCell ref="A1:G1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Neglected Beta Perf. Attributio</vt:lpstr>
      <vt:lpstr>Old Group Perf. Attribution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2022-05-19T04:02:25Z</dcterms:created>
  <dcterms:modified xsi:type="dcterms:W3CDTF">2022-05-23T23:50:52Z</dcterms:modified>
</cp:coreProperties>
</file>