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6"/>
  </bookViews>
  <sheets>
    <sheet name="Order Start" sheetId="1" r:id="rId1"/>
    <sheet name="Deals" sheetId="2" r:id="rId2"/>
    <sheet name="Customers" sheetId="3" r:id="rId3"/>
    <sheet name="Bridge" sheetId="4" r:id="rId4"/>
    <sheet name="Ports" sheetId="5" r:id="rId5"/>
    <sheet name="Transporters" sheetId="6" r:id="rId6"/>
    <sheet name="Countries" sheetId="7" r:id="rId7"/>
  </sheets>
  <definedNames>
    <definedName name="_xlnm._FilterDatabase" localSheetId="0" hidden="1">'Order Start'!$U$3:$Y$55</definedName>
  </definedNames>
  <calcPr calcId="125725"/>
</workbook>
</file>

<file path=xl/calcChain.xml><?xml version="1.0" encoding="utf-8"?>
<calcChain xmlns="http://schemas.openxmlformats.org/spreadsheetml/2006/main">
  <c r="BN2" i="1"/>
  <c r="BM2"/>
  <c r="BM4"/>
  <c r="BV4"/>
  <c r="BL5"/>
  <c r="BL6" s="1"/>
  <c r="BM6" s="1"/>
  <c r="K4" l="1"/>
  <c r="BM5"/>
  <c r="I4"/>
  <c r="J4" s="1"/>
  <c r="BN6"/>
  <c r="BN5"/>
  <c r="BN4"/>
  <c r="BO2"/>
  <c r="BP6" s="1"/>
  <c r="BO4"/>
  <c r="BO5"/>
  <c r="BO6"/>
  <c r="BL7"/>
  <c r="BM7" s="1"/>
  <c r="BO7" l="1"/>
  <c r="BN7"/>
  <c r="BP7"/>
  <c r="BP4"/>
  <c r="BP5"/>
  <c r="BP2"/>
  <c r="BQ2"/>
  <c r="BR6" s="1"/>
  <c r="BL8"/>
  <c r="BM8" l="1"/>
  <c r="BO8"/>
  <c r="BN8"/>
  <c r="BP8"/>
  <c r="BR5"/>
  <c r="BQ7"/>
  <c r="BQ8"/>
  <c r="BQ4"/>
  <c r="BQ5"/>
  <c r="BQ6"/>
  <c r="BR2"/>
  <c r="BR8"/>
  <c r="BR4"/>
  <c r="BR7"/>
  <c r="BL9"/>
  <c r="BR9" s="1"/>
  <c r="BM9" l="1"/>
  <c r="BN9"/>
  <c r="BO9"/>
  <c r="BP9"/>
  <c r="BQ9"/>
  <c r="BS8"/>
  <c r="BS4"/>
  <c r="BS7"/>
  <c r="BS6"/>
  <c r="BS2"/>
  <c r="BS9"/>
  <c r="BS5"/>
  <c r="BL10"/>
  <c r="BM10" l="1"/>
  <c r="BN10"/>
  <c r="BO10"/>
  <c r="BP10"/>
  <c r="BQ10"/>
  <c r="BR10"/>
  <c r="BS10"/>
  <c r="BT7"/>
  <c r="BT8"/>
  <c r="BT9"/>
  <c r="BT10"/>
  <c r="BT4"/>
  <c r="BT5"/>
  <c r="BT6"/>
  <c r="BL11"/>
  <c r="BM11" l="1"/>
  <c r="BN11"/>
  <c r="BO11"/>
  <c r="BP11"/>
  <c r="BR11"/>
  <c r="BQ11"/>
  <c r="BS11"/>
  <c r="BT11"/>
  <c r="BL12"/>
  <c r="BM12" l="1"/>
  <c r="BO12"/>
  <c r="BN12"/>
  <c r="BP12"/>
  <c r="BR12"/>
  <c r="BQ12"/>
  <c r="BS12"/>
  <c r="BT12"/>
  <c r="BL13"/>
  <c r="BM13" l="1"/>
  <c r="BO13"/>
  <c r="BN13"/>
  <c r="BP13"/>
  <c r="BQ13"/>
  <c r="BR13"/>
  <c r="BS13"/>
  <c r="BT13"/>
  <c r="BL14"/>
  <c r="BM14" l="1"/>
  <c r="BO14"/>
  <c r="BN14"/>
  <c r="BP14"/>
  <c r="BR14"/>
  <c r="BQ14"/>
  <c r="BS14"/>
  <c r="BT14"/>
  <c r="BL15"/>
  <c r="BM15" l="1"/>
  <c r="BO15"/>
  <c r="BN15"/>
  <c r="BP15"/>
  <c r="BQ15"/>
  <c r="BR15"/>
  <c r="BS15"/>
  <c r="BT15"/>
  <c r="BL16"/>
  <c r="BM16" l="1"/>
  <c r="BN16"/>
  <c r="BO16"/>
  <c r="BP16"/>
  <c r="BR16"/>
  <c r="BQ16"/>
  <c r="BS16"/>
  <c r="BT16"/>
  <c r="BL17"/>
  <c r="BM17" l="1"/>
  <c r="BP17"/>
  <c r="BO17"/>
  <c r="BN17"/>
  <c r="BQ17"/>
  <c r="BR17"/>
  <c r="BS17"/>
  <c r="BT17"/>
  <c r="BL18"/>
  <c r="BM18" l="1"/>
  <c r="BN18"/>
  <c r="BO18"/>
  <c r="BP18"/>
  <c r="BQ18"/>
  <c r="BR18"/>
  <c r="BS18"/>
  <c r="BT18"/>
  <c r="BL19"/>
  <c r="BM19" l="1"/>
  <c r="BN19"/>
  <c r="BO19"/>
  <c r="BP19"/>
  <c r="BQ19"/>
  <c r="BR19"/>
  <c r="BS19"/>
  <c r="BT19"/>
  <c r="BL20"/>
  <c r="BM20" l="1"/>
  <c r="BN20"/>
  <c r="BO20"/>
  <c r="BP20"/>
  <c r="BR20"/>
  <c r="BQ20"/>
  <c r="BS20"/>
  <c r="BT20"/>
  <c r="BL21"/>
  <c r="BM21" l="1"/>
  <c r="BP21"/>
  <c r="BO21"/>
  <c r="BN21"/>
  <c r="BR21"/>
  <c r="BQ21"/>
  <c r="BS21"/>
  <c r="BT21"/>
  <c r="BL22"/>
  <c r="BM22" l="1"/>
  <c r="BO22"/>
  <c r="BN22"/>
  <c r="BP22"/>
  <c r="BR22"/>
  <c r="BQ22"/>
  <c r="BS22"/>
  <c r="BT22"/>
  <c r="BL23"/>
  <c r="BM23" l="1"/>
  <c r="BN23"/>
  <c r="BO23"/>
  <c r="BP23"/>
  <c r="BQ23"/>
  <c r="BR23"/>
  <c r="BS23"/>
  <c r="BT23"/>
  <c r="BL24"/>
  <c r="BM24" l="1"/>
  <c r="BN24"/>
  <c r="BO24"/>
  <c r="BP24"/>
  <c r="BR24"/>
  <c r="BQ24"/>
  <c r="BS24"/>
  <c r="BT24"/>
  <c r="BL25"/>
  <c r="BM25" l="1"/>
  <c r="BO25"/>
  <c r="BN25"/>
  <c r="BP25"/>
  <c r="BR25"/>
  <c r="BQ25"/>
  <c r="BS25"/>
  <c r="BT25"/>
  <c r="BL26"/>
  <c r="BM26" l="1"/>
  <c r="BP26"/>
  <c r="BO26"/>
  <c r="BN26"/>
  <c r="BQ26"/>
  <c r="BR26"/>
  <c r="BS26"/>
  <c r="BT26"/>
  <c r="BL27"/>
  <c r="BM27" l="1"/>
  <c r="BO27"/>
  <c r="BN27"/>
  <c r="BP27"/>
  <c r="BR27"/>
  <c r="BQ27"/>
  <c r="BS27"/>
  <c r="BT27"/>
  <c r="BL28"/>
  <c r="BM28" l="1"/>
  <c r="BN28"/>
  <c r="BO28"/>
  <c r="BP28"/>
  <c r="BQ28"/>
  <c r="BR28"/>
  <c r="BS28"/>
  <c r="BT28"/>
  <c r="BL29"/>
  <c r="BM29" l="1"/>
  <c r="BN29"/>
  <c r="BO29"/>
  <c r="BP29"/>
  <c r="BR29"/>
  <c r="BQ29"/>
  <c r="BS29"/>
  <c r="BT29"/>
  <c r="BL30"/>
  <c r="BM30" l="1"/>
  <c r="BO30"/>
  <c r="BN30"/>
  <c r="BP30"/>
  <c r="BR30"/>
  <c r="BQ30"/>
  <c r="BS30"/>
  <c r="BT30"/>
  <c r="BL31"/>
  <c r="BM31" l="1"/>
  <c r="BO31"/>
  <c r="BN31"/>
  <c r="BP31"/>
  <c r="BQ31"/>
  <c r="BR31"/>
  <c r="BS31"/>
  <c r="BT31"/>
  <c r="BL32"/>
  <c r="BM32" l="1"/>
  <c r="BN32"/>
  <c r="BO32"/>
  <c r="BP32"/>
  <c r="BQ32"/>
  <c r="BR32"/>
  <c r="BS32"/>
  <c r="BT32"/>
  <c r="BL33"/>
  <c r="BM33" l="1"/>
  <c r="BO33"/>
  <c r="BN33"/>
  <c r="BP33"/>
  <c r="BQ33"/>
  <c r="BR33"/>
  <c r="BS33"/>
  <c r="BT33"/>
  <c r="BL34"/>
  <c r="BM34" l="1"/>
  <c r="BO34"/>
  <c r="BP34"/>
  <c r="BN34"/>
  <c r="BQ34"/>
  <c r="BR34"/>
  <c r="BS34"/>
  <c r="BT34"/>
  <c r="BL35"/>
  <c r="BM35" l="1"/>
  <c r="BN35"/>
  <c r="BO35"/>
  <c r="BP35"/>
  <c r="BQ35"/>
  <c r="BR35"/>
  <c r="BS35"/>
  <c r="BT35"/>
  <c r="BL36"/>
  <c r="BM36" l="1"/>
  <c r="BN36"/>
  <c r="BO36"/>
  <c r="BP36"/>
  <c r="BQ36"/>
  <c r="BR36"/>
  <c r="BS36"/>
  <c r="BT36"/>
  <c r="BL37"/>
  <c r="BM37" l="1"/>
  <c r="BN37"/>
  <c r="BO37"/>
  <c r="BP37"/>
  <c r="BQ37"/>
  <c r="BR37"/>
  <c r="BS37"/>
  <c r="BT37"/>
  <c r="BL38"/>
  <c r="BM38" l="1"/>
  <c r="BP38"/>
  <c r="BO38"/>
  <c r="BN38"/>
  <c r="BQ38"/>
  <c r="BR38"/>
  <c r="BS38"/>
  <c r="BT38"/>
  <c r="BL39"/>
  <c r="BM39" l="1"/>
  <c r="BP39"/>
  <c r="BO39"/>
  <c r="BN39"/>
  <c r="BR39"/>
  <c r="BQ39"/>
  <c r="BS39"/>
  <c r="BT39"/>
  <c r="BL40"/>
  <c r="BM40" l="1"/>
  <c r="BN40"/>
  <c r="BO40"/>
  <c r="BP40"/>
  <c r="BR40"/>
  <c r="BQ40"/>
  <c r="BS40"/>
  <c r="BT40"/>
  <c r="BL41"/>
  <c r="BM41" l="1"/>
  <c r="BO41"/>
  <c r="BN41"/>
  <c r="BP41"/>
  <c r="BQ41"/>
  <c r="BR41"/>
  <c r="BS41"/>
  <c r="BT41"/>
  <c r="BL42"/>
  <c r="BM42" l="1"/>
  <c r="BO42"/>
  <c r="BN42"/>
  <c r="BP42"/>
  <c r="BR42"/>
  <c r="BQ42"/>
  <c r="BS42"/>
  <c r="BT42"/>
  <c r="BL43"/>
  <c r="BM43" l="1"/>
  <c r="BP43"/>
  <c r="BO43"/>
  <c r="BN43"/>
  <c r="BR43"/>
  <c r="BQ43"/>
  <c r="BS43"/>
  <c r="BT43"/>
  <c r="BL44"/>
  <c r="BM44" l="1"/>
  <c r="BO44"/>
  <c r="BN44"/>
  <c r="BP44"/>
  <c r="BR44"/>
  <c r="BQ44"/>
  <c r="BS44"/>
  <c r="BT44"/>
  <c r="BL45"/>
  <c r="BM45" l="1"/>
  <c r="BN45"/>
  <c r="BO45"/>
  <c r="BP45"/>
  <c r="BR45"/>
  <c r="BQ45"/>
  <c r="BS45"/>
  <c r="BT45"/>
  <c r="BL46"/>
  <c r="BM46" l="1"/>
  <c r="BO46"/>
  <c r="BN46"/>
  <c r="BP46"/>
  <c r="BQ46"/>
  <c r="BR46"/>
  <c r="BS46"/>
  <c r="BT46"/>
  <c r="BL47"/>
  <c r="BM47" l="1"/>
  <c r="BO47"/>
  <c r="BN47"/>
  <c r="BP47"/>
  <c r="BR47"/>
  <c r="BQ47"/>
  <c r="BS47"/>
  <c r="BT47"/>
  <c r="BL48"/>
  <c r="BM48" l="1"/>
  <c r="BO48"/>
  <c r="BN48"/>
  <c r="BP48"/>
  <c r="BQ48"/>
  <c r="BR48"/>
  <c r="BS48"/>
  <c r="BT48"/>
  <c r="BL49"/>
  <c r="BM49" l="1"/>
  <c r="BO49"/>
  <c r="BN49"/>
  <c r="BP49"/>
  <c r="BQ49"/>
  <c r="BR49"/>
  <c r="BS49"/>
  <c r="BT49"/>
  <c r="BL50"/>
  <c r="BM50" l="1"/>
  <c r="BP50"/>
  <c r="BN50"/>
  <c r="BO50"/>
  <c r="BR50"/>
  <c r="BQ50"/>
  <c r="BS50"/>
  <c r="BT50"/>
  <c r="BL51"/>
  <c r="BM51" l="1"/>
  <c r="BP51"/>
  <c r="BO51"/>
  <c r="BN51"/>
  <c r="BQ51"/>
  <c r="BR51"/>
  <c r="BS51"/>
  <c r="BT51"/>
  <c r="BK52"/>
  <c r="BL52" l="1"/>
  <c r="BN52"/>
  <c r="BM52"/>
  <c r="BO52"/>
  <c r="BQ52"/>
  <c r="BP52"/>
  <c r="BR52"/>
  <c r="BS52"/>
  <c r="BK53"/>
  <c r="BL53" l="1"/>
  <c r="BM53"/>
  <c r="BN53"/>
  <c r="BO53"/>
  <c r="BQ53"/>
  <c r="BP53"/>
  <c r="BR53"/>
  <c r="BS53"/>
  <c r="BK54"/>
  <c r="BL54" l="1"/>
  <c r="BN54"/>
  <c r="BM54"/>
  <c r="BO54"/>
  <c r="BQ54"/>
  <c r="BP54"/>
  <c r="BR54"/>
  <c r="BS54"/>
  <c r="BK55"/>
  <c r="BL55" l="1"/>
  <c r="BN55"/>
  <c r="BM55"/>
  <c r="BO55"/>
  <c r="BQ55"/>
  <c r="BP55"/>
  <c r="BR55"/>
  <c r="BS55"/>
  <c r="BK56"/>
  <c r="BL56" l="1"/>
  <c r="BN56"/>
  <c r="BM56"/>
  <c r="BO56"/>
  <c r="BP56"/>
  <c r="BQ56"/>
  <c r="BR56"/>
  <c r="BS56"/>
  <c r="BK57"/>
  <c r="BL57" l="1"/>
  <c r="BO57"/>
  <c r="BM57"/>
  <c r="BN57"/>
  <c r="BQ57"/>
  <c r="BP57"/>
  <c r="BR57"/>
  <c r="BS57"/>
  <c r="BK58"/>
  <c r="BL58" l="1"/>
  <c r="BN58"/>
  <c r="BM58"/>
  <c r="BO58"/>
  <c r="BQ58"/>
  <c r="BP58"/>
  <c r="BR58"/>
  <c r="BS58"/>
  <c r="BK59"/>
  <c r="BL59" l="1"/>
  <c r="BM59"/>
  <c r="BN59"/>
  <c r="BO59"/>
  <c r="BQ59"/>
  <c r="BP59"/>
  <c r="BR59"/>
  <c r="BS59"/>
  <c r="BK60"/>
  <c r="BL60" l="1"/>
  <c r="BN60"/>
  <c r="BM60"/>
  <c r="BO60"/>
  <c r="BQ60"/>
  <c r="BP60"/>
  <c r="BR60"/>
  <c r="BS60"/>
  <c r="BK61"/>
  <c r="BL61" l="1"/>
  <c r="BM61"/>
  <c r="BN61"/>
  <c r="BO61"/>
  <c r="BP61"/>
  <c r="BQ61"/>
  <c r="BR61"/>
  <c r="BS61"/>
  <c r="BK62"/>
  <c r="BL62" l="1"/>
  <c r="BM62"/>
  <c r="BN62"/>
  <c r="BO62"/>
  <c r="BP62"/>
  <c r="BQ62"/>
  <c r="BR62"/>
  <c r="BS62"/>
  <c r="BK63"/>
  <c r="BL63" l="1"/>
  <c r="BO63"/>
  <c r="BN63"/>
  <c r="BM63"/>
  <c r="BP63"/>
  <c r="BQ63"/>
  <c r="BR63"/>
  <c r="BS63"/>
  <c r="BK64"/>
  <c r="BL64" l="1"/>
  <c r="BM64"/>
  <c r="BN64"/>
  <c r="BO64"/>
  <c r="BP64"/>
  <c r="BQ64"/>
  <c r="BR64"/>
  <c r="BS64"/>
  <c r="BK65"/>
  <c r="BL65" l="1"/>
  <c r="BM65"/>
  <c r="BN65"/>
  <c r="BO65"/>
  <c r="BP65"/>
  <c r="BQ65"/>
  <c r="BR65"/>
  <c r="BS65"/>
  <c r="BK66"/>
  <c r="BL66" l="1"/>
  <c r="BO66"/>
  <c r="BM66"/>
  <c r="BN66"/>
  <c r="BQ66"/>
  <c r="BP66"/>
  <c r="BR66"/>
  <c r="BS66"/>
  <c r="BK67"/>
  <c r="BL67" l="1"/>
  <c r="BM67"/>
  <c r="BN67"/>
  <c r="BO67"/>
  <c r="BP67"/>
  <c r="BQ67"/>
  <c r="BR67"/>
  <c r="BS67"/>
  <c r="BK68"/>
  <c r="BL68" l="1"/>
  <c r="BN68"/>
  <c r="BM68"/>
  <c r="BO68"/>
  <c r="BP68"/>
  <c r="BQ68"/>
  <c r="BR68"/>
  <c r="BS68"/>
  <c r="BK69"/>
  <c r="BL69" l="1"/>
  <c r="BM69"/>
  <c r="BO69"/>
  <c r="BN69"/>
  <c r="BQ69"/>
  <c r="BP69"/>
  <c r="BR69"/>
  <c r="BS69"/>
  <c r="BK70"/>
  <c r="BL70" l="1"/>
  <c r="BM70"/>
  <c r="BO70"/>
  <c r="BN70"/>
  <c r="BQ70"/>
  <c r="BP70"/>
  <c r="BR70"/>
  <c r="BS70"/>
  <c r="BK71"/>
  <c r="BL71" l="1"/>
  <c r="BN71"/>
  <c r="BM71"/>
  <c r="BO71"/>
  <c r="BQ71"/>
  <c r="BP71"/>
  <c r="BR71"/>
  <c r="BS71"/>
  <c r="BK72"/>
  <c r="BL72" l="1"/>
  <c r="BM72"/>
  <c r="BN72"/>
  <c r="BO72"/>
  <c r="BP72"/>
  <c r="BQ72"/>
  <c r="BR72"/>
  <c r="BS72"/>
  <c r="BK73"/>
  <c r="BL73" l="1"/>
  <c r="BN73"/>
  <c r="BM73"/>
  <c r="BO73"/>
  <c r="BQ73"/>
  <c r="BP73"/>
  <c r="BR73"/>
  <c r="BS73"/>
  <c r="BK74"/>
  <c r="BL74" l="1"/>
  <c r="BM74"/>
  <c r="BO74"/>
  <c r="BN74"/>
  <c r="BP74"/>
  <c r="BQ74"/>
  <c r="BR74"/>
  <c r="BS74"/>
  <c r="BK75"/>
  <c r="BL75" l="1"/>
  <c r="BM75"/>
  <c r="BO75"/>
  <c r="BN75"/>
  <c r="BP75"/>
  <c r="BQ75"/>
  <c r="BR75"/>
  <c r="BS75"/>
  <c r="BK76"/>
  <c r="BL76" l="1"/>
  <c r="BN76"/>
  <c r="BM76"/>
  <c r="BO76"/>
  <c r="BP76"/>
  <c r="BQ76"/>
  <c r="BR76"/>
  <c r="BS76"/>
  <c r="BK77"/>
  <c r="BL77" l="1"/>
  <c r="BN77"/>
  <c r="BO77"/>
  <c r="BM77"/>
  <c r="BQ77"/>
  <c r="BP77"/>
  <c r="BR77"/>
  <c r="BS77"/>
  <c r="BK78"/>
  <c r="BL78" l="1"/>
  <c r="BM78"/>
  <c r="BN78"/>
  <c r="BO78"/>
  <c r="BQ78"/>
  <c r="BP78"/>
  <c r="BR78"/>
  <c r="BS78"/>
  <c r="BK79"/>
  <c r="BL79" l="1"/>
  <c r="BM79"/>
  <c r="BN79"/>
  <c r="BO79"/>
  <c r="BQ79"/>
  <c r="BP79"/>
  <c r="BR79"/>
  <c r="BS79"/>
  <c r="BK80"/>
  <c r="BL80" l="1"/>
  <c r="BM80"/>
  <c r="BN80"/>
  <c r="BO80"/>
  <c r="BQ80"/>
  <c r="BP80"/>
  <c r="BR80"/>
  <c r="BS80"/>
  <c r="BK81"/>
  <c r="BL81" l="1"/>
  <c r="BM81"/>
  <c r="BN81"/>
  <c r="BO81"/>
  <c r="BP81"/>
  <c r="BQ81"/>
  <c r="BR81"/>
  <c r="BS81"/>
  <c r="BK82"/>
  <c r="BL82" l="1"/>
  <c r="BM82"/>
  <c r="BN82"/>
  <c r="BO82"/>
  <c r="BP82"/>
  <c r="BQ82"/>
  <c r="BR82"/>
  <c r="BS82"/>
  <c r="BK83"/>
  <c r="BL83" l="1"/>
  <c r="BO83"/>
  <c r="BM83"/>
  <c r="BN83"/>
  <c r="BP83"/>
  <c r="BQ83"/>
  <c r="BR83"/>
  <c r="BS83"/>
  <c r="BK84"/>
  <c r="BL84" l="1"/>
  <c r="BN84"/>
  <c r="BM84"/>
  <c r="BO84"/>
  <c r="BP84"/>
  <c r="BQ84"/>
  <c r="BR84"/>
  <c r="BS84"/>
  <c r="BK85"/>
  <c r="BL85" l="1"/>
  <c r="BO85"/>
  <c r="BM85"/>
  <c r="BN85"/>
  <c r="BP85"/>
  <c r="BQ85"/>
  <c r="BR85"/>
  <c r="BS85"/>
  <c r="BK86"/>
  <c r="BL86" l="1"/>
  <c r="BN86"/>
  <c r="BM86"/>
  <c r="BO86"/>
  <c r="BQ86"/>
  <c r="BP86"/>
  <c r="BR86"/>
  <c r="BS86"/>
  <c r="BK87"/>
  <c r="BL87" l="1"/>
  <c r="BM87"/>
  <c r="BN87"/>
  <c r="BO87"/>
  <c r="BQ87"/>
  <c r="BP87"/>
  <c r="BR87"/>
  <c r="BS87"/>
  <c r="BK88"/>
  <c r="BL88" l="1"/>
  <c r="BM88"/>
  <c r="BN88"/>
  <c r="BO88"/>
  <c r="BQ88"/>
  <c r="BP88"/>
  <c r="BR88"/>
  <c r="BS88"/>
  <c r="BK89"/>
  <c r="BL89" l="1"/>
  <c r="BN89"/>
  <c r="BM89"/>
  <c r="BO89"/>
  <c r="BQ89"/>
  <c r="BP89"/>
  <c r="BR89"/>
  <c r="BS89"/>
  <c r="BK90"/>
  <c r="BL90" l="1"/>
  <c r="BN90"/>
  <c r="BM90"/>
  <c r="BO90"/>
  <c r="BQ90"/>
  <c r="BP90"/>
  <c r="BR90"/>
  <c r="BS90"/>
  <c r="BK91"/>
  <c r="BL91" l="1"/>
  <c r="BM91"/>
  <c r="BN91"/>
  <c r="BO91"/>
  <c r="BP91"/>
  <c r="BQ91"/>
  <c r="BR91"/>
  <c r="BS91"/>
  <c r="BK92"/>
  <c r="BL92" l="1"/>
  <c r="BM92"/>
  <c r="BN92"/>
  <c r="BO92"/>
  <c r="BQ92"/>
  <c r="BP92"/>
  <c r="BR92"/>
  <c r="BS92"/>
  <c r="BK93"/>
  <c r="BL93" l="1"/>
  <c r="BM93"/>
  <c r="BN93"/>
  <c r="BO93"/>
  <c r="BQ93"/>
  <c r="BP93"/>
  <c r="BR93"/>
  <c r="BS93"/>
  <c r="BK94"/>
  <c r="BL94" l="1"/>
  <c r="BN94"/>
  <c r="BM94"/>
  <c r="BO94"/>
  <c r="BP94"/>
  <c r="BQ94"/>
  <c r="BR94"/>
  <c r="BS94"/>
  <c r="BK95"/>
  <c r="BL95" l="1"/>
  <c r="BO95"/>
  <c r="BN95"/>
  <c r="BM95"/>
  <c r="BP95"/>
  <c r="BQ95"/>
  <c r="BR95"/>
  <c r="BS95"/>
  <c r="BK96"/>
  <c r="BL96" l="1"/>
  <c r="BM96"/>
  <c r="BN96"/>
  <c r="BO96"/>
  <c r="BP96"/>
  <c r="BQ96"/>
  <c r="BR96"/>
  <c r="BS96"/>
  <c r="BK97"/>
  <c r="BL97" l="1"/>
  <c r="BN97"/>
  <c r="BM97"/>
  <c r="BO97"/>
  <c r="BQ97"/>
  <c r="BP97"/>
  <c r="BR97"/>
  <c r="BS97"/>
  <c r="BK98"/>
  <c r="BL98" l="1"/>
  <c r="BN98"/>
  <c r="BM98"/>
  <c r="BO98"/>
  <c r="BQ98"/>
  <c r="BP98"/>
  <c r="BR98"/>
  <c r="BS98"/>
  <c r="BK99"/>
  <c r="BL99" l="1"/>
  <c r="BM99"/>
  <c r="BN99"/>
  <c r="BO99"/>
  <c r="BQ99"/>
  <c r="BP99"/>
  <c r="BR99"/>
  <c r="BS99"/>
  <c r="BK100"/>
  <c r="BL100" l="1"/>
  <c r="BN100"/>
  <c r="BM100"/>
  <c r="BO100"/>
  <c r="BP100"/>
  <c r="BQ100"/>
  <c r="BR100"/>
  <c r="BS100"/>
  <c r="BK101"/>
  <c r="BL101" l="1"/>
  <c r="BM101"/>
  <c r="BN101"/>
  <c r="BO101"/>
  <c r="BQ101"/>
  <c r="BP101"/>
  <c r="BR101"/>
  <c r="BS101"/>
  <c r="BK102"/>
  <c r="BL102" l="1"/>
  <c r="BN102"/>
  <c r="BM102"/>
  <c r="BO102"/>
  <c r="BQ102"/>
  <c r="BP102"/>
  <c r="BR102"/>
  <c r="BS102"/>
  <c r="BK103"/>
  <c r="BL103" l="1"/>
  <c r="BO103"/>
  <c r="BN103"/>
  <c r="BM103"/>
  <c r="BQ103"/>
  <c r="BP103"/>
  <c r="BR103"/>
  <c r="BS103"/>
  <c r="BK104"/>
  <c r="BL104" l="1"/>
  <c r="BN104"/>
  <c r="BM104"/>
  <c r="BO104"/>
  <c r="BQ104"/>
  <c r="BP104"/>
  <c r="BR104"/>
  <c r="BS104"/>
  <c r="BK105"/>
  <c r="BL105" l="1"/>
  <c r="BN105"/>
  <c r="BM105"/>
  <c r="BO105"/>
  <c r="BP105"/>
  <c r="BQ105"/>
  <c r="BR105"/>
  <c r="BS105"/>
  <c r="BK106"/>
  <c r="BL106" l="1"/>
  <c r="BN106"/>
  <c r="BO106"/>
  <c r="BM106"/>
  <c r="BP106"/>
  <c r="BQ106"/>
  <c r="BR106"/>
  <c r="BS106"/>
  <c r="BK107"/>
  <c r="BL107" l="1"/>
  <c r="BM107"/>
  <c r="BN107"/>
  <c r="BO107"/>
  <c r="BQ107"/>
  <c r="BP107"/>
  <c r="BR107"/>
  <c r="BS107"/>
  <c r="BK108"/>
  <c r="BL108" l="1"/>
  <c r="BO108"/>
  <c r="BN108"/>
  <c r="BM108"/>
  <c r="BQ108"/>
  <c r="BP108"/>
  <c r="BR108"/>
  <c r="BS108"/>
  <c r="BK109"/>
  <c r="BL109" l="1"/>
  <c r="BM109"/>
  <c r="BN109"/>
  <c r="BO109"/>
  <c r="BQ109"/>
  <c r="BP109"/>
  <c r="BR109"/>
  <c r="BS109"/>
  <c r="BK110"/>
  <c r="BL110" l="1"/>
  <c r="BN110"/>
  <c r="BM110"/>
  <c r="BO110"/>
  <c r="BQ110"/>
  <c r="BP110"/>
  <c r="BR110"/>
  <c r="BS110"/>
  <c r="BK111"/>
  <c r="BL111" l="1"/>
  <c r="BN111"/>
  <c r="BM111"/>
  <c r="BO111"/>
  <c r="BQ111"/>
  <c r="BP111"/>
  <c r="BR111"/>
  <c r="BS111"/>
  <c r="BK112"/>
  <c r="BL112" l="1"/>
  <c r="BN112"/>
  <c r="BM112"/>
  <c r="BO112"/>
  <c r="BQ112"/>
  <c r="BP112"/>
  <c r="BR112"/>
  <c r="BS112"/>
  <c r="BK113"/>
  <c r="BL113" l="1"/>
  <c r="BN113"/>
  <c r="BM113"/>
  <c r="BO113"/>
  <c r="BP113"/>
  <c r="BQ113"/>
  <c r="BR113"/>
  <c r="BS113"/>
  <c r="BK114"/>
  <c r="BL114" l="1"/>
  <c r="BO114"/>
  <c r="BM114"/>
  <c r="BN114"/>
  <c r="BQ114"/>
  <c r="BP114"/>
  <c r="BR114"/>
  <c r="BS114"/>
  <c r="BK115"/>
  <c r="BL115" l="1"/>
  <c r="BN115"/>
  <c r="BM115"/>
  <c r="BO115"/>
  <c r="BP115"/>
  <c r="BQ115"/>
  <c r="BR115"/>
  <c r="BS115"/>
  <c r="BK116"/>
  <c r="BL116" l="1"/>
  <c r="BN116"/>
  <c r="BM116"/>
  <c r="BO116"/>
  <c r="BP116"/>
  <c r="BQ116"/>
  <c r="BR116"/>
  <c r="BS116"/>
  <c r="BK117"/>
  <c r="BL117" l="1"/>
  <c r="BM117"/>
  <c r="BO117"/>
  <c r="BN117"/>
  <c r="BQ117"/>
  <c r="BP117"/>
  <c r="BR117"/>
  <c r="BS117"/>
  <c r="BK118"/>
  <c r="BL118" l="1"/>
  <c r="BM118"/>
  <c r="BN118"/>
  <c r="BO118"/>
  <c r="BP118"/>
  <c r="BQ118"/>
  <c r="BR118"/>
  <c r="BS118"/>
  <c r="BK119"/>
  <c r="BL119" l="1"/>
  <c r="BN119"/>
  <c r="BM119"/>
  <c r="BO119"/>
  <c r="BP119"/>
  <c r="BQ119"/>
  <c r="BR119"/>
  <c r="BS119"/>
  <c r="BK120"/>
  <c r="BL120" l="1"/>
  <c r="BN120"/>
  <c r="BM120"/>
  <c r="BO120"/>
  <c r="BP120"/>
  <c r="BQ120"/>
  <c r="BR120"/>
  <c r="BS120"/>
  <c r="BK121"/>
  <c r="BL121" l="1"/>
  <c r="BM121"/>
  <c r="BN121"/>
  <c r="BO121"/>
  <c r="BP121"/>
  <c r="BQ121"/>
  <c r="BR121"/>
  <c r="BS121"/>
  <c r="BK122"/>
  <c r="BL122" l="1"/>
  <c r="BO122"/>
  <c r="BM122"/>
  <c r="BN122"/>
  <c r="BQ122"/>
  <c r="BP122"/>
  <c r="BR122"/>
  <c r="BS122"/>
  <c r="BK123"/>
  <c r="BL123" l="1"/>
  <c r="BO123"/>
  <c r="BM123"/>
  <c r="BN123"/>
  <c r="BP123"/>
  <c r="BQ123"/>
  <c r="BR123"/>
  <c r="BS123"/>
  <c r="BK124"/>
  <c r="BL124" l="1"/>
  <c r="BN124"/>
  <c r="BM124"/>
  <c r="BO124"/>
  <c r="BQ124"/>
  <c r="BP124"/>
  <c r="BR124"/>
  <c r="BS124"/>
  <c r="BK125"/>
  <c r="BL125" l="1"/>
  <c r="BO125"/>
  <c r="BN125"/>
  <c r="BM125"/>
  <c r="BP125"/>
  <c r="BQ125"/>
  <c r="BR125"/>
  <c r="BS125"/>
  <c r="BK126"/>
  <c r="BL126" l="1"/>
  <c r="BN126"/>
  <c r="BM126"/>
  <c r="BO126"/>
  <c r="BQ126"/>
  <c r="BP126"/>
  <c r="BR126"/>
  <c r="BS126"/>
  <c r="BK127"/>
  <c r="BL127" l="1"/>
  <c r="BN127"/>
  <c r="BM127"/>
  <c r="BO127"/>
  <c r="BQ127"/>
  <c r="BP127"/>
  <c r="BR127"/>
  <c r="BS127"/>
  <c r="BK128"/>
  <c r="BL128" l="1"/>
  <c r="BW4" s="1"/>
  <c r="BM128"/>
  <c r="BX4" s="1"/>
  <c r="BN128"/>
  <c r="BO128"/>
  <c r="BP128"/>
  <c r="BQ128"/>
  <c r="BR128"/>
  <c r="BS128"/>
  <c r="BK129"/>
  <c r="BL129" l="1"/>
  <c r="BM129"/>
  <c r="BN129"/>
  <c r="BO129"/>
  <c r="BP129"/>
  <c r="BQ129"/>
  <c r="BR129"/>
  <c r="BS129"/>
  <c r="BK130"/>
  <c r="BL130" l="1"/>
  <c r="BM130"/>
  <c r="BN130"/>
  <c r="BO130"/>
  <c r="BP130"/>
  <c r="BQ130"/>
  <c r="BR130"/>
  <c r="BS130"/>
  <c r="BK131"/>
  <c r="BL131" l="1"/>
  <c r="BO131"/>
  <c r="BM131"/>
  <c r="BN131"/>
  <c r="BP131"/>
  <c r="BQ131"/>
  <c r="BR131"/>
  <c r="BS131"/>
  <c r="BK132"/>
  <c r="BL132" l="1"/>
  <c r="BN132"/>
  <c r="BM132"/>
  <c r="BO132"/>
  <c r="BQ132"/>
  <c r="BP132"/>
  <c r="BR132"/>
  <c r="BS132"/>
  <c r="BK133"/>
  <c r="BL133" l="1"/>
  <c r="BN133"/>
  <c r="BM133"/>
  <c r="BO133"/>
  <c r="BQ133"/>
  <c r="BP133"/>
  <c r="BR133"/>
  <c r="BS133"/>
  <c r="BK134"/>
  <c r="BL134" l="1"/>
  <c r="BN134"/>
  <c r="BM134"/>
  <c r="BO134"/>
  <c r="BQ134"/>
  <c r="BP134"/>
  <c r="BR134"/>
  <c r="BS134"/>
  <c r="BK135"/>
  <c r="BL135" l="1"/>
  <c r="BN135"/>
  <c r="BM135"/>
  <c r="BO135"/>
  <c r="BQ135"/>
  <c r="BP135"/>
  <c r="BR135"/>
  <c r="BS135"/>
  <c r="BK136"/>
  <c r="BL136" l="1"/>
  <c r="BN136"/>
  <c r="BM136"/>
  <c r="BO136"/>
  <c r="BQ136"/>
  <c r="BP136"/>
  <c r="BR136"/>
  <c r="BS136"/>
  <c r="BK137"/>
  <c r="BL137" l="1"/>
  <c r="BM137"/>
  <c r="BN137"/>
  <c r="BO137"/>
  <c r="BQ137"/>
  <c r="BP137"/>
  <c r="BR137"/>
  <c r="BS137"/>
  <c r="BK138"/>
  <c r="BL138" l="1"/>
  <c r="BM138"/>
  <c r="BN138"/>
  <c r="BO138"/>
  <c r="BQ138"/>
  <c r="BP138"/>
  <c r="BR138"/>
  <c r="BS138"/>
  <c r="BK139"/>
  <c r="BL139" l="1"/>
  <c r="BM139"/>
  <c r="BN139"/>
  <c r="BO139"/>
  <c r="BQ139"/>
  <c r="BP139"/>
  <c r="BR139"/>
  <c r="BS139"/>
  <c r="BK140"/>
  <c r="BL140" l="1"/>
  <c r="BN140"/>
  <c r="BM140"/>
  <c r="BO140"/>
  <c r="BP140"/>
  <c r="BQ140"/>
  <c r="BR140"/>
  <c r="BS140"/>
  <c r="BK141"/>
  <c r="BL141" l="1"/>
  <c r="BM141"/>
  <c r="BN141"/>
  <c r="BO141"/>
  <c r="BQ141"/>
  <c r="BP141"/>
  <c r="BR141"/>
  <c r="BS141"/>
  <c r="BK142"/>
  <c r="BL142" l="1"/>
  <c r="BM142"/>
  <c r="BN142"/>
  <c r="BO142"/>
  <c r="BQ142"/>
  <c r="BP142"/>
  <c r="BR142"/>
  <c r="BS142"/>
  <c r="BK143"/>
  <c r="BL143" l="1"/>
  <c r="BM143"/>
  <c r="BN143"/>
  <c r="BO143"/>
  <c r="BP143"/>
  <c r="BQ143"/>
  <c r="BR143"/>
  <c r="BS143"/>
  <c r="BK144"/>
  <c r="BL144" l="1"/>
  <c r="BM144"/>
  <c r="BN144"/>
  <c r="BO144"/>
  <c r="BP144"/>
  <c r="BQ144"/>
  <c r="BR144"/>
  <c r="BS144"/>
  <c r="BK145"/>
  <c r="BL145" l="1"/>
  <c r="BM145"/>
  <c r="BN145"/>
  <c r="BO145"/>
  <c r="BQ145"/>
  <c r="BP145"/>
  <c r="BR145"/>
  <c r="BS145"/>
  <c r="BK146"/>
  <c r="BL146" l="1"/>
  <c r="BM146"/>
  <c r="BN146"/>
  <c r="BO146"/>
  <c r="BP146"/>
  <c r="BQ146"/>
  <c r="BR146"/>
  <c r="BS146"/>
  <c r="BK147"/>
  <c r="BL147" l="1"/>
  <c r="BO147"/>
  <c r="BM147"/>
  <c r="BN147"/>
  <c r="BP147"/>
  <c r="BQ147"/>
  <c r="BR147"/>
  <c r="BS147"/>
  <c r="BK148"/>
  <c r="BL148" l="1"/>
  <c r="BN148"/>
  <c r="BM148"/>
  <c r="BO148"/>
  <c r="BP148"/>
  <c r="BQ148"/>
  <c r="BR148"/>
  <c r="BS148"/>
  <c r="BK149"/>
  <c r="BL149" l="1"/>
  <c r="BO149"/>
  <c r="BN149"/>
  <c r="BM149"/>
  <c r="BQ149"/>
  <c r="BP149"/>
  <c r="BR149"/>
  <c r="BS149"/>
  <c r="BK150"/>
  <c r="BL150" l="1"/>
  <c r="BN150"/>
  <c r="BM150"/>
  <c r="BO150"/>
  <c r="BP150"/>
  <c r="BQ150"/>
  <c r="BR150"/>
  <c r="BS150"/>
  <c r="BK151"/>
  <c r="BL151" l="1"/>
  <c r="BM151"/>
  <c r="BN151"/>
  <c r="BO151"/>
  <c r="BP151"/>
  <c r="BQ151"/>
  <c r="BR151"/>
  <c r="BS151"/>
  <c r="BK152"/>
  <c r="BL152" l="1"/>
  <c r="BM152"/>
  <c r="BN152"/>
  <c r="BO152"/>
  <c r="BP152"/>
  <c r="BQ152"/>
  <c r="BR152"/>
  <c r="BS152"/>
  <c r="BK153"/>
  <c r="BL153" l="1"/>
  <c r="BN153"/>
  <c r="BM153"/>
  <c r="BO153"/>
  <c r="BP153"/>
  <c r="BQ153"/>
  <c r="BR153"/>
  <c r="BS153"/>
  <c r="BK154"/>
  <c r="BL154" l="1"/>
  <c r="BM154"/>
  <c r="BN154"/>
  <c r="BO154"/>
  <c r="BP154"/>
  <c r="BQ154"/>
  <c r="BR154"/>
  <c r="BS154"/>
  <c r="BK155"/>
  <c r="BL155" l="1"/>
  <c r="BN155"/>
  <c r="BM155"/>
  <c r="BO155"/>
  <c r="BQ155"/>
  <c r="BP155"/>
  <c r="BR155"/>
  <c r="BS155"/>
  <c r="BK156"/>
  <c r="BL156" l="1"/>
  <c r="BN156"/>
  <c r="BM156"/>
  <c r="BO156"/>
  <c r="BP156"/>
  <c r="BQ156"/>
  <c r="BR156"/>
  <c r="BS156"/>
  <c r="BK157"/>
  <c r="BL157" l="1"/>
  <c r="BM157"/>
  <c r="BO157"/>
  <c r="BN157"/>
  <c r="BP157"/>
  <c r="BQ157"/>
  <c r="BR157"/>
  <c r="BS157"/>
  <c r="BK158"/>
  <c r="BL158" l="1"/>
  <c r="BN158"/>
  <c r="BM158"/>
  <c r="BO158"/>
  <c r="BP158"/>
  <c r="BQ158"/>
  <c r="BR158"/>
  <c r="BS158"/>
  <c r="BK159"/>
  <c r="BL159" l="1"/>
  <c r="BN159"/>
  <c r="BM159"/>
  <c r="BO159"/>
  <c r="BP159"/>
  <c r="BQ159"/>
  <c r="BR159"/>
  <c r="BS159"/>
  <c r="BK160"/>
  <c r="BL160" l="1"/>
  <c r="BM160"/>
  <c r="BN160"/>
  <c r="BO160"/>
  <c r="BP160"/>
  <c r="BQ160"/>
  <c r="BR160"/>
  <c r="BS160"/>
  <c r="BK161"/>
  <c r="BL161" l="1"/>
  <c r="BN161"/>
  <c r="BM161"/>
  <c r="BO161"/>
  <c r="BP161"/>
  <c r="BQ161"/>
  <c r="BR161"/>
  <c r="BS161"/>
  <c r="BK162"/>
  <c r="BL162" l="1"/>
  <c r="BN162"/>
  <c r="BO162"/>
  <c r="BM162"/>
  <c r="BP162"/>
  <c r="BQ162"/>
  <c r="BR162"/>
  <c r="BS162"/>
  <c r="BK163"/>
  <c r="BL163" l="1"/>
  <c r="BN163"/>
  <c r="BM163"/>
  <c r="BO163"/>
  <c r="BP163"/>
  <c r="BQ163"/>
  <c r="BR163"/>
  <c r="BS163"/>
  <c r="BK164"/>
  <c r="BL164" l="1"/>
  <c r="BN164"/>
  <c r="BM164"/>
  <c r="BO164"/>
  <c r="BQ164"/>
  <c r="BP164"/>
  <c r="BR164"/>
  <c r="BS164"/>
  <c r="BK165"/>
  <c r="BL165" l="1"/>
  <c r="BM165"/>
  <c r="BN165"/>
  <c r="BO165"/>
  <c r="BQ165"/>
  <c r="BP165"/>
  <c r="BR165"/>
  <c r="BS165"/>
  <c r="BK166"/>
  <c r="BL166" l="1"/>
  <c r="BN166"/>
  <c r="BO166"/>
  <c r="BM166"/>
  <c r="BP166"/>
  <c r="BQ166"/>
  <c r="BR166"/>
  <c r="BS166"/>
  <c r="BK167"/>
  <c r="BL167" l="1"/>
  <c r="BN167"/>
  <c r="BM167"/>
  <c r="BO167"/>
  <c r="BQ167"/>
  <c r="BP167"/>
  <c r="BR167"/>
  <c r="BS167"/>
  <c r="BK168"/>
  <c r="BL168" l="1"/>
  <c r="BO168"/>
  <c r="BN168"/>
  <c r="BM168"/>
  <c r="BP168"/>
  <c r="BQ168"/>
  <c r="BR168"/>
  <c r="BS168"/>
  <c r="BK169"/>
  <c r="BL169" l="1"/>
  <c r="BN169"/>
  <c r="BM169"/>
  <c r="BO169"/>
  <c r="BQ169"/>
  <c r="BP169"/>
  <c r="BR169"/>
  <c r="BS169"/>
  <c r="BK170"/>
  <c r="BL170" l="1"/>
  <c r="BM170"/>
  <c r="BN170"/>
  <c r="BO170"/>
  <c r="BQ170"/>
  <c r="BP170"/>
  <c r="BR170"/>
  <c r="BS170"/>
  <c r="BK171"/>
  <c r="BL171" l="1"/>
  <c r="BN171"/>
  <c r="BO171"/>
  <c r="BM171"/>
  <c r="BQ171"/>
  <c r="BP171"/>
  <c r="BR171"/>
  <c r="BS171"/>
  <c r="BK172"/>
  <c r="BL172" l="1"/>
  <c r="BM172"/>
  <c r="BN172"/>
  <c r="BO172"/>
  <c r="BP172"/>
  <c r="BQ172"/>
  <c r="BR172"/>
  <c r="BS172"/>
  <c r="BK173"/>
  <c r="BL173" l="1"/>
  <c r="BM173"/>
  <c r="BO173"/>
  <c r="BN173"/>
  <c r="BQ173"/>
  <c r="BP173"/>
  <c r="BR173"/>
  <c r="BS173"/>
  <c r="BK174"/>
  <c r="BL174" l="1"/>
  <c r="BN174"/>
  <c r="BM174"/>
  <c r="BO174"/>
  <c r="BP174"/>
  <c r="BQ174"/>
  <c r="BR174"/>
  <c r="BS174"/>
  <c r="BK175"/>
  <c r="BL175" l="1"/>
  <c r="BN175"/>
  <c r="BM175"/>
  <c r="BO175"/>
  <c r="BQ175"/>
  <c r="BP175"/>
  <c r="BR175"/>
  <c r="BS175"/>
  <c r="BK176"/>
  <c r="BL176" l="1"/>
  <c r="BN176"/>
  <c r="BM176"/>
  <c r="BO176"/>
  <c r="BQ176"/>
  <c r="BP176"/>
  <c r="BR176"/>
  <c r="BS176"/>
  <c r="BK177"/>
  <c r="BL177" l="1"/>
  <c r="BM177"/>
  <c r="BN177"/>
  <c r="BO177"/>
  <c r="BQ177"/>
  <c r="BP177"/>
  <c r="BR177"/>
  <c r="BS177"/>
  <c r="BK178"/>
  <c r="BL178" l="1"/>
  <c r="BN178"/>
  <c r="BO178"/>
  <c r="BM178"/>
  <c r="BQ178"/>
  <c r="BP178"/>
  <c r="BR178"/>
  <c r="BS178"/>
  <c r="BK179"/>
  <c r="BL179" l="1"/>
  <c r="BO179"/>
  <c r="BM179"/>
  <c r="BN179"/>
  <c r="BP179"/>
  <c r="BQ179"/>
  <c r="BR179"/>
  <c r="BS179"/>
  <c r="BK180"/>
  <c r="BL180" l="1"/>
  <c r="BN180"/>
  <c r="BM180"/>
  <c r="BO180"/>
  <c r="BQ180"/>
  <c r="BP180"/>
  <c r="BR180"/>
  <c r="BS180"/>
  <c r="BK181"/>
  <c r="BL181" l="1"/>
  <c r="BM181"/>
  <c r="BN181"/>
  <c r="BO181"/>
  <c r="BQ181"/>
  <c r="BP181"/>
  <c r="BR181"/>
  <c r="BS181"/>
  <c r="BK182"/>
  <c r="BL182" l="1"/>
  <c r="BN182"/>
  <c r="BM182"/>
  <c r="BO182"/>
  <c r="BP182"/>
  <c r="BQ182"/>
  <c r="BR182"/>
  <c r="BS182"/>
  <c r="BK183"/>
  <c r="BL183" l="1"/>
  <c r="BN183"/>
  <c r="BM183"/>
  <c r="BO183"/>
  <c r="BP183"/>
  <c r="BQ183"/>
  <c r="BR183"/>
  <c r="BS183"/>
  <c r="BK184"/>
  <c r="BL184" l="1"/>
  <c r="BN184"/>
  <c r="BM184"/>
  <c r="BO184"/>
  <c r="BP184"/>
  <c r="BQ184"/>
  <c r="BR184"/>
  <c r="BS184"/>
  <c r="BK185"/>
  <c r="BL185" l="1"/>
  <c r="BN185"/>
  <c r="BM185"/>
  <c r="BO185"/>
  <c r="BQ185"/>
  <c r="BP185"/>
  <c r="BR185"/>
  <c r="BS185"/>
  <c r="BK186"/>
  <c r="BL186" l="1"/>
  <c r="BM186"/>
  <c r="BN186"/>
  <c r="BO186"/>
  <c r="BP186"/>
  <c r="BQ186"/>
  <c r="BR186"/>
  <c r="BS186"/>
  <c r="BK187"/>
  <c r="BL187" l="1"/>
  <c r="BM187"/>
  <c r="BN187"/>
  <c r="BO187"/>
  <c r="BP187"/>
  <c r="BQ187"/>
  <c r="BR187"/>
  <c r="BS187"/>
  <c r="BK188"/>
  <c r="BL188" l="1"/>
  <c r="BN188"/>
  <c r="BM188"/>
  <c r="BO188"/>
  <c r="BP188"/>
  <c r="BQ188"/>
  <c r="BR188"/>
  <c r="BS188"/>
  <c r="BK189"/>
  <c r="BL189" l="1"/>
  <c r="BM189"/>
  <c r="BO189"/>
  <c r="BN189"/>
  <c r="BQ189"/>
  <c r="BP189"/>
  <c r="BR189"/>
  <c r="BS189"/>
  <c r="BK190"/>
  <c r="BL190" l="1"/>
  <c r="BM190"/>
  <c r="BN190"/>
  <c r="BO190"/>
  <c r="BP190"/>
  <c r="BQ190"/>
  <c r="BR190"/>
  <c r="BS190"/>
  <c r="BK191"/>
  <c r="BL191" l="1"/>
  <c r="BN191"/>
  <c r="BM191"/>
  <c r="BO191"/>
  <c r="BQ191"/>
  <c r="BP191"/>
  <c r="BR191"/>
  <c r="BS191"/>
  <c r="BK192"/>
  <c r="BL192" l="1"/>
  <c r="BN192"/>
  <c r="BM192"/>
  <c r="BO192"/>
  <c r="BQ192"/>
  <c r="BP192"/>
  <c r="BR192"/>
  <c r="BS192"/>
  <c r="BK193"/>
  <c r="BL193" l="1"/>
  <c r="BN193"/>
  <c r="BM193"/>
  <c r="BO193"/>
  <c r="BQ193"/>
  <c r="BP193"/>
  <c r="BR193"/>
  <c r="BS193"/>
  <c r="BK194"/>
  <c r="BL194" l="1"/>
  <c r="BM194"/>
  <c r="BO194"/>
  <c r="BN194"/>
  <c r="BP194"/>
  <c r="BQ194"/>
  <c r="BR194"/>
  <c r="BS194"/>
  <c r="BK195"/>
  <c r="BL195" l="1"/>
  <c r="BM195"/>
  <c r="BN195"/>
  <c r="BO195"/>
  <c r="BP195"/>
  <c r="BQ195"/>
  <c r="BR195"/>
  <c r="BS195"/>
  <c r="BK196"/>
  <c r="BL196" l="1"/>
  <c r="BN196"/>
  <c r="BM196"/>
  <c r="BO196"/>
  <c r="BP196"/>
  <c r="BQ196"/>
  <c r="BR196"/>
  <c r="BS196"/>
  <c r="BK197"/>
  <c r="BL197" l="1"/>
  <c r="BN197"/>
  <c r="BO197"/>
  <c r="BM197"/>
  <c r="BQ197"/>
  <c r="BP197"/>
  <c r="BR197"/>
  <c r="BS197"/>
  <c r="BK198"/>
  <c r="BL198" l="1"/>
  <c r="BM198"/>
  <c r="BO198"/>
  <c r="BN198"/>
  <c r="BP198"/>
  <c r="BQ198"/>
  <c r="BR198"/>
  <c r="BS198"/>
  <c r="BK199"/>
  <c r="BL199" l="1"/>
  <c r="BM199"/>
  <c r="BN199"/>
  <c r="BO199"/>
  <c r="BP199"/>
  <c r="BQ199"/>
  <c r="BR199"/>
  <c r="BS199"/>
  <c r="BK200"/>
  <c r="BL200" l="1"/>
  <c r="BM200"/>
  <c r="BN200"/>
  <c r="BO200"/>
  <c r="BQ200"/>
  <c r="BP200"/>
  <c r="BR200"/>
  <c r="BS200"/>
  <c r="BK201"/>
  <c r="BL201" l="1"/>
  <c r="BM201"/>
  <c r="BN201"/>
  <c r="BO201"/>
  <c r="BP201"/>
  <c r="BQ201"/>
  <c r="BR201"/>
  <c r="BS201"/>
  <c r="BK202"/>
  <c r="BL202" l="1"/>
  <c r="BO202"/>
  <c r="BM202"/>
  <c r="BN202"/>
  <c r="BQ202"/>
  <c r="BP202"/>
  <c r="BR202"/>
  <c r="BS202"/>
  <c r="BK203"/>
  <c r="BL203" l="1"/>
  <c r="BO203"/>
  <c r="BM203"/>
  <c r="BN203"/>
  <c r="BQ203"/>
  <c r="BP203"/>
  <c r="BR203"/>
  <c r="BS203"/>
  <c r="BK204"/>
  <c r="BL204" l="1"/>
  <c r="BN204"/>
  <c r="BM204"/>
  <c r="BO204"/>
  <c r="BP204"/>
  <c r="BQ204"/>
  <c r="BR204"/>
  <c r="BS204"/>
  <c r="BK205"/>
  <c r="BL205" l="1"/>
  <c r="BO205"/>
  <c r="BN205"/>
  <c r="BM205"/>
  <c r="BP205"/>
  <c r="BQ205"/>
  <c r="BR205"/>
  <c r="BS205"/>
  <c r="BK206"/>
  <c r="BL206" l="1"/>
  <c r="BM206"/>
  <c r="BN206"/>
  <c r="BO206"/>
  <c r="BQ206"/>
  <c r="BP206"/>
  <c r="BR206"/>
  <c r="BS206"/>
</calcChain>
</file>

<file path=xl/sharedStrings.xml><?xml version="1.0" encoding="utf-8"?>
<sst xmlns="http://schemas.openxmlformats.org/spreadsheetml/2006/main" count="981" uniqueCount="203">
  <si>
    <t>Order_Id</t>
  </si>
  <si>
    <t>OrderDate_Id</t>
  </si>
  <si>
    <t>Customer_Id</t>
  </si>
  <si>
    <t>Deal_Id</t>
  </si>
  <si>
    <t>Transporter_Id</t>
  </si>
  <si>
    <t>shipment freq</t>
  </si>
  <si>
    <t>shipment number</t>
  </si>
  <si>
    <t>order lifetime</t>
  </si>
  <si>
    <t>order end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</si>
  <si>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</si>
  <si>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</si>
  <si>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</si>
  <si>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</si>
  <si>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</si>
  <si>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</si>
  <si>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</si>
  <si>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</si>
  <si>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</si>
  <si>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</si>
  <si>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</si>
  <si>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</si>
  <si>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</si>
  <si>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</si>
  <si>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</si>
  <si>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</si>
  <si>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</si>
  <si>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</si>
  <si>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</si>
  <si>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</si>
  <si>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</si>
  <si>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</si>
  <si>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</si>
  <si>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</si>
  <si>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</si>
  <si>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</si>
  <si>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</si>
  <si>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</si>
  <si>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</si>
  <si>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</si>
  <si>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</si>
  <si>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</si>
  <si>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</si>
  <si>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</si>
  <si>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</si>
  <si>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</si>
  <si>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poi mean</t>
  </si>
  <si>
    <t>Orders</t>
  </si>
  <si>
    <t>Prob</t>
  </si>
  <si>
    <t>mean</t>
  </si>
  <si>
    <t>sd</t>
  </si>
  <si>
    <t>rand</t>
  </si>
  <si>
    <t>poi</t>
  </si>
  <si>
    <t>norm</t>
  </si>
  <si>
    <t>Customer Name</t>
  </si>
  <si>
    <t>Country</t>
  </si>
  <si>
    <t>shipment quantity (kt)</t>
  </si>
  <si>
    <t>Order Total (kt)</t>
  </si>
  <si>
    <t>freq</t>
  </si>
  <si>
    <t>China</t>
  </si>
  <si>
    <t>India</t>
  </si>
  <si>
    <t>Germany</t>
  </si>
  <si>
    <t>Russia</t>
  </si>
  <si>
    <t>USA</t>
  </si>
  <si>
    <t>Japan</t>
  </si>
  <si>
    <t>Korea</t>
  </si>
  <si>
    <t>Brasil</t>
  </si>
  <si>
    <t>Mexico</t>
  </si>
  <si>
    <t>Indonesia</t>
  </si>
  <si>
    <t>Brasil_1</t>
  </si>
  <si>
    <t>China_1</t>
  </si>
  <si>
    <t>China_2</t>
  </si>
  <si>
    <t>China_3</t>
  </si>
  <si>
    <t>China_4</t>
  </si>
  <si>
    <t>China_5</t>
  </si>
  <si>
    <t>China_6</t>
  </si>
  <si>
    <t>China_7</t>
  </si>
  <si>
    <t>China_8</t>
  </si>
  <si>
    <t>China_9</t>
  </si>
  <si>
    <t>China_10</t>
  </si>
  <si>
    <t>China_11</t>
  </si>
  <si>
    <t>China_12</t>
  </si>
  <si>
    <t>China_13</t>
  </si>
  <si>
    <t>China_14</t>
  </si>
  <si>
    <t>China_15</t>
  </si>
  <si>
    <t>China_16</t>
  </si>
  <si>
    <t>Germany_1</t>
  </si>
  <si>
    <t>Germany_2</t>
  </si>
  <si>
    <t>India_1</t>
  </si>
  <si>
    <t>India_2</t>
  </si>
  <si>
    <t>India_3</t>
  </si>
  <si>
    <t>India_4</t>
  </si>
  <si>
    <t>India_5</t>
  </si>
  <si>
    <t>India_6</t>
  </si>
  <si>
    <t>India_7</t>
  </si>
  <si>
    <t>India_8</t>
  </si>
  <si>
    <t>Indonesia_1</t>
  </si>
  <si>
    <t>Indonesia_2</t>
  </si>
  <si>
    <t>Indonesia_3</t>
  </si>
  <si>
    <t>Indonesia_4</t>
  </si>
  <si>
    <t>Japan_1</t>
  </si>
  <si>
    <t>Japan_2</t>
  </si>
  <si>
    <t>Japan_3</t>
  </si>
  <si>
    <t>Japan_4</t>
  </si>
  <si>
    <t>Japan_5</t>
  </si>
  <si>
    <t>Japan_6</t>
  </si>
  <si>
    <t>Japan_7</t>
  </si>
  <si>
    <t>Japan_8</t>
  </si>
  <si>
    <t>Korea_1</t>
  </si>
  <si>
    <t>Korea_2</t>
  </si>
  <si>
    <t>Korea_3</t>
  </si>
  <si>
    <t>Korea_4</t>
  </si>
  <si>
    <t>Korea_5</t>
  </si>
  <si>
    <t>Korea_6</t>
  </si>
  <si>
    <t>Mexico_1</t>
  </si>
  <si>
    <t>Russia_1</t>
  </si>
  <si>
    <t>Russia_2</t>
  </si>
  <si>
    <t>Russia_3</t>
  </si>
  <si>
    <t>Russia_4</t>
  </si>
  <si>
    <t>USA_1</t>
  </si>
  <si>
    <t>USA_2</t>
  </si>
  <si>
    <t>Customers</t>
  </si>
  <si>
    <t>Transporters</t>
  </si>
  <si>
    <t>Transporter Name</t>
  </si>
  <si>
    <t>Ports</t>
  </si>
  <si>
    <t>Port_Id</t>
  </si>
  <si>
    <t>XYZ Shipping</t>
  </si>
  <si>
    <t>Boats Inc</t>
  </si>
  <si>
    <t>Ore Trans</t>
  </si>
  <si>
    <t>D Lines</t>
  </si>
  <si>
    <t>Boat Mania</t>
  </si>
  <si>
    <t>Big Boats</t>
  </si>
  <si>
    <t>Fast Ship</t>
  </si>
  <si>
    <t>Crazy Transport</t>
  </si>
  <si>
    <t>Cheap n Nasty Shipping</t>
  </si>
  <si>
    <t>Luxury Ore Lines</t>
  </si>
  <si>
    <t>Itlgetthere Sometime</t>
  </si>
  <si>
    <t>Itmaynever Getthere</t>
  </si>
  <si>
    <t>Country_Id</t>
  </si>
  <si>
    <t>Countries</t>
  </si>
  <si>
    <t>Name</t>
  </si>
  <si>
    <t>Port Name</t>
  </si>
  <si>
    <t>Bridge Table - customer-port</t>
  </si>
  <si>
    <t>China_Port1</t>
  </si>
  <si>
    <t>China_Port2</t>
  </si>
  <si>
    <t>China_Port3</t>
  </si>
  <si>
    <t>China_Port4</t>
  </si>
  <si>
    <t>China_Port5</t>
  </si>
  <si>
    <t>China_Port6</t>
  </si>
  <si>
    <t>China_Port7</t>
  </si>
  <si>
    <t>China_Port8</t>
  </si>
  <si>
    <t>China_Port9</t>
  </si>
  <si>
    <t>China_Port10</t>
  </si>
  <si>
    <t>China_Port11</t>
  </si>
  <si>
    <t>China_Port12</t>
  </si>
  <si>
    <t>India_Port1</t>
  </si>
  <si>
    <t>India_Port2</t>
  </si>
  <si>
    <t>India_Port3</t>
  </si>
  <si>
    <t>India_Port4</t>
  </si>
  <si>
    <t>India_Port5</t>
  </si>
  <si>
    <t>India_Port6</t>
  </si>
  <si>
    <t>India_Port7</t>
  </si>
  <si>
    <t>India_Port8</t>
  </si>
  <si>
    <t>India_Port9</t>
  </si>
  <si>
    <t>India_Port10</t>
  </si>
  <si>
    <t>Indonesia_Port1</t>
  </si>
  <si>
    <t>Indonesia_Port2</t>
  </si>
  <si>
    <t>Indonesia_Port3</t>
  </si>
  <si>
    <t>Russia_Port1</t>
  </si>
  <si>
    <t>Russia_Port2</t>
  </si>
  <si>
    <t>Russia_Port3</t>
  </si>
  <si>
    <t>Russia_Port4</t>
  </si>
  <si>
    <t>Russia_Port5</t>
  </si>
  <si>
    <t>Russia_Port6</t>
  </si>
  <si>
    <t>Russia_Port7</t>
  </si>
  <si>
    <t>Russia_Port8</t>
  </si>
  <si>
    <t>Germany_Port1</t>
  </si>
  <si>
    <t>Germany_Port2</t>
  </si>
  <si>
    <t>Germany_Port3</t>
  </si>
  <si>
    <t>USA_Port1</t>
  </si>
  <si>
    <t>USA_Port2</t>
  </si>
  <si>
    <t>Mexio_Port1</t>
  </si>
  <si>
    <t>Japan_Port1</t>
  </si>
  <si>
    <t>Japan_Port2</t>
  </si>
  <si>
    <t>Korea_Port1</t>
  </si>
  <si>
    <t>Korea_Port2</t>
  </si>
  <si>
    <t>County_Id</t>
  </si>
  <si>
    <t>Brasil_Port1</t>
  </si>
  <si>
    <t>Brasil_Port2</t>
  </si>
  <si>
    <t>Mexico_Port1</t>
  </si>
  <si>
    <t>Mexico_Port2</t>
  </si>
  <si>
    <t>El Diablo Ore</t>
  </si>
  <si>
    <t>Carioca Lines</t>
  </si>
  <si>
    <t>Deals</t>
  </si>
  <si>
    <t>Deal Name</t>
  </si>
  <si>
    <t>Discount</t>
  </si>
  <si>
    <t>Late Payment Penalty</t>
  </si>
  <si>
    <t>Best Customer</t>
  </si>
  <si>
    <t>Good Customer</t>
  </si>
  <si>
    <t>Standard Customer</t>
  </si>
  <si>
    <t>Difficult Customer</t>
  </si>
  <si>
    <t>Super Difficult Customer</t>
  </si>
  <si>
    <t>Dodgy Customer</t>
  </si>
  <si>
    <t>Late Shipment Penalty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</si>
</sst>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1802"/>
  <sheetViews>
    <sheetView topLeftCell="AC1" zoomScaleNormal="100" workbookViewId="0">
      <selection activeCell="AN3" sqref="AN3:AO13"/>
    </sheetView>
  </sheetViews>
  <sheetFormatPr defaultColWidth="12.7109375" defaultRowHeight="15"/>
  <cols>
    <col min="1" max="1" width="8.85546875" bestFit="1" customWidth="1"/>
    <col min="2" max="2" width="13.140625" bestFit="1" customWidth="1"/>
    <col min="3" max="3" width="12.28515625" bestFit="1" customWidth="1"/>
    <col min="4" max="4" width="7.7109375" bestFit="1" customWidth="1"/>
    <col min="5" max="5" width="14.140625" bestFit="1" customWidth="1"/>
    <col min="6" max="6" width="17.5703125" bestFit="1" customWidth="1"/>
    <col min="7" max="7" width="13.7109375" bestFit="1" customWidth="1"/>
    <col min="8" max="8" width="17" bestFit="1" customWidth="1"/>
    <col min="9" max="9" width="13.5703125" bestFit="1" customWidth="1"/>
    <col min="10" max="10" width="14.28515625" bestFit="1" customWidth="1"/>
    <col min="11" max="13" width="14.28515625" customWidth="1"/>
    <col min="30" max="30" width="14.140625" bestFit="1" customWidth="1"/>
    <col min="31" max="31" width="17.28515625" bestFit="1" customWidth="1"/>
    <col min="32" max="32" width="19" bestFit="1" customWidth="1"/>
    <col min="33" max="47" width="16.42578125" customWidth="1"/>
  </cols>
  <sheetData>
    <row r="1" spans="1:76">
      <c r="BM1">
        <v>30</v>
      </c>
      <c r="BN1">
        <v>33</v>
      </c>
      <c r="BO1">
        <v>36</v>
      </c>
      <c r="BP1">
        <v>40</v>
      </c>
      <c r="BQ1">
        <v>44</v>
      </c>
      <c r="BR1">
        <v>48</v>
      </c>
      <c r="BS1">
        <v>53</v>
      </c>
      <c r="BT1" t="s">
        <v>48</v>
      </c>
    </row>
    <row r="2" spans="1:76">
      <c r="B2" s="1"/>
      <c r="N2" t="s">
        <v>192</v>
      </c>
      <c r="U2" t="s">
        <v>120</v>
      </c>
      <c r="AA2" t="s">
        <v>141</v>
      </c>
      <c r="AD2" t="s">
        <v>123</v>
      </c>
      <c r="AJ2" t="s">
        <v>121</v>
      </c>
      <c r="AN2" t="s">
        <v>138</v>
      </c>
      <c r="BK2" t="s">
        <v>45</v>
      </c>
      <c r="BL2">
        <v>30</v>
      </c>
      <c r="BM2">
        <f t="shared" ref="BM2:BS2" si="0">BM1/3</f>
        <v>10</v>
      </c>
      <c r="BN2">
        <f t="shared" si="0"/>
        <v>11</v>
      </c>
      <c r="BO2">
        <f t="shared" si="0"/>
        <v>12</v>
      </c>
      <c r="BP2">
        <f t="shared" si="0"/>
        <v>13.333333333333334</v>
      </c>
      <c r="BQ2">
        <f t="shared" si="0"/>
        <v>14.666666666666666</v>
      </c>
      <c r="BR2">
        <f t="shared" si="0"/>
        <v>16</v>
      </c>
      <c r="BS2">
        <f t="shared" si="0"/>
        <v>17.666666666666668</v>
      </c>
      <c r="BT2" t="s">
        <v>49</v>
      </c>
    </row>
    <row r="3" spans="1:7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55</v>
      </c>
      <c r="G3" t="s">
        <v>5</v>
      </c>
      <c r="H3" t="s">
        <v>6</v>
      </c>
      <c r="I3" t="s">
        <v>7</v>
      </c>
      <c r="J3" t="s">
        <v>8</v>
      </c>
      <c r="K3" t="s">
        <v>56</v>
      </c>
      <c r="N3" t="s">
        <v>3</v>
      </c>
      <c r="O3" t="s">
        <v>193</v>
      </c>
      <c r="P3" t="s">
        <v>194</v>
      </c>
      <c r="Q3" t="s">
        <v>202</v>
      </c>
      <c r="R3" t="s">
        <v>195</v>
      </c>
      <c r="U3" t="s">
        <v>2</v>
      </c>
      <c r="V3" t="s">
        <v>53</v>
      </c>
      <c r="W3" t="s">
        <v>54</v>
      </c>
      <c r="X3" t="s">
        <v>137</v>
      </c>
      <c r="Y3" t="s">
        <v>57</v>
      </c>
      <c r="AA3" t="s">
        <v>2</v>
      </c>
      <c r="AB3" t="s">
        <v>124</v>
      </c>
      <c r="AD3" t="s">
        <v>124</v>
      </c>
      <c r="AE3" t="s">
        <v>140</v>
      </c>
      <c r="AF3" t="s">
        <v>54</v>
      </c>
      <c r="AG3" t="s">
        <v>137</v>
      </c>
      <c r="AJ3" t="s">
        <v>4</v>
      </c>
      <c r="AK3" t="s">
        <v>122</v>
      </c>
      <c r="AL3" t="s">
        <v>185</v>
      </c>
      <c r="AN3" t="s">
        <v>137</v>
      </c>
      <c r="AO3" t="s">
        <v>139</v>
      </c>
      <c r="BK3" t="s">
        <v>46</v>
      </c>
      <c r="BL3" t="s">
        <v>47</v>
      </c>
      <c r="BT3" t="s">
        <v>46</v>
      </c>
      <c r="BU3" t="s">
        <v>50</v>
      </c>
      <c r="BV3" t="s">
        <v>51</v>
      </c>
      <c r="BW3" t="s">
        <v>52</v>
      </c>
    </row>
    <row r="4" spans="1:76">
      <c r="A4">
        <v>100</v>
      </c>
      <c r="B4" s="1">
        <v>36658</v>
      </c>
      <c r="C4">
        <v>50</v>
      </c>
      <c r="D4">
        <v>2</v>
      </c>
      <c r="E4">
        <v>8</v>
      </c>
      <c r="F4">
        <v>150</v>
      </c>
      <c r="G4" t="s">
        <v>25</v>
      </c>
      <c r="H4">
        <v>22</v>
      </c>
      <c r="I4">
        <f>H4*IF(G4="Q",3,1)</f>
        <v>66</v>
      </c>
      <c r="J4" s="1">
        <f>B4+I4*30</f>
        <v>38638</v>
      </c>
      <c r="K4">
        <f>H4*F4</f>
        <v>3300</v>
      </c>
      <c r="N4">
        <v>1</v>
      </c>
      <c r="O4" t="s">
        <v>196</v>
      </c>
      <c r="P4">
        <v>30</v>
      </c>
      <c r="Q4">
        <v>2</v>
      </c>
      <c r="R4">
        <v>2</v>
      </c>
      <c r="U4">
        <v>7</v>
      </c>
      <c r="V4" t="s">
        <v>68</v>
      </c>
      <c r="W4" t="s">
        <v>65</v>
      </c>
      <c r="X4">
        <v>9</v>
      </c>
      <c r="Y4" t="s">
        <v>25</v>
      </c>
      <c r="AA4">
        <v>1</v>
      </c>
      <c r="AB4">
        <v>3</v>
      </c>
      <c r="AD4">
        <v>4</v>
      </c>
      <c r="AE4" t="s">
        <v>143</v>
      </c>
      <c r="AF4" t="s">
        <v>58</v>
      </c>
      <c r="AG4">
        <v>1</v>
      </c>
      <c r="AJ4">
        <v>1</v>
      </c>
      <c r="AK4" t="s">
        <v>125</v>
      </c>
      <c r="AL4">
        <v>1</v>
      </c>
      <c r="AN4">
        <v>1</v>
      </c>
      <c r="AO4" t="s">
        <v>58</v>
      </c>
      <c r="BH4" s="2"/>
      <c r="BI4">
        <v>1</v>
      </c>
      <c r="BJ4" t="s">
        <v>9</v>
      </c>
      <c r="BL4">
        <v>0</v>
      </c>
      <c r="BM4">
        <f>POISSON(BL4,BL$2,TRUE)</f>
        <v>9.3576229688404575E-14</v>
      </c>
      <c r="BN4">
        <f>NORMDIST($BL4,BM$1,BM$2,TRUE)</f>
        <v>1.3498980316301035E-3</v>
      </c>
      <c r="BO4">
        <f>NORMDIST($BL4,BN$1,BN$2,TRUE)</f>
        <v>1.3498980316301035E-3</v>
      </c>
      <c r="BP4">
        <f>NORMDIST($BL4,BO$1,BO$2,TRUE)</f>
        <v>1.3498980316301035E-3</v>
      </c>
      <c r="BQ4">
        <f>NORMDIST($BL4,BP$1,BP$2,TRUE)</f>
        <v>1.3498980316301035E-3</v>
      </c>
      <c r="BR4">
        <f>NORMDIST($BL4,BQ$1,BQ$2,TRUE)</f>
        <v>1.3498980316301035E-3</v>
      </c>
      <c r="BS4">
        <f>NORMDIST($BL4,BR$1,BR$2,TRUE)</f>
        <v>1.3498980316301035E-3</v>
      </c>
      <c r="BT4">
        <f>NORMDIST($BL4,BS$1,BS$2,TRUE)</f>
        <v>1.3498980316301035E-3</v>
      </c>
      <c r="BU4">
        <v>0</v>
      </c>
      <c r="BV4">
        <f ca="1">RAND()</f>
        <v>0.80788244264414621</v>
      </c>
      <c r="BW4">
        <f ca="1">VLOOKUP(BV4,BL4:BT253,3,TRUE)</f>
        <v>1.3498980316301035E-3</v>
      </c>
      <c r="BX4">
        <f ca="1">VLOOKUP(BV4,BM4:BT253,2,TRUE)</f>
        <v>0.65542174161032418</v>
      </c>
    </row>
    <row r="5" spans="1:76">
      <c r="A5">
        <v>101</v>
      </c>
      <c r="B5" s="1">
        <v>36659</v>
      </c>
      <c r="C5">
        <v>50</v>
      </c>
      <c r="D5">
        <v>1</v>
      </c>
      <c r="E5">
        <v>8</v>
      </c>
      <c r="F5">
        <v>150</v>
      </c>
      <c r="G5" t="s">
        <v>25</v>
      </c>
      <c r="H5">
        <v>15</v>
      </c>
      <c r="I5">
        <v>66</v>
      </c>
      <c r="J5" s="1">
        <v>38639</v>
      </c>
      <c r="K5">
        <v>3300</v>
      </c>
      <c r="N5">
        <v>2</v>
      </c>
      <c r="O5" t="s">
        <v>197</v>
      </c>
      <c r="P5">
        <v>15</v>
      </c>
      <c r="Q5">
        <v>4</v>
      </c>
      <c r="R5">
        <v>4</v>
      </c>
      <c r="U5">
        <v>2</v>
      </c>
      <c r="V5" t="s">
        <v>69</v>
      </c>
      <c r="W5" t="s">
        <v>58</v>
      </c>
      <c r="X5">
        <v>1</v>
      </c>
      <c r="Y5" t="s">
        <v>21</v>
      </c>
      <c r="AA5">
        <v>1</v>
      </c>
      <c r="AB5">
        <v>14</v>
      </c>
      <c r="AD5">
        <v>8</v>
      </c>
      <c r="AE5" t="s">
        <v>153</v>
      </c>
      <c r="AF5" t="s">
        <v>58</v>
      </c>
      <c r="AG5">
        <v>1</v>
      </c>
      <c r="AJ5">
        <v>2</v>
      </c>
      <c r="AK5" t="s">
        <v>126</v>
      </c>
      <c r="AL5">
        <v>1</v>
      </c>
      <c r="AN5">
        <v>2</v>
      </c>
      <c r="AO5" t="s">
        <v>59</v>
      </c>
      <c r="BH5" s="2"/>
      <c r="BI5">
        <v>2</v>
      </c>
      <c r="BJ5" t="s">
        <v>10</v>
      </c>
      <c r="BL5">
        <f>BL4+1</f>
        <v>1</v>
      </c>
      <c r="BM5">
        <f>POISSON(BL5,BL$2,TRUE)</f>
        <v>2.9008631203405413E-12</v>
      </c>
      <c r="BN5">
        <f>NORMDIST($BL5,BM$1,BM$2,TRUE)</f>
        <v>1.8658133003837118E-3</v>
      </c>
      <c r="BO5">
        <f>NORMDIST($BL5,BN$1,BN$2,TRUE)</f>
        <v>1.812407192603227E-3</v>
      </c>
      <c r="BP5">
        <f>NORMDIST($BL5,BO$1,BO$2,TRUE)</f>
        <v>1.7689682391111017E-3</v>
      </c>
      <c r="BQ5">
        <f>NORMDIST($BL5,BP$1,BP$2,TRUE)</f>
        <v>1.7222811158676965E-3</v>
      </c>
      <c r="BR5">
        <f>NORMDIST($BL5,BQ$1,BQ$2,TRUE)</f>
        <v>1.6849198551334155E-3</v>
      </c>
      <c r="BS5">
        <f>NORMDIST($BL5,BR$1,BR$2,TRUE)</f>
        <v>1.6543508595476819E-3</v>
      </c>
      <c r="BT5">
        <f>NORMDIST($BL5,BS$1,BS$2,TRUE)</f>
        <v>1.6231631895550214E-3</v>
      </c>
      <c r="BU5">
        <v>1</v>
      </c>
    </row>
    <row r="6" spans="1:76">
      <c r="A6">
        <v>102</v>
      </c>
      <c r="B6" s="1">
        <v>36732</v>
      </c>
      <c r="C6">
        <v>49</v>
      </c>
      <c r="D6">
        <v>1</v>
      </c>
      <c r="E6">
        <v>12</v>
      </c>
      <c r="F6">
        <v>150</v>
      </c>
      <c r="G6" t="s">
        <v>21</v>
      </c>
      <c r="H6">
        <v>51</v>
      </c>
      <c r="I6">
        <v>51</v>
      </c>
      <c r="J6" s="1">
        <v>38262</v>
      </c>
      <c r="K6">
        <v>7650</v>
      </c>
      <c r="N6">
        <v>3</v>
      </c>
      <c r="O6" t="s">
        <v>198</v>
      </c>
      <c r="P6">
        <v>0</v>
      </c>
      <c r="Q6">
        <v>10</v>
      </c>
      <c r="R6">
        <v>10</v>
      </c>
      <c r="U6">
        <v>34</v>
      </c>
      <c r="V6" t="s">
        <v>78</v>
      </c>
      <c r="W6" t="s">
        <v>58</v>
      </c>
      <c r="X6">
        <v>1</v>
      </c>
      <c r="Y6" t="s">
        <v>21</v>
      </c>
      <c r="AA6">
        <v>1</v>
      </c>
      <c r="AB6">
        <v>39</v>
      </c>
      <c r="AD6">
        <v>13</v>
      </c>
      <c r="AE6" t="s">
        <v>151</v>
      </c>
      <c r="AF6" t="s">
        <v>58</v>
      </c>
      <c r="AG6">
        <v>1</v>
      </c>
      <c r="AJ6">
        <v>3</v>
      </c>
      <c r="AK6" t="s">
        <v>127</v>
      </c>
      <c r="AL6">
        <v>1</v>
      </c>
      <c r="AN6">
        <v>3</v>
      </c>
      <c r="AO6" t="s">
        <v>67</v>
      </c>
      <c r="BH6" s="2"/>
      <c r="BI6">
        <v>3</v>
      </c>
      <c r="BJ6" t="s">
        <v>11</v>
      </c>
      <c r="BL6">
        <f t="shared" ref="BK6:BL69" si="1">BL5+1</f>
        <v>2</v>
      </c>
      <c r="BM6">
        <f>POISSON(BL6,BL$2,TRUE)</f>
        <v>4.5010166480122602E-11</v>
      </c>
      <c r="BN6">
        <f>NORMDIST($BL6,BM$1,BM$2,TRUE)</f>
        <v>2.5551303304278683E-3</v>
      </c>
      <c r="BO6">
        <f>NORMDIST($BL6,BN$1,BN$2,TRUE)</f>
        <v>2.4148226279698815E-3</v>
      </c>
      <c r="BP6">
        <f>NORMDIST($BL6,BO$1,BO$2,TRUE)</f>
        <v>2.303266131695958E-3</v>
      </c>
      <c r="BQ6">
        <f>NORMDIST($BL6,BP$1,BP$2,TRUE)</f>
        <v>2.1859614549133433E-3</v>
      </c>
      <c r="BR6">
        <f>NORMDIST($BL6,BQ$1,BQ$2,TRUE)</f>
        <v>2.0940425067921264E-3</v>
      </c>
      <c r="BS6">
        <f>NORMDIST($BL6,BR$1,BR$2,TRUE)</f>
        <v>2.0201374899460056E-3</v>
      </c>
      <c r="BT6">
        <f>NORMDIST($BL6,BS$1,BS$2,TRUE)</f>
        <v>1.945954324542587E-3</v>
      </c>
      <c r="BU6">
        <v>2</v>
      </c>
    </row>
    <row r="7" spans="1:76">
      <c r="A7">
        <v>103</v>
      </c>
      <c r="B7" s="1">
        <v>36713</v>
      </c>
      <c r="C7">
        <v>21</v>
      </c>
      <c r="D7">
        <v>2</v>
      </c>
      <c r="E7">
        <v>2</v>
      </c>
      <c r="F7">
        <v>150</v>
      </c>
      <c r="G7" t="s">
        <v>21</v>
      </c>
      <c r="H7">
        <v>18</v>
      </c>
      <c r="I7">
        <v>18</v>
      </c>
      <c r="J7" s="1">
        <v>37253</v>
      </c>
      <c r="K7">
        <v>2700</v>
      </c>
      <c r="N7">
        <v>4</v>
      </c>
      <c r="O7" t="s">
        <v>199</v>
      </c>
      <c r="P7">
        <v>-10</v>
      </c>
      <c r="Q7">
        <v>15</v>
      </c>
      <c r="R7">
        <v>15</v>
      </c>
      <c r="U7">
        <v>36</v>
      </c>
      <c r="V7" t="s">
        <v>79</v>
      </c>
      <c r="W7" t="s">
        <v>58</v>
      </c>
      <c r="X7">
        <v>1</v>
      </c>
      <c r="Y7" t="s">
        <v>21</v>
      </c>
      <c r="AA7">
        <v>1</v>
      </c>
      <c r="AB7">
        <v>9</v>
      </c>
      <c r="AD7">
        <v>16</v>
      </c>
      <c r="AE7" t="s">
        <v>147</v>
      </c>
      <c r="AF7" t="s">
        <v>58</v>
      </c>
      <c r="AG7">
        <v>1</v>
      </c>
      <c r="AJ7">
        <v>4</v>
      </c>
      <c r="AK7" t="s">
        <v>128</v>
      </c>
      <c r="AL7">
        <v>2</v>
      </c>
      <c r="AN7">
        <v>4</v>
      </c>
      <c r="AO7" t="s">
        <v>61</v>
      </c>
      <c r="BH7" s="2"/>
      <c r="BI7">
        <v>4</v>
      </c>
      <c r="BJ7" t="s">
        <v>12</v>
      </c>
      <c r="BL7">
        <f t="shared" si="1"/>
        <v>3</v>
      </c>
      <c r="BM7">
        <f>POISSON(BL7,BL$2,TRUE)</f>
        <v>4.6610320007794312E-10</v>
      </c>
      <c r="BN7">
        <f>NORMDIST($BL7,BM$1,BM$2,TRUE)</f>
        <v>3.4669738030406183E-3</v>
      </c>
      <c r="BO7">
        <f>NORMDIST($BL7,BN$1,BN$2,TRUE)</f>
        <v>3.1930116413534382E-3</v>
      </c>
      <c r="BP7">
        <f>NORMDIST($BL7,BO$1,BO$2,TRUE)</f>
        <v>2.9797632350545555E-3</v>
      </c>
      <c r="BQ7">
        <f>NORMDIST($BL7,BP$1,BP$2,TRUE)</f>
        <v>2.7600853912623791E-3</v>
      </c>
      <c r="BR7">
        <f>NORMDIST($BL7,BQ$1,BQ$2,TRUE)</f>
        <v>2.5913394645056265E-3</v>
      </c>
      <c r="BS7">
        <f>NORMDIST($BL7,BR$1,BR$2,TRUE)</f>
        <v>2.4579011751967306E-3</v>
      </c>
      <c r="BT7">
        <f>NORMDIST($BL7,BS$1,BS$2,TRUE)</f>
        <v>2.3260280373880171E-3</v>
      </c>
      <c r="BU7">
        <v>3</v>
      </c>
    </row>
    <row r="8" spans="1:76">
      <c r="A8">
        <v>104</v>
      </c>
      <c r="B8" s="1">
        <v>36636</v>
      </c>
      <c r="C8">
        <v>45</v>
      </c>
      <c r="D8">
        <v>1</v>
      </c>
      <c r="E8">
        <v>12</v>
      </c>
      <c r="F8">
        <v>150</v>
      </c>
      <c r="G8" t="s">
        <v>21</v>
      </c>
      <c r="H8">
        <v>55</v>
      </c>
      <c r="I8">
        <v>55</v>
      </c>
      <c r="J8" s="1">
        <v>38286</v>
      </c>
      <c r="K8">
        <v>8250</v>
      </c>
      <c r="N8">
        <v>5</v>
      </c>
      <c r="O8" t="s">
        <v>200</v>
      </c>
      <c r="P8">
        <v>-20</v>
      </c>
      <c r="Q8">
        <v>20</v>
      </c>
      <c r="R8">
        <v>20</v>
      </c>
      <c r="U8">
        <v>38</v>
      </c>
      <c r="V8" t="s">
        <v>80</v>
      </c>
      <c r="W8" t="s">
        <v>58</v>
      </c>
      <c r="X8">
        <v>1</v>
      </c>
      <c r="Y8" t="s">
        <v>21</v>
      </c>
      <c r="AA8">
        <v>2</v>
      </c>
      <c r="AB8">
        <v>18</v>
      </c>
      <c r="AD8">
        <v>18</v>
      </c>
      <c r="AE8" t="s">
        <v>146</v>
      </c>
      <c r="AF8" t="s">
        <v>58</v>
      </c>
      <c r="AG8">
        <v>1</v>
      </c>
      <c r="AJ8">
        <v>5</v>
      </c>
      <c r="AK8" t="s">
        <v>129</v>
      </c>
      <c r="AL8">
        <v>2</v>
      </c>
      <c r="AN8">
        <v>5</v>
      </c>
      <c r="AO8" t="s">
        <v>60</v>
      </c>
      <c r="BH8" s="2"/>
      <c r="BI8">
        <v>5</v>
      </c>
      <c r="BJ8" t="s">
        <v>13</v>
      </c>
      <c r="BL8">
        <f t="shared" si="1"/>
        <v>4</v>
      </c>
      <c r="BM8">
        <f>POISSON(BL8,BL$2,TRUE)</f>
        <v>3.6243009520615974E-9</v>
      </c>
      <c r="BN8">
        <f>NORMDIST($BL8,BM$1,BM$2,TRUE)</f>
        <v>4.661188023718732E-3</v>
      </c>
      <c r="BO8">
        <f>NORMDIST($BL8,BN$1,BN$2,TRUE)</f>
        <v>4.1899937205067683E-3</v>
      </c>
      <c r="BP8">
        <f>NORMDIST($BL8,BO$1,BO$2,TRUE)</f>
        <v>3.8303805675898861E-3</v>
      </c>
      <c r="BQ8">
        <f>NORMDIST($BL8,BP$1,BP$2,TRUE)</f>
        <v>3.4669738030403963E-3</v>
      </c>
      <c r="BR8">
        <f>NORMDIST($BL8,BQ$1,BQ$2,TRUE)</f>
        <v>3.1930116413534382E-3</v>
      </c>
      <c r="BS8">
        <f>NORMDIST($BL8,BR$1,BR$2,TRUE)</f>
        <v>2.9797632350545555E-3</v>
      </c>
      <c r="BT8">
        <f>NORMDIST($BL8,BS$1,BS$2,TRUE)</f>
        <v>2.7721185275029203E-3</v>
      </c>
      <c r="BU8">
        <v>4</v>
      </c>
    </row>
    <row r="9" spans="1:76">
      <c r="A9">
        <v>105</v>
      </c>
      <c r="B9" s="1">
        <v>36789</v>
      </c>
      <c r="C9">
        <v>29</v>
      </c>
      <c r="D9">
        <v>1</v>
      </c>
      <c r="E9">
        <v>9</v>
      </c>
      <c r="F9">
        <v>150</v>
      </c>
      <c r="G9" t="s">
        <v>25</v>
      </c>
      <c r="H9">
        <v>9</v>
      </c>
      <c r="I9">
        <v>39</v>
      </c>
      <c r="J9" s="1">
        <v>37959</v>
      </c>
      <c r="K9">
        <v>1950</v>
      </c>
      <c r="N9">
        <v>6</v>
      </c>
      <c r="O9" t="s">
        <v>201</v>
      </c>
      <c r="P9">
        <v>-30</v>
      </c>
      <c r="Q9">
        <v>30</v>
      </c>
      <c r="R9">
        <v>30</v>
      </c>
      <c r="U9">
        <v>40</v>
      </c>
      <c r="V9" t="s">
        <v>81</v>
      </c>
      <c r="W9" t="s">
        <v>58</v>
      </c>
      <c r="X9">
        <v>1</v>
      </c>
      <c r="Y9" t="s">
        <v>21</v>
      </c>
      <c r="AA9">
        <v>2</v>
      </c>
      <c r="AB9">
        <v>29</v>
      </c>
      <c r="AD9">
        <v>23</v>
      </c>
      <c r="AE9" t="s">
        <v>148</v>
      </c>
      <c r="AF9" t="s">
        <v>58</v>
      </c>
      <c r="AG9">
        <v>1</v>
      </c>
      <c r="AJ9">
        <v>6</v>
      </c>
      <c r="AK9" t="s">
        <v>130</v>
      </c>
      <c r="AL9">
        <v>3</v>
      </c>
      <c r="AN9">
        <v>6</v>
      </c>
      <c r="AO9" t="s">
        <v>62</v>
      </c>
      <c r="BH9" s="2"/>
      <c r="BI9">
        <v>6</v>
      </c>
      <c r="BJ9" t="s">
        <v>14</v>
      </c>
      <c r="BL9">
        <f t="shared" si="1"/>
        <v>5</v>
      </c>
      <c r="BM9">
        <f>POISSON(BL9,BL$2,TRUE)</f>
        <v>2.2573487463963527E-8</v>
      </c>
      <c r="BN9">
        <f>NORMDIST($BL9,BM$1,BM$2,TRUE)</f>
        <v>6.2096653257759371E-3</v>
      </c>
      <c r="BO9">
        <f>NORMDIST($BL9,BN$1,BN$2,TRUE)</f>
        <v>5.4567785740577968E-3</v>
      </c>
      <c r="BP9">
        <f>NORMDIST($BL9,BO$1,BO$2,TRUE)</f>
        <v>4.892536602235209E-3</v>
      </c>
      <c r="BQ9">
        <f>NORMDIST($BL9,BP$1,BP$2,TRUE)</f>
        <v>4.3324483630124977E-3</v>
      </c>
      <c r="BR9">
        <f>NORMDIST($BL9,BQ$1,BQ$2,TRUE)</f>
        <v>3.9175909116193619E-3</v>
      </c>
      <c r="BS9">
        <f>NORMDIST($BL9,BR$1,BR$2,TRUE)</f>
        <v>3.5994551144100662E-3</v>
      </c>
      <c r="BT9">
        <f>NORMDIST($BL9,BS$1,BS$2,TRUE)</f>
        <v>3.2940181629708132E-3</v>
      </c>
      <c r="BU9">
        <v>5</v>
      </c>
    </row>
    <row r="10" spans="1:76">
      <c r="A10">
        <v>106</v>
      </c>
      <c r="B10" s="1">
        <v>36856</v>
      </c>
      <c r="C10">
        <v>45</v>
      </c>
      <c r="D10">
        <v>1</v>
      </c>
      <c r="E10">
        <v>12</v>
      </c>
      <c r="F10">
        <v>150</v>
      </c>
      <c r="G10" t="s">
        <v>21</v>
      </c>
      <c r="H10">
        <v>41</v>
      </c>
      <c r="I10">
        <v>41</v>
      </c>
      <c r="J10" s="1">
        <v>38086</v>
      </c>
      <c r="K10">
        <v>6150</v>
      </c>
      <c r="U10">
        <v>42</v>
      </c>
      <c r="V10" t="s">
        <v>82</v>
      </c>
      <c r="W10" t="s">
        <v>58</v>
      </c>
      <c r="X10">
        <v>1</v>
      </c>
      <c r="Y10" t="s">
        <v>21</v>
      </c>
      <c r="AA10">
        <v>2</v>
      </c>
      <c r="AB10">
        <v>24</v>
      </c>
      <c r="AD10">
        <v>24</v>
      </c>
      <c r="AE10" t="s">
        <v>152</v>
      </c>
      <c r="AF10" t="s">
        <v>58</v>
      </c>
      <c r="AG10">
        <v>1</v>
      </c>
      <c r="AJ10">
        <v>7</v>
      </c>
      <c r="AK10" t="s">
        <v>131</v>
      </c>
      <c r="AL10">
        <v>4</v>
      </c>
      <c r="AN10">
        <v>7</v>
      </c>
      <c r="AO10" t="s">
        <v>63</v>
      </c>
      <c r="BH10" s="2"/>
      <c r="BI10">
        <v>7</v>
      </c>
      <c r="BJ10" t="s">
        <v>15</v>
      </c>
      <c r="BL10">
        <f t="shared" si="1"/>
        <v>6</v>
      </c>
      <c r="BM10">
        <f>POISSON(BL10,BL$2,TRUE)</f>
        <v>1.1731942002347314E-7</v>
      </c>
      <c r="BN10">
        <f>NORMDIST($BL10,BM$1,BM$2,TRUE)</f>
        <v>8.1975359245960444E-3</v>
      </c>
      <c r="BO10">
        <f>NORMDIST($BL10,BN$1,BN$2,TRUE)</f>
        <v>7.0531414736896281E-3</v>
      </c>
      <c r="BP10">
        <f>NORMDIST($BL10,BO$1,BO$2,TRUE)</f>
        <v>6.2096653257759371E-3</v>
      </c>
      <c r="BQ10">
        <f>NORMDIST($BL10,BP$1,BP$2,TRUE)</f>
        <v>5.3861459540666123E-3</v>
      </c>
      <c r="BR10">
        <f>NORMDIST($BL10,BQ$1,BQ$2,TRUE)</f>
        <v>4.7861387242087439E-3</v>
      </c>
      <c r="BS10">
        <f>NORMDIST($BL10,BR$1,BR$2,TRUE)</f>
        <v>4.3324483630124977E-3</v>
      </c>
      <c r="BT10">
        <f>NORMDIST($BL10,BS$1,BS$2,TRUE)</f>
        <v>3.9026573617086946E-3</v>
      </c>
      <c r="BU10">
        <v>6</v>
      </c>
    </row>
    <row r="11" spans="1:76">
      <c r="A11">
        <v>107</v>
      </c>
      <c r="B11" s="1">
        <v>36538</v>
      </c>
      <c r="C11">
        <v>35</v>
      </c>
      <c r="D11">
        <v>1</v>
      </c>
      <c r="E11">
        <v>11</v>
      </c>
      <c r="F11">
        <v>150</v>
      </c>
      <c r="G11" t="s">
        <v>21</v>
      </c>
      <c r="H11">
        <v>28</v>
      </c>
      <c r="I11">
        <v>28</v>
      </c>
      <c r="J11" s="1">
        <v>37378</v>
      </c>
      <c r="K11">
        <v>4200</v>
      </c>
      <c r="U11">
        <v>44</v>
      </c>
      <c r="V11" t="s">
        <v>83</v>
      </c>
      <c r="W11" t="s">
        <v>58</v>
      </c>
      <c r="X11">
        <v>1</v>
      </c>
      <c r="Y11" t="s">
        <v>21</v>
      </c>
      <c r="AA11">
        <v>2</v>
      </c>
      <c r="AB11">
        <v>23</v>
      </c>
      <c r="AD11">
        <v>26</v>
      </c>
      <c r="AE11" t="s">
        <v>145</v>
      </c>
      <c r="AF11" t="s">
        <v>58</v>
      </c>
      <c r="AG11">
        <v>1</v>
      </c>
      <c r="AJ11">
        <v>8</v>
      </c>
      <c r="AK11" t="s">
        <v>132</v>
      </c>
      <c r="AL11">
        <v>5</v>
      </c>
      <c r="AN11">
        <v>8</v>
      </c>
      <c r="AO11" t="s">
        <v>64</v>
      </c>
      <c r="BH11" s="2"/>
      <c r="BI11">
        <v>8</v>
      </c>
      <c r="BJ11" t="s">
        <v>16</v>
      </c>
      <c r="BL11">
        <f t="shared" si="1"/>
        <v>7</v>
      </c>
      <c r="BM11">
        <f>POISSON(BL11,BL$2,TRUE)</f>
        <v>5.233734167070858E-7</v>
      </c>
      <c r="BN11">
        <f>NORMDIST($BL11,BM$1,BM$2,TRUE)</f>
        <v>1.0724110021675948E-2</v>
      </c>
      <c r="BO11">
        <f>NORMDIST($BL11,BN$1,BN$2,TRUE)</f>
        <v>9.0482827068456562E-3</v>
      </c>
      <c r="BP11">
        <f>NORMDIST($BL11,BO$1,BO$2,TRUE)</f>
        <v>7.8316768214485855E-3</v>
      </c>
      <c r="BQ11">
        <f>NORMDIST($BL11,BP$1,BP$2,TRUE)</f>
        <v>6.6618087919827484E-3</v>
      </c>
      <c r="BR11">
        <f>NORMDIST($BL11,BQ$1,BQ$2,TRUE)</f>
        <v>5.8224337332642984E-3</v>
      </c>
      <c r="BS11">
        <f>NORMDIST($BL11,BR$1,BR$2,TRUE)</f>
        <v>5.1960793820913231E-3</v>
      </c>
      <c r="BT11">
        <f>NORMDIST($BL11,BS$1,BS$2,TRUE)</f>
        <v>4.6101822833923833E-3</v>
      </c>
      <c r="BU11">
        <v>7</v>
      </c>
    </row>
    <row r="12" spans="1:76">
      <c r="A12">
        <v>108</v>
      </c>
      <c r="B12" s="1">
        <v>36675</v>
      </c>
      <c r="C12">
        <v>8</v>
      </c>
      <c r="D12">
        <v>2</v>
      </c>
      <c r="E12">
        <v>4</v>
      </c>
      <c r="F12">
        <v>150</v>
      </c>
      <c r="G12" t="s">
        <v>21</v>
      </c>
      <c r="H12">
        <v>51</v>
      </c>
      <c r="I12">
        <v>51</v>
      </c>
      <c r="J12" s="1">
        <v>38205</v>
      </c>
      <c r="K12">
        <v>7650</v>
      </c>
      <c r="U12">
        <v>46</v>
      </c>
      <c r="V12" t="s">
        <v>84</v>
      </c>
      <c r="W12" t="s">
        <v>58</v>
      </c>
      <c r="X12">
        <v>1</v>
      </c>
      <c r="Y12" t="s">
        <v>21</v>
      </c>
      <c r="AA12">
        <v>2</v>
      </c>
      <c r="AB12">
        <v>37</v>
      </c>
      <c r="AD12">
        <v>29</v>
      </c>
      <c r="AE12" t="s">
        <v>144</v>
      </c>
      <c r="AF12" t="s">
        <v>58</v>
      </c>
      <c r="AG12">
        <v>1</v>
      </c>
      <c r="AJ12">
        <v>9</v>
      </c>
      <c r="AK12" t="s">
        <v>133</v>
      </c>
      <c r="AL12">
        <v>6</v>
      </c>
      <c r="AN12">
        <v>9</v>
      </c>
      <c r="AO12" t="s">
        <v>65</v>
      </c>
      <c r="BH12" s="2"/>
      <c r="BI12">
        <v>9</v>
      </c>
      <c r="BJ12" t="s">
        <v>17</v>
      </c>
      <c r="BL12">
        <f t="shared" si="1"/>
        <v>8</v>
      </c>
      <c r="BM12">
        <f>POISSON(BL12,BL$2,TRUE)</f>
        <v>2.0460759042706334E-6</v>
      </c>
      <c r="BN12">
        <f>NORMDIST($BL12,BM$1,BM$2,TRUE)</f>
        <v>1.390344751349859E-2</v>
      </c>
      <c r="BO12">
        <f>NORMDIST($BL12,BN$1,BN$2,TRUE)</f>
        <v>1.1521310043880906E-2</v>
      </c>
      <c r="BP12">
        <f>NORMDIST($BL12,BO$1,BO$2,TRUE)</f>
        <v>9.8153286286453145E-3</v>
      </c>
      <c r="BQ12">
        <f>NORMDIST($BL12,BP$1,BP$2,TRUE)</f>
        <v>8.1975359245960444E-3</v>
      </c>
      <c r="BR12">
        <f>NORMDIST($BL12,BQ$1,BQ$2,TRUE)</f>
        <v>7.0531414736896281E-3</v>
      </c>
      <c r="BS12">
        <f>NORMDIST($BL12,BR$1,BR$2,TRUE)</f>
        <v>6.2096653257759371E-3</v>
      </c>
      <c r="BT12">
        <f>NORMDIST($BL12,BS$1,BS$2,TRUE)</f>
        <v>5.4300286226782735E-3</v>
      </c>
      <c r="BU12">
        <v>8</v>
      </c>
    </row>
    <row r="13" spans="1:76">
      <c r="A13">
        <v>109</v>
      </c>
      <c r="B13" s="1">
        <v>36570</v>
      </c>
      <c r="C13">
        <v>13</v>
      </c>
      <c r="D13">
        <v>1</v>
      </c>
      <c r="E13">
        <v>14</v>
      </c>
      <c r="F13">
        <v>150</v>
      </c>
      <c r="G13" t="s">
        <v>25</v>
      </c>
      <c r="H13">
        <v>21</v>
      </c>
      <c r="I13">
        <v>90</v>
      </c>
      <c r="J13" s="1">
        <v>39270</v>
      </c>
      <c r="K13">
        <v>4500</v>
      </c>
      <c r="U13">
        <v>5</v>
      </c>
      <c r="V13" t="s">
        <v>70</v>
      </c>
      <c r="W13" t="s">
        <v>58</v>
      </c>
      <c r="X13">
        <v>1</v>
      </c>
      <c r="Y13" t="s">
        <v>21</v>
      </c>
      <c r="AA13">
        <v>2</v>
      </c>
      <c r="AB13">
        <v>36</v>
      </c>
      <c r="AD13">
        <v>36</v>
      </c>
      <c r="AE13" t="s">
        <v>150</v>
      </c>
      <c r="AF13" t="s">
        <v>58</v>
      </c>
      <c r="AG13">
        <v>1</v>
      </c>
      <c r="AJ13">
        <v>10</v>
      </c>
      <c r="AK13" t="s">
        <v>134</v>
      </c>
      <c r="AL13">
        <v>7</v>
      </c>
      <c r="AN13">
        <v>10</v>
      </c>
      <c r="AO13" t="s">
        <v>66</v>
      </c>
      <c r="BH13" s="2"/>
      <c r="BI13">
        <v>10</v>
      </c>
      <c r="BJ13" t="s">
        <v>18</v>
      </c>
      <c r="BL13">
        <f t="shared" si="1"/>
        <v>9</v>
      </c>
      <c r="BM13">
        <f>POISSON(BL13,BL$2,TRUE)</f>
        <v>7.121750862815791E-6</v>
      </c>
      <c r="BN13">
        <f>NORMDIST($BL13,BM$1,BM$2,TRUE)</f>
        <v>1.7864420562816452E-2</v>
      </c>
      <c r="BO13">
        <f>NORMDIST($BL13,BN$1,BN$2,TRUE)</f>
        <v>1.4561477076192597E-2</v>
      </c>
      <c r="BP13">
        <f>NORMDIST($BL13,BO$1,BO$2,TRUE)</f>
        <v>1.2224472655044671E-2</v>
      </c>
      <c r="BQ13">
        <f>NORMDIST($BL13,BP$1,BP$2,TRUE)</f>
        <v>1.0035980100274178E-2</v>
      </c>
      <c r="BR13">
        <f>NORMDIST($BL13,BQ$1,BQ$2,TRUE)</f>
        <v>8.5079582734682857E-3</v>
      </c>
      <c r="BS13">
        <f>NORMDIST($BL13,BR$1,BR$2,TRUE)</f>
        <v>7.39460711088058E-3</v>
      </c>
      <c r="BT13">
        <f>NORMDIST($BL13,BS$1,BS$2,TRUE)</f>
        <v>6.3769895913315944E-3</v>
      </c>
      <c r="BU13">
        <v>9</v>
      </c>
    </row>
    <row r="14" spans="1:76">
      <c r="A14">
        <v>110</v>
      </c>
      <c r="B14" s="1">
        <v>36613</v>
      </c>
      <c r="C14">
        <v>39</v>
      </c>
      <c r="D14">
        <v>1</v>
      </c>
      <c r="E14">
        <v>11</v>
      </c>
      <c r="F14">
        <v>150</v>
      </c>
      <c r="G14" t="s">
        <v>21</v>
      </c>
      <c r="H14">
        <v>6</v>
      </c>
      <c r="I14">
        <v>6</v>
      </c>
      <c r="J14" s="1">
        <v>36793</v>
      </c>
      <c r="K14">
        <v>900</v>
      </c>
      <c r="U14">
        <v>9</v>
      </c>
      <c r="V14" t="s">
        <v>71</v>
      </c>
      <c r="W14" t="s">
        <v>58</v>
      </c>
      <c r="X14">
        <v>1</v>
      </c>
      <c r="Y14" t="s">
        <v>25</v>
      </c>
      <c r="AA14">
        <v>2</v>
      </c>
      <c r="AB14">
        <v>26</v>
      </c>
      <c r="AD14">
        <v>37</v>
      </c>
      <c r="AE14" t="s">
        <v>142</v>
      </c>
      <c r="AF14" t="s">
        <v>58</v>
      </c>
      <c r="AG14">
        <v>1</v>
      </c>
      <c r="AJ14">
        <v>11</v>
      </c>
      <c r="AK14" t="s">
        <v>135</v>
      </c>
      <c r="AL14">
        <v>7</v>
      </c>
      <c r="BI14">
        <v>11</v>
      </c>
      <c r="BJ14" t="s">
        <v>19</v>
      </c>
      <c r="BL14">
        <f t="shared" si="1"/>
        <v>10</v>
      </c>
      <c r="BM14">
        <f>POISSON(BL14,BL$2,TRUE)</f>
        <v>2.2348775738451272E-5</v>
      </c>
      <c r="BN14">
        <f>NORMDIST($BL14,BM$1,BM$2,TRUE)</f>
        <v>2.275013194817932E-2</v>
      </c>
      <c r="BO14">
        <f>NORMDIST($BL14,BN$1,BN$2,TRUE)</f>
        <v>1.8268107011540691E-2</v>
      </c>
      <c r="BP14">
        <f>NORMDIST($BL14,BO$1,BO$2,TRUE)</f>
        <v>1.5130140010235715E-2</v>
      </c>
      <c r="BQ14">
        <f>NORMDIST($BL14,BP$1,BP$2,TRUE)</f>
        <v>1.2224472655044671E-2</v>
      </c>
      <c r="BR14">
        <f>NORMDIST($BL14,BQ$1,BQ$2,TRUE)</f>
        <v>1.021972087198153E-2</v>
      </c>
      <c r="BS14">
        <f>NORMDIST($BL14,BR$1,BR$2,TRUE)</f>
        <v>8.7744750957382545E-3</v>
      </c>
      <c r="BT14">
        <f>NORMDIST($BL14,BS$1,BS$2,TRUE)</f>
        <v>7.4672759867921989E-3</v>
      </c>
      <c r="BU14">
        <v>10</v>
      </c>
    </row>
    <row r="15" spans="1:76">
      <c r="A15">
        <v>111</v>
      </c>
      <c r="B15" s="1">
        <v>36533</v>
      </c>
      <c r="C15">
        <v>5</v>
      </c>
      <c r="D15">
        <v>2</v>
      </c>
      <c r="E15">
        <v>2</v>
      </c>
      <c r="F15">
        <v>150</v>
      </c>
      <c r="G15" t="s">
        <v>21</v>
      </c>
      <c r="H15">
        <v>45</v>
      </c>
      <c r="I15">
        <v>45</v>
      </c>
      <c r="J15" s="1">
        <v>37883</v>
      </c>
      <c r="K15">
        <v>6750</v>
      </c>
      <c r="U15">
        <v>11</v>
      </c>
      <c r="V15" t="s">
        <v>72</v>
      </c>
      <c r="W15" t="s">
        <v>58</v>
      </c>
      <c r="X15">
        <v>1</v>
      </c>
      <c r="Y15" t="s">
        <v>25</v>
      </c>
      <c r="AA15">
        <v>3</v>
      </c>
      <c r="AB15">
        <v>22</v>
      </c>
      <c r="AD15">
        <v>38</v>
      </c>
      <c r="AE15" t="s">
        <v>149</v>
      </c>
      <c r="AF15" t="s">
        <v>58</v>
      </c>
      <c r="AG15">
        <v>1</v>
      </c>
      <c r="AJ15">
        <v>12</v>
      </c>
      <c r="AK15" t="s">
        <v>136</v>
      </c>
      <c r="AL15">
        <v>8</v>
      </c>
      <c r="BI15">
        <v>12</v>
      </c>
      <c r="BJ15" t="s">
        <v>20</v>
      </c>
      <c r="BL15">
        <f t="shared" si="1"/>
        <v>11</v>
      </c>
      <c r="BM15">
        <f>POISSON(BL15,BL$2,TRUE)</f>
        <v>6.3877025399275306E-5</v>
      </c>
      <c r="BN15">
        <f>NORMDIST($BL15,BM$1,BM$2,TRUE)</f>
        <v>2.8716559816001963E-2</v>
      </c>
      <c r="BO15">
        <f>NORMDIST($BL15,BN$1,BN$2,TRUE)</f>
        <v>2.275013194817932E-2</v>
      </c>
      <c r="BP15">
        <f>NORMDIST($BL15,BO$1,BO$2,TRUE)</f>
        <v>1.8610425189886204E-2</v>
      </c>
      <c r="BQ15">
        <f>NORMDIST($BL15,BP$1,BP$2,TRUE)</f>
        <v>1.4815058192609976E-2</v>
      </c>
      <c r="BR15">
        <f>NORMDIST($BL15,BQ$1,BQ$2,TRUE)</f>
        <v>1.2224472655044671E-2</v>
      </c>
      <c r="BS15">
        <f>NORMDIST($BL15,BR$1,BR$2,TRUE)</f>
        <v>1.0375072658057927E-2</v>
      </c>
      <c r="BT15">
        <f>NORMDIST($BL15,BS$1,BS$2,TRUE)</f>
        <v>8.7185660747983729E-3</v>
      </c>
      <c r="BU15">
        <v>11</v>
      </c>
    </row>
    <row r="16" spans="1:76">
      <c r="A16">
        <v>112</v>
      </c>
      <c r="B16" s="1">
        <v>36669</v>
      </c>
      <c r="C16">
        <v>18</v>
      </c>
      <c r="D16">
        <v>2</v>
      </c>
      <c r="E16">
        <v>5</v>
      </c>
      <c r="F16">
        <v>150</v>
      </c>
      <c r="G16" t="s">
        <v>21</v>
      </c>
      <c r="H16">
        <v>28</v>
      </c>
      <c r="I16">
        <v>28</v>
      </c>
      <c r="J16" s="1">
        <v>37509</v>
      </c>
      <c r="K16">
        <v>4200</v>
      </c>
      <c r="U16">
        <v>14</v>
      </c>
      <c r="V16" t="s">
        <v>73</v>
      </c>
      <c r="W16" t="s">
        <v>58</v>
      </c>
      <c r="X16">
        <v>1</v>
      </c>
      <c r="Y16" t="s">
        <v>21</v>
      </c>
      <c r="AA16">
        <v>3</v>
      </c>
      <c r="AB16">
        <v>15</v>
      </c>
      <c r="AD16">
        <v>1</v>
      </c>
      <c r="AE16" t="s">
        <v>163</v>
      </c>
      <c r="AF16" t="s">
        <v>59</v>
      </c>
      <c r="AG16">
        <v>2</v>
      </c>
      <c r="AJ16">
        <v>13</v>
      </c>
      <c r="AK16" t="s">
        <v>191</v>
      </c>
      <c r="AL16">
        <v>9</v>
      </c>
      <c r="BI16">
        <v>13</v>
      </c>
      <c r="BJ16" t="s">
        <v>21</v>
      </c>
      <c r="BL16">
        <f t="shared" si="1"/>
        <v>12</v>
      </c>
      <c r="BM16">
        <f>POISSON(BL16,BL$2,TRUE)</f>
        <v>1.676976495513354E-4</v>
      </c>
      <c r="BN16">
        <f>NORMDIST($BL16,BM$1,BM$2,TRUE)</f>
        <v>3.5930319112925879E-2</v>
      </c>
      <c r="BO16">
        <f>NORMDIST($BL16,BN$1,BN$2,TRUE)</f>
        <v>2.8125182640983404E-2</v>
      </c>
      <c r="BP16">
        <f>NORMDIST($BL16,BO$1,BO$2,TRUE)</f>
        <v>2.275013194817932E-2</v>
      </c>
      <c r="BQ16">
        <f>NORMDIST($BL16,BP$1,BP$2,TRUE)</f>
        <v>1.7864420562816452E-2</v>
      </c>
      <c r="BR16">
        <f>NORMDIST($BL16,BQ$1,BQ$2,TRUE)</f>
        <v>1.4561477076192597E-2</v>
      </c>
      <c r="BS16">
        <f>NORMDIST($BL16,BR$1,BR$2,TRUE)</f>
        <v>1.2224472655044671E-2</v>
      </c>
      <c r="BT16">
        <f>NORMDIST($BL16,BS$1,BS$2,TRUE)</f>
        <v>1.0150042871775122E-2</v>
      </c>
      <c r="BU16">
        <v>12</v>
      </c>
    </row>
    <row r="17" spans="1:73">
      <c r="A17">
        <v>113</v>
      </c>
      <c r="B17" s="1">
        <v>36579</v>
      </c>
      <c r="C17">
        <v>32</v>
      </c>
      <c r="D17">
        <v>1</v>
      </c>
      <c r="E17">
        <v>10</v>
      </c>
      <c r="F17">
        <v>150</v>
      </c>
      <c r="G17" t="s">
        <v>25</v>
      </c>
      <c r="H17">
        <v>45</v>
      </c>
      <c r="I17">
        <v>195</v>
      </c>
      <c r="J17" s="1">
        <v>42429</v>
      </c>
      <c r="K17">
        <v>9750</v>
      </c>
      <c r="U17">
        <v>17</v>
      </c>
      <c r="V17" t="s">
        <v>74</v>
      </c>
      <c r="W17" t="s">
        <v>58</v>
      </c>
      <c r="X17">
        <v>1</v>
      </c>
      <c r="Y17" t="s">
        <v>21</v>
      </c>
      <c r="AA17">
        <v>3</v>
      </c>
      <c r="AB17">
        <v>31</v>
      </c>
      <c r="AD17">
        <v>5</v>
      </c>
      <c r="AE17" t="s">
        <v>159</v>
      </c>
      <c r="AF17" t="s">
        <v>59</v>
      </c>
      <c r="AG17">
        <v>2</v>
      </c>
      <c r="AJ17">
        <v>14</v>
      </c>
      <c r="AK17" t="s">
        <v>190</v>
      </c>
      <c r="AL17">
        <v>10</v>
      </c>
      <c r="BI17">
        <v>14</v>
      </c>
      <c r="BJ17" t="s">
        <v>22</v>
      </c>
      <c r="BL17">
        <f t="shared" si="1"/>
        <v>13</v>
      </c>
      <c r="BM17">
        <f>POISSON(BL17,BL$2,TRUE)</f>
        <v>4.0728370528685852E-4</v>
      </c>
      <c r="BN17">
        <f>NORMDIST($BL17,BM$1,BM$2,TRUE)</f>
        <v>4.4565462758543117E-2</v>
      </c>
      <c r="BO17">
        <f>NORMDIST($BL17,BN$1,BN$2,TRUE)</f>
        <v>3.451817399720758E-2</v>
      </c>
      <c r="BP17">
        <f>NORMDIST($BL17,BO$1,BO$2,TRUE)</f>
        <v>2.7640146293010481E-2</v>
      </c>
      <c r="BQ17">
        <f>NORMDIST($BL17,BP$1,BP$2,TRUE)</f>
        <v>2.1433682114152974E-2</v>
      </c>
      <c r="BR17">
        <f>NORMDIST($BL17,BQ$1,BQ$2,TRUE)</f>
        <v>1.7273168763101365E-2</v>
      </c>
      <c r="BS17">
        <f>NORMDIST($BL17,BR$1,BR$2,TRUE)</f>
        <v>1.4353021608801697E-2</v>
      </c>
      <c r="BT17">
        <f>NORMDIST($BL17,BS$1,BS$2,TRUE)</f>
        <v>1.1782416307053456E-2</v>
      </c>
      <c r="BU17">
        <v>13</v>
      </c>
    </row>
    <row r="18" spans="1:73">
      <c r="A18">
        <v>114</v>
      </c>
      <c r="B18" s="1">
        <v>37083</v>
      </c>
      <c r="C18">
        <v>42</v>
      </c>
      <c r="D18">
        <v>3</v>
      </c>
      <c r="E18">
        <v>2</v>
      </c>
      <c r="F18">
        <v>150</v>
      </c>
      <c r="G18" t="s">
        <v>21</v>
      </c>
      <c r="H18">
        <v>5</v>
      </c>
      <c r="I18">
        <v>5</v>
      </c>
      <c r="J18" s="1">
        <v>37233</v>
      </c>
      <c r="K18">
        <v>750</v>
      </c>
      <c r="U18">
        <v>21</v>
      </c>
      <c r="V18" t="s">
        <v>75</v>
      </c>
      <c r="W18" t="s">
        <v>58</v>
      </c>
      <c r="X18">
        <v>1</v>
      </c>
      <c r="Y18" t="s">
        <v>21</v>
      </c>
      <c r="AA18">
        <v>4</v>
      </c>
      <c r="AB18">
        <v>1</v>
      </c>
      <c r="AD18">
        <v>11</v>
      </c>
      <c r="AE18" t="s">
        <v>154</v>
      </c>
      <c r="AF18" t="s">
        <v>59</v>
      </c>
      <c r="AG18">
        <v>2</v>
      </c>
      <c r="BI18">
        <v>15</v>
      </c>
      <c r="BJ18" t="s">
        <v>23</v>
      </c>
      <c r="BL18">
        <f t="shared" si="1"/>
        <v>14</v>
      </c>
      <c r="BM18">
        <f>POISSON(BL18,BL$2,TRUE)</f>
        <v>9.2068239614869396E-4</v>
      </c>
      <c r="BN18">
        <f>NORMDIST($BL18,BM$1,BM$2,TRUE)</f>
        <v>5.4799291699557995E-2</v>
      </c>
      <c r="BO18">
        <f>NORMDIST($BL18,BN$1,BN$2,TRUE)</f>
        <v>4.2059347398956781E-2</v>
      </c>
      <c r="BP18">
        <f>NORMDIST($BL18,BO$1,BO$2,TRUE)</f>
        <v>3.337650758481725E-2</v>
      </c>
      <c r="BQ18">
        <f>NORMDIST($BL18,BP$1,BP$2,TRUE)</f>
        <v>2.5588059521638673E-2</v>
      </c>
      <c r="BR18">
        <f>NORMDIST($BL18,BQ$1,BQ$2,TRUE)</f>
        <v>2.0405033058306321E-2</v>
      </c>
      <c r="BS18">
        <f>NORMDIST($BL18,BR$1,BR$2,TRUE)</f>
        <v>1.6793306448448897E-2</v>
      </c>
      <c r="BT18">
        <f>NORMDIST($BL18,BS$1,BS$2,TRUE)</f>
        <v>1.3637927683932016E-2</v>
      </c>
      <c r="BU18">
        <v>14</v>
      </c>
    </row>
    <row r="19" spans="1:73">
      <c r="A19">
        <v>115</v>
      </c>
      <c r="B19" s="1">
        <v>37183</v>
      </c>
      <c r="C19">
        <v>49</v>
      </c>
      <c r="D19">
        <v>1</v>
      </c>
      <c r="E19">
        <v>12</v>
      </c>
      <c r="F19">
        <v>150</v>
      </c>
      <c r="G19" t="s">
        <v>21</v>
      </c>
      <c r="H19">
        <v>44</v>
      </c>
      <c r="I19">
        <v>44</v>
      </c>
      <c r="J19" s="1">
        <v>38503</v>
      </c>
      <c r="K19">
        <v>6600</v>
      </c>
      <c r="U19">
        <v>26</v>
      </c>
      <c r="V19" t="s">
        <v>76</v>
      </c>
      <c r="W19" t="s">
        <v>58</v>
      </c>
      <c r="X19">
        <v>1</v>
      </c>
      <c r="Y19" t="s">
        <v>21</v>
      </c>
      <c r="AA19">
        <v>4</v>
      </c>
      <c r="AB19">
        <v>32</v>
      </c>
      <c r="AD19">
        <v>25</v>
      </c>
      <c r="AE19" t="s">
        <v>156</v>
      </c>
      <c r="AF19" t="s">
        <v>59</v>
      </c>
      <c r="AG19">
        <v>2</v>
      </c>
      <c r="BI19">
        <v>16</v>
      </c>
      <c r="BJ19" t="s">
        <v>24</v>
      </c>
      <c r="BL19">
        <f t="shared" si="1"/>
        <v>15</v>
      </c>
      <c r="BM19">
        <f>POISSON(BL19,BL$2,TRUE)</f>
        <v>1.9474797778723648E-3</v>
      </c>
      <c r="BN19">
        <f>NORMDIST($BL19,BM$1,BM$2,TRUE)</f>
        <v>6.6807201268858085E-2</v>
      </c>
      <c r="BO19">
        <f>NORMDIST($BL19,BN$1,BN$2,TRUE)</f>
        <v>5.0881752475629094E-2</v>
      </c>
      <c r="BP19">
        <f>NORMDIST($BL19,BO$1,BO$2,TRUE)</f>
        <v>4.0059156863817114E-2</v>
      </c>
      <c r="BQ19">
        <f>NORMDIST($BL19,BP$1,BP$2,TRUE)</f>
        <v>3.0396361765261504E-2</v>
      </c>
      <c r="BR19">
        <f>NORMDIST($BL19,BQ$1,BQ$2,TRUE)</f>
        <v>2.4005405359349252E-2</v>
      </c>
      <c r="BS19">
        <f>NORMDIST($BL19,BR$1,BR$2,TRUE)</f>
        <v>1.9580078778377308E-2</v>
      </c>
      <c r="BT19">
        <f>NORMDIST($BL19,BS$1,BS$2,TRUE)</f>
        <v>1.5740333850407295E-2</v>
      </c>
      <c r="BU19">
        <v>15</v>
      </c>
    </row>
    <row r="20" spans="1:73">
      <c r="A20">
        <v>116</v>
      </c>
      <c r="B20" s="1">
        <v>37133</v>
      </c>
      <c r="C20">
        <v>19</v>
      </c>
      <c r="D20">
        <v>1</v>
      </c>
      <c r="E20">
        <v>10</v>
      </c>
      <c r="F20">
        <v>150</v>
      </c>
      <c r="G20" t="s">
        <v>21</v>
      </c>
      <c r="H20">
        <v>20</v>
      </c>
      <c r="I20">
        <v>20</v>
      </c>
      <c r="J20" s="1">
        <v>37733</v>
      </c>
      <c r="K20">
        <v>3000</v>
      </c>
      <c r="U20">
        <v>30</v>
      </c>
      <c r="V20" t="s">
        <v>77</v>
      </c>
      <c r="W20" t="s">
        <v>58</v>
      </c>
      <c r="X20">
        <v>1</v>
      </c>
      <c r="Y20" t="s">
        <v>21</v>
      </c>
      <c r="AA20">
        <v>4</v>
      </c>
      <c r="AB20">
        <v>41</v>
      </c>
      <c r="AD20">
        <v>28</v>
      </c>
      <c r="AE20" t="s">
        <v>161</v>
      </c>
      <c r="AF20" t="s">
        <v>59</v>
      </c>
      <c r="AG20">
        <v>2</v>
      </c>
      <c r="BI20">
        <v>17</v>
      </c>
      <c r="BJ20" t="s">
        <v>25</v>
      </c>
      <c r="BL20">
        <f t="shared" si="1"/>
        <v>16</v>
      </c>
      <c r="BM20">
        <f>POISSON(BL20,BL$2,TRUE)</f>
        <v>3.8727248686042494E-3</v>
      </c>
      <c r="BN20">
        <f>NORMDIST($BL20,BM$1,BM$2,TRUE)</f>
        <v>8.0756659233771177E-2</v>
      </c>
      <c r="BO20">
        <f>NORMDIST($BL20,BN$1,BN$2,TRUE)</f>
        <v>6.111817772400574E-2</v>
      </c>
      <c r="BP20">
        <f>NORMDIST($BL20,BO$1,BO$2,TRUE)</f>
        <v>4.7790352272814696E-2</v>
      </c>
      <c r="BQ20">
        <f>NORMDIST($BL20,BP$1,BP$2,TRUE)</f>
        <v>3.5930319112925879E-2</v>
      </c>
      <c r="BR20">
        <f>NORMDIST($BL20,BQ$1,BQ$2,TRUE)</f>
        <v>2.8125182640983404E-2</v>
      </c>
      <c r="BS20">
        <f>NORMDIST($BL20,BR$1,BR$2,TRUE)</f>
        <v>2.275013194817932E-2</v>
      </c>
      <c r="BT20">
        <f>NORMDIST($BL20,BS$1,BS$2,TRUE)</f>
        <v>1.8114868542890794E-2</v>
      </c>
      <c r="BU20">
        <v>16</v>
      </c>
    </row>
    <row r="21" spans="1:73">
      <c r="A21">
        <v>117</v>
      </c>
      <c r="B21" s="1">
        <v>37014</v>
      </c>
      <c r="C21">
        <v>49</v>
      </c>
      <c r="D21">
        <v>1</v>
      </c>
      <c r="E21">
        <v>12</v>
      </c>
      <c r="F21">
        <v>150</v>
      </c>
      <c r="G21" t="s">
        <v>21</v>
      </c>
      <c r="H21">
        <v>69</v>
      </c>
      <c r="I21">
        <v>69</v>
      </c>
      <c r="J21" s="1">
        <v>39084</v>
      </c>
      <c r="K21">
        <v>10350</v>
      </c>
      <c r="U21">
        <v>48</v>
      </c>
      <c r="V21" t="s">
        <v>85</v>
      </c>
      <c r="W21" t="s">
        <v>60</v>
      </c>
      <c r="X21">
        <v>5</v>
      </c>
      <c r="Y21" t="s">
        <v>21</v>
      </c>
      <c r="AA21">
        <v>5</v>
      </c>
      <c r="AB21">
        <v>8</v>
      </c>
      <c r="AD21">
        <v>32</v>
      </c>
      <c r="AE21" t="s">
        <v>160</v>
      </c>
      <c r="AF21" t="s">
        <v>59</v>
      </c>
      <c r="AG21">
        <v>2</v>
      </c>
      <c r="BI21">
        <v>18</v>
      </c>
      <c r="BJ21" t="s">
        <v>26</v>
      </c>
      <c r="BL21">
        <f t="shared" si="1"/>
        <v>17</v>
      </c>
      <c r="BM21">
        <f>POISSON(BL21,BL$2,TRUE)</f>
        <v>7.2702162051899253E-3</v>
      </c>
      <c r="BN21">
        <f>NORMDIST($BL21,BM$1,BM$2,TRUE)</f>
        <v>9.6800484585610302E-2</v>
      </c>
      <c r="BO21">
        <f>NORMDIST($BL21,BN$1,BN$2,TRUE)</f>
        <v>7.2897570475987994E-2</v>
      </c>
      <c r="BP21">
        <f>NORMDIST($BL21,BO$1,BO$2,TRUE)</f>
        <v>5.6672754609762954E-2</v>
      </c>
      <c r="BQ21">
        <f>NORMDIST($BL21,BP$1,BP$2,TRUE)</f>
        <v>4.2263736257952544E-2</v>
      </c>
      <c r="BR21">
        <f>NORMDIST($BL21,BQ$1,BQ$2,TRUE)</f>
        <v>3.2817440984697854E-2</v>
      </c>
      <c r="BS21">
        <f>NORMDIST($BL21,BR$1,BR$2,TRUE)</f>
        <v>2.6342126689141487E-2</v>
      </c>
      <c r="BT21">
        <f>NORMDIST($BL21,BS$1,BS$2,TRUE)</f>
        <v>2.0788178486437769E-2</v>
      </c>
      <c r="BU21">
        <v>17</v>
      </c>
    </row>
    <row r="22" spans="1:73">
      <c r="A22">
        <v>118</v>
      </c>
      <c r="B22" s="1">
        <v>37136</v>
      </c>
      <c r="C22">
        <v>8</v>
      </c>
      <c r="D22">
        <v>1</v>
      </c>
      <c r="E22">
        <v>4</v>
      </c>
      <c r="F22">
        <v>150</v>
      </c>
      <c r="G22" t="s">
        <v>21</v>
      </c>
      <c r="H22">
        <v>36</v>
      </c>
      <c r="I22">
        <v>36</v>
      </c>
      <c r="J22" s="1">
        <v>38216</v>
      </c>
      <c r="K22">
        <v>5400</v>
      </c>
      <c r="U22">
        <v>50</v>
      </c>
      <c r="V22" t="s">
        <v>86</v>
      </c>
      <c r="W22" t="s">
        <v>60</v>
      </c>
      <c r="X22">
        <v>5</v>
      </c>
      <c r="Y22" t="s">
        <v>25</v>
      </c>
      <c r="AA22">
        <v>5</v>
      </c>
      <c r="AB22">
        <v>4</v>
      </c>
      <c r="AD22">
        <v>33</v>
      </c>
      <c r="AE22" t="s">
        <v>157</v>
      </c>
      <c r="AF22" t="s">
        <v>59</v>
      </c>
      <c r="AG22">
        <v>2</v>
      </c>
      <c r="BI22">
        <v>19</v>
      </c>
      <c r="BJ22" t="s">
        <v>27</v>
      </c>
      <c r="BL22">
        <f t="shared" si="1"/>
        <v>18</v>
      </c>
      <c r="BM22">
        <f>POISSON(BL22,BL$2,TRUE)</f>
        <v>1.293270176616605E-2</v>
      </c>
      <c r="BN22">
        <f>NORMDIST($BL22,BM$1,BM$2,TRUE)</f>
        <v>0.11506967022170822</v>
      </c>
      <c r="BO22">
        <f>NORMDIST($BL22,BN$1,BN$2,TRUE)</f>
        <v>8.6341020709374328E-2</v>
      </c>
      <c r="BP22">
        <f>NORMDIST($BL22,BO$1,BO$2,TRUE)</f>
        <v>6.6807201268858085E-2</v>
      </c>
      <c r="BQ22">
        <f>NORMDIST($BL22,BP$1,BP$2,TRUE)</f>
        <v>4.9471468033648103E-2</v>
      </c>
      <c r="BR22">
        <f>NORMDIST($BL22,BQ$1,BQ$2,TRUE)</f>
        <v>3.8136954817022728E-2</v>
      </c>
      <c r="BS22">
        <f>NORMDIST($BL22,BR$1,BR$2,TRUE)</f>
        <v>3.0396361765261504E-2</v>
      </c>
      <c r="BT22">
        <f>NORMDIST($BL22,BS$1,BS$2,TRUE)</f>
        <v>2.3788232028953971E-2</v>
      </c>
      <c r="BU22">
        <v>18</v>
      </c>
    </row>
    <row r="23" spans="1:73">
      <c r="A23">
        <v>119</v>
      </c>
      <c r="B23" s="1">
        <v>36923</v>
      </c>
      <c r="C23">
        <v>36</v>
      </c>
      <c r="D23">
        <v>1</v>
      </c>
      <c r="E23">
        <v>2</v>
      </c>
      <c r="F23">
        <v>150</v>
      </c>
      <c r="G23" t="s">
        <v>21</v>
      </c>
      <c r="H23">
        <v>23</v>
      </c>
      <c r="I23">
        <v>23</v>
      </c>
      <c r="J23" s="1">
        <v>37613</v>
      </c>
      <c r="K23">
        <v>3450</v>
      </c>
      <c r="U23">
        <v>4</v>
      </c>
      <c r="V23" t="s">
        <v>87</v>
      </c>
      <c r="W23" t="s">
        <v>59</v>
      </c>
      <c r="X23">
        <v>2</v>
      </c>
      <c r="Y23" t="s">
        <v>21</v>
      </c>
      <c r="AA23">
        <v>5</v>
      </c>
      <c r="AB23">
        <v>24</v>
      </c>
      <c r="AD23">
        <v>35</v>
      </c>
      <c r="AE23" t="s">
        <v>162</v>
      </c>
      <c r="AF23" t="s">
        <v>59</v>
      </c>
      <c r="AG23">
        <v>2</v>
      </c>
      <c r="BI23">
        <v>20</v>
      </c>
      <c r="BJ23" t="s">
        <v>28</v>
      </c>
      <c r="BL23">
        <f t="shared" si="1"/>
        <v>19</v>
      </c>
      <c r="BM23">
        <f>POISSON(BL23,BL$2,TRUE)</f>
        <v>2.187346844139151E-2</v>
      </c>
      <c r="BN23">
        <f>NORMDIST($BL23,BM$1,BM$2,TRUE)</f>
        <v>0.13566606094638267</v>
      </c>
      <c r="BO23">
        <f>NORMDIST($BL23,BN$1,BN$2,TRUE)</f>
        <v>0.10155741817156572</v>
      </c>
      <c r="BP23">
        <f>NORMDIST($BL23,BO$1,BO$2,TRUE)</f>
        <v>7.8290203544817638E-2</v>
      </c>
      <c r="BQ23">
        <f>NORMDIST($BL23,BP$1,BP$2,TRUE)</f>
        <v>5.7628222276153052E-2</v>
      </c>
      <c r="BR23">
        <f>NORMDIST($BL23,BQ$1,BQ$2,TRUE)</f>
        <v>4.4139615858067582E-2</v>
      </c>
      <c r="BS23">
        <f>NORMDIST($BL23,BR$1,BR$2,TRUE)</f>
        <v>3.4954486968234777E-2</v>
      </c>
      <c r="BT23">
        <f>NORMDIST($BL23,BS$1,BS$2,TRUE)</f>
        <v>2.714419835898263E-2</v>
      </c>
      <c r="BU23">
        <v>19</v>
      </c>
    </row>
    <row r="24" spans="1:73">
      <c r="A24">
        <v>120</v>
      </c>
      <c r="B24" s="1">
        <v>37159</v>
      </c>
      <c r="C24">
        <v>14</v>
      </c>
      <c r="D24">
        <v>2</v>
      </c>
      <c r="E24">
        <v>2</v>
      </c>
      <c r="F24">
        <v>150</v>
      </c>
      <c r="G24" t="s">
        <v>21</v>
      </c>
      <c r="H24">
        <v>34</v>
      </c>
      <c r="I24">
        <v>34</v>
      </c>
      <c r="J24" s="1">
        <v>38179</v>
      </c>
      <c r="K24">
        <v>5100</v>
      </c>
      <c r="U24">
        <v>6</v>
      </c>
      <c r="V24" t="s">
        <v>88</v>
      </c>
      <c r="W24" t="s">
        <v>59</v>
      </c>
      <c r="X24">
        <v>2</v>
      </c>
      <c r="Y24" t="s">
        <v>21</v>
      </c>
      <c r="AA24">
        <v>5</v>
      </c>
      <c r="AB24">
        <v>16</v>
      </c>
      <c r="AD24">
        <v>41</v>
      </c>
      <c r="AE24" t="s">
        <v>155</v>
      </c>
      <c r="AF24" t="s">
        <v>59</v>
      </c>
      <c r="AG24">
        <v>2</v>
      </c>
      <c r="BI24">
        <v>21</v>
      </c>
      <c r="BJ24" t="s">
        <v>29</v>
      </c>
      <c r="BL24">
        <f t="shared" si="1"/>
        <v>20</v>
      </c>
      <c r="BM24">
        <f>POISSON(BL24,BL$2,TRUE)</f>
        <v>3.5284618454229706E-2</v>
      </c>
      <c r="BN24">
        <f>NORMDIST($BL24,BM$1,BM$2,TRUE)</f>
        <v>0.15865525393145707</v>
      </c>
      <c r="BO24">
        <f>NORMDIST($BL24,BN$1,BN$2,TRUE)</f>
        <v>0.11863892593413916</v>
      </c>
      <c r="BP24">
        <f>NORMDIST($BL24,BO$1,BO$2,TRUE)</f>
        <v>9.1211219725867876E-2</v>
      </c>
      <c r="BQ24">
        <f>NORMDIST($BL24,BP$1,BP$2,TRUE)</f>
        <v>6.6807201268858085E-2</v>
      </c>
      <c r="BR24">
        <f>NORMDIST($BL24,BQ$1,BQ$2,TRUE)</f>
        <v>5.0881752475629094E-2</v>
      </c>
      <c r="BS24">
        <f>NORMDIST($BL24,BR$1,BR$2,TRUE)</f>
        <v>4.0059156863817114E-2</v>
      </c>
      <c r="BT24">
        <f>NORMDIST($BL24,BS$1,BS$2,TRUE)</f>
        <v>3.0886295709760647E-2</v>
      </c>
      <c r="BU24">
        <v>20</v>
      </c>
    </row>
    <row r="25" spans="1:73">
      <c r="A25">
        <v>121</v>
      </c>
      <c r="B25" s="1">
        <v>37148</v>
      </c>
      <c r="C25">
        <v>12</v>
      </c>
      <c r="D25">
        <v>4</v>
      </c>
      <c r="E25">
        <v>5</v>
      </c>
      <c r="F25">
        <v>150</v>
      </c>
      <c r="G25" t="s">
        <v>25</v>
      </c>
      <c r="H25">
        <v>16</v>
      </c>
      <c r="I25">
        <v>72</v>
      </c>
      <c r="J25" s="1">
        <v>39308</v>
      </c>
      <c r="K25">
        <v>3600</v>
      </c>
      <c r="U25">
        <v>8</v>
      </c>
      <c r="V25" t="s">
        <v>89</v>
      </c>
      <c r="W25" t="s">
        <v>59</v>
      </c>
      <c r="X25">
        <v>2</v>
      </c>
      <c r="Y25" t="s">
        <v>21</v>
      </c>
      <c r="AA25">
        <v>5</v>
      </c>
      <c r="AB25">
        <v>37</v>
      </c>
      <c r="AD25">
        <v>43</v>
      </c>
      <c r="AE25" t="s">
        <v>158</v>
      </c>
      <c r="AF25" t="s">
        <v>59</v>
      </c>
      <c r="AG25">
        <v>2</v>
      </c>
      <c r="BI25">
        <v>22</v>
      </c>
      <c r="BJ25" t="s">
        <v>30</v>
      </c>
      <c r="BL25">
        <f t="shared" si="1"/>
        <v>21</v>
      </c>
      <c r="BM25">
        <f>POISSON(BL25,BL$2,TRUE)</f>
        <v>5.4443404186855712E-2</v>
      </c>
      <c r="BN25">
        <f>NORMDIST($BL25,BM$1,BM$2,TRUE)</f>
        <v>0.18406012534675953</v>
      </c>
      <c r="BO25">
        <f>NORMDIST($BL25,BN$1,BN$2,TRUE)</f>
        <v>0.13765644326098125</v>
      </c>
      <c r="BP25">
        <f>NORMDIST($BL25,BO$1,BO$2,TRUE)</f>
        <v>0.10564977366685535</v>
      </c>
      <c r="BQ25">
        <f>NORMDIST($BL25,BP$1,BP$2,TRUE)</f>
        <v>7.707860055207183E-2</v>
      </c>
      <c r="BR25">
        <f>NORMDIST($BL25,BQ$1,BQ$2,TRUE)</f>
        <v>5.8419353176234035E-2</v>
      </c>
      <c r="BS25">
        <f>NORMDIST($BL25,BR$1,BR$2,TRUE)</f>
        <v>4.5753624961741179E-2</v>
      </c>
      <c r="BT25">
        <f>NORMDIST($BL25,BS$1,BS$2,TRUE)</f>
        <v>3.5045607386870348E-2</v>
      </c>
      <c r="BU25">
        <v>21</v>
      </c>
    </row>
    <row r="26" spans="1:73">
      <c r="A26">
        <v>122</v>
      </c>
      <c r="B26" s="1">
        <v>36939</v>
      </c>
      <c r="C26">
        <v>8</v>
      </c>
      <c r="D26">
        <v>2</v>
      </c>
      <c r="E26">
        <v>4</v>
      </c>
      <c r="F26">
        <v>150</v>
      </c>
      <c r="G26" t="s">
        <v>21</v>
      </c>
      <c r="H26">
        <v>50</v>
      </c>
      <c r="I26">
        <v>50</v>
      </c>
      <c r="J26" s="1">
        <v>38439</v>
      </c>
      <c r="K26">
        <v>7500</v>
      </c>
      <c r="U26">
        <v>10</v>
      </c>
      <c r="V26" t="s">
        <v>90</v>
      </c>
      <c r="W26" t="s">
        <v>59</v>
      </c>
      <c r="X26">
        <v>2</v>
      </c>
      <c r="Y26" t="s">
        <v>21</v>
      </c>
      <c r="AA26">
        <v>5</v>
      </c>
      <c r="AB26">
        <v>38</v>
      </c>
      <c r="AD26">
        <v>15</v>
      </c>
      <c r="AE26" t="s">
        <v>166</v>
      </c>
      <c r="AF26" t="s">
        <v>67</v>
      </c>
      <c r="AG26">
        <v>3</v>
      </c>
      <c r="BI26">
        <v>23</v>
      </c>
      <c r="BJ26" t="s">
        <v>31</v>
      </c>
      <c r="BL26">
        <f t="shared" si="1"/>
        <v>22</v>
      </c>
      <c r="BM26">
        <f>POISSON(BL26,BL$2,TRUE)</f>
        <v>8.0569021094982124E-2</v>
      </c>
      <c r="BN26">
        <f>NORMDIST($BL26,BM$1,BM$2,TRUE)</f>
        <v>0.21185539858339675</v>
      </c>
      <c r="BO26">
        <f>NORMDIST($BL26,BN$1,BN$2,TRUE)</f>
        <v>0.15865525393145707</v>
      </c>
      <c r="BP26">
        <f>NORMDIST($BL26,BO$1,BO$2,TRUE)</f>
        <v>0.12167250457438117</v>
      </c>
      <c r="BQ26">
        <f>NORMDIST($BL26,BP$1,BP$2,TRUE)</f>
        <v>8.8507991437402067E-2</v>
      </c>
      <c r="BR26">
        <f>NORMDIST($BL26,BQ$1,BQ$2,TRUE)</f>
        <v>6.6807201268858085E-2</v>
      </c>
      <c r="BS26">
        <f>NORMDIST($BL26,BR$1,BR$2,TRUE)</f>
        <v>5.2081279415219561E-2</v>
      </c>
      <c r="BT26">
        <f>NORMDIST($BL26,BS$1,BS$2,TRUE)</f>
        <v>3.9653864971162633E-2</v>
      </c>
      <c r="BU26">
        <v>22</v>
      </c>
    </row>
    <row r="27" spans="1:73">
      <c r="A27">
        <v>123</v>
      </c>
      <c r="B27" s="1">
        <v>37455</v>
      </c>
      <c r="C27">
        <v>4</v>
      </c>
      <c r="D27">
        <v>5</v>
      </c>
      <c r="E27">
        <v>4</v>
      </c>
      <c r="F27">
        <v>150</v>
      </c>
      <c r="G27" t="s">
        <v>21</v>
      </c>
      <c r="H27">
        <v>41</v>
      </c>
      <c r="I27">
        <v>41</v>
      </c>
      <c r="J27" s="1">
        <v>38685</v>
      </c>
      <c r="K27">
        <v>6150</v>
      </c>
      <c r="U27">
        <v>12</v>
      </c>
      <c r="V27" t="s">
        <v>91</v>
      </c>
      <c r="W27" t="s">
        <v>59</v>
      </c>
      <c r="X27">
        <v>2</v>
      </c>
      <c r="Y27" t="s">
        <v>25</v>
      </c>
      <c r="AA27">
        <v>5</v>
      </c>
      <c r="AB27">
        <v>36</v>
      </c>
      <c r="AD27">
        <v>22</v>
      </c>
      <c r="AE27" t="s">
        <v>165</v>
      </c>
      <c r="AF27" t="s">
        <v>67</v>
      </c>
      <c r="AG27">
        <v>3</v>
      </c>
      <c r="BI27">
        <v>24</v>
      </c>
      <c r="BJ27" t="s">
        <v>32</v>
      </c>
      <c r="BL27">
        <f t="shared" si="1"/>
        <v>23</v>
      </c>
      <c r="BM27">
        <f>POISSON(BL27,BL$2,TRUE)</f>
        <v>0.11464591271427738</v>
      </c>
      <c r="BN27">
        <f>NORMDIST($BL27,BM$1,BM$2,TRUE)</f>
        <v>0.24196365222307303</v>
      </c>
      <c r="BO27">
        <f>NORMDIST($BL27,BN$1,BN$2,TRUE)</f>
        <v>0.18165107044344886</v>
      </c>
      <c r="BP27">
        <f>NORMDIST($BL27,BO$1,BO$2,TRUE)</f>
        <v>0.13933024744962208</v>
      </c>
      <c r="BQ27">
        <f>NORMDIST($BL27,BP$1,BP$2,TRUE)</f>
        <v>0.10115462099558603</v>
      </c>
      <c r="BR27">
        <f>NORMDIST($BL27,BQ$1,BQ$2,TRUE)</f>
        <v>7.6097931214394898E-2</v>
      </c>
      <c r="BS27">
        <f>NORMDIST($BL27,BR$1,BR$2,TRUE)</f>
        <v>5.9085122932667433E-2</v>
      </c>
      <c r="BT27">
        <f>NORMDIST($BL27,BS$1,BS$2,TRUE)</f>
        <v>4.4743198638286907E-2</v>
      </c>
      <c r="BU27">
        <v>23</v>
      </c>
    </row>
    <row r="28" spans="1:73">
      <c r="A28">
        <v>124</v>
      </c>
      <c r="B28" s="1">
        <v>37498</v>
      </c>
      <c r="C28">
        <v>7</v>
      </c>
      <c r="D28">
        <v>4</v>
      </c>
      <c r="E28">
        <v>13</v>
      </c>
      <c r="F28">
        <v>150</v>
      </c>
      <c r="G28" t="s">
        <v>25</v>
      </c>
      <c r="H28">
        <v>49</v>
      </c>
      <c r="I28">
        <v>213</v>
      </c>
      <c r="J28" s="1">
        <v>43888</v>
      </c>
      <c r="K28">
        <v>10650</v>
      </c>
      <c r="U28">
        <v>15</v>
      </c>
      <c r="V28" t="s">
        <v>92</v>
      </c>
      <c r="W28" t="s">
        <v>59</v>
      </c>
      <c r="X28">
        <v>2</v>
      </c>
      <c r="Y28" t="s">
        <v>25</v>
      </c>
      <c r="AA28">
        <v>5</v>
      </c>
      <c r="AB28">
        <v>13</v>
      </c>
      <c r="AD28">
        <v>31</v>
      </c>
      <c r="AE28" t="s">
        <v>164</v>
      </c>
      <c r="AF28" t="s">
        <v>67</v>
      </c>
      <c r="AG28">
        <v>3</v>
      </c>
      <c r="BI28">
        <v>25</v>
      </c>
      <c r="BJ28" t="s">
        <v>33</v>
      </c>
      <c r="BL28">
        <f t="shared" si="1"/>
        <v>24</v>
      </c>
      <c r="BM28">
        <f>POISSON(BL28,BL$2,TRUE)</f>
        <v>0.15724202723839639</v>
      </c>
      <c r="BN28">
        <f>NORMDIST($BL28,BM$1,BM$2,TRUE)</f>
        <v>0.27425311775007366</v>
      </c>
      <c r="BO28">
        <f>NORMDIST($BL28,BN$1,BN$2,TRUE)</f>
        <v>0.20662668774682014</v>
      </c>
      <c r="BP28">
        <f>NORMDIST($BL28,BO$1,BO$2,TRUE)</f>
        <v>0.15865525393145707</v>
      </c>
      <c r="BQ28">
        <f>NORMDIST($BL28,BP$1,BP$2,TRUE)</f>
        <v>0.11506967022170822</v>
      </c>
      <c r="BR28">
        <f>NORMDIST($BL28,BQ$1,BQ$2,TRUE)</f>
        <v>8.6341020709374217E-2</v>
      </c>
      <c r="BS28">
        <f>NORMDIST($BL28,BR$1,BR$2,TRUE)</f>
        <v>6.6807201268858085E-2</v>
      </c>
      <c r="BT28">
        <f>NORMDIST($BL28,BS$1,BS$2,TRUE)</f>
        <v>5.0345855193858258E-2</v>
      </c>
      <c r="BU28">
        <v>24</v>
      </c>
    </row>
    <row r="29" spans="1:73">
      <c r="A29">
        <v>125</v>
      </c>
      <c r="B29" s="1">
        <v>37347</v>
      </c>
      <c r="C29">
        <v>49</v>
      </c>
      <c r="D29">
        <v>1</v>
      </c>
      <c r="E29">
        <v>12</v>
      </c>
      <c r="F29">
        <v>150</v>
      </c>
      <c r="G29" t="s">
        <v>21</v>
      </c>
      <c r="H29">
        <v>53</v>
      </c>
      <c r="I29">
        <v>53</v>
      </c>
      <c r="J29" s="1">
        <v>38937</v>
      </c>
      <c r="K29">
        <v>7950</v>
      </c>
      <c r="U29">
        <v>18</v>
      </c>
      <c r="V29" t="s">
        <v>93</v>
      </c>
      <c r="W29" t="s">
        <v>59</v>
      </c>
      <c r="X29">
        <v>2</v>
      </c>
      <c r="Y29" t="s">
        <v>21</v>
      </c>
      <c r="AA29">
        <v>5</v>
      </c>
      <c r="AB29">
        <v>29</v>
      </c>
      <c r="AD29">
        <v>2</v>
      </c>
      <c r="AE29" t="s">
        <v>167</v>
      </c>
      <c r="AF29" t="s">
        <v>61</v>
      </c>
      <c r="AG29">
        <v>4</v>
      </c>
      <c r="BI29">
        <v>26</v>
      </c>
      <c r="BJ29" t="s">
        <v>34</v>
      </c>
      <c r="BL29">
        <f t="shared" si="1"/>
        <v>25</v>
      </c>
      <c r="BM29">
        <f>POISSON(BL29,BL$2,TRUE)</f>
        <v>0.20835736466733928</v>
      </c>
      <c r="BN29">
        <f>NORMDIST($BL29,BM$1,BM$2,TRUE)</f>
        <v>0.30853753872598688</v>
      </c>
      <c r="BO29">
        <f>NORMDIST($BL29,BN$1,BN$2,TRUE)</f>
        <v>0.2335294508575867</v>
      </c>
      <c r="BP29">
        <f>NORMDIST($BL29,BO$1,BO$2,TRUE)</f>
        <v>0.17965866916478535</v>
      </c>
      <c r="BQ29">
        <f>NORMDIST($BL29,BP$1,BP$2,TRUE)</f>
        <v>0.13029451713680884</v>
      </c>
      <c r="BR29">
        <f>NORMDIST($BL29,BQ$1,BQ$2,TRUE)</f>
        <v>9.7581736014589082E-2</v>
      </c>
      <c r="BS29">
        <f>NORMDIST($BL29,BR$1,BR$2,TRUE)</f>
        <v>7.5287986412423402E-2</v>
      </c>
      <c r="BT29">
        <f>NORMDIST($BL29,BS$1,BS$2,TRUE)</f>
        <v>5.6493885138906075E-2</v>
      </c>
      <c r="BU29">
        <v>25</v>
      </c>
    </row>
    <row r="30" spans="1:73">
      <c r="A30">
        <v>126</v>
      </c>
      <c r="B30" s="1">
        <v>37440</v>
      </c>
      <c r="C30">
        <v>15</v>
      </c>
      <c r="D30">
        <v>2</v>
      </c>
      <c r="E30">
        <v>4</v>
      </c>
      <c r="F30">
        <v>150</v>
      </c>
      <c r="G30" t="s">
        <v>25</v>
      </c>
      <c r="H30">
        <v>40</v>
      </c>
      <c r="I30">
        <v>174</v>
      </c>
      <c r="J30" s="1">
        <v>42660</v>
      </c>
      <c r="K30">
        <v>8700</v>
      </c>
      <c r="U30">
        <v>22</v>
      </c>
      <c r="V30" t="s">
        <v>94</v>
      </c>
      <c r="W30" t="s">
        <v>59</v>
      </c>
      <c r="X30">
        <v>2</v>
      </c>
      <c r="Y30" t="s">
        <v>21</v>
      </c>
      <c r="AA30">
        <v>5</v>
      </c>
      <c r="AB30">
        <v>23</v>
      </c>
      <c r="AD30">
        <v>3</v>
      </c>
      <c r="AE30" t="s">
        <v>174</v>
      </c>
      <c r="AF30" t="s">
        <v>61</v>
      </c>
      <c r="AG30">
        <v>4</v>
      </c>
      <c r="BI30">
        <v>27</v>
      </c>
      <c r="BJ30" t="s">
        <v>35</v>
      </c>
      <c r="BL30">
        <f t="shared" si="1"/>
        <v>26</v>
      </c>
      <c r="BM30">
        <f>POISSON(BL30,BL$2,TRUE)</f>
        <v>0.2673366001622734</v>
      </c>
      <c r="BN30">
        <f>NORMDIST($BL30,BM$1,BM$2,TRUE)</f>
        <v>0.34457825838967582</v>
      </c>
      <c r="BO30">
        <f>NORMDIST($BL30,BN$1,BN$2,TRUE)</f>
        <v>0.26226971821765654</v>
      </c>
      <c r="BP30">
        <f>NORMDIST($BL30,BO$1,BO$2,TRUE)</f>
        <v>0.20232838096364303</v>
      </c>
      <c r="BQ30">
        <f>NORMDIST($BL30,BP$1,BP$2,TRUE)</f>
        <v>0.1468590563758958</v>
      </c>
      <c r="BR30">
        <f>NORMDIST($BL30,BQ$1,BQ$2,TRUE)</f>
        <v>0.109860051285121</v>
      </c>
      <c r="BS30">
        <f>NORMDIST($BL30,BR$1,BR$2,TRUE)</f>
        <v>8.4565722351335637E-2</v>
      </c>
      <c r="BT30">
        <f>NORMDIST($BL30,BS$1,BS$2,TRUE)</f>
        <v>6.3218800840789235E-2</v>
      </c>
      <c r="BU30">
        <v>26</v>
      </c>
    </row>
    <row r="31" spans="1:73">
      <c r="A31">
        <v>127</v>
      </c>
      <c r="B31" s="1">
        <v>37494</v>
      </c>
      <c r="C31">
        <v>31</v>
      </c>
      <c r="D31">
        <v>5</v>
      </c>
      <c r="E31">
        <v>6</v>
      </c>
      <c r="F31">
        <v>150</v>
      </c>
      <c r="G31" t="s">
        <v>25</v>
      </c>
      <c r="H31">
        <v>12</v>
      </c>
      <c r="I31">
        <v>54</v>
      </c>
      <c r="J31" s="1">
        <v>39114</v>
      </c>
      <c r="K31">
        <v>2700</v>
      </c>
      <c r="U31">
        <v>3</v>
      </c>
      <c r="V31" t="s">
        <v>95</v>
      </c>
      <c r="W31" t="s">
        <v>67</v>
      </c>
      <c r="X31">
        <v>3</v>
      </c>
      <c r="Y31" t="s">
        <v>25</v>
      </c>
      <c r="AA31">
        <v>5</v>
      </c>
      <c r="AB31">
        <v>26</v>
      </c>
      <c r="AD31">
        <v>9</v>
      </c>
      <c r="AE31" t="s">
        <v>172</v>
      </c>
      <c r="AF31" t="s">
        <v>61</v>
      </c>
      <c r="AG31">
        <v>4</v>
      </c>
      <c r="BI31">
        <v>28</v>
      </c>
      <c r="BJ31" t="s">
        <v>36</v>
      </c>
      <c r="BL31">
        <f t="shared" si="1"/>
        <v>27</v>
      </c>
      <c r="BM31">
        <f>POISSON(BL31,BL$2,TRUE)</f>
        <v>0.33286908404553334</v>
      </c>
      <c r="BN31">
        <f>NORMDIST($BL31,BM$1,BM$2,TRUE)</f>
        <v>0.38208857781104744</v>
      </c>
      <c r="BO31">
        <f>NORMDIST($BL31,BN$1,BN$2,TRUE)</f>
        <v>0.29272046728446366</v>
      </c>
      <c r="BP31">
        <f>NORMDIST($BL31,BO$1,BO$2,TRUE)</f>
        <v>0.22662735237686826</v>
      </c>
      <c r="BQ31">
        <f>NORMDIST($BL31,BP$1,BP$2,TRUE)</f>
        <v>0.16478012998031033</v>
      </c>
      <c r="BR31">
        <f>NORMDIST($BL31,BQ$1,BQ$2,TRUE)</f>
        <v>0.1232095655382619</v>
      </c>
      <c r="BS31">
        <f>NORMDIST($BL31,BR$1,BR$2,TRUE)</f>
        <v>9.46757430216425E-2</v>
      </c>
      <c r="BT31">
        <f>NORMDIST($BL31,BS$1,BS$2,TRUE)</f>
        <v>7.0551208674551225E-2</v>
      </c>
      <c r="BU31">
        <v>27</v>
      </c>
    </row>
    <row r="32" spans="1:73">
      <c r="A32">
        <v>128</v>
      </c>
      <c r="B32" s="1">
        <v>37372</v>
      </c>
      <c r="C32">
        <v>24</v>
      </c>
      <c r="D32">
        <v>1</v>
      </c>
      <c r="E32">
        <v>10</v>
      </c>
      <c r="F32">
        <v>150</v>
      </c>
      <c r="G32" t="s">
        <v>21</v>
      </c>
      <c r="H32">
        <v>33</v>
      </c>
      <c r="I32">
        <v>33</v>
      </c>
      <c r="J32" s="1">
        <v>38362</v>
      </c>
      <c r="K32">
        <v>4950</v>
      </c>
      <c r="U32">
        <v>23</v>
      </c>
      <c r="V32" t="s">
        <v>96</v>
      </c>
      <c r="W32" t="s">
        <v>67</v>
      </c>
      <c r="X32">
        <v>3</v>
      </c>
      <c r="Y32" t="s">
        <v>25</v>
      </c>
      <c r="AA32">
        <v>6</v>
      </c>
      <c r="AB32">
        <v>28</v>
      </c>
      <c r="AD32">
        <v>12</v>
      </c>
      <c r="AE32" t="s">
        <v>168</v>
      </c>
      <c r="AF32" t="s">
        <v>61</v>
      </c>
      <c r="AG32">
        <v>4</v>
      </c>
      <c r="BI32">
        <v>29</v>
      </c>
      <c r="BJ32" t="s">
        <v>37</v>
      </c>
      <c r="BL32">
        <f t="shared" si="1"/>
        <v>28</v>
      </c>
      <c r="BM32">
        <f>POISSON(BL32,BL$2,TRUE)</f>
        <v>0.40308245963474065</v>
      </c>
      <c r="BN32">
        <f>NORMDIST($BL32,BM$1,BM$2,TRUE)</f>
        <v>0.42074029056089701</v>
      </c>
      <c r="BO32">
        <f>NORMDIST($BL32,BN$1,BN$2,TRUE)</f>
        <v>0.32471814186337733</v>
      </c>
      <c r="BP32">
        <f>NORMDIST($BL32,BO$1,BO$2,TRUE)</f>
        <v>0.25249253754692291</v>
      </c>
      <c r="BQ32">
        <f>NORMDIST($BL32,BP$1,BP$2,TRUE)</f>
        <v>0.18406012534675953</v>
      </c>
      <c r="BR32">
        <f>NORMDIST($BL32,BQ$1,BQ$2,TRUE)</f>
        <v>0.13765644326098125</v>
      </c>
      <c r="BS32">
        <f>NORMDIST($BL32,BR$1,BR$2,TRUE)</f>
        <v>0.10564977366685535</v>
      </c>
      <c r="BT32">
        <f>NORMDIST($BL32,BS$1,BS$2,TRUE)</f>
        <v>7.8520418800454461E-2</v>
      </c>
      <c r="BU32">
        <v>28</v>
      </c>
    </row>
    <row r="33" spans="1:73">
      <c r="A33">
        <v>129</v>
      </c>
      <c r="B33" s="1">
        <v>37569</v>
      </c>
      <c r="C33">
        <v>32</v>
      </c>
      <c r="D33">
        <v>1</v>
      </c>
      <c r="E33">
        <v>11</v>
      </c>
      <c r="F33">
        <v>150</v>
      </c>
      <c r="G33" t="s">
        <v>25</v>
      </c>
      <c r="H33">
        <v>37</v>
      </c>
      <c r="I33">
        <v>159</v>
      </c>
      <c r="J33" s="1">
        <v>42339</v>
      </c>
      <c r="K33">
        <v>7950</v>
      </c>
      <c r="U33">
        <v>27</v>
      </c>
      <c r="V33" t="s">
        <v>97</v>
      </c>
      <c r="W33" t="s">
        <v>67</v>
      </c>
      <c r="X33">
        <v>3</v>
      </c>
      <c r="Y33" t="s">
        <v>25</v>
      </c>
      <c r="AA33">
        <v>6</v>
      </c>
      <c r="AB33">
        <v>1</v>
      </c>
      <c r="AD33">
        <v>14</v>
      </c>
      <c r="AE33" t="s">
        <v>171</v>
      </c>
      <c r="AF33" t="s">
        <v>61</v>
      </c>
      <c r="AG33">
        <v>4</v>
      </c>
      <c r="BI33">
        <v>30</v>
      </c>
      <c r="BJ33" t="s">
        <v>38</v>
      </c>
      <c r="BL33">
        <f t="shared" si="1"/>
        <v>29</v>
      </c>
      <c r="BM33">
        <f>POISSON(BL33,BL$2,TRUE)</f>
        <v>0.47571698610633439</v>
      </c>
      <c r="BN33">
        <f>NORMDIST($BL33,BM$1,BM$2,TRUE)</f>
        <v>0.46017216272297101</v>
      </c>
      <c r="BO33">
        <f>NORMDIST($BL33,BN$1,BN$2,TRUE)</f>
        <v>0.35806478442778267</v>
      </c>
      <c r="BP33">
        <f>NORMDIST($BL33,BO$1,BO$2,TRUE)</f>
        <v>0.27983446359970576</v>
      </c>
      <c r="BQ33">
        <f>NORMDIST($BL33,BP$1,BP$2,TRUE)</f>
        <v>0.20468579534725273</v>
      </c>
      <c r="BR33">
        <f>NORMDIST($BL33,BQ$1,BQ$2,TRUE)</f>
        <v>0.15321840636734907</v>
      </c>
      <c r="BS33">
        <f>NORMDIST($BL33,BR$1,BR$2,TRUE)</f>
        <v>0.11751522829321415</v>
      </c>
      <c r="BT33">
        <f>NORMDIST($BL33,BS$1,BS$2,TRUE)</f>
        <v>8.7154037034925858E-2</v>
      </c>
      <c r="BU33">
        <v>29</v>
      </c>
    </row>
    <row r="34" spans="1:73">
      <c r="A34">
        <v>130</v>
      </c>
      <c r="B34" s="1">
        <v>37381</v>
      </c>
      <c r="C34">
        <v>47</v>
      </c>
      <c r="D34">
        <v>1</v>
      </c>
      <c r="E34">
        <v>12</v>
      </c>
      <c r="F34">
        <v>150</v>
      </c>
      <c r="G34" t="s">
        <v>21</v>
      </c>
      <c r="H34">
        <v>42</v>
      </c>
      <c r="I34">
        <v>42</v>
      </c>
      <c r="J34" s="1">
        <v>38641</v>
      </c>
      <c r="K34">
        <v>6300</v>
      </c>
      <c r="U34">
        <v>31</v>
      </c>
      <c r="V34" t="s">
        <v>98</v>
      </c>
      <c r="W34" t="s">
        <v>67</v>
      </c>
      <c r="X34">
        <v>3</v>
      </c>
      <c r="Y34" t="s">
        <v>25</v>
      </c>
      <c r="AA34">
        <v>6</v>
      </c>
      <c r="AB34">
        <v>11</v>
      </c>
      <c r="AD34">
        <v>21</v>
      </c>
      <c r="AE34" t="s">
        <v>170</v>
      </c>
      <c r="AF34" t="s">
        <v>61</v>
      </c>
      <c r="AG34">
        <v>4</v>
      </c>
      <c r="BI34">
        <v>31</v>
      </c>
      <c r="BJ34" t="s">
        <v>39</v>
      </c>
      <c r="BL34">
        <f t="shared" si="1"/>
        <v>30</v>
      </c>
      <c r="BM34">
        <f>POISSON(BL34,BL$2,TRUE)</f>
        <v>0.54835151257792814</v>
      </c>
      <c r="BN34">
        <f>NORMDIST($BL34,BM$1,BM$2,TRUE)</f>
        <v>0.5</v>
      </c>
      <c r="BO34">
        <f>NORMDIST($BL34,BN$1,BN$2,TRUE)</f>
        <v>0.39253143427377979</v>
      </c>
      <c r="BP34">
        <f>NORMDIST($BL34,BO$1,BO$2,TRUE)</f>
        <v>0.30853753872598688</v>
      </c>
      <c r="BQ34">
        <f>NORMDIST($BL34,BP$1,BP$2,TRUE)</f>
        <v>0.22662735237686826</v>
      </c>
      <c r="BR34">
        <f>NORMDIST($BL34,BQ$1,BQ$2,TRUE)</f>
        <v>0.16990380614234191</v>
      </c>
      <c r="BS34">
        <f>NORMDIST($BL34,BR$1,BR$2,TRUE)</f>
        <v>0.13029451713680884</v>
      </c>
      <c r="BT34">
        <f>NORMDIST($BL34,BS$1,BS$2,TRUE)</f>
        <v>9.6477544032290696E-2</v>
      </c>
      <c r="BU34">
        <v>30</v>
      </c>
    </row>
    <row r="35" spans="1:73">
      <c r="A35">
        <v>131</v>
      </c>
      <c r="B35" s="1">
        <v>37599</v>
      </c>
      <c r="C35">
        <v>7</v>
      </c>
      <c r="D35">
        <v>5</v>
      </c>
      <c r="E35">
        <v>13</v>
      </c>
      <c r="F35">
        <v>150</v>
      </c>
      <c r="G35" t="s">
        <v>25</v>
      </c>
      <c r="H35">
        <v>39</v>
      </c>
      <c r="I35">
        <v>168</v>
      </c>
      <c r="J35" s="1">
        <v>42639</v>
      </c>
      <c r="K35">
        <v>8400</v>
      </c>
      <c r="U35">
        <v>19</v>
      </c>
      <c r="V35" t="s">
        <v>99</v>
      </c>
      <c r="W35" t="s">
        <v>63</v>
      </c>
      <c r="X35">
        <v>7</v>
      </c>
      <c r="Y35" t="s">
        <v>21</v>
      </c>
      <c r="AA35">
        <v>6</v>
      </c>
      <c r="AB35">
        <v>33</v>
      </c>
      <c r="AD35">
        <v>34</v>
      </c>
      <c r="AE35" t="s">
        <v>169</v>
      </c>
      <c r="AF35" t="s">
        <v>61</v>
      </c>
      <c r="AG35">
        <v>4</v>
      </c>
      <c r="BI35">
        <v>32</v>
      </c>
      <c r="BJ35" t="s">
        <v>40</v>
      </c>
      <c r="BL35">
        <f t="shared" si="1"/>
        <v>31</v>
      </c>
      <c r="BM35">
        <f>POISSON(BL35,BL$2,TRUE)</f>
        <v>0.61864298980850274</v>
      </c>
      <c r="BN35">
        <f>NORMDIST($BL35,BM$1,BM$2,TRUE)</f>
        <v>0.53982783727702899</v>
      </c>
      <c r="BO35">
        <f>NORMDIST($BL35,BN$1,BN$2,TRUE)</f>
        <v>0.42786270766003587</v>
      </c>
      <c r="BP35">
        <f>NORMDIST($BL35,BO$1,BO$2,TRUE)</f>
        <v>0.33846111951068969</v>
      </c>
      <c r="BQ35">
        <f>NORMDIST($BL35,BP$1,BP$2,TRUE)</f>
        <v>0.24983788247177707</v>
      </c>
      <c r="BR35">
        <f>NORMDIST($BL35,BQ$1,BQ$2,TRUE)</f>
        <v>0.18771080384800287</v>
      </c>
      <c r="BS35">
        <f>NORMDIST($BL35,BR$1,BR$2,TRUE)</f>
        <v>0.14400437900197105</v>
      </c>
      <c r="BT35">
        <f>NORMDIST($BL35,BS$1,BS$2,TRUE)</f>
        <v>0.10651386770046334</v>
      </c>
      <c r="BU35">
        <v>31</v>
      </c>
    </row>
    <row r="36" spans="1:73">
      <c r="A36">
        <v>132</v>
      </c>
      <c r="B36" s="1">
        <v>37602</v>
      </c>
      <c r="C36">
        <v>34</v>
      </c>
      <c r="D36">
        <v>3</v>
      </c>
      <c r="E36">
        <v>1</v>
      </c>
      <c r="F36">
        <v>150</v>
      </c>
      <c r="G36" t="s">
        <v>21</v>
      </c>
      <c r="H36">
        <v>19</v>
      </c>
      <c r="I36">
        <v>19</v>
      </c>
      <c r="J36" s="1">
        <v>38172</v>
      </c>
      <c r="K36">
        <v>2850</v>
      </c>
      <c r="U36">
        <v>24</v>
      </c>
      <c r="V36" t="s">
        <v>100</v>
      </c>
      <c r="W36" t="s">
        <v>63</v>
      </c>
      <c r="X36">
        <v>7</v>
      </c>
      <c r="Y36" t="s">
        <v>21</v>
      </c>
      <c r="AA36">
        <v>6</v>
      </c>
      <c r="AB36">
        <v>5</v>
      </c>
      <c r="AD36">
        <v>39</v>
      </c>
      <c r="AE36" t="s">
        <v>173</v>
      </c>
      <c r="AF36" t="s">
        <v>61</v>
      </c>
      <c r="AG36">
        <v>4</v>
      </c>
      <c r="BI36">
        <v>33</v>
      </c>
      <c r="BJ36" t="s">
        <v>41</v>
      </c>
      <c r="BL36">
        <f t="shared" si="1"/>
        <v>32</v>
      </c>
      <c r="BM36">
        <f>POISSON(BL36,BL$2,TRUE)</f>
        <v>0.68454124971216646</v>
      </c>
      <c r="BN36">
        <f>NORMDIST($BL36,BM$1,BM$2,TRUE)</f>
        <v>0.57925970943910299</v>
      </c>
      <c r="BO36">
        <f>NORMDIST($BL36,BN$1,BN$2,TRUE)</f>
        <v>0.46378241330310566</v>
      </c>
      <c r="BP36">
        <f>NORMDIST($BL36,BO$1,BO$2,TRUE)</f>
        <v>0.36944134018176367</v>
      </c>
      <c r="BQ36">
        <f>NORMDIST($BL36,BP$1,BP$2,TRUE)</f>
        <v>0.27425311775007366</v>
      </c>
      <c r="BR36">
        <f>NORMDIST($BL36,BQ$1,BQ$2,TRUE)</f>
        <v>0.20662668774682014</v>
      </c>
      <c r="BS36">
        <f>NORMDIST($BL36,BR$1,BR$2,TRUE)</f>
        <v>0.15865525393145707</v>
      </c>
      <c r="BT36">
        <f>NORMDIST($BL36,BS$1,BS$2,TRUE)</f>
        <v>0.117282955401664</v>
      </c>
      <c r="BU36">
        <v>32</v>
      </c>
    </row>
    <row r="37" spans="1:73">
      <c r="A37">
        <v>133</v>
      </c>
      <c r="B37" s="1">
        <v>37555</v>
      </c>
      <c r="C37">
        <v>31</v>
      </c>
      <c r="D37">
        <v>4</v>
      </c>
      <c r="E37">
        <v>6</v>
      </c>
      <c r="F37">
        <v>150</v>
      </c>
      <c r="G37" t="s">
        <v>25</v>
      </c>
      <c r="H37">
        <v>3</v>
      </c>
      <c r="I37">
        <v>15</v>
      </c>
      <c r="J37" s="1">
        <v>38005</v>
      </c>
      <c r="K37">
        <v>750</v>
      </c>
      <c r="U37">
        <v>28</v>
      </c>
      <c r="V37" t="s">
        <v>101</v>
      </c>
      <c r="W37" t="s">
        <v>63</v>
      </c>
      <c r="X37">
        <v>7</v>
      </c>
      <c r="Y37" t="s">
        <v>21</v>
      </c>
      <c r="AA37">
        <v>6</v>
      </c>
      <c r="AB37">
        <v>32</v>
      </c>
      <c r="AD37">
        <v>7</v>
      </c>
      <c r="AE37" t="s">
        <v>176</v>
      </c>
      <c r="AF37" t="s">
        <v>60</v>
      </c>
      <c r="AG37">
        <v>5</v>
      </c>
      <c r="BI37">
        <v>34</v>
      </c>
      <c r="BJ37" t="s">
        <v>42</v>
      </c>
      <c r="BL37">
        <f t="shared" si="1"/>
        <v>33</v>
      </c>
      <c r="BM37">
        <f>POISSON(BL37,BL$2,TRUE)</f>
        <v>0.74444875871549698</v>
      </c>
      <c r="BN37">
        <f>NORMDIST($BL37,BM$1,BM$2,TRUE)</f>
        <v>0.61791142218895256</v>
      </c>
      <c r="BO37">
        <f>NORMDIST($BL37,BN$1,BN$2,TRUE)</f>
        <v>0.5</v>
      </c>
      <c r="BP37">
        <f>NORMDIST($BL37,BO$1,BO$2,TRUE)</f>
        <v>0.4012936743170763</v>
      </c>
      <c r="BQ37">
        <f>NORMDIST($BL37,BP$1,BP$2,TRUE)</f>
        <v>0.29979159546869594</v>
      </c>
      <c r="BR37">
        <f>NORMDIST($BL37,BQ$1,BQ$2,TRUE)</f>
        <v>0.22662735237686826</v>
      </c>
      <c r="BS37">
        <f>NORMDIST($BL37,BR$1,BR$2,TRUE)</f>
        <v>0.17425071188054231</v>
      </c>
      <c r="BT37">
        <f>NORMDIST($BL37,BS$1,BS$2,TRUE)</f>
        <v>0.12880135301612461</v>
      </c>
      <c r="BU37">
        <v>33</v>
      </c>
    </row>
    <row r="38" spans="1:73">
      <c r="A38">
        <v>134</v>
      </c>
      <c r="B38" s="1">
        <v>37299</v>
      </c>
      <c r="C38">
        <v>24</v>
      </c>
      <c r="D38">
        <v>1</v>
      </c>
      <c r="E38">
        <v>10</v>
      </c>
      <c r="F38">
        <v>150</v>
      </c>
      <c r="G38" t="s">
        <v>21</v>
      </c>
      <c r="H38">
        <v>35</v>
      </c>
      <c r="I38">
        <v>35</v>
      </c>
      <c r="J38" s="1">
        <v>38349</v>
      </c>
      <c r="K38">
        <v>5250</v>
      </c>
      <c r="U38">
        <v>32</v>
      </c>
      <c r="V38" t="s">
        <v>102</v>
      </c>
      <c r="W38" t="s">
        <v>63</v>
      </c>
      <c r="X38">
        <v>7</v>
      </c>
      <c r="Y38" t="s">
        <v>25</v>
      </c>
      <c r="AA38">
        <v>6</v>
      </c>
      <c r="AB38">
        <v>41</v>
      </c>
      <c r="AD38">
        <v>17</v>
      </c>
      <c r="AE38" t="s">
        <v>175</v>
      </c>
      <c r="AF38" t="s">
        <v>60</v>
      </c>
      <c r="AG38">
        <v>5</v>
      </c>
      <c r="BI38">
        <v>35</v>
      </c>
      <c r="BJ38" t="s">
        <v>43</v>
      </c>
      <c r="BL38">
        <f t="shared" si="1"/>
        <v>34</v>
      </c>
      <c r="BM38">
        <f>POISSON(BL38,BL$2,TRUE)</f>
        <v>0.79730832548314168</v>
      </c>
      <c r="BN38">
        <f>NORMDIST($BL38,BM$1,BM$2,TRUE)</f>
        <v>0.65542174161032418</v>
      </c>
      <c r="BO38">
        <f>NORMDIST($BL38,BN$1,BN$2,TRUE)</f>
        <v>0.53621758669689434</v>
      </c>
      <c r="BP38">
        <f>NORMDIST($BL38,BO$1,BO$2,TRUE)</f>
        <v>0.43381616738909634</v>
      </c>
      <c r="BQ38">
        <f>NORMDIST($BL38,BP$1,BP$2,TRUE)</f>
        <v>0.32635522028792008</v>
      </c>
      <c r="BR38">
        <f>NORMDIST($BL38,BQ$1,BQ$2,TRUE)</f>
        <v>0.24767696299521758</v>
      </c>
      <c r="BS38">
        <f>NORMDIST($BL38,BR$1,BR$2,TRUE)</f>
        <v>0.19078695285251068</v>
      </c>
      <c r="BT38">
        <f>NORMDIST($BL38,BS$1,BS$2,TRUE)</f>
        <v>0.14108179835058077</v>
      </c>
      <c r="BU38">
        <v>34</v>
      </c>
    </row>
    <row r="39" spans="1:73">
      <c r="A39">
        <v>135</v>
      </c>
      <c r="B39" s="1">
        <v>37272</v>
      </c>
      <c r="C39">
        <v>32</v>
      </c>
      <c r="D39">
        <v>1</v>
      </c>
      <c r="E39">
        <v>11</v>
      </c>
      <c r="F39">
        <v>150</v>
      </c>
      <c r="G39" t="s">
        <v>25</v>
      </c>
      <c r="H39">
        <v>8</v>
      </c>
      <c r="I39">
        <v>36</v>
      </c>
      <c r="J39" s="1">
        <v>38352</v>
      </c>
      <c r="K39">
        <v>1800</v>
      </c>
      <c r="U39">
        <v>35</v>
      </c>
      <c r="V39" t="s">
        <v>103</v>
      </c>
      <c r="W39" t="s">
        <v>63</v>
      </c>
      <c r="X39">
        <v>7</v>
      </c>
      <c r="Y39" t="s">
        <v>21</v>
      </c>
      <c r="AA39">
        <v>6</v>
      </c>
      <c r="AB39">
        <v>25</v>
      </c>
      <c r="AD39">
        <v>20</v>
      </c>
      <c r="AE39" t="s">
        <v>177</v>
      </c>
      <c r="AF39" t="s">
        <v>60</v>
      </c>
      <c r="AG39">
        <v>5</v>
      </c>
      <c r="BI39">
        <v>36</v>
      </c>
      <c r="BJ39" t="s">
        <v>44</v>
      </c>
      <c r="BL39">
        <f t="shared" si="1"/>
        <v>35</v>
      </c>
      <c r="BM39">
        <f>POISSON(BL39,BL$2,TRUE)</f>
        <v>0.84261652556969424</v>
      </c>
      <c r="BN39">
        <f>NORMDIST($BL39,BM$1,BM$2,TRUE)</f>
        <v>0.69146246127401312</v>
      </c>
      <c r="BO39">
        <f>NORMDIST($BL39,BN$1,BN$2,TRUE)</f>
        <v>0.57213729233996413</v>
      </c>
      <c r="BP39">
        <f>NORMDIST($BL39,BO$1,BO$2,TRUE)</f>
        <v>0.46679324814737766</v>
      </c>
      <c r="BQ39">
        <f>NORMDIST($BL39,BP$1,BP$2,TRUE)</f>
        <v>0.35383023332727626</v>
      </c>
      <c r="BR39">
        <f>NORMDIST($BL39,BQ$1,BQ$2,TRUE)</f>
        <v>0.26972782423489972</v>
      </c>
      <c r="BS39">
        <f>NORMDIST($BL39,BR$1,BR$2,TRUE)</f>
        <v>0.20825239328810907</v>
      </c>
      <c r="BT39">
        <f>NORMDIST($BL39,BS$1,BS$2,TRUE)</f>
        <v>0.15413283663407407</v>
      </c>
      <c r="BU39">
        <v>35</v>
      </c>
    </row>
    <row r="40" spans="1:73">
      <c r="A40">
        <v>136</v>
      </c>
      <c r="B40" s="1">
        <v>37557</v>
      </c>
      <c r="C40">
        <v>34</v>
      </c>
      <c r="D40">
        <v>1</v>
      </c>
      <c r="E40">
        <v>1</v>
      </c>
      <c r="F40">
        <v>150</v>
      </c>
      <c r="G40" t="s">
        <v>21</v>
      </c>
      <c r="H40">
        <v>69</v>
      </c>
      <c r="I40">
        <v>69</v>
      </c>
      <c r="J40" s="1">
        <v>39627</v>
      </c>
      <c r="K40">
        <v>10350</v>
      </c>
      <c r="U40">
        <v>37</v>
      </c>
      <c r="V40" t="s">
        <v>104</v>
      </c>
      <c r="W40" t="s">
        <v>63</v>
      </c>
      <c r="X40">
        <v>7</v>
      </c>
      <c r="Y40" t="s">
        <v>21</v>
      </c>
      <c r="AA40">
        <v>7</v>
      </c>
      <c r="AB40">
        <v>44</v>
      </c>
      <c r="AD40">
        <v>40</v>
      </c>
      <c r="AE40" t="s">
        <v>179</v>
      </c>
      <c r="AF40" t="s">
        <v>62</v>
      </c>
      <c r="AG40">
        <v>6</v>
      </c>
      <c r="BL40">
        <f t="shared" si="1"/>
        <v>36</v>
      </c>
      <c r="BM40">
        <f>POISSON(BL40,BL$2,TRUE)</f>
        <v>0.88037335897515456</v>
      </c>
      <c r="BN40">
        <f>NORMDIST($BL40,BM$1,BM$2,TRUE)</f>
        <v>0.72574688224992634</v>
      </c>
      <c r="BO40">
        <f>NORMDIST($BL40,BN$1,BN$2,TRUE)</f>
        <v>0.60746856572622021</v>
      </c>
      <c r="BP40">
        <f>NORMDIST($BL40,BO$1,BO$2,TRUE)</f>
        <v>0.5</v>
      </c>
      <c r="BQ40">
        <f>NORMDIST($BL40,BP$1,BP$2,TRUE)</f>
        <v>0.38208857781104744</v>
      </c>
      <c r="BR40">
        <f>NORMDIST($BL40,BQ$1,BQ$2,TRUE)</f>
        <v>0.29272046728446355</v>
      </c>
      <c r="BS40">
        <f>NORMDIST($BL40,BR$1,BR$2,TRUE)</f>
        <v>0.22662735237686826</v>
      </c>
      <c r="BT40">
        <f>NORMDIST($BL40,BS$1,BS$2,TRUE)</f>
        <v>0.1679584659438631</v>
      </c>
      <c r="BU40">
        <v>36</v>
      </c>
    </row>
    <row r="41" spans="1:73">
      <c r="A41">
        <v>137</v>
      </c>
      <c r="B41" s="1">
        <v>37598</v>
      </c>
      <c r="C41">
        <v>43</v>
      </c>
      <c r="D41">
        <v>1</v>
      </c>
      <c r="E41">
        <v>12</v>
      </c>
      <c r="F41">
        <v>150</v>
      </c>
      <c r="G41" t="s">
        <v>25</v>
      </c>
      <c r="H41">
        <v>33</v>
      </c>
      <c r="I41">
        <v>144</v>
      </c>
      <c r="J41" s="1">
        <v>41918</v>
      </c>
      <c r="K41">
        <v>7200</v>
      </c>
      <c r="U41">
        <v>39</v>
      </c>
      <c r="V41" t="s">
        <v>105</v>
      </c>
      <c r="W41" t="s">
        <v>63</v>
      </c>
      <c r="X41">
        <v>7</v>
      </c>
      <c r="Y41" t="s">
        <v>21</v>
      </c>
      <c r="AA41">
        <v>7</v>
      </c>
      <c r="AB41">
        <v>45</v>
      </c>
      <c r="AD41">
        <v>42</v>
      </c>
      <c r="AE41" t="s">
        <v>178</v>
      </c>
      <c r="AF41" t="s">
        <v>62</v>
      </c>
      <c r="AG41">
        <v>6</v>
      </c>
      <c r="BL41">
        <f t="shared" si="1"/>
        <v>37</v>
      </c>
      <c r="BM41">
        <f>POISSON(BL41,BL$2,TRUE)</f>
        <v>0.91098700768228469</v>
      </c>
      <c r="BN41">
        <f>NORMDIST($BL41,BM$1,BM$2,TRUE)</f>
        <v>0.75803634777692697</v>
      </c>
      <c r="BO41">
        <f>NORMDIST($BL41,BN$1,BN$2,TRUE)</f>
        <v>0.64193521557221733</v>
      </c>
      <c r="BP41">
        <f>NORMDIST($BL41,BO$1,BO$2,TRUE)</f>
        <v>0.53320675185262234</v>
      </c>
      <c r="BQ41">
        <f>NORMDIST($BL41,BP$1,BP$2,TRUE)</f>
        <v>0.41098963713127035</v>
      </c>
      <c r="BR41">
        <f>NORMDIST($BL41,BQ$1,BQ$2,TRUE)</f>
        <v>0.31658396442834502</v>
      </c>
      <c r="BS41">
        <f>NORMDIST($BL41,BR$1,BR$2,TRUE)</f>
        <v>0.2458838503802615</v>
      </c>
      <c r="BT41">
        <f>NORMDIST($BL41,BS$1,BS$2,TRUE)</f>
        <v>0.18255782033030132</v>
      </c>
      <c r="BU41">
        <v>37</v>
      </c>
    </row>
    <row r="42" spans="1:73">
      <c r="A42">
        <v>138</v>
      </c>
      <c r="B42" s="1">
        <v>37321</v>
      </c>
      <c r="C42">
        <v>40</v>
      </c>
      <c r="D42">
        <v>1</v>
      </c>
      <c r="E42">
        <v>2</v>
      </c>
      <c r="F42">
        <v>150</v>
      </c>
      <c r="G42" t="s">
        <v>21</v>
      </c>
      <c r="H42">
        <v>23</v>
      </c>
      <c r="I42">
        <v>23</v>
      </c>
      <c r="J42" s="1">
        <v>38011</v>
      </c>
      <c r="K42">
        <v>3450</v>
      </c>
      <c r="U42">
        <v>41</v>
      </c>
      <c r="V42" t="s">
        <v>106</v>
      </c>
      <c r="W42" t="s">
        <v>63</v>
      </c>
      <c r="X42">
        <v>7</v>
      </c>
      <c r="Y42" t="s">
        <v>21</v>
      </c>
      <c r="AA42">
        <v>8</v>
      </c>
      <c r="AB42">
        <v>43</v>
      </c>
      <c r="AD42">
        <v>10</v>
      </c>
      <c r="AE42" t="s">
        <v>181</v>
      </c>
      <c r="AF42" t="s">
        <v>63</v>
      </c>
      <c r="AG42">
        <v>7</v>
      </c>
      <c r="BL42">
        <f t="shared" si="1"/>
        <v>38</v>
      </c>
      <c r="BM42">
        <f>POISSON(BL42,BL$2,TRUE)</f>
        <v>0.93515567771422958</v>
      </c>
      <c r="BN42">
        <f>NORMDIST($BL42,BM$1,BM$2,TRUE)</f>
        <v>0.78814460141660325</v>
      </c>
      <c r="BO42">
        <f>NORMDIST($BL42,BN$1,BN$2,TRUE)</f>
        <v>0.67528185813662267</v>
      </c>
      <c r="BP42">
        <f>NORMDIST($BL42,BO$1,BO$2,TRUE)</f>
        <v>0.56618383261090366</v>
      </c>
      <c r="BQ42">
        <f>NORMDIST($BL42,BP$1,BP$2,TRUE)</f>
        <v>0.4403823076297575</v>
      </c>
      <c r="BR42">
        <f>NORMDIST($BL42,BQ$1,BQ$2,TRUE)</f>
        <v>0.34123647374974087</v>
      </c>
      <c r="BS42">
        <f>NORMDIST($BL42,BR$1,BR$2,TRUE)</f>
        <v>0.26598552904870054</v>
      </c>
      <c r="BT42">
        <f>NORMDIST($BL42,BS$1,BS$2,TRUE)</f>
        <v>0.19792489815181891</v>
      </c>
      <c r="BU42">
        <v>38</v>
      </c>
    </row>
    <row r="43" spans="1:73">
      <c r="A43">
        <v>139</v>
      </c>
      <c r="B43" s="1">
        <v>37449</v>
      </c>
      <c r="C43">
        <v>6</v>
      </c>
      <c r="D43">
        <v>3</v>
      </c>
      <c r="E43">
        <v>4</v>
      </c>
      <c r="F43">
        <v>150</v>
      </c>
      <c r="G43" t="s">
        <v>21</v>
      </c>
      <c r="H43">
        <v>24</v>
      </c>
      <c r="I43">
        <v>24</v>
      </c>
      <c r="J43" s="1">
        <v>38169</v>
      </c>
      <c r="K43">
        <v>3600</v>
      </c>
      <c r="U43">
        <v>43</v>
      </c>
      <c r="V43" t="s">
        <v>107</v>
      </c>
      <c r="W43" t="s">
        <v>64</v>
      </c>
      <c r="X43">
        <v>8</v>
      </c>
      <c r="Y43" t="s">
        <v>25</v>
      </c>
      <c r="AA43">
        <v>8</v>
      </c>
      <c r="AB43">
        <v>41</v>
      </c>
      <c r="AD43">
        <v>27</v>
      </c>
      <c r="AE43" t="s">
        <v>182</v>
      </c>
      <c r="AF43" t="s">
        <v>63</v>
      </c>
      <c r="AG43">
        <v>7</v>
      </c>
      <c r="BL43">
        <f t="shared" si="1"/>
        <v>39</v>
      </c>
      <c r="BM43">
        <f>POISSON(BL43,BL$2,TRUE)</f>
        <v>0.95374696235418699</v>
      </c>
      <c r="BN43">
        <f>NORMDIST($BL43,BM$1,BM$2,TRUE)</f>
        <v>0.81593987465324047</v>
      </c>
      <c r="BO43">
        <f>NORMDIST($BL43,BN$1,BN$2,TRUE)</f>
        <v>0.70727953271553634</v>
      </c>
      <c r="BP43">
        <f>NORMDIST($BL43,BO$1,BO$2,TRUE)</f>
        <v>0.5987063256829237</v>
      </c>
      <c r="BQ43">
        <f>NORMDIST($BL43,BP$1,BP$2,TRUE)</f>
        <v>0.47010735594710529</v>
      </c>
      <c r="BR43">
        <f>NORMDIST($BL43,BQ$1,BQ$2,TRUE)</f>
        <v>0.36658601039681837</v>
      </c>
      <c r="BS43">
        <f>NORMDIST($BL43,BR$1,BR$2,TRUE)</f>
        <v>0.28688770181636525</v>
      </c>
      <c r="BT43">
        <f>NORMDIST($BL43,BS$1,BS$2,TRUE)</f>
        <v>0.21404834268492312</v>
      </c>
      <c r="BU43">
        <v>39</v>
      </c>
    </row>
    <row r="44" spans="1:73">
      <c r="A44">
        <v>140</v>
      </c>
      <c r="B44" s="1">
        <v>37591</v>
      </c>
      <c r="C44">
        <v>1</v>
      </c>
      <c r="D44">
        <v>2</v>
      </c>
      <c r="E44">
        <v>7</v>
      </c>
      <c r="F44">
        <v>150</v>
      </c>
      <c r="G44" t="s">
        <v>25</v>
      </c>
      <c r="H44">
        <v>14</v>
      </c>
      <c r="I44">
        <v>63</v>
      </c>
      <c r="J44" s="1">
        <v>39481</v>
      </c>
      <c r="K44">
        <v>3150</v>
      </c>
      <c r="U44">
        <v>45</v>
      </c>
      <c r="V44" t="s">
        <v>108</v>
      </c>
      <c r="W44" t="s">
        <v>64</v>
      </c>
      <c r="X44">
        <v>8</v>
      </c>
      <c r="Y44" t="s">
        <v>21</v>
      </c>
      <c r="AA44">
        <v>8</v>
      </c>
      <c r="AB44">
        <v>5</v>
      </c>
      <c r="AD44">
        <v>6</v>
      </c>
      <c r="AE44" t="s">
        <v>183</v>
      </c>
      <c r="AF44" t="s">
        <v>64</v>
      </c>
      <c r="AG44">
        <v>8</v>
      </c>
      <c r="BL44">
        <f t="shared" si="1"/>
        <v>40</v>
      </c>
      <c r="BM44">
        <f>POISSON(BL44,BL$2,TRUE)</f>
        <v>0.96769042583415521</v>
      </c>
      <c r="BN44">
        <f>NORMDIST($BL44,BM$1,BM$2,TRUE)</f>
        <v>0.84134474606854293</v>
      </c>
      <c r="BO44">
        <f>NORMDIST($BL44,BN$1,BN$2,TRUE)</f>
        <v>0.73773028178234346</v>
      </c>
      <c r="BP44">
        <f>NORMDIST($BL44,BO$1,BO$2,TRUE)</f>
        <v>0.63055865981823633</v>
      </c>
      <c r="BQ44">
        <f>NORMDIST($BL44,BP$1,BP$2,TRUE)</f>
        <v>0.5</v>
      </c>
      <c r="BR44">
        <f>NORMDIST($BL44,BQ$1,BQ$2,TRUE)</f>
        <v>0.39253143427377968</v>
      </c>
      <c r="BS44">
        <f>NORMDIST($BL44,BR$1,BR$2,TRUE)</f>
        <v>0.30853753872598688</v>
      </c>
      <c r="BT44">
        <f>NORMDIST($BL44,BS$1,BS$2,TRUE)</f>
        <v>0.23091128143995354</v>
      </c>
      <c r="BU44">
        <v>40</v>
      </c>
    </row>
    <row r="45" spans="1:73">
      <c r="A45">
        <v>141</v>
      </c>
      <c r="B45" s="1">
        <v>37724</v>
      </c>
      <c r="C45">
        <v>39</v>
      </c>
      <c r="D45">
        <v>1</v>
      </c>
      <c r="E45">
        <v>11</v>
      </c>
      <c r="F45">
        <v>150</v>
      </c>
      <c r="G45" t="s">
        <v>21</v>
      </c>
      <c r="H45">
        <v>41</v>
      </c>
      <c r="I45">
        <v>41</v>
      </c>
      <c r="J45" s="1">
        <v>38954</v>
      </c>
      <c r="K45">
        <v>6150</v>
      </c>
      <c r="U45">
        <v>47</v>
      </c>
      <c r="V45" t="s">
        <v>109</v>
      </c>
      <c r="W45" t="s">
        <v>64</v>
      </c>
      <c r="X45">
        <v>8</v>
      </c>
      <c r="Y45" t="s">
        <v>21</v>
      </c>
      <c r="AA45">
        <v>9</v>
      </c>
      <c r="AB45">
        <v>23</v>
      </c>
      <c r="AD45">
        <v>19</v>
      </c>
      <c r="AE45" t="s">
        <v>184</v>
      </c>
      <c r="AF45" t="s">
        <v>64</v>
      </c>
      <c r="AG45">
        <v>8</v>
      </c>
      <c r="BL45">
        <f t="shared" si="1"/>
        <v>41</v>
      </c>
      <c r="BM45">
        <f>POISSON(BL45,BL$2,TRUE)</f>
        <v>0.97789296008779047</v>
      </c>
      <c r="BN45">
        <f>NORMDIST($BL45,BM$1,BM$2,TRUE)</f>
        <v>0.86433393905361733</v>
      </c>
      <c r="BO45">
        <f>NORMDIST($BL45,BN$1,BN$2,TRUE)</f>
        <v>0.7664705491424133</v>
      </c>
      <c r="BP45">
        <f>NORMDIST($BL45,BO$1,BO$2,TRUE)</f>
        <v>0.66153888048931031</v>
      </c>
      <c r="BQ45">
        <f>NORMDIST($BL45,BP$1,BP$2,TRUE)</f>
        <v>0.52989264405289471</v>
      </c>
      <c r="BR45">
        <f>NORMDIST($BL45,BQ$1,BQ$2,TRUE)</f>
        <v>0.41896363758133803</v>
      </c>
      <c r="BS45">
        <f>NORMDIST($BL45,BR$1,BR$2,TRUE)</f>
        <v>0.33087438804087921</v>
      </c>
      <c r="BT45">
        <f>NORMDIST($BL45,BS$1,BS$2,TRUE)</f>
        <v>0.24849122979732785</v>
      </c>
      <c r="BU45">
        <v>41</v>
      </c>
    </row>
    <row r="46" spans="1:73">
      <c r="A46">
        <v>142</v>
      </c>
      <c r="B46" s="1">
        <v>37630</v>
      </c>
      <c r="C46">
        <v>36</v>
      </c>
      <c r="D46">
        <v>3</v>
      </c>
      <c r="E46">
        <v>2</v>
      </c>
      <c r="F46">
        <v>150</v>
      </c>
      <c r="G46" t="s">
        <v>21</v>
      </c>
      <c r="H46">
        <v>73</v>
      </c>
      <c r="I46">
        <v>73</v>
      </c>
      <c r="J46" s="1">
        <v>39820</v>
      </c>
      <c r="K46">
        <v>10950</v>
      </c>
      <c r="U46">
        <v>49</v>
      </c>
      <c r="V46" t="s">
        <v>110</v>
      </c>
      <c r="W46" t="s">
        <v>64</v>
      </c>
      <c r="X46">
        <v>8</v>
      </c>
      <c r="Y46" t="s">
        <v>21</v>
      </c>
      <c r="AA46">
        <v>9</v>
      </c>
      <c r="AB46">
        <v>18</v>
      </c>
      <c r="AD46">
        <v>44</v>
      </c>
      <c r="AE46" t="s">
        <v>186</v>
      </c>
      <c r="AF46" t="s">
        <v>65</v>
      </c>
      <c r="AG46">
        <v>9</v>
      </c>
      <c r="BL46">
        <f t="shared" si="1"/>
        <v>42</v>
      </c>
      <c r="BM46">
        <f>POISSON(BL46,BL$2,TRUE)</f>
        <v>0.98518048455467289</v>
      </c>
      <c r="BN46">
        <f>NORMDIST($BL46,BM$1,BM$2,TRUE)</f>
        <v>0.88493032977829178</v>
      </c>
      <c r="BO46">
        <f>NORMDIST($BL46,BN$1,BN$2,TRUE)</f>
        <v>0.79337331225317986</v>
      </c>
      <c r="BP46">
        <f>NORMDIST($BL46,BO$1,BO$2,TRUE)</f>
        <v>0.69146246127401312</v>
      </c>
      <c r="BQ46">
        <f>NORMDIST($BL46,BP$1,BP$2,TRUE)</f>
        <v>0.5596176923702425</v>
      </c>
      <c r="BR46">
        <f>NORMDIST($BL46,BQ$1,BQ$2,TRUE)</f>
        <v>0.44576690954157727</v>
      </c>
      <c r="BS46">
        <f>NORMDIST($BL46,BR$1,BR$2,TRUE)</f>
        <v>0.35383023332727626</v>
      </c>
      <c r="BT46">
        <f>NORMDIST($BL46,BS$1,BS$2,TRUE)</f>
        <v>0.26676006359301263</v>
      </c>
      <c r="BU46">
        <v>42</v>
      </c>
    </row>
    <row r="47" spans="1:73">
      <c r="A47">
        <v>143</v>
      </c>
      <c r="B47" s="1">
        <v>37918</v>
      </c>
      <c r="C47">
        <v>45</v>
      </c>
      <c r="D47">
        <v>1</v>
      </c>
      <c r="E47">
        <v>12</v>
      </c>
      <c r="F47">
        <v>150</v>
      </c>
      <c r="G47" t="s">
        <v>21</v>
      </c>
      <c r="H47">
        <v>36</v>
      </c>
      <c r="I47">
        <v>36</v>
      </c>
      <c r="J47" s="1">
        <v>38998</v>
      </c>
      <c r="K47">
        <v>5400</v>
      </c>
      <c r="U47">
        <v>51</v>
      </c>
      <c r="V47" t="s">
        <v>111</v>
      </c>
      <c r="W47" t="s">
        <v>64</v>
      </c>
      <c r="X47">
        <v>8</v>
      </c>
      <c r="Y47" t="s">
        <v>21</v>
      </c>
      <c r="AA47">
        <v>9</v>
      </c>
      <c r="AB47">
        <v>37</v>
      </c>
      <c r="AD47">
        <v>45</v>
      </c>
      <c r="AE47" t="s">
        <v>187</v>
      </c>
      <c r="AF47" t="s">
        <v>65</v>
      </c>
      <c r="AG47">
        <v>9</v>
      </c>
      <c r="BL47">
        <f t="shared" si="1"/>
        <v>43</v>
      </c>
      <c r="BM47">
        <f>POISSON(BL47,BL$2,TRUE)</f>
        <v>0.99026480395017213</v>
      </c>
      <c r="BN47">
        <f>NORMDIST($BL47,BM$1,BM$2,TRUE)</f>
        <v>0.9031995154143897</v>
      </c>
      <c r="BO47">
        <f>NORMDIST($BL47,BN$1,BN$2,TRUE)</f>
        <v>0.81834892955655114</v>
      </c>
      <c r="BP47">
        <f>NORMDIST($BL47,BO$1,BO$2,TRUE)</f>
        <v>0.72016553640029424</v>
      </c>
      <c r="BQ47">
        <f>NORMDIST($BL47,BP$1,BP$2,TRUE)</f>
        <v>0.58901036286872965</v>
      </c>
      <c r="BR47">
        <f>NORMDIST($BL47,BQ$1,BQ$2,TRUE)</f>
        <v>0.4728204501377784</v>
      </c>
      <c r="BS47">
        <f>NORMDIST($BL47,BR$1,BR$2,TRUE)</f>
        <v>0.37733028152984294</v>
      </c>
      <c r="BT47">
        <f>NORMDIST($BL47,BS$1,BS$2,TRUE)</f>
        <v>0.28568406414335701</v>
      </c>
      <c r="BU47">
        <v>43</v>
      </c>
    </row>
    <row r="48" spans="1:73">
      <c r="A48">
        <v>144</v>
      </c>
      <c r="B48" s="1">
        <v>37836</v>
      </c>
      <c r="C48">
        <v>33</v>
      </c>
      <c r="D48">
        <v>1</v>
      </c>
      <c r="E48">
        <v>9</v>
      </c>
      <c r="F48">
        <v>150</v>
      </c>
      <c r="G48" t="s">
        <v>25</v>
      </c>
      <c r="H48">
        <v>22</v>
      </c>
      <c r="I48">
        <v>96</v>
      </c>
      <c r="J48" s="1">
        <v>40716</v>
      </c>
      <c r="K48">
        <v>4800</v>
      </c>
      <c r="U48">
        <v>52</v>
      </c>
      <c r="V48" t="s">
        <v>112</v>
      </c>
      <c r="W48" t="s">
        <v>64</v>
      </c>
      <c r="X48">
        <v>8</v>
      </c>
      <c r="Y48" t="s">
        <v>21</v>
      </c>
      <c r="AA48">
        <v>9</v>
      </c>
      <c r="AB48">
        <v>36</v>
      </c>
      <c r="AD48">
        <v>30</v>
      </c>
      <c r="AE48" t="s">
        <v>180</v>
      </c>
      <c r="AF48" t="s">
        <v>66</v>
      </c>
      <c r="AG48">
        <v>10</v>
      </c>
      <c r="BL48">
        <f t="shared" si="1"/>
        <v>44</v>
      </c>
      <c r="BM48">
        <f>POISSON(BL48,BL$2,TRUE)</f>
        <v>0.99373138535619443</v>
      </c>
      <c r="BN48">
        <f>NORMDIST($BL48,BM$1,BM$2,TRUE)</f>
        <v>0.91924334076622882</v>
      </c>
      <c r="BO48">
        <f>NORMDIST($BL48,BN$1,BN$2,TRUE)</f>
        <v>0.84134474606854293</v>
      </c>
      <c r="BP48">
        <f>NORMDIST($BL48,BO$1,BO$2,TRUE)</f>
        <v>0.74750746245307709</v>
      </c>
      <c r="BQ48">
        <f>NORMDIST($BL48,BP$1,BP$2,TRUE)</f>
        <v>0.61791142218895256</v>
      </c>
      <c r="BR48">
        <f>NORMDIST($BL48,BQ$1,BQ$2,TRUE)</f>
        <v>0.5</v>
      </c>
      <c r="BS48">
        <f>NORMDIST($BL48,BR$1,BR$2,TRUE)</f>
        <v>0.4012936743170763</v>
      </c>
      <c r="BT48">
        <f>NORMDIST($BL48,BS$1,BS$2,TRUE)</f>
        <v>0.30522403793095909</v>
      </c>
      <c r="BU48">
        <v>44</v>
      </c>
    </row>
    <row r="49" spans="1:73">
      <c r="A49">
        <v>145</v>
      </c>
      <c r="B49" s="1">
        <v>37630</v>
      </c>
      <c r="C49">
        <v>3</v>
      </c>
      <c r="D49">
        <v>5</v>
      </c>
      <c r="E49">
        <v>6</v>
      </c>
      <c r="F49">
        <v>150</v>
      </c>
      <c r="G49" t="s">
        <v>25</v>
      </c>
      <c r="H49">
        <v>41</v>
      </c>
      <c r="I49">
        <v>177</v>
      </c>
      <c r="J49" s="1">
        <v>42940</v>
      </c>
      <c r="K49">
        <v>8850</v>
      </c>
      <c r="U49">
        <v>13</v>
      </c>
      <c r="V49" t="s">
        <v>113</v>
      </c>
      <c r="W49" t="s">
        <v>66</v>
      </c>
      <c r="X49">
        <v>10</v>
      </c>
      <c r="Y49" t="s">
        <v>25</v>
      </c>
      <c r="AA49">
        <v>9</v>
      </c>
      <c r="AB49">
        <v>38</v>
      </c>
      <c r="AD49">
        <v>46</v>
      </c>
      <c r="AE49" t="s">
        <v>188</v>
      </c>
      <c r="AF49" t="s">
        <v>66</v>
      </c>
      <c r="AG49">
        <v>10</v>
      </c>
      <c r="BL49">
        <f t="shared" si="1"/>
        <v>45</v>
      </c>
      <c r="BM49">
        <f>POISSON(BL49,BL$2,TRUE)</f>
        <v>0.99604243962687589</v>
      </c>
      <c r="BN49">
        <f>NORMDIST($BL49,BM$1,BM$2,TRUE)</f>
        <v>0.93319279873114191</v>
      </c>
      <c r="BO49">
        <f>NORMDIST($BL49,BN$1,BN$2,TRUE)</f>
        <v>0.86234355673901875</v>
      </c>
      <c r="BP49">
        <f>NORMDIST($BL49,BO$1,BO$2,TRUE)</f>
        <v>0.77337264762313174</v>
      </c>
      <c r="BQ49">
        <f>NORMDIST($BL49,BP$1,BP$2,TRUE)</f>
        <v>0.64616976667272374</v>
      </c>
      <c r="BR49">
        <f>NORMDIST($BL49,BQ$1,BQ$2,TRUE)</f>
        <v>0.5271795498622216</v>
      </c>
      <c r="BS49">
        <f>NORMDIST($BL49,BR$1,BR$2,TRUE)</f>
        <v>0.42563431184410283</v>
      </c>
      <c r="BT49">
        <f>NORMDIST($BL49,BS$1,BS$2,TRUE)</f>
        <v>0.32533551180243714</v>
      </c>
      <c r="BU49">
        <v>45</v>
      </c>
    </row>
    <row r="50" spans="1:73">
      <c r="A50">
        <v>146</v>
      </c>
      <c r="B50" s="1">
        <v>37910</v>
      </c>
      <c r="C50">
        <v>2</v>
      </c>
      <c r="D50">
        <v>1</v>
      </c>
      <c r="E50">
        <v>2</v>
      </c>
      <c r="F50">
        <v>150</v>
      </c>
      <c r="G50" t="s">
        <v>21</v>
      </c>
      <c r="H50">
        <v>22</v>
      </c>
      <c r="I50">
        <v>22</v>
      </c>
      <c r="J50" s="1">
        <v>38570</v>
      </c>
      <c r="K50">
        <v>3300</v>
      </c>
      <c r="U50">
        <v>1</v>
      </c>
      <c r="V50" t="s">
        <v>114</v>
      </c>
      <c r="W50" t="s">
        <v>61</v>
      </c>
      <c r="X50">
        <v>4</v>
      </c>
      <c r="Y50" t="s">
        <v>25</v>
      </c>
      <c r="AA50">
        <v>10</v>
      </c>
      <c r="AB50">
        <v>43</v>
      </c>
      <c r="AD50">
        <v>47</v>
      </c>
      <c r="AE50" t="s">
        <v>189</v>
      </c>
      <c r="AF50" t="s">
        <v>66</v>
      </c>
      <c r="AG50">
        <v>10</v>
      </c>
      <c r="BL50">
        <f t="shared" si="1"/>
        <v>46</v>
      </c>
      <c r="BM50">
        <f>POISSON(BL50,BL$2,TRUE)</f>
        <v>0.99754964893384213</v>
      </c>
      <c r="BN50">
        <f>NORMDIST($BL50,BM$1,BM$2,TRUE)</f>
        <v>0.94520070830044201</v>
      </c>
      <c r="BO50">
        <f>NORMDIST($BL50,BN$1,BN$2,TRUE)</f>
        <v>0.88136107406586084</v>
      </c>
      <c r="BP50">
        <f>NORMDIST($BL50,BO$1,BO$2,TRUE)</f>
        <v>0.79767161903635697</v>
      </c>
      <c r="BQ50">
        <f>NORMDIST($BL50,BP$1,BP$2,TRUE)</f>
        <v>0.67364477971207992</v>
      </c>
      <c r="BR50">
        <f>NORMDIST($BL50,BQ$1,BQ$2,TRUE)</f>
        <v>0.55423309045842273</v>
      </c>
      <c r="BS50">
        <f>NORMDIST($BL50,BR$1,BR$2,TRUE)</f>
        <v>0.45026177516988708</v>
      </c>
      <c r="BT50">
        <f>NORMDIST($BL50,BS$1,BS$2,TRUE)</f>
        <v>0.34596900308747225</v>
      </c>
      <c r="BU50">
        <v>46</v>
      </c>
    </row>
    <row r="51" spans="1:73">
      <c r="A51">
        <v>147</v>
      </c>
      <c r="B51" s="1">
        <v>37831</v>
      </c>
      <c r="C51">
        <v>17</v>
      </c>
      <c r="D51">
        <v>1</v>
      </c>
      <c r="E51">
        <v>2</v>
      </c>
      <c r="F51">
        <v>150</v>
      </c>
      <c r="G51" t="s">
        <v>21</v>
      </c>
      <c r="H51">
        <v>45</v>
      </c>
      <c r="I51">
        <v>45</v>
      </c>
      <c r="J51" s="1">
        <v>39181</v>
      </c>
      <c r="K51">
        <v>6750</v>
      </c>
      <c r="U51">
        <v>16</v>
      </c>
      <c r="V51" t="s">
        <v>115</v>
      </c>
      <c r="W51" t="s">
        <v>61</v>
      </c>
      <c r="X51">
        <v>4</v>
      </c>
      <c r="Y51" t="s">
        <v>25</v>
      </c>
      <c r="AA51">
        <v>11</v>
      </c>
      <c r="AB51">
        <v>29</v>
      </c>
      <c r="BL51">
        <f t="shared" si="1"/>
        <v>47</v>
      </c>
      <c r="BM51">
        <f>POISSON(BL51,BL$2,TRUE)</f>
        <v>0.99851169742765034</v>
      </c>
      <c r="BN51">
        <f>NORMDIST($BL51,BM$1,BM$2,TRUE)</f>
        <v>0.95543453724145688</v>
      </c>
      <c r="BO51">
        <f>NORMDIST($BL51,BN$1,BN$2,TRUE)</f>
        <v>0.89844258182843428</v>
      </c>
      <c r="BP51">
        <f>NORMDIST($BL51,BO$1,BO$2,TRUE)</f>
        <v>0.82034133083521465</v>
      </c>
      <c r="BQ51">
        <f>NORMDIST($BL51,BP$1,BP$2,TRUE)</f>
        <v>0.70020840453130406</v>
      </c>
      <c r="BR51">
        <f>NORMDIST($BL51,BQ$1,BQ$2,TRUE)</f>
        <v>0.58103636241866197</v>
      </c>
      <c r="BS51">
        <f>NORMDIST($BL51,BR$1,BR$2,TRUE)</f>
        <v>0.47508233097075281</v>
      </c>
      <c r="BT51">
        <f>NORMDIST($BL51,BS$1,BS$2,TRUE)</f>
        <v>0.36707036257119585</v>
      </c>
      <c r="BU51">
        <v>47</v>
      </c>
    </row>
    <row r="52" spans="1:73">
      <c r="A52">
        <v>148</v>
      </c>
      <c r="B52" s="1">
        <v>37736</v>
      </c>
      <c r="C52">
        <v>26</v>
      </c>
      <c r="D52">
        <v>2</v>
      </c>
      <c r="E52">
        <v>3</v>
      </c>
      <c r="F52">
        <v>150</v>
      </c>
      <c r="G52" t="s">
        <v>21</v>
      </c>
      <c r="H52">
        <v>20</v>
      </c>
      <c r="I52">
        <v>20</v>
      </c>
      <c r="J52" s="1">
        <v>38336</v>
      </c>
      <c r="K52">
        <v>3000</v>
      </c>
      <c r="U52">
        <v>20</v>
      </c>
      <c r="V52" t="s">
        <v>116</v>
      </c>
      <c r="W52" t="s">
        <v>61</v>
      </c>
      <c r="X52">
        <v>4</v>
      </c>
      <c r="Y52" t="s">
        <v>21</v>
      </c>
      <c r="AA52">
        <v>11</v>
      </c>
      <c r="AB52">
        <v>23</v>
      </c>
      <c r="BK52">
        <f>BL51+1</f>
        <v>48</v>
      </c>
      <c r="BL52">
        <f>POISSON(BK52,BL$2,TRUE)</f>
        <v>0.99911297773628061</v>
      </c>
      <c r="BM52">
        <f>NORMDIST($BK52,BM$1,BM$2,TRUE)</f>
        <v>0.96406968088707412</v>
      </c>
      <c r="BN52">
        <f>NORMDIST($BK52,BN$1,BN$2,TRUE)</f>
        <v>0.91365897929062567</v>
      </c>
      <c r="BO52">
        <f>NORMDIST($BK52,BO$1,BO$2,TRUE)</f>
        <v>0.84134474606854293</v>
      </c>
      <c r="BP52">
        <f>NORMDIST($BK52,BP$1,BP$2,TRUE)</f>
        <v>0.72574688224992634</v>
      </c>
      <c r="BQ52">
        <f>NORMDIST($BK52,BQ$1,BQ$2,TRUE)</f>
        <v>0.60746856572622032</v>
      </c>
      <c r="BR52">
        <f>NORMDIST($BK52,BR$1,BR$2,TRUE)</f>
        <v>0.5</v>
      </c>
      <c r="BS52">
        <f>NORMDIST($BK52,BS$1,BS$2,TRUE)</f>
        <v>0.38858118677602826</v>
      </c>
      <c r="BT52">
        <v>48</v>
      </c>
    </row>
    <row r="53" spans="1:73">
      <c r="A53">
        <v>149</v>
      </c>
      <c r="B53" s="1">
        <v>37806</v>
      </c>
      <c r="C53">
        <v>32</v>
      </c>
      <c r="D53">
        <v>1</v>
      </c>
      <c r="E53">
        <v>10</v>
      </c>
      <c r="F53">
        <v>150</v>
      </c>
      <c r="G53" t="s">
        <v>25</v>
      </c>
      <c r="H53">
        <v>23</v>
      </c>
      <c r="I53">
        <v>102</v>
      </c>
      <c r="J53" s="1">
        <v>40866</v>
      </c>
      <c r="K53">
        <v>5100</v>
      </c>
      <c r="U53">
        <v>25</v>
      </c>
      <c r="V53" t="s">
        <v>117</v>
      </c>
      <c r="W53" t="s">
        <v>61</v>
      </c>
      <c r="X53">
        <v>4</v>
      </c>
      <c r="Y53" t="s">
        <v>21</v>
      </c>
      <c r="AA53">
        <v>11</v>
      </c>
      <c r="AB53">
        <v>24</v>
      </c>
      <c r="BK53">
        <f t="shared" si="1"/>
        <v>49</v>
      </c>
      <c r="BL53">
        <f>POISSON(BK53,BL$2,TRUE)</f>
        <v>0.99948110853748262</v>
      </c>
      <c r="BM53">
        <f>NORMDIST($BK53,BM$1,BM$2,TRUE)</f>
        <v>0.97128344018399804</v>
      </c>
      <c r="BN53">
        <f>NORMDIST($BK53,BN$1,BN$2,TRUE)</f>
        <v>0.92710242952401201</v>
      </c>
      <c r="BO53">
        <f>NORMDIST($BK53,BO$1,BO$2,TRUE)</f>
        <v>0.86066975255037792</v>
      </c>
      <c r="BP53">
        <f>NORMDIST($BK53,BP$1,BP$2,TRUE)</f>
        <v>0.75016211752822293</v>
      </c>
      <c r="BQ53">
        <f>NORMDIST($BK53,BQ$1,BQ$2,TRUE)</f>
        <v>0.63341398960318163</v>
      </c>
      <c r="BR53">
        <f>NORMDIST($BK53,BR$1,BR$2,TRUE)</f>
        <v>0.52491766902924719</v>
      </c>
      <c r="BS53">
        <f>NORMDIST($BK53,BS$1,BS$2,TRUE)</f>
        <v>0.41043929457267803</v>
      </c>
      <c r="BT53">
        <v>49</v>
      </c>
    </row>
    <row r="54" spans="1:73">
      <c r="A54">
        <v>150</v>
      </c>
      <c r="B54" s="1">
        <v>37652</v>
      </c>
      <c r="C54">
        <v>33</v>
      </c>
      <c r="D54">
        <v>1</v>
      </c>
      <c r="E54">
        <v>9</v>
      </c>
      <c r="F54">
        <v>150</v>
      </c>
      <c r="G54" t="s">
        <v>25</v>
      </c>
      <c r="H54">
        <v>3</v>
      </c>
      <c r="I54">
        <v>15</v>
      </c>
      <c r="J54" s="1">
        <v>38102</v>
      </c>
      <c r="K54">
        <v>750</v>
      </c>
      <c r="U54">
        <v>29</v>
      </c>
      <c r="V54" t="s">
        <v>118</v>
      </c>
      <c r="W54" t="s">
        <v>62</v>
      </c>
      <c r="X54">
        <v>6</v>
      </c>
      <c r="Y54" t="s">
        <v>25</v>
      </c>
      <c r="AA54">
        <v>11</v>
      </c>
      <c r="AB54">
        <v>26</v>
      </c>
      <c r="BK54">
        <f t="shared" si="1"/>
        <v>50</v>
      </c>
      <c r="BL54">
        <f>POISSON(BK54,BL$2,TRUE)</f>
        <v>0.9997019870182039</v>
      </c>
      <c r="BM54">
        <f>NORMDIST($BK54,BM$1,BM$2,TRUE)</f>
        <v>0.97724986805182068</v>
      </c>
      <c r="BN54">
        <f>NORMDIST($BK54,BN$1,BN$2,TRUE)</f>
        <v>0.93888182227599426</v>
      </c>
      <c r="BO54">
        <f>NORMDIST($BK54,BO$1,BO$2,TRUE)</f>
        <v>0.87832749542561883</v>
      </c>
      <c r="BP54">
        <f>NORMDIST($BK54,BP$1,BP$2,TRUE)</f>
        <v>0.77337264762313174</v>
      </c>
      <c r="BQ54">
        <f>NORMDIST($BK54,BQ$1,BQ$2,TRUE)</f>
        <v>0.65876352625025913</v>
      </c>
      <c r="BR54">
        <f>NORMDIST($BK54,BR$1,BR$2,TRUE)</f>
        <v>0.54973822483011292</v>
      </c>
      <c r="BS54">
        <f>NORMDIST($BK54,BS$1,BS$2,TRUE)</f>
        <v>0.43257926178132144</v>
      </c>
      <c r="BT54">
        <v>50</v>
      </c>
    </row>
    <row r="55" spans="1:73">
      <c r="A55">
        <v>151</v>
      </c>
      <c r="B55" s="1">
        <v>37817</v>
      </c>
      <c r="C55">
        <v>38</v>
      </c>
      <c r="D55">
        <v>3</v>
      </c>
      <c r="E55">
        <v>1</v>
      </c>
      <c r="F55">
        <v>150</v>
      </c>
      <c r="G55" t="s">
        <v>21</v>
      </c>
      <c r="H55">
        <v>23</v>
      </c>
      <c r="I55">
        <v>23</v>
      </c>
      <c r="J55" s="1">
        <v>38507</v>
      </c>
      <c r="K55">
        <v>3450</v>
      </c>
      <c r="U55">
        <v>33</v>
      </c>
      <c r="V55" t="s">
        <v>119</v>
      </c>
      <c r="W55" t="s">
        <v>62</v>
      </c>
      <c r="X55">
        <v>6</v>
      </c>
      <c r="Y55" t="s">
        <v>25</v>
      </c>
      <c r="AA55">
        <v>11</v>
      </c>
      <c r="AB55">
        <v>36</v>
      </c>
      <c r="BK55">
        <f t="shared" si="1"/>
        <v>51</v>
      </c>
      <c r="BL55">
        <f>POISSON(BK55,BL$2,TRUE)</f>
        <v>0.99983191553627515</v>
      </c>
      <c r="BM55">
        <f>NORMDIST($BK55,BM$1,BM$2,TRUE)</f>
        <v>0.98213557943718355</v>
      </c>
      <c r="BN55">
        <f>NORMDIST($BK55,BN$1,BN$2,TRUE)</f>
        <v>0.94911824752437091</v>
      </c>
      <c r="BO55">
        <f>NORMDIST($BK55,BO$1,BO$2,TRUE)</f>
        <v>0.89435022633314465</v>
      </c>
      <c r="BP55">
        <f>NORMDIST($BK55,BP$1,BP$2,TRUE)</f>
        <v>0.79531420465274727</v>
      </c>
      <c r="BQ55">
        <f>NORMDIST($BK55,BQ$1,BQ$2,TRUE)</f>
        <v>0.68341603557165498</v>
      </c>
      <c r="BR55">
        <f>NORMDIST($BK55,BR$1,BR$2,TRUE)</f>
        <v>0.57436568815589717</v>
      </c>
      <c r="BS55">
        <f>NORMDIST($BK55,BS$1,BS$2,TRUE)</f>
        <v>0.45493300617980836</v>
      </c>
      <c r="BT55">
        <v>51</v>
      </c>
    </row>
    <row r="56" spans="1:73">
      <c r="A56">
        <v>152</v>
      </c>
      <c r="B56" s="1">
        <v>37687</v>
      </c>
      <c r="C56">
        <v>46</v>
      </c>
      <c r="D56">
        <v>3</v>
      </c>
      <c r="E56">
        <v>1</v>
      </c>
      <c r="F56">
        <v>150</v>
      </c>
      <c r="G56" t="s">
        <v>21</v>
      </c>
      <c r="H56">
        <v>51</v>
      </c>
      <c r="I56">
        <v>51</v>
      </c>
      <c r="J56" s="1">
        <v>39217</v>
      </c>
      <c r="K56">
        <v>7650</v>
      </c>
      <c r="AA56">
        <v>11</v>
      </c>
      <c r="AB56">
        <v>13</v>
      </c>
      <c r="BK56">
        <f t="shared" si="1"/>
        <v>52</v>
      </c>
      <c r="BL56">
        <f>POISSON(BK56,BL$2,TRUE)</f>
        <v>0.999906874296701</v>
      </c>
      <c r="BM56">
        <f>NORMDIST($BK56,BM$1,BM$2,TRUE)</f>
        <v>0.98609655248650141</v>
      </c>
      <c r="BN56">
        <f>NORMDIST($BK56,BN$1,BN$2,TRUE)</f>
        <v>0.95794065260104322</v>
      </c>
      <c r="BO56">
        <f>NORMDIST($BK56,BO$1,BO$2,TRUE)</f>
        <v>0.90878878027413212</v>
      </c>
      <c r="BP56">
        <f>NORMDIST($BK56,BP$1,BP$2,TRUE)</f>
        <v>0.81593987465324047</v>
      </c>
      <c r="BQ56">
        <f>NORMDIST($BK56,BQ$1,BQ$2,TRUE)</f>
        <v>0.70727953271553645</v>
      </c>
      <c r="BR56">
        <f>NORMDIST($BK56,BR$1,BR$2,TRUE)</f>
        <v>0.5987063256829237</v>
      </c>
      <c r="BS56">
        <f>NORMDIST($BK56,BS$1,BS$2,TRUE)</f>
        <v>0.47743041424033872</v>
      </c>
      <c r="BT56">
        <v>52</v>
      </c>
    </row>
    <row r="57" spans="1:73">
      <c r="A57">
        <v>153</v>
      </c>
      <c r="B57" s="1">
        <v>37951</v>
      </c>
      <c r="C57">
        <v>40</v>
      </c>
      <c r="D57">
        <v>1</v>
      </c>
      <c r="E57">
        <v>2</v>
      </c>
      <c r="F57">
        <v>150</v>
      </c>
      <c r="G57" t="s">
        <v>21</v>
      </c>
      <c r="H57">
        <v>5</v>
      </c>
      <c r="I57">
        <v>5</v>
      </c>
      <c r="J57" s="1">
        <v>38101</v>
      </c>
      <c r="K57">
        <v>750</v>
      </c>
      <c r="AA57">
        <v>11</v>
      </c>
      <c r="AB57">
        <v>16</v>
      </c>
      <c r="BK57">
        <f t="shared" si="1"/>
        <v>53</v>
      </c>
      <c r="BL57">
        <f>POISSON(BK57,BL$2,TRUE)</f>
        <v>0.99994930378373437</v>
      </c>
      <c r="BM57">
        <f>NORMDIST($BK57,BM$1,BM$2,TRUE)</f>
        <v>0.98927588997832405</v>
      </c>
      <c r="BN57">
        <f>NORMDIST($BK57,BN$1,BN$2,TRUE)</f>
        <v>0.96548182600279242</v>
      </c>
      <c r="BO57">
        <f>NORMDIST($BK57,BO$1,BO$2,TRUE)</f>
        <v>0.92170979645518236</v>
      </c>
      <c r="BP57">
        <f>NORMDIST($BK57,BP$1,BP$2,TRUE)</f>
        <v>0.83521987001968967</v>
      </c>
      <c r="BQ57">
        <f>NORMDIST($BK57,BQ$1,BQ$2,TRUE)</f>
        <v>0.73027217576510028</v>
      </c>
      <c r="BR57">
        <f>NORMDIST($BK57,BR$1,BR$2,TRUE)</f>
        <v>0.62266971847015706</v>
      </c>
      <c r="BS57">
        <f>NORMDIST($BK57,BS$1,BS$2,TRUE)</f>
        <v>0.5</v>
      </c>
      <c r="BT57">
        <v>53</v>
      </c>
    </row>
    <row r="58" spans="1:73">
      <c r="A58">
        <v>154</v>
      </c>
      <c r="B58" s="1">
        <v>38033</v>
      </c>
      <c r="C58">
        <v>34</v>
      </c>
      <c r="D58">
        <v>3</v>
      </c>
      <c r="E58">
        <v>2</v>
      </c>
      <c r="F58">
        <v>150</v>
      </c>
      <c r="G58" t="s">
        <v>21</v>
      </c>
      <c r="H58">
        <v>5</v>
      </c>
      <c r="I58">
        <v>5</v>
      </c>
      <c r="J58" s="1">
        <v>38183</v>
      </c>
      <c r="K58">
        <v>750</v>
      </c>
      <c r="AA58">
        <v>11</v>
      </c>
      <c r="AB58">
        <v>38</v>
      </c>
      <c r="BK58">
        <f t="shared" si="1"/>
        <v>54</v>
      </c>
      <c r="BL58">
        <f>POISSON(BK58,BL$2,TRUE)</f>
        <v>0.99997287572097515</v>
      </c>
      <c r="BM58">
        <f>NORMDIST($BK58,BM$1,BM$2,TRUE)</f>
        <v>0.99180246407540396</v>
      </c>
      <c r="BN58">
        <f>NORMDIST($BK58,BN$1,BN$2,TRUE)</f>
        <v>0.9718748173590166</v>
      </c>
      <c r="BO58">
        <f>NORMDIST($BK58,BO$1,BO$2,TRUE)</f>
        <v>0.93319279873114191</v>
      </c>
      <c r="BP58">
        <f>NORMDIST($BK58,BP$1,BP$2,TRUE)</f>
        <v>0.8531409436241042</v>
      </c>
      <c r="BQ58">
        <f>NORMDIST($BK58,BQ$1,BQ$2,TRUE)</f>
        <v>0.75232303700478242</v>
      </c>
      <c r="BR58">
        <f>NORMDIST($BK58,BR$1,BR$2,TRUE)</f>
        <v>0.64616976667272374</v>
      </c>
      <c r="BS58">
        <f>NORMDIST($BK58,BS$1,BS$2,TRUE)</f>
        <v>0.52256958575966128</v>
      </c>
      <c r="BT58">
        <v>54</v>
      </c>
    </row>
    <row r="59" spans="1:73">
      <c r="A59">
        <v>155</v>
      </c>
      <c r="B59" s="1">
        <v>38063</v>
      </c>
      <c r="C59">
        <v>25</v>
      </c>
      <c r="D59">
        <v>2</v>
      </c>
      <c r="E59">
        <v>7</v>
      </c>
      <c r="F59">
        <v>150</v>
      </c>
      <c r="G59" t="s">
        <v>21</v>
      </c>
      <c r="H59">
        <v>24</v>
      </c>
      <c r="I59">
        <v>24</v>
      </c>
      <c r="J59" s="1">
        <v>38783</v>
      </c>
      <c r="K59">
        <v>3600</v>
      </c>
      <c r="AA59">
        <v>11</v>
      </c>
      <c r="AB59">
        <v>18</v>
      </c>
      <c r="BK59">
        <f t="shared" si="1"/>
        <v>55</v>
      </c>
      <c r="BL59">
        <f>POISSON(BK59,BL$2,TRUE)</f>
        <v>0.99998573314128847</v>
      </c>
      <c r="BM59">
        <f>NORMDIST($BK59,BM$1,BM$2,TRUE)</f>
        <v>0.99379033467422406</v>
      </c>
      <c r="BN59">
        <f>NORMDIST($BK59,BN$1,BN$2,TRUE)</f>
        <v>0.97724986805182068</v>
      </c>
      <c r="BO59">
        <f>NORMDIST($BK59,BO$1,BO$2,TRUE)</f>
        <v>0.94332724539023705</v>
      </c>
      <c r="BP59">
        <f>NORMDIST($BK59,BP$1,BP$2,TRUE)</f>
        <v>0.86970548286319116</v>
      </c>
      <c r="BQ59">
        <f>NORMDIST($BK59,BQ$1,BQ$2,TRUE)</f>
        <v>0.77337264762313174</v>
      </c>
      <c r="BR59">
        <f>NORMDIST($BK59,BR$1,BR$2,TRUE)</f>
        <v>0.66912561195912079</v>
      </c>
      <c r="BS59">
        <f>NORMDIST($BK59,BS$1,BS$2,TRUE)</f>
        <v>0.54506699382019164</v>
      </c>
      <c r="BT59">
        <v>55</v>
      </c>
    </row>
    <row r="60" spans="1:73">
      <c r="A60">
        <v>156</v>
      </c>
      <c r="B60" s="1">
        <v>38340</v>
      </c>
      <c r="C60">
        <v>41</v>
      </c>
      <c r="D60">
        <v>1</v>
      </c>
      <c r="E60">
        <v>10</v>
      </c>
      <c r="F60">
        <v>150</v>
      </c>
      <c r="G60" t="s">
        <v>21</v>
      </c>
      <c r="H60">
        <v>35</v>
      </c>
      <c r="I60">
        <v>35</v>
      </c>
      <c r="J60" s="1">
        <v>39390</v>
      </c>
      <c r="K60">
        <v>5250</v>
      </c>
      <c r="AA60">
        <v>12</v>
      </c>
      <c r="AB60">
        <v>25</v>
      </c>
      <c r="BK60">
        <f t="shared" si="1"/>
        <v>56</v>
      </c>
      <c r="BL60">
        <f>POISSON(BK60,BL$2,TRUE)</f>
        <v>0.99999262104502751</v>
      </c>
      <c r="BM60">
        <f>NORMDIST($BK60,BM$1,BM$2,TRUE)</f>
        <v>0.99533881197628127</v>
      </c>
      <c r="BN60">
        <f>NORMDIST($BK60,BN$1,BN$2,TRUE)</f>
        <v>0.98173189298845931</v>
      </c>
      <c r="BO60">
        <f>NORMDIST($BK60,BO$1,BO$2,TRUE)</f>
        <v>0.9522096477271853</v>
      </c>
      <c r="BP60">
        <f>NORMDIST($BK60,BP$1,BP$2,TRUE)</f>
        <v>0.88493032977829178</v>
      </c>
      <c r="BQ60">
        <f>NORMDIST($BK60,BQ$1,BQ$2,TRUE)</f>
        <v>0.79337331225317986</v>
      </c>
      <c r="BR60">
        <f>NORMDIST($BK60,BR$1,BR$2,TRUE)</f>
        <v>0.69146246127401312</v>
      </c>
      <c r="BS60">
        <f>NORMDIST($BK60,BS$1,BS$2,TRUE)</f>
        <v>0.56742073821867856</v>
      </c>
      <c r="BT60">
        <v>56</v>
      </c>
    </row>
    <row r="61" spans="1:73">
      <c r="A61">
        <v>157</v>
      </c>
      <c r="B61" s="1">
        <v>38237</v>
      </c>
      <c r="C61">
        <v>21</v>
      </c>
      <c r="D61">
        <v>2</v>
      </c>
      <c r="E61">
        <v>1</v>
      </c>
      <c r="F61">
        <v>150</v>
      </c>
      <c r="G61" t="s">
        <v>21</v>
      </c>
      <c r="H61">
        <v>37</v>
      </c>
      <c r="I61">
        <v>37</v>
      </c>
      <c r="J61" s="1">
        <v>39347</v>
      </c>
      <c r="K61">
        <v>5550</v>
      </c>
      <c r="AA61">
        <v>12</v>
      </c>
      <c r="AB61">
        <v>5</v>
      </c>
      <c r="BK61">
        <f t="shared" si="1"/>
        <v>57</v>
      </c>
      <c r="BL61">
        <f>POISSON(BK61,BL$2,TRUE)</f>
        <v>0.99999624625752193</v>
      </c>
      <c r="BM61">
        <f>NORMDIST($BK61,BM$1,BM$2,TRUE)</f>
        <v>0.99653302619695938</v>
      </c>
      <c r="BN61">
        <f>NORMDIST($BK61,BN$1,BN$2,TRUE)</f>
        <v>0.9854385229238074</v>
      </c>
      <c r="BO61">
        <f>NORMDIST($BK61,BO$1,BO$2,TRUE)</f>
        <v>0.95994084313618289</v>
      </c>
      <c r="BP61">
        <f>NORMDIST($BK61,BP$1,BP$2,TRUE)</f>
        <v>0.89884537900441397</v>
      </c>
      <c r="BQ61">
        <f>NORMDIST($BK61,BQ$1,BQ$2,TRUE)</f>
        <v>0.81228919615199713</v>
      </c>
      <c r="BR61">
        <f>NORMDIST($BK61,BR$1,BR$2,TRUE)</f>
        <v>0.71311229818363475</v>
      </c>
      <c r="BS61">
        <f>NORMDIST($BK61,BS$1,BS$2,TRUE)</f>
        <v>0.58956070542732197</v>
      </c>
      <c r="BT61">
        <v>57</v>
      </c>
    </row>
    <row r="62" spans="1:73">
      <c r="A62">
        <v>158</v>
      </c>
      <c r="B62" s="1">
        <v>38037</v>
      </c>
      <c r="C62">
        <v>17</v>
      </c>
      <c r="D62">
        <v>2</v>
      </c>
      <c r="E62">
        <v>2</v>
      </c>
      <c r="F62">
        <v>150</v>
      </c>
      <c r="G62" t="s">
        <v>21</v>
      </c>
      <c r="H62">
        <v>42</v>
      </c>
      <c r="I62">
        <v>42</v>
      </c>
      <c r="J62" s="1">
        <v>39297</v>
      </c>
      <c r="K62">
        <v>6300</v>
      </c>
      <c r="AA62">
        <v>12</v>
      </c>
      <c r="AB62">
        <v>11</v>
      </c>
      <c r="BK62">
        <f t="shared" si="1"/>
        <v>58</v>
      </c>
      <c r="BL62">
        <f>POISSON(BK62,BL$2,TRUE)</f>
        <v>0.9999981213674326</v>
      </c>
      <c r="BM62">
        <f>NORMDIST($BK62,BM$1,BM$2,TRUE)</f>
        <v>0.99744486966957213</v>
      </c>
      <c r="BN62">
        <f>NORMDIST($BK62,BN$1,BN$2,TRUE)</f>
        <v>0.98847868995611909</v>
      </c>
      <c r="BO62">
        <f>NORMDIST($BK62,BO$1,BO$2,TRUE)</f>
        <v>0.96662349241518275</v>
      </c>
      <c r="BP62">
        <f>NORMDIST($BK62,BP$1,BP$2,TRUE)</f>
        <v>0.91149200856259793</v>
      </c>
      <c r="BQ62">
        <f>NORMDIST($BK62,BQ$1,BQ$2,TRUE)</f>
        <v>0.83009619385765809</v>
      </c>
      <c r="BR62">
        <f>NORMDIST($BK62,BR$1,BR$2,TRUE)</f>
        <v>0.73401447095129946</v>
      </c>
      <c r="BS62">
        <f>NORMDIST($BK62,BS$1,BS$2,TRUE)</f>
        <v>0.61141881322397174</v>
      </c>
      <c r="BT62">
        <v>58</v>
      </c>
    </row>
    <row r="63" spans="1:73">
      <c r="A63">
        <v>159</v>
      </c>
      <c r="B63" s="1">
        <v>38214</v>
      </c>
      <c r="C63">
        <v>9</v>
      </c>
      <c r="D63">
        <v>2</v>
      </c>
      <c r="E63">
        <v>2</v>
      </c>
      <c r="F63">
        <v>150</v>
      </c>
      <c r="G63" t="s">
        <v>25</v>
      </c>
      <c r="H63">
        <v>7</v>
      </c>
      <c r="I63">
        <v>33</v>
      </c>
      <c r="J63" s="1">
        <v>39204</v>
      </c>
      <c r="K63">
        <v>1650</v>
      </c>
      <c r="AA63">
        <v>12</v>
      </c>
      <c r="AB63">
        <v>33</v>
      </c>
      <c r="BK63">
        <f t="shared" si="1"/>
        <v>59</v>
      </c>
      <c r="BL63">
        <f>POISSON(BK63,BL$2,TRUE)</f>
        <v>0.99999907481315009</v>
      </c>
      <c r="BM63">
        <f>NORMDIST($BK63,BM$1,BM$2,TRUE)</f>
        <v>0.99813418669961629</v>
      </c>
      <c r="BN63">
        <f>NORMDIST($BK63,BN$1,BN$2,TRUE)</f>
        <v>0.99095171729315434</v>
      </c>
      <c r="BO63">
        <f>NORMDIST($BK63,BO$1,BO$2,TRUE)</f>
        <v>0.97235985370698952</v>
      </c>
      <c r="BP63">
        <f>NORMDIST($BK63,BP$1,BP$2,TRUE)</f>
        <v>0.92292139944792817</v>
      </c>
      <c r="BQ63">
        <f>NORMDIST($BK63,BQ$1,BQ$2,TRUE)</f>
        <v>0.84678159363265093</v>
      </c>
      <c r="BR63">
        <f>NORMDIST($BK63,BR$1,BR$2,TRUE)</f>
        <v>0.7541161496197385</v>
      </c>
      <c r="BS63">
        <f>NORMDIST($BK63,BS$1,BS$2,TRUE)</f>
        <v>0.63292963742880415</v>
      </c>
      <c r="BT63">
        <v>59</v>
      </c>
    </row>
    <row r="64" spans="1:73">
      <c r="A64">
        <v>160</v>
      </c>
      <c r="B64" s="1">
        <v>38279</v>
      </c>
      <c r="C64">
        <v>13</v>
      </c>
      <c r="D64">
        <v>4</v>
      </c>
      <c r="E64">
        <v>14</v>
      </c>
      <c r="F64">
        <v>150</v>
      </c>
      <c r="G64" t="s">
        <v>25</v>
      </c>
      <c r="H64">
        <v>32</v>
      </c>
      <c r="I64">
        <v>138</v>
      </c>
      <c r="J64" s="1">
        <v>42419</v>
      </c>
      <c r="K64">
        <v>6900</v>
      </c>
      <c r="AA64">
        <v>12</v>
      </c>
      <c r="AB64">
        <v>32</v>
      </c>
      <c r="BK64">
        <f t="shared" si="1"/>
        <v>60</v>
      </c>
      <c r="BL64">
        <f>POISSON(BK64,BL$2,TRUE)</f>
        <v>0.99999955153600872</v>
      </c>
      <c r="BM64">
        <f>NORMDIST($BK64,BM$1,BM$2,TRUE)</f>
        <v>0.9986501019683699</v>
      </c>
      <c r="BN64">
        <f>NORMDIST($BK64,BN$1,BN$2,TRUE)</f>
        <v>0.99294685852631037</v>
      </c>
      <c r="BO64">
        <f>NORMDIST($BK64,BO$1,BO$2,TRUE)</f>
        <v>0.97724986805182068</v>
      </c>
      <c r="BP64">
        <f>NORMDIST($BK64,BP$1,BP$2,TRUE)</f>
        <v>0.93319279873114191</v>
      </c>
      <c r="BQ64">
        <f>NORMDIST($BK64,BQ$1,BQ$2,TRUE)</f>
        <v>0.86234355673901875</v>
      </c>
      <c r="BR64">
        <f>NORMDIST($BK64,BR$1,BR$2,TRUE)</f>
        <v>0.77337264762313174</v>
      </c>
      <c r="BS64">
        <f>NORMDIST($BK64,BS$1,BS$2,TRUE)</f>
        <v>0.65403099691252775</v>
      </c>
      <c r="BT64">
        <v>60</v>
      </c>
    </row>
    <row r="65" spans="1:72">
      <c r="A65">
        <v>161</v>
      </c>
      <c r="B65" s="1">
        <v>38160</v>
      </c>
      <c r="C65">
        <v>5</v>
      </c>
      <c r="D65">
        <v>3</v>
      </c>
      <c r="E65">
        <v>2</v>
      </c>
      <c r="F65">
        <v>150</v>
      </c>
      <c r="G65" t="s">
        <v>21</v>
      </c>
      <c r="H65">
        <v>6</v>
      </c>
      <c r="I65">
        <v>6</v>
      </c>
      <c r="J65" s="1">
        <v>38340</v>
      </c>
      <c r="K65">
        <v>900</v>
      </c>
      <c r="AA65">
        <v>13</v>
      </c>
      <c r="AB65">
        <v>47</v>
      </c>
      <c r="BK65">
        <f t="shared" si="1"/>
        <v>61</v>
      </c>
      <c r="BL65">
        <f>POISSON(BK65,BL$2,TRUE)</f>
        <v>0.99999978598987371</v>
      </c>
      <c r="BM65">
        <f>NORMDIST($BK65,BM$1,BM$2,TRUE)</f>
        <v>0.9990323967867818</v>
      </c>
      <c r="BN65">
        <f>NORMDIST($BK65,BN$1,BN$2,TRUE)</f>
        <v>0.9945432214259422</v>
      </c>
      <c r="BO65">
        <f>NORMDIST($BK65,BO$1,BO$2,TRUE)</f>
        <v>0.9813895748101138</v>
      </c>
      <c r="BP65">
        <f>NORMDIST($BK65,BP$1,BP$2,TRUE)</f>
        <v>0.94237177772384695</v>
      </c>
      <c r="BQ65">
        <f>NORMDIST($BK65,BQ$1,BQ$2,TRUE)</f>
        <v>0.8767904344617381</v>
      </c>
      <c r="BR65">
        <f>NORMDIST($BK65,BR$1,BR$2,TRUE)</f>
        <v>0.79174760671189093</v>
      </c>
      <c r="BS65">
        <f>NORMDIST($BK65,BS$1,BS$2,TRUE)</f>
        <v>0.67466448819756286</v>
      </c>
      <c r="BT65">
        <v>61</v>
      </c>
    </row>
    <row r="66" spans="1:72">
      <c r="A66">
        <v>162</v>
      </c>
      <c r="B66" s="1">
        <v>38034</v>
      </c>
      <c r="C66">
        <v>51</v>
      </c>
      <c r="D66">
        <v>1</v>
      </c>
      <c r="E66">
        <v>12</v>
      </c>
      <c r="F66">
        <v>150</v>
      </c>
      <c r="G66" t="s">
        <v>21</v>
      </c>
      <c r="H66">
        <v>5</v>
      </c>
      <c r="I66">
        <v>5</v>
      </c>
      <c r="J66" s="1">
        <v>38184</v>
      </c>
      <c r="K66">
        <v>750</v>
      </c>
      <c r="AA66">
        <v>13</v>
      </c>
      <c r="AB66">
        <v>46</v>
      </c>
      <c r="BK66">
        <f t="shared" si="1"/>
        <v>62</v>
      </c>
      <c r="BL66">
        <f>POISSON(BK66,BL$2,TRUE)</f>
        <v>0.99999989943529222</v>
      </c>
      <c r="BM66">
        <f>NORMDIST($BK66,BM$1,BM$2,TRUE)</f>
        <v>0.99931286206208414</v>
      </c>
      <c r="BN66">
        <f>NORMDIST($BK66,BN$1,BN$2,TRUE)</f>
        <v>0.99581000627949323</v>
      </c>
      <c r="BO66">
        <f>NORMDIST($BK66,BO$1,BO$2,TRUE)</f>
        <v>0.98486985998976428</v>
      </c>
      <c r="BP66">
        <f>NORMDIST($BK66,BP$1,BP$2,TRUE)</f>
        <v>0.9505285319663519</v>
      </c>
      <c r="BQ66">
        <f>NORMDIST($BK66,BQ$1,BQ$2,TRUE)</f>
        <v>0.890139948714879</v>
      </c>
      <c r="BR66">
        <f>NORMDIST($BK66,BR$1,BR$2,TRUE)</f>
        <v>0.80921304714748932</v>
      </c>
      <c r="BS66">
        <f>NORMDIST($BK66,BS$1,BS$2,TRUE)</f>
        <v>0.69477596206904091</v>
      </c>
      <c r="BT66">
        <v>62</v>
      </c>
    </row>
    <row r="67" spans="1:72">
      <c r="A67">
        <v>163</v>
      </c>
      <c r="B67" s="1">
        <v>38413</v>
      </c>
      <c r="C67">
        <v>6</v>
      </c>
      <c r="D67">
        <v>3</v>
      </c>
      <c r="E67">
        <v>4</v>
      </c>
      <c r="F67">
        <v>150</v>
      </c>
      <c r="G67" t="s">
        <v>21</v>
      </c>
      <c r="H67">
        <v>61</v>
      </c>
      <c r="I67">
        <v>61</v>
      </c>
      <c r="J67" s="1">
        <v>40243</v>
      </c>
      <c r="K67">
        <v>9150</v>
      </c>
      <c r="AA67">
        <v>14</v>
      </c>
      <c r="AB67">
        <v>26</v>
      </c>
      <c r="BK67">
        <f t="shared" si="1"/>
        <v>63</v>
      </c>
      <c r="BL67">
        <f>POISSON(BK67,BL$2,TRUE)</f>
        <v>0.99999995345692005</v>
      </c>
      <c r="BM67">
        <f>NORMDIST($BK67,BM$1,BM$2,TRUE)</f>
        <v>0.99951657585761577</v>
      </c>
      <c r="BN67">
        <f>NORMDIST($BK67,BN$1,BN$2,TRUE)</f>
        <v>0.99680698835864656</v>
      </c>
      <c r="BO67">
        <f>NORMDIST($BK67,BO$1,BO$2,TRUE)</f>
        <v>0.98777552734495533</v>
      </c>
      <c r="BP67">
        <f>NORMDIST($BK67,BP$1,BP$2,TRUE)</f>
        <v>0.95773626374204746</v>
      </c>
      <c r="BQ67">
        <f>NORMDIST($BK67,BQ$1,BQ$2,TRUE)</f>
        <v>0.90241826398541092</v>
      </c>
      <c r="BR67">
        <f>NORMDIST($BK67,BR$1,BR$2,TRUE)</f>
        <v>0.82574928811945769</v>
      </c>
      <c r="BS67">
        <f>NORMDIST($BK67,BS$1,BS$2,TRUE)</f>
        <v>0.71431593585664299</v>
      </c>
      <c r="BT67">
        <v>63</v>
      </c>
    </row>
    <row r="68" spans="1:72">
      <c r="A68">
        <v>164</v>
      </c>
      <c r="B68" s="1">
        <v>38716</v>
      </c>
      <c r="C68">
        <v>25</v>
      </c>
      <c r="D68">
        <v>3</v>
      </c>
      <c r="E68">
        <v>7</v>
      </c>
      <c r="F68">
        <v>150</v>
      </c>
      <c r="G68" t="s">
        <v>21</v>
      </c>
      <c r="H68">
        <v>8</v>
      </c>
      <c r="I68">
        <v>8</v>
      </c>
      <c r="J68" s="1">
        <v>38956</v>
      </c>
      <c r="K68">
        <v>1200</v>
      </c>
      <c r="AA68">
        <v>14</v>
      </c>
      <c r="AB68">
        <v>29</v>
      </c>
      <c r="BK68">
        <f t="shared" si="1"/>
        <v>64</v>
      </c>
      <c r="BL68">
        <f>POISSON(BK68,BL$2,TRUE)</f>
        <v>0.99999997877955804</v>
      </c>
      <c r="BM68">
        <f>NORMDIST($BK68,BM$1,BM$2,TRUE)</f>
        <v>0.99966307073432348</v>
      </c>
      <c r="BN68">
        <f>NORMDIST($BK68,BN$1,BN$2,TRUE)</f>
        <v>0.99758517737203012</v>
      </c>
      <c r="BO68">
        <f>NORMDIST($BK68,BO$1,BO$2,TRUE)</f>
        <v>0.99018467137135469</v>
      </c>
      <c r="BP68">
        <f>NORMDIST($BK68,BP$1,BP$2,TRUE)</f>
        <v>0.96406968088707412</v>
      </c>
      <c r="BQ68">
        <f>NORMDIST($BK68,BQ$1,BQ$2,TRUE)</f>
        <v>0.91365897929062578</v>
      </c>
      <c r="BR68">
        <f>NORMDIST($BK68,BR$1,BR$2,TRUE)</f>
        <v>0.84134474606854293</v>
      </c>
      <c r="BS68">
        <f>NORMDIST($BK68,BS$1,BS$2,TRUE)</f>
        <v>0.73323993640698737</v>
      </c>
      <c r="BT68">
        <v>64</v>
      </c>
    </row>
    <row r="69" spans="1:72">
      <c r="A69">
        <v>165</v>
      </c>
      <c r="B69" s="1">
        <v>38470</v>
      </c>
      <c r="C69">
        <v>9</v>
      </c>
      <c r="D69">
        <v>2</v>
      </c>
      <c r="E69">
        <v>1</v>
      </c>
      <c r="F69">
        <v>150</v>
      </c>
      <c r="G69" t="s">
        <v>25</v>
      </c>
      <c r="H69">
        <v>48</v>
      </c>
      <c r="I69">
        <v>207</v>
      </c>
      <c r="J69" s="1">
        <v>44680</v>
      </c>
      <c r="K69">
        <v>10350</v>
      </c>
      <c r="AA69">
        <v>15</v>
      </c>
      <c r="AB69">
        <v>28</v>
      </c>
      <c r="BK69">
        <f t="shared" si="1"/>
        <v>65</v>
      </c>
      <c r="BL69">
        <f>POISSON(BK69,BL$2,TRUE)</f>
        <v>0.99999999046692956</v>
      </c>
      <c r="BM69">
        <f>NORMDIST($BK69,BM$1,BM$2,TRUE)</f>
        <v>0.99976737092096579</v>
      </c>
      <c r="BN69">
        <f>NORMDIST($BK69,BN$1,BN$2,TRUE)</f>
        <v>0.99818759280739677</v>
      </c>
      <c r="BO69">
        <f>NORMDIST($BK69,BO$1,BO$2,TRUE)</f>
        <v>0.99216832317855141</v>
      </c>
      <c r="BP69">
        <f>NORMDIST($BK69,BP$1,BP$2,TRUE)</f>
        <v>0.9696036382347385</v>
      </c>
      <c r="BQ69">
        <f>NORMDIST($BK69,BQ$1,BQ$2,TRUE)</f>
        <v>0.9239020687856051</v>
      </c>
      <c r="BR69">
        <f>NORMDIST($BK69,BR$1,BR$2,TRUE)</f>
        <v>0.85599562099802895</v>
      </c>
      <c r="BS69">
        <f>NORMDIST($BK69,BS$1,BS$2,TRUE)</f>
        <v>0.75150877020267215</v>
      </c>
      <c r="BT69">
        <v>65</v>
      </c>
    </row>
    <row r="70" spans="1:72">
      <c r="A70">
        <v>166</v>
      </c>
      <c r="B70" s="1">
        <v>38687</v>
      </c>
      <c r="C70">
        <v>25</v>
      </c>
      <c r="D70">
        <v>2</v>
      </c>
      <c r="E70">
        <v>7</v>
      </c>
      <c r="F70">
        <v>150</v>
      </c>
      <c r="G70" t="s">
        <v>21</v>
      </c>
      <c r="H70">
        <v>20</v>
      </c>
      <c r="I70">
        <v>20</v>
      </c>
      <c r="J70" s="1">
        <v>39287</v>
      </c>
      <c r="K70">
        <v>3000</v>
      </c>
      <c r="AA70">
        <v>15</v>
      </c>
      <c r="AB70">
        <v>5</v>
      </c>
      <c r="BK70">
        <f t="shared" ref="BK70:BK133" si="2">BK69+1</f>
        <v>66</v>
      </c>
      <c r="BL70">
        <f>POISSON(BK70,BL$2,TRUE)</f>
        <v>0.99999999577937115</v>
      </c>
      <c r="BM70">
        <f>NORMDIST($BK70,BM$1,BM$2,TRUE)</f>
        <v>0.99984089140984223</v>
      </c>
      <c r="BN70">
        <f>NORMDIST($BK70,BN$1,BN$2,TRUE)</f>
        <v>0.9986501019683699</v>
      </c>
      <c r="BO70">
        <f>NORMDIST($BK70,BO$1,BO$2,TRUE)</f>
        <v>0.99379033467422406</v>
      </c>
      <c r="BP70">
        <f>NORMDIST($BK70,BP$1,BP$2,TRUE)</f>
        <v>0.97441194047836133</v>
      </c>
      <c r="BQ70">
        <f>NORMDIST($BK70,BQ$1,BQ$2,TRUE)</f>
        <v>0.93319279873114191</v>
      </c>
      <c r="BR70">
        <f>NORMDIST($BK70,BR$1,BR$2,TRUE)</f>
        <v>0.86970548286319116</v>
      </c>
      <c r="BS70">
        <f>NORMDIST($BK70,BS$1,BS$2,TRUE)</f>
        <v>0.76908871856004646</v>
      </c>
      <c r="BT70">
        <v>66</v>
      </c>
    </row>
    <row r="71" spans="1:72">
      <c r="A71">
        <v>167</v>
      </c>
      <c r="B71" s="1">
        <v>38683</v>
      </c>
      <c r="C71">
        <v>13</v>
      </c>
      <c r="D71">
        <v>4</v>
      </c>
      <c r="E71">
        <v>14</v>
      </c>
      <c r="F71">
        <v>150</v>
      </c>
      <c r="G71" t="s">
        <v>25</v>
      </c>
      <c r="H71">
        <v>5</v>
      </c>
      <c r="I71">
        <v>24</v>
      </c>
      <c r="J71" s="1">
        <v>39403</v>
      </c>
      <c r="K71">
        <v>1200</v>
      </c>
      <c r="AA71">
        <v>15</v>
      </c>
      <c r="AB71">
        <v>25</v>
      </c>
      <c r="BK71">
        <f t="shared" si="2"/>
        <v>67</v>
      </c>
      <c r="BL71">
        <f>POISSON(BK71,BL$2,TRUE)</f>
        <v>0.99999999815807639</v>
      </c>
      <c r="BM71">
        <f>NORMDIST($BK71,BM$1,BM$2,TRUE)</f>
        <v>0.99989220026652192</v>
      </c>
      <c r="BN71">
        <f>NORMDIST($BK71,BN$1,BN$2,TRUE)</f>
        <v>0.99900227641371253</v>
      </c>
      <c r="BO71">
        <f>NORMDIST($BK71,BO$1,BO$2,TRUE)</f>
        <v>0.99510746339776479</v>
      </c>
      <c r="BP71">
        <f>NORMDIST($BK71,BP$1,BP$2,TRUE)</f>
        <v>0.97856631788584703</v>
      </c>
      <c r="BQ71">
        <f>NORMDIST($BK71,BQ$1,BQ$2,TRUE)</f>
        <v>0.94158064682376597</v>
      </c>
      <c r="BR71">
        <f>NORMDIST($BK71,BR$1,BR$2,TRUE)</f>
        <v>0.88248477170678585</v>
      </c>
      <c r="BS71">
        <f>NORMDIST($BK71,BS$1,BS$2,TRUE)</f>
        <v>0.78595165731507688</v>
      </c>
      <c r="BT71">
        <v>67</v>
      </c>
    </row>
    <row r="72" spans="1:72">
      <c r="A72">
        <v>168</v>
      </c>
      <c r="B72" s="1">
        <v>38361</v>
      </c>
      <c r="C72">
        <v>49</v>
      </c>
      <c r="D72">
        <v>1</v>
      </c>
      <c r="E72">
        <v>12</v>
      </c>
      <c r="F72">
        <v>150</v>
      </c>
      <c r="G72" t="s">
        <v>21</v>
      </c>
      <c r="H72">
        <v>16</v>
      </c>
      <c r="I72">
        <v>16</v>
      </c>
      <c r="J72" s="1">
        <v>38841</v>
      </c>
      <c r="K72">
        <v>2400</v>
      </c>
      <c r="AA72">
        <v>15</v>
      </c>
      <c r="AB72">
        <v>11</v>
      </c>
      <c r="BK72">
        <f t="shared" si="2"/>
        <v>68</v>
      </c>
      <c r="BL72">
        <f>POISSON(BK72,BL$2,TRUE)</f>
        <v>0.99999999920750504</v>
      </c>
      <c r="BM72">
        <f>NORMDIST($BK72,BM$1,BM$2,TRUE)</f>
        <v>0.99992765195607558</v>
      </c>
      <c r="BN72">
        <f>NORMDIST($BK72,BN$1,BN$2,TRUE)</f>
        <v>0.99926823167760714</v>
      </c>
      <c r="BO72">
        <f>NORMDIST($BK72,BO$1,BO$2,TRUE)</f>
        <v>0.99616961943241011</v>
      </c>
      <c r="BP72">
        <f>NORMDIST($BK72,BP$1,BP$2,TRUE)</f>
        <v>0.98213557943718355</v>
      </c>
      <c r="BQ72">
        <f>NORMDIST($BK72,BQ$1,BQ$2,TRUE)</f>
        <v>0.94911824752437091</v>
      </c>
      <c r="BR72">
        <f>NORMDIST($BK72,BR$1,BR$2,TRUE)</f>
        <v>0.89435022633314465</v>
      </c>
      <c r="BS72">
        <f>NORMDIST($BK72,BS$1,BS$2,TRUE)</f>
        <v>0.80207510184818109</v>
      </c>
      <c r="BT72">
        <v>68</v>
      </c>
    </row>
    <row r="73" spans="1:72">
      <c r="A73">
        <v>169</v>
      </c>
      <c r="B73" s="1">
        <v>38526</v>
      </c>
      <c r="C73">
        <v>46</v>
      </c>
      <c r="D73">
        <v>3</v>
      </c>
      <c r="E73">
        <v>1</v>
      </c>
      <c r="F73">
        <v>150</v>
      </c>
      <c r="G73" t="s">
        <v>21</v>
      </c>
      <c r="H73">
        <v>25</v>
      </c>
      <c r="I73">
        <v>25</v>
      </c>
      <c r="J73" s="1">
        <v>39276</v>
      </c>
      <c r="K73">
        <v>3750</v>
      </c>
      <c r="AA73">
        <v>15</v>
      </c>
      <c r="AB73">
        <v>32</v>
      </c>
      <c r="BK73">
        <f t="shared" si="2"/>
        <v>69</v>
      </c>
      <c r="BL73">
        <f>POISSON(BK73,BL$2,TRUE)</f>
        <v>0.99999999966377839</v>
      </c>
      <c r="BM73">
        <f>NORMDIST($BK73,BM$1,BM$2,TRUE)</f>
        <v>0.99995190365598552</v>
      </c>
      <c r="BN73">
        <f>NORMDIST($BK73,BN$1,BN$2,TRUE)</f>
        <v>0.9994674239987138</v>
      </c>
      <c r="BO73">
        <f>NORMDIST($BK73,BO$1,BO$2,TRUE)</f>
        <v>0.99702023676494544</v>
      </c>
      <c r="BP73">
        <f>NORMDIST($BK73,BP$1,BP$2,TRUE)</f>
        <v>0.98518494180739002</v>
      </c>
      <c r="BQ73">
        <f>NORMDIST($BK73,BQ$1,BQ$2,TRUE)</f>
        <v>0.95586038414193242</v>
      </c>
      <c r="BR73">
        <f>NORMDIST($BK73,BR$1,BR$2,TRUE)</f>
        <v>0.9053242569783575</v>
      </c>
      <c r="BS73">
        <f>NORMDIST($BK73,BS$1,BS$2,TRUE)</f>
        <v>0.81744217966969868</v>
      </c>
      <c r="BT73">
        <v>69</v>
      </c>
    </row>
    <row r="74" spans="1:72">
      <c r="A74">
        <v>170</v>
      </c>
      <c r="B74" s="1">
        <v>38574</v>
      </c>
      <c r="C74">
        <v>9</v>
      </c>
      <c r="D74">
        <v>3</v>
      </c>
      <c r="E74">
        <v>3</v>
      </c>
      <c r="F74">
        <v>150</v>
      </c>
      <c r="G74" t="s">
        <v>25</v>
      </c>
      <c r="H74">
        <v>31</v>
      </c>
      <c r="I74">
        <v>135</v>
      </c>
      <c r="J74" s="1">
        <v>42624</v>
      </c>
      <c r="K74">
        <v>6750</v>
      </c>
      <c r="AA74">
        <v>15</v>
      </c>
      <c r="AB74">
        <v>33</v>
      </c>
      <c r="BK74">
        <f t="shared" si="2"/>
        <v>70</v>
      </c>
      <c r="BL74">
        <f>POISSON(BK74,BL$2,TRUE)</f>
        <v>0.99999999985932408</v>
      </c>
      <c r="BM74">
        <f>NORMDIST($BK74,BM$1,BM$2,TRUE)</f>
        <v>0.99996832875816322</v>
      </c>
      <c r="BN74">
        <f>NORMDIST($BK74,BN$1,BN$2,TRUE)</f>
        <v>0.99961538587985088</v>
      </c>
      <c r="BO74">
        <f>NORMDIST($BK74,BO$1,BO$2,TRUE)</f>
        <v>0.99769673386830404</v>
      </c>
      <c r="BP74">
        <f>NORMDIST($BK74,BP$1,BP$2,TRUE)</f>
        <v>0.98777552734495533</v>
      </c>
      <c r="BQ74">
        <f>NORMDIST($BK74,BQ$1,BQ$2,TRUE)</f>
        <v>0.96186304518297727</v>
      </c>
      <c r="BR74">
        <f>NORMDIST($BK74,BR$1,BR$2,TRUE)</f>
        <v>0.91543427764866436</v>
      </c>
      <c r="BS74">
        <f>NORMDIST($BK74,BS$1,BS$2,TRUE)</f>
        <v>0.8320415340561369</v>
      </c>
      <c r="BT74">
        <v>70</v>
      </c>
    </row>
    <row r="75" spans="1:72">
      <c r="A75">
        <v>171</v>
      </c>
      <c r="B75" s="1">
        <v>38446</v>
      </c>
      <c r="C75">
        <v>19</v>
      </c>
      <c r="D75">
        <v>1</v>
      </c>
      <c r="E75">
        <v>10</v>
      </c>
      <c r="F75">
        <v>150</v>
      </c>
      <c r="G75" t="s">
        <v>21</v>
      </c>
      <c r="H75">
        <v>30</v>
      </c>
      <c r="I75">
        <v>30</v>
      </c>
      <c r="J75" s="1">
        <v>39346</v>
      </c>
      <c r="K75">
        <v>4500</v>
      </c>
      <c r="AA75">
        <v>15</v>
      </c>
      <c r="AB75">
        <v>41</v>
      </c>
      <c r="BK75">
        <f t="shared" si="2"/>
        <v>71</v>
      </c>
      <c r="BL75">
        <f>POISSON(BK75,BL$2,TRUE)</f>
        <v>0.99999999994194899</v>
      </c>
      <c r="BM75">
        <f>NORMDIST($BK75,BM$1,BM$2,TRUE)</f>
        <v>0.99997934249308018</v>
      </c>
      <c r="BN75">
        <f>NORMDIST($BK75,BN$1,BN$2,TRUE)</f>
        <v>0.99972438935537555</v>
      </c>
      <c r="BO75">
        <f>NORMDIST($BK75,BO$1,BO$2,TRUE)</f>
        <v>0.9982310317608889</v>
      </c>
      <c r="BP75">
        <f>NORMDIST($BK75,BP$1,BP$2,TRUE)</f>
        <v>0.98996401989972582</v>
      </c>
      <c r="BQ75">
        <f>NORMDIST($BK75,BQ$1,BQ$2,TRUE)</f>
        <v>0.96718255901530215</v>
      </c>
      <c r="BR75">
        <f>NORMDIST($BK75,BR$1,BR$2,TRUE)</f>
        <v>0.9247120135875766</v>
      </c>
      <c r="BS75">
        <f>NORMDIST($BK75,BS$1,BS$2,TRUE)</f>
        <v>0.84586716336592593</v>
      </c>
      <c r="BT75">
        <v>71</v>
      </c>
    </row>
    <row r="76" spans="1:72">
      <c r="A76">
        <v>172</v>
      </c>
      <c r="B76" s="1">
        <v>38551</v>
      </c>
      <c r="C76">
        <v>40</v>
      </c>
      <c r="D76">
        <v>2</v>
      </c>
      <c r="E76">
        <v>2</v>
      </c>
      <c r="F76">
        <v>150</v>
      </c>
      <c r="G76" t="s">
        <v>21</v>
      </c>
      <c r="H76">
        <v>50</v>
      </c>
      <c r="I76">
        <v>50</v>
      </c>
      <c r="J76" s="1">
        <v>40051</v>
      </c>
      <c r="K76">
        <v>7500</v>
      </c>
      <c r="AA76">
        <v>16</v>
      </c>
      <c r="AB76">
        <v>12</v>
      </c>
      <c r="BK76">
        <f t="shared" si="2"/>
        <v>72</v>
      </c>
      <c r="BL76">
        <f>POISSON(BK76,BL$2,TRUE)</f>
        <v>0.99999999997637623</v>
      </c>
      <c r="BM76">
        <f>NORMDIST($BK76,BM$1,BM$2,TRUE)</f>
        <v>0.99998665425098876</v>
      </c>
      <c r="BN76">
        <f>NORMDIST($BK76,BN$1,BN$2,TRUE)</f>
        <v>0.99980403171075094</v>
      </c>
      <c r="BO76">
        <f>NORMDIST($BK76,BO$1,BO$2,TRUE)</f>
        <v>0.9986501019683699</v>
      </c>
      <c r="BP76">
        <f>NORMDIST($BK76,BP$1,BP$2,TRUE)</f>
        <v>0.99180246407540396</v>
      </c>
      <c r="BQ76">
        <f>NORMDIST($BK76,BQ$1,BQ$2,TRUE)</f>
        <v>0.9718748173590166</v>
      </c>
      <c r="BR76">
        <f>NORMDIST($BK76,BR$1,BR$2,TRUE)</f>
        <v>0.93319279873114191</v>
      </c>
      <c r="BS76">
        <f>NORMDIST($BK76,BS$1,BS$2,TRUE)</f>
        <v>0.85891820164941923</v>
      </c>
      <c r="BT76">
        <v>72</v>
      </c>
    </row>
    <row r="77" spans="1:72">
      <c r="A77">
        <v>173</v>
      </c>
      <c r="B77" s="1">
        <v>38420</v>
      </c>
      <c r="C77">
        <v>39</v>
      </c>
      <c r="D77">
        <v>1</v>
      </c>
      <c r="E77">
        <v>10</v>
      </c>
      <c r="F77">
        <v>150</v>
      </c>
      <c r="G77" t="s">
        <v>21</v>
      </c>
      <c r="H77">
        <v>5</v>
      </c>
      <c r="I77">
        <v>5</v>
      </c>
      <c r="J77" s="1">
        <v>38570</v>
      </c>
      <c r="K77">
        <v>750</v>
      </c>
      <c r="AA77">
        <v>16</v>
      </c>
      <c r="AB77">
        <v>14</v>
      </c>
      <c r="BK77">
        <f t="shared" si="2"/>
        <v>73</v>
      </c>
      <c r="BL77">
        <f>POISSON(BK77,BL$2,TRUE)</f>
        <v>0.99999999999052425</v>
      </c>
      <c r="BM77">
        <f>NORMDIST($BK77,BM$1,BM$2,TRUE)</f>
        <v>0.99999146009452367</v>
      </c>
      <c r="BN77">
        <f>NORMDIST($BK77,BN$1,BN$2,TRUE)</f>
        <v>0.99986174304218101</v>
      </c>
      <c r="BO77">
        <f>NORMDIST($BK77,BO$1,BO$2,TRUE)</f>
        <v>0.99897652133570736</v>
      </c>
      <c r="BP77">
        <f>NORMDIST($BK77,BP$1,BP$2,TRUE)</f>
        <v>0.99333819120801725</v>
      </c>
      <c r="BQ77">
        <f>NORMDIST($BK77,BQ$1,BQ$2,TRUE)</f>
        <v>0.97599459464065075</v>
      </c>
      <c r="BR77">
        <f>NORMDIST($BK77,BR$1,BR$2,TRUE)</f>
        <v>0.94091487706733257</v>
      </c>
      <c r="BS77">
        <f>NORMDIST($BK77,BS$1,BS$2,TRUE)</f>
        <v>0.87119864698387539</v>
      </c>
      <c r="BT77">
        <v>73</v>
      </c>
    </row>
    <row r="78" spans="1:72">
      <c r="A78">
        <v>174</v>
      </c>
      <c r="B78" s="1">
        <v>38483</v>
      </c>
      <c r="C78">
        <v>24</v>
      </c>
      <c r="D78">
        <v>1</v>
      </c>
      <c r="E78">
        <v>11</v>
      </c>
      <c r="F78">
        <v>150</v>
      </c>
      <c r="G78" t="s">
        <v>21</v>
      </c>
      <c r="H78">
        <v>21</v>
      </c>
      <c r="I78">
        <v>21</v>
      </c>
      <c r="J78" s="1">
        <v>39113</v>
      </c>
      <c r="K78">
        <v>3150</v>
      </c>
      <c r="AA78">
        <v>16</v>
      </c>
      <c r="AB78">
        <v>39</v>
      </c>
      <c r="BK78">
        <f t="shared" si="2"/>
        <v>74</v>
      </c>
      <c r="BL78">
        <f>POISSON(BK78,BL$2,TRUE)</f>
        <v>0.99999999999625999</v>
      </c>
      <c r="BM78">
        <f>NORMDIST($BK78,BM$1,BM$2,TRUE)</f>
        <v>0.99999458745609204</v>
      </c>
      <c r="BN78">
        <f>NORMDIST($BK78,BN$1,BN$2,TRUE)</f>
        <v>0.99990321851442543</v>
      </c>
      <c r="BO78">
        <f>NORMDIST($BK78,BO$1,BO$2,TRUE)</f>
        <v>0.99922901521553031</v>
      </c>
      <c r="BP78">
        <f>NORMDIST($BK78,BP$1,BP$2,TRUE)</f>
        <v>0.99461385404593339</v>
      </c>
      <c r="BQ78">
        <f>NORMDIST($BK78,BQ$1,BQ$2,TRUE)</f>
        <v>0.97959496694169368</v>
      </c>
      <c r="BR78">
        <f>NORMDIST($BK78,BR$1,BR$2,TRUE)</f>
        <v>0.94791872058478044</v>
      </c>
      <c r="BS78">
        <f>NORMDIST($BK78,BS$1,BS$2,TRUE)</f>
        <v>0.882717044598336</v>
      </c>
      <c r="BT78">
        <v>74</v>
      </c>
    </row>
    <row r="79" spans="1:72">
      <c r="A79">
        <v>175</v>
      </c>
      <c r="B79" s="1">
        <v>38372</v>
      </c>
      <c r="C79">
        <v>26</v>
      </c>
      <c r="D79">
        <v>2</v>
      </c>
      <c r="E79">
        <v>3</v>
      </c>
      <c r="F79">
        <v>150</v>
      </c>
      <c r="G79" t="s">
        <v>21</v>
      </c>
      <c r="H79">
        <v>11</v>
      </c>
      <c r="I79">
        <v>11</v>
      </c>
      <c r="J79" s="1">
        <v>38702</v>
      </c>
      <c r="K79">
        <v>1650</v>
      </c>
      <c r="AA79">
        <v>17</v>
      </c>
      <c r="AB79">
        <v>37</v>
      </c>
      <c r="BK79">
        <f t="shared" si="2"/>
        <v>75</v>
      </c>
      <c r="BL79">
        <f>POISSON(BK79,BL$2,TRUE)</f>
        <v>0.99999999999855427</v>
      </c>
      <c r="BM79">
        <f>NORMDIST($BK79,BM$1,BM$2,TRUE)</f>
        <v>0.99999660232686627</v>
      </c>
      <c r="BN79">
        <f>NORMDIST($BK79,BN$1,BN$2,TRUE)</f>
        <v>0.99993278058383273</v>
      </c>
      <c r="BO79">
        <f>NORMDIST($BK79,BO$1,BO$2,TRUE)</f>
        <v>0.99942297495760923</v>
      </c>
      <c r="BP79">
        <f>NORMDIST($BK79,BP$1,BP$2,TRUE)</f>
        <v>0.9956675516369875</v>
      </c>
      <c r="BQ79">
        <f>NORMDIST($BK79,BQ$1,BQ$2,TRUE)</f>
        <v>0.98272683123689863</v>
      </c>
      <c r="BR79">
        <f>NORMDIST($BK79,BR$1,BR$2,TRUE)</f>
        <v>0.95424637503825882</v>
      </c>
      <c r="BS79">
        <f>NORMDIST($BK79,BS$1,BS$2,TRUE)</f>
        <v>0.89348613229953666</v>
      </c>
      <c r="BT79">
        <v>75</v>
      </c>
    </row>
    <row r="80" spans="1:72">
      <c r="A80">
        <v>176</v>
      </c>
      <c r="B80" s="1">
        <v>38463</v>
      </c>
      <c r="C80">
        <v>13</v>
      </c>
      <c r="D80">
        <v>3</v>
      </c>
      <c r="E80">
        <v>14</v>
      </c>
      <c r="F80">
        <v>150</v>
      </c>
      <c r="G80" t="s">
        <v>25</v>
      </c>
      <c r="H80">
        <v>4</v>
      </c>
      <c r="I80">
        <v>21</v>
      </c>
      <c r="J80" s="1">
        <v>39093</v>
      </c>
      <c r="K80">
        <v>1050</v>
      </c>
      <c r="AA80">
        <v>18</v>
      </c>
      <c r="AB80">
        <v>11</v>
      </c>
      <c r="BK80">
        <f t="shared" si="2"/>
        <v>76</v>
      </c>
      <c r="BL80">
        <f>POISSON(BK80,BL$2,TRUE)</f>
        <v>0.99999999999945988</v>
      </c>
      <c r="BM80">
        <f>NORMDIST($BK80,BM$1,BM$2,TRUE)</f>
        <v>0.9999978875452965</v>
      </c>
      <c r="BN80">
        <f>NORMDIST($BK80,BN$1,BN$2,TRUE)</f>
        <v>0.99995367795089185</v>
      </c>
      <c r="BO80">
        <f>NORMDIST($BK80,BO$1,BO$2,TRUE)</f>
        <v>0.9995709396668031</v>
      </c>
      <c r="BP80">
        <f>NORMDIST($BK80,BP$1,BP$2,TRUE)</f>
        <v>0.9965330261969596</v>
      </c>
      <c r="BQ80">
        <f>NORMDIST($BK80,BQ$1,BQ$2,TRUE)</f>
        <v>0.9854385229238074</v>
      </c>
      <c r="BR80">
        <f>NORMDIST($BK80,BR$1,BR$2,TRUE)</f>
        <v>0.95994084313618289</v>
      </c>
      <c r="BS80">
        <f>NORMDIST($BK80,BS$1,BS$2,TRUE)</f>
        <v>0.9035224559677093</v>
      </c>
      <c r="BT80">
        <v>76</v>
      </c>
    </row>
    <row r="81" spans="1:72">
      <c r="A81">
        <v>177</v>
      </c>
      <c r="B81" s="1">
        <v>38992</v>
      </c>
      <c r="C81">
        <v>14</v>
      </c>
      <c r="D81">
        <v>3</v>
      </c>
      <c r="E81">
        <v>3</v>
      </c>
      <c r="F81">
        <v>150</v>
      </c>
      <c r="G81" t="s">
        <v>21</v>
      </c>
      <c r="H81">
        <v>61</v>
      </c>
      <c r="I81">
        <v>61</v>
      </c>
      <c r="J81" s="1">
        <v>40822</v>
      </c>
      <c r="K81">
        <v>9150</v>
      </c>
      <c r="AA81">
        <v>18</v>
      </c>
      <c r="AB81">
        <v>1</v>
      </c>
      <c r="BK81">
        <f t="shared" si="2"/>
        <v>77</v>
      </c>
      <c r="BL81">
        <f>POISSON(BK81,BL$2,TRUE)</f>
        <v>0.99999999999981282</v>
      </c>
      <c r="BM81">
        <f>NORMDIST($BK81,BM$1,BM$2,TRUE)</f>
        <v>0.99999869919246742</v>
      </c>
      <c r="BN81">
        <f>NORMDIST($BK81,BN$1,BN$2,TRUE)</f>
        <v>0.99996832875816322</v>
      </c>
      <c r="BO81">
        <f>NORMDIST($BK81,BO$1,BO$2,TRUE)</f>
        <v>0.99968303576508011</v>
      </c>
      <c r="BP81">
        <f>NORMDIST($BK81,BP$1,BP$2,TRUE)</f>
        <v>0.99723991460873762</v>
      </c>
      <c r="BQ81">
        <f>NORMDIST($BK81,BQ$1,BQ$2,TRUE)</f>
        <v>0.98777552734495533</v>
      </c>
      <c r="BR81">
        <f>NORMDIST($BK81,BR$1,BR$2,TRUE)</f>
        <v>0.96504551303176522</v>
      </c>
      <c r="BS81">
        <f>NORMDIST($BK81,BS$1,BS$2,TRUE)</f>
        <v>0.91284596296507414</v>
      </c>
      <c r="BT81">
        <v>77</v>
      </c>
    </row>
    <row r="82" spans="1:72">
      <c r="A82">
        <v>178</v>
      </c>
      <c r="B82" s="1">
        <v>38865</v>
      </c>
      <c r="C82">
        <v>9</v>
      </c>
      <c r="D82">
        <v>1</v>
      </c>
      <c r="E82">
        <v>3</v>
      </c>
      <c r="F82">
        <v>150</v>
      </c>
      <c r="G82" t="s">
        <v>25</v>
      </c>
      <c r="H82">
        <v>14</v>
      </c>
      <c r="I82">
        <v>60</v>
      </c>
      <c r="J82" s="1">
        <v>40665</v>
      </c>
      <c r="K82">
        <v>3000</v>
      </c>
      <c r="AA82">
        <v>18</v>
      </c>
      <c r="AB82">
        <v>41</v>
      </c>
      <c r="BK82">
        <f t="shared" si="2"/>
        <v>78</v>
      </c>
      <c r="BL82">
        <f>POISSON(BK82,BL$2,TRUE)</f>
        <v>0.99999999999994849</v>
      </c>
      <c r="BM82">
        <f>NORMDIST($BK82,BM$1,BM$2,TRUE)</f>
        <v>0.99999920667176445</v>
      </c>
      <c r="BN82">
        <f>NORMDIST($BK82,BN$1,BN$2,TRUE)</f>
        <v>0.99997851572247032</v>
      </c>
      <c r="BO82">
        <f>NORMDIST($BK82,BO$1,BO$2,TRUE)</f>
        <v>0.99976737092096579</v>
      </c>
      <c r="BP82">
        <f>NORMDIST($BK82,BP$1,BP$2,TRUE)</f>
        <v>0.99781403854508666</v>
      </c>
      <c r="BQ82">
        <f>NORMDIST($BK82,BQ$1,BQ$2,TRUE)</f>
        <v>0.98978027912801847</v>
      </c>
      <c r="BR82">
        <f>NORMDIST($BK82,BR$1,BR$2,TRUE)</f>
        <v>0.9696036382347385</v>
      </c>
      <c r="BS82">
        <f>NORMDIST($BK82,BS$1,BS$2,TRUE)</f>
        <v>0.92147958119954554</v>
      </c>
      <c r="BT82">
        <v>78</v>
      </c>
    </row>
    <row r="83" spans="1:72">
      <c r="A83">
        <v>179</v>
      </c>
      <c r="B83" s="1">
        <v>38960</v>
      </c>
      <c r="C83">
        <v>24</v>
      </c>
      <c r="D83">
        <v>1</v>
      </c>
      <c r="E83">
        <v>11</v>
      </c>
      <c r="F83">
        <v>150</v>
      </c>
      <c r="G83" t="s">
        <v>21</v>
      </c>
      <c r="H83">
        <v>45</v>
      </c>
      <c r="I83">
        <v>45</v>
      </c>
      <c r="J83" s="1">
        <v>40310</v>
      </c>
      <c r="K83">
        <v>6750</v>
      </c>
      <c r="AA83">
        <v>18</v>
      </c>
      <c r="AB83">
        <v>32</v>
      </c>
      <c r="BK83">
        <f t="shared" si="2"/>
        <v>79</v>
      </c>
      <c r="BL83">
        <f>POISSON(BK83,BL$2,TRUE)</f>
        <v>1</v>
      </c>
      <c r="BM83">
        <f>NORMDIST($BK83,BM$1,BM$2,TRUE)</f>
        <v>0.99999952081676202</v>
      </c>
      <c r="BN83">
        <f>NORMDIST($BK83,BN$1,BN$2,TRUE)</f>
        <v>0.99998554064045542</v>
      </c>
      <c r="BO83">
        <f>NORMDIST($BK83,BO$1,BO$2,TRUE)</f>
        <v>0.99983038137534974</v>
      </c>
      <c r="BP83">
        <f>NORMDIST($BK83,BP$1,BP$2,TRUE)</f>
        <v>0.9982777188841323</v>
      </c>
      <c r="BQ83">
        <f>NORMDIST($BK83,BQ$1,BQ$2,TRUE)</f>
        <v>0.99149204172653171</v>
      </c>
      <c r="BR83">
        <f>NORMDIST($BK83,BR$1,BR$2,TRUE)</f>
        <v>0.97365787331085851</v>
      </c>
      <c r="BS83">
        <f>NORMDIST($BK83,BS$1,BS$2,TRUE)</f>
        <v>0.92944879132544878</v>
      </c>
      <c r="BT83">
        <v>79</v>
      </c>
    </row>
    <row r="84" spans="1:72">
      <c r="A84">
        <v>180</v>
      </c>
      <c r="B84" s="1">
        <v>38748</v>
      </c>
      <c r="C84">
        <v>48</v>
      </c>
      <c r="D84">
        <v>1</v>
      </c>
      <c r="E84">
        <v>8</v>
      </c>
      <c r="F84">
        <v>150</v>
      </c>
      <c r="G84" t="s">
        <v>21</v>
      </c>
      <c r="H84">
        <v>17</v>
      </c>
      <c r="I84">
        <v>17</v>
      </c>
      <c r="J84" s="1">
        <v>39258</v>
      </c>
      <c r="K84">
        <v>2550</v>
      </c>
      <c r="AA84">
        <v>18</v>
      </c>
      <c r="AB84">
        <v>25</v>
      </c>
      <c r="BK84">
        <f t="shared" si="2"/>
        <v>80</v>
      </c>
      <c r="BL84">
        <f>POISSON(BK84,BL$2,TRUE)</f>
        <v>1</v>
      </c>
      <c r="BM84">
        <f>NORMDIST($BK84,BM$1,BM$2,TRUE)</f>
        <v>0.99999971334842808</v>
      </c>
      <c r="BN84">
        <f>NORMDIST($BK84,BN$1,BN$2,TRUE)</f>
        <v>0.99999034517117202</v>
      </c>
      <c r="BO84">
        <f>NORMDIST($BK84,BO$1,BO$2,TRUE)</f>
        <v>0.99987713361003627</v>
      </c>
      <c r="BP84">
        <f>NORMDIST($BK84,BP$1,BP$2,TRUE)</f>
        <v>0.9986501019683699</v>
      </c>
      <c r="BQ84">
        <f>NORMDIST($BK84,BQ$1,BQ$2,TRUE)</f>
        <v>0.99294685852631037</v>
      </c>
      <c r="BR84">
        <f>NORMDIST($BK84,BR$1,BR$2,TRUE)</f>
        <v>0.97724986805182068</v>
      </c>
      <c r="BS84">
        <f>NORMDIST($BK84,BS$1,BS$2,TRUE)</f>
        <v>0.93678119915921076</v>
      </c>
      <c r="BT84">
        <v>80</v>
      </c>
    </row>
    <row r="85" spans="1:72">
      <c r="A85">
        <v>181</v>
      </c>
      <c r="B85" s="1">
        <v>39044</v>
      </c>
      <c r="C85">
        <v>36</v>
      </c>
      <c r="D85">
        <v>3</v>
      </c>
      <c r="E85">
        <v>1</v>
      </c>
      <c r="F85">
        <v>150</v>
      </c>
      <c r="G85" t="s">
        <v>21</v>
      </c>
      <c r="H85">
        <v>27</v>
      </c>
      <c r="I85">
        <v>27</v>
      </c>
      <c r="J85" s="1">
        <v>39854</v>
      </c>
      <c r="K85">
        <v>4050</v>
      </c>
      <c r="AA85">
        <v>18</v>
      </c>
      <c r="AB85">
        <v>5</v>
      </c>
      <c r="BK85">
        <f t="shared" si="2"/>
        <v>81</v>
      </c>
      <c r="BL85">
        <f>POISSON(BK85,BL$2,TRUE)</f>
        <v>1</v>
      </c>
      <c r="BM85">
        <f>NORMDIST($BK85,BM$1,BM$2,TRUE)</f>
        <v>0.99999983017325933</v>
      </c>
      <c r="BN85">
        <f>NORMDIST($BK85,BN$1,BN$2,TRUE)</f>
        <v>0.99999360409288307</v>
      </c>
      <c r="BO85">
        <f>NORMDIST($BK85,BO$1,BO$2,TRUE)</f>
        <v>0.99991158271479863</v>
      </c>
      <c r="BP85">
        <f>NORMDIST($BK85,BP$1,BP$2,TRUE)</f>
        <v>0.99894748723162397</v>
      </c>
      <c r="BQ85">
        <f>NORMDIST($BK85,BQ$1,BQ$2,TRUE)</f>
        <v>0.9941775662667357</v>
      </c>
      <c r="BR85">
        <f>NORMDIST($BK85,BR$1,BR$2,TRUE)</f>
        <v>0.98041992122162269</v>
      </c>
      <c r="BS85">
        <f>NORMDIST($BK85,BS$1,BS$2,TRUE)</f>
        <v>0.94350611486109393</v>
      </c>
      <c r="BT85">
        <v>81</v>
      </c>
    </row>
    <row r="86" spans="1:72">
      <c r="A86">
        <v>182</v>
      </c>
      <c r="B86" s="1">
        <v>38913</v>
      </c>
      <c r="C86">
        <v>12</v>
      </c>
      <c r="D86">
        <v>5</v>
      </c>
      <c r="E86">
        <v>4</v>
      </c>
      <c r="F86">
        <v>150</v>
      </c>
      <c r="G86" t="s">
        <v>25</v>
      </c>
      <c r="H86">
        <v>14</v>
      </c>
      <c r="I86">
        <v>63</v>
      </c>
      <c r="J86" s="1">
        <v>40803</v>
      </c>
      <c r="K86">
        <v>3150</v>
      </c>
      <c r="AA86">
        <v>19</v>
      </c>
      <c r="AB86">
        <v>27</v>
      </c>
      <c r="BK86">
        <f t="shared" si="2"/>
        <v>82</v>
      </c>
      <c r="BL86">
        <f>POISSON(BK86,BL$2,TRUE)</f>
        <v>1</v>
      </c>
      <c r="BM86">
        <f>NORMDIST($BK86,BM$1,BM$2,TRUE)</f>
        <v>0.99999990035573683</v>
      </c>
      <c r="BN86">
        <f>NORMDIST($BK86,BN$1,BN$2,TRUE)</f>
        <v>0.99999579644416592</v>
      </c>
      <c r="BO86">
        <f>NORMDIST($BK86,BO$1,BO$2,TRUE)</f>
        <v>0.99993679076812914</v>
      </c>
      <c r="BP86">
        <f>NORMDIST($BK86,BP$1,BP$2,TRUE)</f>
        <v>0.99918364768717138</v>
      </c>
      <c r="BQ86">
        <f>NORMDIST($BK86,BQ$1,BQ$2,TRUE)</f>
        <v>0.99521386127579126</v>
      </c>
      <c r="BR86">
        <f>NORMDIST($BK86,BR$1,BR$2,TRUE)</f>
        <v>0.9832066935515511</v>
      </c>
      <c r="BS86">
        <f>NORMDIST($BK86,BS$1,BS$2,TRUE)</f>
        <v>0.94965414480614174</v>
      </c>
      <c r="BT86">
        <v>82</v>
      </c>
    </row>
    <row r="87" spans="1:72">
      <c r="A87">
        <v>183</v>
      </c>
      <c r="B87" s="1">
        <v>39049</v>
      </c>
      <c r="C87">
        <v>9</v>
      </c>
      <c r="D87">
        <v>1</v>
      </c>
      <c r="E87">
        <v>2</v>
      </c>
      <c r="F87">
        <v>150</v>
      </c>
      <c r="G87" t="s">
        <v>25</v>
      </c>
      <c r="H87">
        <v>16</v>
      </c>
      <c r="I87">
        <v>72</v>
      </c>
      <c r="J87" s="1">
        <v>41209</v>
      </c>
      <c r="K87">
        <v>3600</v>
      </c>
      <c r="AA87">
        <v>20</v>
      </c>
      <c r="AB87">
        <v>34</v>
      </c>
      <c r="BK87">
        <f t="shared" si="2"/>
        <v>83</v>
      </c>
      <c r="BL87">
        <f>POISSON(BK87,BL$2,TRUE)</f>
        <v>1</v>
      </c>
      <c r="BM87">
        <f>NORMDIST($BK87,BM$1,BM$2,TRUE)</f>
        <v>0.99999994209865961</v>
      </c>
      <c r="BN87">
        <f>NORMDIST($BK87,BN$1,BN$2,TRUE)</f>
        <v>0.99999725915867732</v>
      </c>
      <c r="BO87">
        <f>NORMDIST($BK87,BO$1,BO$2,TRUE)</f>
        <v>0.99995510912350793</v>
      </c>
      <c r="BP87">
        <f>NORMDIST($BK87,BP$1,BP$2,TRUE)</f>
        <v>0.99937013665600261</v>
      </c>
      <c r="BQ87">
        <f>NORMDIST($BK87,BQ$1,BQ$2,TRUE)</f>
        <v>0.99608240908838064</v>
      </c>
      <c r="BR87">
        <f>NORMDIST($BK87,BR$1,BR$2,TRUE)</f>
        <v>0.9856469783911983</v>
      </c>
      <c r="BS87">
        <f>NORMDIST($BK87,BS$1,BS$2,TRUE)</f>
        <v>0.95525680136171309</v>
      </c>
      <c r="BT87">
        <v>83</v>
      </c>
    </row>
    <row r="88" spans="1:72">
      <c r="A88">
        <v>184</v>
      </c>
      <c r="B88" s="1">
        <v>38992</v>
      </c>
      <c r="C88">
        <v>48</v>
      </c>
      <c r="D88">
        <v>1</v>
      </c>
      <c r="E88">
        <v>8</v>
      </c>
      <c r="F88">
        <v>150</v>
      </c>
      <c r="G88" t="s">
        <v>21</v>
      </c>
      <c r="H88">
        <v>5</v>
      </c>
      <c r="I88">
        <v>5</v>
      </c>
      <c r="J88" s="1">
        <v>39142</v>
      </c>
      <c r="K88">
        <v>750</v>
      </c>
      <c r="AA88">
        <v>20</v>
      </c>
      <c r="AB88">
        <v>3</v>
      </c>
      <c r="BK88">
        <f t="shared" si="2"/>
        <v>84</v>
      </c>
      <c r="BL88">
        <f>POISSON(BK88,BL$2,TRUE)</f>
        <v>1</v>
      </c>
      <c r="BM88">
        <f>NORMDIST($BK88,BM$1,BM$2,TRUE)</f>
        <v>0.99999996667955149</v>
      </c>
      <c r="BN88">
        <f>NORMDIST($BK88,BN$1,BN$2,TRUE)</f>
        <v>0.99999822704033436</v>
      </c>
      <c r="BO88">
        <f>NORMDIST($BK88,BO$1,BO$2,TRUE)</f>
        <v>0.99996832875816322</v>
      </c>
      <c r="BP88">
        <f>NORMDIST($BK88,BP$1,BP$2,TRUE)</f>
        <v>0.99951657585761577</v>
      </c>
      <c r="BQ88">
        <f>NORMDIST($BK88,BQ$1,BQ$2,TRUE)</f>
        <v>0.99680698835864656</v>
      </c>
      <c r="BR88">
        <f>NORMDIST($BK88,BR$1,BR$2,TRUE)</f>
        <v>0.98777552734495533</v>
      </c>
      <c r="BS88">
        <f>NORMDIST($BK88,BS$1,BS$2,TRUE)</f>
        <v>0.96034613502883737</v>
      </c>
      <c r="BT88">
        <v>84</v>
      </c>
    </row>
    <row r="89" spans="1:72">
      <c r="A89">
        <v>185</v>
      </c>
      <c r="B89" s="1">
        <v>38926</v>
      </c>
      <c r="C89">
        <v>50</v>
      </c>
      <c r="D89">
        <v>1</v>
      </c>
      <c r="E89">
        <v>8</v>
      </c>
      <c r="F89">
        <v>150</v>
      </c>
      <c r="G89" t="s">
        <v>25</v>
      </c>
      <c r="H89">
        <v>24</v>
      </c>
      <c r="I89">
        <v>105</v>
      </c>
      <c r="J89" s="1">
        <v>42076</v>
      </c>
      <c r="K89">
        <v>5250</v>
      </c>
      <c r="AA89">
        <v>20</v>
      </c>
      <c r="AB89">
        <v>2</v>
      </c>
      <c r="BK89">
        <f t="shared" si="2"/>
        <v>85</v>
      </c>
      <c r="BL89">
        <f>POISSON(BK89,BL$2,TRUE)</f>
        <v>1</v>
      </c>
      <c r="BM89">
        <f>NORMDIST($BK89,BM$1,BM$2,TRUE)</f>
        <v>0.99999998101043752</v>
      </c>
      <c r="BN89">
        <f>NORMDIST($BK89,BN$1,BN$2,TRUE)</f>
        <v>0.99999886222226386</v>
      </c>
      <c r="BO89">
        <f>NORMDIST($BK89,BO$1,BO$2,TRUE)</f>
        <v>0.99997780286391325</v>
      </c>
      <c r="BP89">
        <f>NORMDIST($BK89,BP$1,BP$2,TRUE)</f>
        <v>0.99963092154572508</v>
      </c>
      <c r="BQ89">
        <f>NORMDIST($BK89,BQ$1,BQ$2,TRUE)</f>
        <v>0.99740866053549437</v>
      </c>
      <c r="BR89">
        <f>NORMDIST($BK89,BR$1,BR$2,TRUE)</f>
        <v>0.98962492734194207</v>
      </c>
      <c r="BS89">
        <f>NORMDIST($BK89,BS$1,BS$2,TRUE)</f>
        <v>0.96495439261312965</v>
      </c>
      <c r="BT89">
        <v>85</v>
      </c>
    </row>
    <row r="90" spans="1:72">
      <c r="A90">
        <v>186</v>
      </c>
      <c r="B90" s="1">
        <v>39016</v>
      </c>
      <c r="C90">
        <v>11</v>
      </c>
      <c r="D90">
        <v>3</v>
      </c>
      <c r="E90">
        <v>2</v>
      </c>
      <c r="F90">
        <v>150</v>
      </c>
      <c r="G90" t="s">
        <v>25</v>
      </c>
      <c r="H90">
        <v>19</v>
      </c>
      <c r="I90">
        <v>84</v>
      </c>
      <c r="J90" s="1">
        <v>41536</v>
      </c>
      <c r="K90">
        <v>4200</v>
      </c>
      <c r="AA90">
        <v>21</v>
      </c>
      <c r="AB90">
        <v>24</v>
      </c>
      <c r="BK90">
        <f t="shared" si="2"/>
        <v>86</v>
      </c>
      <c r="BL90">
        <f>POISSON(BK90,BL$2,TRUE)</f>
        <v>1</v>
      </c>
      <c r="BM90">
        <f>NORMDIST($BK90,BM$1,BM$2,TRUE)</f>
        <v>0.99999998928240974</v>
      </c>
      <c r="BN90">
        <f>NORMDIST($BK90,BN$1,BN$2,TRUE)</f>
        <v>0.99999927563807511</v>
      </c>
      <c r="BO90">
        <f>NORMDIST($BK90,BO$1,BO$2,TRUE)</f>
        <v>0.99998454570310991</v>
      </c>
      <c r="BP90">
        <f>NORMDIST($BK90,BP$1,BP$2,TRUE)</f>
        <v>0.99971970672318378</v>
      </c>
      <c r="BQ90">
        <f>NORMDIST($BK90,BQ$1,BQ$2,TRUE)</f>
        <v>0.99790595749320787</v>
      </c>
      <c r="BR90">
        <f>NORMDIST($BK90,BR$1,BR$2,TRUE)</f>
        <v>0.99122552490426175</v>
      </c>
      <c r="BS90">
        <f>NORMDIST($BK90,BS$1,BS$2,TRUE)</f>
        <v>0.96911370429023935</v>
      </c>
      <c r="BT90">
        <v>86</v>
      </c>
    </row>
    <row r="91" spans="1:72">
      <c r="A91">
        <v>187</v>
      </c>
      <c r="B91" s="1">
        <v>38732</v>
      </c>
      <c r="C91">
        <v>49</v>
      </c>
      <c r="D91">
        <v>1</v>
      </c>
      <c r="E91">
        <v>12</v>
      </c>
      <c r="F91">
        <v>150</v>
      </c>
      <c r="G91" t="s">
        <v>21</v>
      </c>
      <c r="H91">
        <v>53</v>
      </c>
      <c r="I91">
        <v>53</v>
      </c>
      <c r="J91" s="1">
        <v>40322</v>
      </c>
      <c r="K91">
        <v>7950</v>
      </c>
      <c r="AA91">
        <v>21</v>
      </c>
      <c r="AB91">
        <v>38</v>
      </c>
      <c r="BK91">
        <f t="shared" si="2"/>
        <v>87</v>
      </c>
      <c r="BL91">
        <f>POISSON(BK91,BL$2,TRUE)</f>
        <v>1</v>
      </c>
      <c r="BM91">
        <f>NORMDIST($BK91,BM$1,BM$2,TRUE)</f>
        <v>0.99999999400962858</v>
      </c>
      <c r="BN91">
        <f>NORMDIST($BK91,BN$1,BN$2,TRUE)</f>
        <v>0.99999954250177092</v>
      </c>
      <c r="BO91">
        <f>NORMDIST($BK91,BO$1,BO$2,TRUE)</f>
        <v>0.99998931147421577</v>
      </c>
      <c r="BP91">
        <f>NORMDIST($BK91,BP$1,BP$2,TRUE)</f>
        <v>0.99978825860427534</v>
      </c>
      <c r="BQ91">
        <f>NORMDIST($BK91,BQ$1,BQ$2,TRUE)</f>
        <v>0.99831508014486658</v>
      </c>
      <c r="BR91">
        <f>NORMDIST($BK91,BR$1,BR$2,TRUE)</f>
        <v>0.99260539288911942</v>
      </c>
      <c r="BS91">
        <f>NORMDIST($BK91,BS$1,BS$2,TRUE)</f>
        <v>0.97285580164101737</v>
      </c>
      <c r="BT91">
        <v>87</v>
      </c>
    </row>
    <row r="92" spans="1:72">
      <c r="A92">
        <v>188</v>
      </c>
      <c r="B92" s="1">
        <v>38776</v>
      </c>
      <c r="C92">
        <v>1</v>
      </c>
      <c r="D92">
        <v>1</v>
      </c>
      <c r="E92">
        <v>7</v>
      </c>
      <c r="F92">
        <v>150</v>
      </c>
      <c r="G92" t="s">
        <v>25</v>
      </c>
      <c r="H92">
        <v>35</v>
      </c>
      <c r="I92">
        <v>150</v>
      </c>
      <c r="J92" s="1">
        <v>43276</v>
      </c>
      <c r="K92">
        <v>7500</v>
      </c>
      <c r="AA92">
        <v>21</v>
      </c>
      <c r="AB92">
        <v>23</v>
      </c>
      <c r="BK92">
        <f t="shared" si="2"/>
        <v>88</v>
      </c>
      <c r="BL92">
        <f>POISSON(BK92,BL$2,TRUE)</f>
        <v>1</v>
      </c>
      <c r="BM92">
        <f>NORMDIST($BK92,BM$1,BM$2,TRUE)</f>
        <v>0.99999999668425399</v>
      </c>
      <c r="BN92">
        <f>NORMDIST($BK92,BN$1,BN$2,TRUE)</f>
        <v>0.99999971334842808</v>
      </c>
      <c r="BO92">
        <f>NORMDIST($BK92,BO$1,BO$2,TRUE)</f>
        <v>0.99999265657614667</v>
      </c>
      <c r="BP92">
        <f>NORMDIST($BK92,BP$1,BP$2,TRUE)</f>
        <v>0.99984089140984111</v>
      </c>
      <c r="BQ92">
        <f>NORMDIST($BK92,BQ$1,BQ$2,TRUE)</f>
        <v>0.9986501019683699</v>
      </c>
      <c r="BR92">
        <f>NORMDIST($BK92,BR$1,BR$2,TRUE)</f>
        <v>0.99379033467422406</v>
      </c>
      <c r="BS92">
        <f>NORMDIST($BK92,BS$1,BS$2,TRUE)</f>
        <v>0.97621176797104603</v>
      </c>
      <c r="BT92">
        <v>88</v>
      </c>
    </row>
    <row r="93" spans="1:72">
      <c r="A93">
        <v>189</v>
      </c>
      <c r="B93" s="1">
        <v>38718</v>
      </c>
      <c r="C93">
        <v>52</v>
      </c>
      <c r="D93">
        <v>1</v>
      </c>
      <c r="E93">
        <v>12</v>
      </c>
      <c r="F93">
        <v>150</v>
      </c>
      <c r="G93" t="s">
        <v>21</v>
      </c>
      <c r="H93">
        <v>20</v>
      </c>
      <c r="I93">
        <v>20</v>
      </c>
      <c r="J93" s="1">
        <v>39318</v>
      </c>
      <c r="K93">
        <v>3000</v>
      </c>
      <c r="AA93">
        <v>21</v>
      </c>
      <c r="AB93">
        <v>37</v>
      </c>
      <c r="BK93">
        <f t="shared" si="2"/>
        <v>89</v>
      </c>
      <c r="BL93">
        <f>POISSON(BK93,BL$2,TRUE)</f>
        <v>1</v>
      </c>
      <c r="BM93">
        <f>NORMDIST($BK93,BM$1,BM$2,TRUE)</f>
        <v>0.99999999818249219</v>
      </c>
      <c r="BN93">
        <f>NORMDIST($BK93,BN$1,BN$2,TRUE)</f>
        <v>0.99999982182457137</v>
      </c>
      <c r="BO93">
        <f>NORMDIST($BK93,BO$1,BO$2,TRUE)</f>
        <v>0.99999498826896316</v>
      </c>
      <c r="BP93">
        <f>NORMDIST($BK93,BP$1,BP$2,TRUE)</f>
        <v>0.99988107529267234</v>
      </c>
      <c r="BQ93">
        <f>NORMDIST($BK93,BQ$1,BQ$2,TRUE)</f>
        <v>0.99892317230155414</v>
      </c>
      <c r="BR93">
        <f>NORMDIST($BK93,BR$1,BR$2,TRUE)</f>
        <v>0.99480392061790868</v>
      </c>
      <c r="BS93">
        <f>NORMDIST($BK93,BS$1,BS$2,TRUE)</f>
        <v>0.97921182151356223</v>
      </c>
      <c r="BT93">
        <v>89</v>
      </c>
    </row>
    <row r="94" spans="1:72">
      <c r="A94">
        <v>190</v>
      </c>
      <c r="B94" s="1">
        <v>38806</v>
      </c>
      <c r="C94">
        <v>1</v>
      </c>
      <c r="D94">
        <v>3</v>
      </c>
      <c r="E94">
        <v>7</v>
      </c>
      <c r="F94">
        <v>150</v>
      </c>
      <c r="G94" t="s">
        <v>25</v>
      </c>
      <c r="H94">
        <v>27</v>
      </c>
      <c r="I94">
        <v>117</v>
      </c>
      <c r="J94" s="1">
        <v>42316</v>
      </c>
      <c r="K94">
        <v>5850</v>
      </c>
      <c r="AA94">
        <v>21</v>
      </c>
      <c r="AB94">
        <v>26</v>
      </c>
      <c r="BK94">
        <f t="shared" si="2"/>
        <v>90</v>
      </c>
      <c r="BL94">
        <f>POISSON(BK94,BL$2,TRUE)</f>
        <v>1</v>
      </c>
      <c r="BM94">
        <f>NORMDIST($BK94,BM$1,BM$2,TRUE)</f>
        <v>0.9999999990134123</v>
      </c>
      <c r="BN94">
        <f>NORMDIST($BK94,BN$1,BN$2,TRUE)</f>
        <v>0.99999989013332169</v>
      </c>
      <c r="BO94">
        <f>NORMDIST($BK94,BO$1,BO$2,TRUE)</f>
        <v>0.99999660232686627</v>
      </c>
      <c r="BP94">
        <f>NORMDIST($BK94,BP$1,BP$2,TRUE)</f>
        <v>0.99991158271479863</v>
      </c>
      <c r="BQ94">
        <f>NORMDIST($BK94,BQ$1,BQ$2,TRUE)</f>
        <v>0.99914471517878201</v>
      </c>
      <c r="BR94">
        <f>NORMDIST($BK94,BR$1,BR$2,TRUE)</f>
        <v>0.9956675516369875</v>
      </c>
      <c r="BS94">
        <f>NORMDIST($BK94,BS$1,BS$2,TRUE)</f>
        <v>0.98188513145710921</v>
      </c>
      <c r="BT94">
        <v>90</v>
      </c>
    </row>
    <row r="95" spans="1:72">
      <c r="A95">
        <v>191</v>
      </c>
      <c r="B95" s="1">
        <v>39012</v>
      </c>
      <c r="C95">
        <v>1</v>
      </c>
      <c r="D95">
        <v>2</v>
      </c>
      <c r="E95">
        <v>7</v>
      </c>
      <c r="F95">
        <v>150</v>
      </c>
      <c r="G95" t="s">
        <v>25</v>
      </c>
      <c r="H95">
        <v>9</v>
      </c>
      <c r="I95">
        <v>42</v>
      </c>
      <c r="J95" s="1">
        <v>40272</v>
      </c>
      <c r="K95">
        <v>2100</v>
      </c>
      <c r="AA95">
        <v>21</v>
      </c>
      <c r="AB95">
        <v>8</v>
      </c>
      <c r="BK95">
        <f t="shared" si="2"/>
        <v>91</v>
      </c>
      <c r="BL95">
        <f>POISSON(BK95,BL$2,TRUE)</f>
        <v>1</v>
      </c>
      <c r="BM95">
        <f>NORMDIST($BK95,BM$1,BM$2,TRUE)</f>
        <v>0.99999999946965767</v>
      </c>
      <c r="BN95">
        <f>NORMDIST($BK95,BN$1,BN$2,TRUE)</f>
        <v>0.99999993279438526</v>
      </c>
      <c r="BO95">
        <f>NORMDIST($BK95,BO$1,BO$2,TRUE)</f>
        <v>0.99999771189174769</v>
      </c>
      <c r="BP95">
        <f>NORMDIST($BK95,BP$1,BP$2,TRUE)</f>
        <v>0.99993461395675953</v>
      </c>
      <c r="BQ95">
        <f>NORMDIST($BK95,BQ$1,BQ$2,TRUE)</f>
        <v>0.99932362035762901</v>
      </c>
      <c r="BR95">
        <f>NORMDIST($BK95,BR$1,BR$2,TRUE)</f>
        <v>0.99640054488558993</v>
      </c>
      <c r="BS95">
        <f>NORMDIST($BK95,BS$1,BS$2,TRUE)</f>
        <v>0.9842596661495927</v>
      </c>
      <c r="BT95">
        <v>91</v>
      </c>
    </row>
    <row r="96" spans="1:72">
      <c r="A96">
        <v>192</v>
      </c>
      <c r="B96" s="1">
        <v>38810</v>
      </c>
      <c r="C96">
        <v>23</v>
      </c>
      <c r="D96">
        <v>4</v>
      </c>
      <c r="E96">
        <v>6</v>
      </c>
      <c r="F96">
        <v>150</v>
      </c>
      <c r="G96" t="s">
        <v>25</v>
      </c>
      <c r="H96">
        <v>14</v>
      </c>
      <c r="I96">
        <v>60</v>
      </c>
      <c r="J96" s="1">
        <v>40610</v>
      </c>
      <c r="K96">
        <v>3000</v>
      </c>
      <c r="AA96">
        <v>22</v>
      </c>
      <c r="AB96">
        <v>32</v>
      </c>
      <c r="BK96">
        <f t="shared" si="2"/>
        <v>92</v>
      </c>
      <c r="BL96">
        <f>POISSON(BK96,BL$2,TRUE)</f>
        <v>1</v>
      </c>
      <c r="BM96">
        <f>NORMDIST($BK96,BM$1,BM$2,TRUE)</f>
        <v>0.99999999971768416</v>
      </c>
      <c r="BN96">
        <f>NORMDIST($BK96,BN$1,BN$2,TRUE)</f>
        <v>0.99999995921848805</v>
      </c>
      <c r="BO96">
        <f>NORMDIST($BK96,BO$1,BO$2,TRUE)</f>
        <v>0.99999846937321191</v>
      </c>
      <c r="BP96">
        <f>NORMDIST($BK96,BP$1,BP$2,TRUE)</f>
        <v>0.99995190365598552</v>
      </c>
      <c r="BQ96">
        <f>NORMDIST($BK96,BQ$1,BQ$2,TRUE)</f>
        <v>0.9994674239987138</v>
      </c>
      <c r="BR96">
        <f>NORMDIST($BK96,BR$1,BR$2,TRUE)</f>
        <v>0.99702023676494544</v>
      </c>
      <c r="BS96">
        <f>NORMDIST($BK96,BS$1,BS$2,TRUE)</f>
        <v>0.98636207231606798</v>
      </c>
      <c r="BT96">
        <v>92</v>
      </c>
    </row>
    <row r="97" spans="1:72">
      <c r="A97">
        <v>193</v>
      </c>
      <c r="B97" s="1">
        <v>39356</v>
      </c>
      <c r="C97">
        <v>46</v>
      </c>
      <c r="D97">
        <v>2</v>
      </c>
      <c r="E97">
        <v>3</v>
      </c>
      <c r="F97">
        <v>150</v>
      </c>
      <c r="G97" t="s">
        <v>21</v>
      </c>
      <c r="H97">
        <v>49</v>
      </c>
      <c r="I97">
        <v>49</v>
      </c>
      <c r="J97" s="1">
        <v>40826</v>
      </c>
      <c r="K97">
        <v>7350</v>
      </c>
      <c r="AA97">
        <v>23</v>
      </c>
      <c r="AB97">
        <v>22</v>
      </c>
      <c r="BK97">
        <f t="shared" si="2"/>
        <v>93</v>
      </c>
      <c r="BL97">
        <f>POISSON(BK97,BL$2,TRUE)</f>
        <v>1</v>
      </c>
      <c r="BM97">
        <f>NORMDIST($BK97,BM$1,BM$2,TRUE)</f>
        <v>0.99999999985117716</v>
      </c>
      <c r="BN97">
        <f>NORMDIST($BK97,BN$1,BN$2,TRUE)</f>
        <v>0.9999999754508625</v>
      </c>
      <c r="BO97">
        <f>NORMDIST($BK97,BO$1,BO$2,TRUE)</f>
        <v>0.99999898291657263</v>
      </c>
      <c r="BP97">
        <f>NORMDIST($BK97,BP$1,BP$2,TRUE)</f>
        <v>0.99996481037192653</v>
      </c>
      <c r="BQ97">
        <f>NORMDIST($BK97,BQ$1,BQ$2,TRUE)</f>
        <v>0.99958247719852578</v>
      </c>
      <c r="BR97">
        <f>NORMDIST($BK97,BR$1,BR$2,TRUE)</f>
        <v>0.99754209882480327</v>
      </c>
      <c r="BS97">
        <f>NORMDIST($BK97,BS$1,BS$2,TRUE)</f>
        <v>0.98821758369294654</v>
      </c>
      <c r="BT97">
        <v>93</v>
      </c>
    </row>
    <row r="98" spans="1:72">
      <c r="A98">
        <v>194</v>
      </c>
      <c r="B98" s="1">
        <v>39149</v>
      </c>
      <c r="C98">
        <v>11</v>
      </c>
      <c r="D98">
        <v>1</v>
      </c>
      <c r="E98">
        <v>1</v>
      </c>
      <c r="F98">
        <v>150</v>
      </c>
      <c r="G98" t="s">
        <v>25</v>
      </c>
      <c r="H98">
        <v>31</v>
      </c>
      <c r="I98">
        <v>135</v>
      </c>
      <c r="J98" s="1">
        <v>43199</v>
      </c>
      <c r="K98">
        <v>6750</v>
      </c>
      <c r="AA98">
        <v>23</v>
      </c>
      <c r="AB98">
        <v>15</v>
      </c>
      <c r="BK98">
        <f t="shared" si="2"/>
        <v>94</v>
      </c>
      <c r="BL98">
        <f>POISSON(BK98,BL$2,TRUE)</f>
        <v>1</v>
      </c>
      <c r="BM98">
        <f>NORMDIST($BK98,BM$1,BM$2,TRUE)</f>
        <v>0.99999999992231148</v>
      </c>
      <c r="BN98">
        <f>NORMDIST($BK98,BN$1,BN$2,TRUE)</f>
        <v>0.99999998534042511</v>
      </c>
      <c r="BO98">
        <f>NORMDIST($BK98,BO$1,BO$2,TRUE)</f>
        <v>0.99999932867143349</v>
      </c>
      <c r="BP98">
        <f>NORMDIST($BK98,BP$1,BP$2,TRUE)</f>
        <v>0.99997439118352349</v>
      </c>
      <c r="BQ98">
        <f>NORMDIST($BK98,BQ$1,BQ$2,TRUE)</f>
        <v>0.99967410122428046</v>
      </c>
      <c r="BR98">
        <f>NORMDIST($BK98,BR$1,BR$2,TRUE)</f>
        <v>0.99797986251005399</v>
      </c>
      <c r="BS98">
        <f>NORMDIST($BK98,BS$1,BS$2,TRUE)</f>
        <v>0.98984995712822488</v>
      </c>
      <c r="BT98">
        <v>94</v>
      </c>
    </row>
    <row r="99" spans="1:72">
      <c r="A99">
        <v>195</v>
      </c>
      <c r="B99" s="1">
        <v>39246</v>
      </c>
      <c r="C99">
        <v>51</v>
      </c>
      <c r="D99">
        <v>1</v>
      </c>
      <c r="E99">
        <v>12</v>
      </c>
      <c r="F99">
        <v>150</v>
      </c>
      <c r="G99" t="s">
        <v>21</v>
      </c>
      <c r="H99">
        <v>41</v>
      </c>
      <c r="I99">
        <v>41</v>
      </c>
      <c r="J99" s="1">
        <v>40476</v>
      </c>
      <c r="K99">
        <v>6150</v>
      </c>
      <c r="AA99">
        <v>24</v>
      </c>
      <c r="AB99">
        <v>10</v>
      </c>
      <c r="BK99">
        <f t="shared" si="2"/>
        <v>95</v>
      </c>
      <c r="BL99">
        <f>POISSON(BK99,BL$2,TRUE)</f>
        <v>1</v>
      </c>
      <c r="BM99">
        <f>NORMDIST($BK99,BM$1,BM$2,TRUE)</f>
        <v>0.99999999995984001</v>
      </c>
      <c r="BN99">
        <f>NORMDIST($BK99,BN$1,BN$2,TRUE)</f>
        <v>0.99999999131607786</v>
      </c>
      <c r="BO99">
        <f>NORMDIST($BK99,BO$1,BO$2,TRUE)</f>
        <v>0.99999955984869127</v>
      </c>
      <c r="BP99">
        <f>NORMDIST($BK99,BP$1,BP$2,TRUE)</f>
        <v>0.99998146326214821</v>
      </c>
      <c r="BQ99">
        <f>NORMDIST($BK99,BQ$1,BQ$2,TRUE)</f>
        <v>0.99974672885671501</v>
      </c>
      <c r="BR99">
        <f>NORMDIST($BK99,BR$1,BR$2,TRUE)</f>
        <v>0.99834564914045232</v>
      </c>
      <c r="BS99">
        <f>NORMDIST($BK99,BS$1,BS$2,TRUE)</f>
        <v>0.99128143392520163</v>
      </c>
      <c r="BT99">
        <v>95</v>
      </c>
    </row>
    <row r="100" spans="1:72">
      <c r="A100">
        <v>196</v>
      </c>
      <c r="B100" s="1">
        <v>39318</v>
      </c>
      <c r="C100">
        <v>42</v>
      </c>
      <c r="D100">
        <v>2</v>
      </c>
      <c r="E100">
        <v>2</v>
      </c>
      <c r="F100">
        <v>150</v>
      </c>
      <c r="G100" t="s">
        <v>21</v>
      </c>
      <c r="H100">
        <v>54</v>
      </c>
      <c r="I100">
        <v>54</v>
      </c>
      <c r="J100" s="1">
        <v>40938</v>
      </c>
      <c r="K100">
        <v>8100</v>
      </c>
      <c r="AA100">
        <v>25</v>
      </c>
      <c r="AB100">
        <v>12</v>
      </c>
      <c r="BK100">
        <f t="shared" si="2"/>
        <v>96</v>
      </c>
      <c r="BL100">
        <f>POISSON(BK100,BL$2,TRUE)</f>
        <v>1</v>
      </c>
      <c r="BM100">
        <f>NORMDIST($BK100,BM$1,BM$2,TRUE)</f>
        <v>0.99999999997944211</v>
      </c>
      <c r="BN100">
        <f>NORMDIST($BK100,BN$1,BN$2,TRUE)</f>
        <v>0.99999999489709868</v>
      </c>
      <c r="BO100">
        <f>NORMDIST($BK100,BO$1,BO$2,TRUE)</f>
        <v>0.99999971334842808</v>
      </c>
      <c r="BP100">
        <f>NORMDIST($BK100,BP$1,BP$2,TRUE)</f>
        <v>0.99998665425098876</v>
      </c>
      <c r="BQ100">
        <f>NORMDIST($BK100,BQ$1,BQ$2,TRUE)</f>
        <v>0.99980403171075094</v>
      </c>
      <c r="BR100">
        <f>NORMDIST($BK100,BR$1,BR$2,TRUE)</f>
        <v>0.9986501019683699</v>
      </c>
      <c r="BS100">
        <f>NORMDIST($BK100,BS$1,BS$2,TRUE)</f>
        <v>0.9925327240132078</v>
      </c>
      <c r="BT100">
        <v>96</v>
      </c>
    </row>
    <row r="101" spans="1:72">
      <c r="A101">
        <v>197</v>
      </c>
      <c r="B101" s="1">
        <v>39345</v>
      </c>
      <c r="C101">
        <v>25</v>
      </c>
      <c r="D101">
        <v>1</v>
      </c>
      <c r="E101">
        <v>7</v>
      </c>
      <c r="F101">
        <v>150</v>
      </c>
      <c r="G101" t="s">
        <v>21</v>
      </c>
      <c r="H101">
        <v>43</v>
      </c>
      <c r="I101">
        <v>43</v>
      </c>
      <c r="J101" s="1">
        <v>40635</v>
      </c>
      <c r="K101">
        <v>6450</v>
      </c>
      <c r="AA101">
        <v>25</v>
      </c>
      <c r="AB101">
        <v>39</v>
      </c>
      <c r="BK101">
        <f t="shared" si="2"/>
        <v>97</v>
      </c>
      <c r="BL101">
        <f>POISSON(BK101,BL$2,TRUE)</f>
        <v>1</v>
      </c>
      <c r="BM101">
        <f>NORMDIST($BK101,BM$1,BM$2,TRUE)</f>
        <v>0.999999999989579</v>
      </c>
      <c r="BN101">
        <f>NORMDIST($BK101,BN$1,BN$2,TRUE)</f>
        <v>0.9999999970254414</v>
      </c>
      <c r="BO101">
        <f>NORMDIST($BK101,BO$1,BO$2,TRUE)</f>
        <v>0.99999981456599474</v>
      </c>
      <c r="BP101">
        <f>NORMDIST($BK101,BP$1,BP$2,TRUE)</f>
        <v>0.9999904431352572</v>
      </c>
      <c r="BQ101">
        <f>NORMDIST($BK101,BQ$1,BQ$2,TRUE)</f>
        <v>0.99984903377837209</v>
      </c>
      <c r="BR101">
        <f>NORMDIST($BK101,BR$1,BR$2,TRUE)</f>
        <v>0.99890251762256232</v>
      </c>
      <c r="BS101">
        <f>NORMDIST($BK101,BS$1,BS$2,TRUE)</f>
        <v>0.99362301040866841</v>
      </c>
      <c r="BT101">
        <v>97</v>
      </c>
    </row>
    <row r="102" spans="1:72">
      <c r="A102">
        <v>198</v>
      </c>
      <c r="B102" s="1">
        <v>39345</v>
      </c>
      <c r="C102">
        <v>16</v>
      </c>
      <c r="D102">
        <v>2</v>
      </c>
      <c r="E102">
        <v>7</v>
      </c>
      <c r="F102">
        <v>150</v>
      </c>
      <c r="G102" t="s">
        <v>25</v>
      </c>
      <c r="H102">
        <v>26</v>
      </c>
      <c r="I102">
        <v>114</v>
      </c>
      <c r="J102" s="1">
        <v>42765</v>
      </c>
      <c r="K102">
        <v>5700</v>
      </c>
      <c r="AA102">
        <v>25</v>
      </c>
      <c r="AB102">
        <v>14</v>
      </c>
      <c r="BK102">
        <f t="shared" si="2"/>
        <v>98</v>
      </c>
      <c r="BL102">
        <f>POISSON(BK102,BL$2,TRUE)</f>
        <v>1</v>
      </c>
      <c r="BM102">
        <f>NORMDIST($BK102,BM$1,BM$2,TRUE)</f>
        <v>0.99999999999476907</v>
      </c>
      <c r="BN102">
        <f>NORMDIST($BK102,BN$1,BN$2,TRUE)</f>
        <v>0.99999999827999586</v>
      </c>
      <c r="BO102">
        <f>NORMDIST($BK102,BO$1,BO$2,TRUE)</f>
        <v>0.99999988084714664</v>
      </c>
      <c r="BP102">
        <f>NORMDIST($BK102,BP$1,BP$2,TRUE)</f>
        <v>0.99999319312340784</v>
      </c>
      <c r="BQ102">
        <f>NORMDIST($BK102,BQ$1,BQ$2,TRUE)</f>
        <v>0.99988421172871689</v>
      </c>
      <c r="BR102">
        <f>NORMDIST($BK102,BR$1,BR$2,TRUE)</f>
        <v>0.99911097470089205</v>
      </c>
      <c r="BS102">
        <f>NORMDIST($BK102,BS$1,BS$2,TRUE)</f>
        <v>0.99456997137732173</v>
      </c>
      <c r="BT102">
        <v>98</v>
      </c>
    </row>
    <row r="103" spans="1:72">
      <c r="A103">
        <v>199</v>
      </c>
      <c r="B103" s="1">
        <v>39171</v>
      </c>
      <c r="C103">
        <v>45</v>
      </c>
      <c r="D103">
        <v>1</v>
      </c>
      <c r="E103">
        <v>12</v>
      </c>
      <c r="F103">
        <v>150</v>
      </c>
      <c r="G103" t="s">
        <v>21</v>
      </c>
      <c r="H103">
        <v>23</v>
      </c>
      <c r="I103">
        <v>23</v>
      </c>
      <c r="J103" s="1">
        <v>39861</v>
      </c>
      <c r="K103">
        <v>3450</v>
      </c>
      <c r="AA103">
        <v>25</v>
      </c>
      <c r="AB103">
        <v>21</v>
      </c>
      <c r="BK103">
        <f t="shared" si="2"/>
        <v>99</v>
      </c>
      <c r="BL103">
        <f>POISSON(BK103,BL$2,TRUE)</f>
        <v>1</v>
      </c>
      <c r="BM103">
        <f>NORMDIST($BK103,BM$1,BM$2,TRUE)</f>
        <v>0.99999999999739986</v>
      </c>
      <c r="BN103">
        <f>NORMDIST($BK103,BN$1,BN$2,TRUE)</f>
        <v>0.9999999990134123</v>
      </c>
      <c r="BO103">
        <f>NORMDIST($BK103,BO$1,BO$2,TRUE)</f>
        <v>0.99999992395039483</v>
      </c>
      <c r="BP103">
        <f>NORMDIST($BK103,BP$1,BP$2,TRUE)</f>
        <v>0.99999517788581915</v>
      </c>
      <c r="BQ103">
        <f>NORMDIST($BK103,BQ$1,BQ$2,TRUE)</f>
        <v>0.99991158271479863</v>
      </c>
      <c r="BR103">
        <f>NORMDIST($BK103,BR$1,BR$2,TRUE)</f>
        <v>0.99928245771015556</v>
      </c>
      <c r="BS103">
        <f>NORMDIST($BK103,BS$1,BS$2,TRUE)</f>
        <v>0.99538981771660762</v>
      </c>
      <c r="BT103">
        <v>99</v>
      </c>
    </row>
    <row r="104" spans="1:72">
      <c r="A104">
        <v>200</v>
      </c>
      <c r="B104" s="1">
        <v>39325</v>
      </c>
      <c r="C104">
        <v>33</v>
      </c>
      <c r="D104">
        <v>1</v>
      </c>
      <c r="E104">
        <v>9</v>
      </c>
      <c r="F104">
        <v>150</v>
      </c>
      <c r="G104" t="s">
        <v>25</v>
      </c>
      <c r="H104">
        <v>32</v>
      </c>
      <c r="I104">
        <v>141</v>
      </c>
      <c r="J104" s="1">
        <v>43555</v>
      </c>
      <c r="K104">
        <v>7050</v>
      </c>
      <c r="AA104">
        <v>26</v>
      </c>
      <c r="AB104">
        <v>18</v>
      </c>
      <c r="BK104">
        <f t="shared" si="2"/>
        <v>100</v>
      </c>
      <c r="BL104">
        <f>POISSON(BK104,BL$2,TRUE)</f>
        <v>1</v>
      </c>
      <c r="BM104">
        <f>NORMDIST($BK104,BM$1,BM$2,TRUE)</f>
        <v>0.99999999999872013</v>
      </c>
      <c r="BN104">
        <f>NORMDIST($BK104,BN$1,BN$2,TRUE)</f>
        <v>0.99999999943864348</v>
      </c>
      <c r="BO104">
        <f>NORMDIST($BK104,BO$1,BO$2,TRUE)</f>
        <v>0.99999995178696632</v>
      </c>
      <c r="BP104">
        <f>NORMDIST($BK104,BP$1,BP$2,TRUE)</f>
        <v>0.99999660232686627</v>
      </c>
      <c r="BQ104">
        <f>NORMDIST($BK104,BQ$1,BQ$2,TRUE)</f>
        <v>0.99993278058383273</v>
      </c>
      <c r="BR104">
        <f>NORMDIST($BK104,BR$1,BR$2,TRUE)</f>
        <v>0.99942297495760923</v>
      </c>
      <c r="BS104">
        <f>NORMDIST($BK104,BS$1,BS$2,TRUE)</f>
        <v>0.99609734263829131</v>
      </c>
      <c r="BT104">
        <v>100</v>
      </c>
    </row>
    <row r="105" spans="1:72">
      <c r="A105">
        <v>201</v>
      </c>
      <c r="B105" s="1">
        <v>39276</v>
      </c>
      <c r="C105">
        <v>31</v>
      </c>
      <c r="D105">
        <v>4</v>
      </c>
      <c r="E105">
        <v>6</v>
      </c>
      <c r="F105">
        <v>150</v>
      </c>
      <c r="G105" t="s">
        <v>25</v>
      </c>
      <c r="H105">
        <v>23</v>
      </c>
      <c r="I105">
        <v>102</v>
      </c>
      <c r="J105" s="1">
        <v>42336</v>
      </c>
      <c r="K105">
        <v>5100</v>
      </c>
      <c r="AA105">
        <v>26</v>
      </c>
      <c r="AB105">
        <v>26</v>
      </c>
      <c r="BK105">
        <f t="shared" si="2"/>
        <v>101</v>
      </c>
      <c r="BL105">
        <f>POISSON(BK105,BL$2,TRUE)</f>
        <v>1</v>
      </c>
      <c r="BM105">
        <f>NORMDIST($BK105,BM$1,BM$2,TRUE)</f>
        <v>0.99999999999937617</v>
      </c>
      <c r="BN105">
        <f>NORMDIST($BK105,BN$1,BN$2,TRUE)</f>
        <v>0.99999999968316255</v>
      </c>
      <c r="BO105">
        <f>NORMDIST($BK105,BO$1,BO$2,TRUE)</f>
        <v>0.9999999696398052</v>
      </c>
      <c r="BP105">
        <f>NORMDIST($BK105,BP$1,BP$2,TRUE)</f>
        <v>0.99999761890005989</v>
      </c>
      <c r="BQ105">
        <f>NORMDIST($BK105,BQ$1,BQ$2,TRUE)</f>
        <v>0.99994912147786896</v>
      </c>
      <c r="BR105">
        <f>NORMDIST($BK105,BR$1,BR$2,TRUE)</f>
        <v>0.99953766936981125</v>
      </c>
      <c r="BS105">
        <f>NORMDIST($BK105,BS$1,BS$2,TRUE)</f>
        <v>0.99670598183702919</v>
      </c>
      <c r="BT105">
        <v>101</v>
      </c>
    </row>
    <row r="106" spans="1:72">
      <c r="A106">
        <v>202</v>
      </c>
      <c r="B106" s="1">
        <v>39266</v>
      </c>
      <c r="C106">
        <v>50</v>
      </c>
      <c r="D106">
        <v>2</v>
      </c>
      <c r="E106">
        <v>8</v>
      </c>
      <c r="F106">
        <v>150</v>
      </c>
      <c r="G106" t="s">
        <v>25</v>
      </c>
      <c r="H106">
        <v>21</v>
      </c>
      <c r="I106">
        <v>93</v>
      </c>
      <c r="J106" s="1">
        <v>42056</v>
      </c>
      <c r="K106">
        <v>4650</v>
      </c>
      <c r="AA106">
        <v>27</v>
      </c>
      <c r="AB106">
        <v>31</v>
      </c>
      <c r="BK106">
        <f t="shared" si="2"/>
        <v>102</v>
      </c>
      <c r="BL106">
        <f>POISSON(BK106,BL$2,TRUE)</f>
        <v>1</v>
      </c>
      <c r="BM106">
        <f>NORMDIST($BK106,BM$1,BM$2,TRUE)</f>
        <v>0.99999999999969891</v>
      </c>
      <c r="BN106">
        <f>NORMDIST($BK106,BN$1,BN$2,TRUE)</f>
        <v>0.99999999982261101</v>
      </c>
      <c r="BO106">
        <f>NORMDIST($BK106,BO$1,BO$2,TRUE)</f>
        <v>0.99999998101043752</v>
      </c>
      <c r="BP106">
        <f>NORMDIST($BK106,BP$1,BP$2,TRUE)</f>
        <v>0.99999834032485402</v>
      </c>
      <c r="BQ106">
        <f>NORMDIST($BK106,BQ$1,BQ$2,TRUE)</f>
        <v>0.99996165985335095</v>
      </c>
      <c r="BR106">
        <f>NORMDIST($BK106,BR$1,BR$2,TRUE)</f>
        <v>0.99963092154572508</v>
      </c>
      <c r="BS106">
        <f>NORMDIST($BK106,BS$1,BS$2,TRUE)</f>
        <v>0.99722788147249708</v>
      </c>
      <c r="BT106">
        <v>102</v>
      </c>
    </row>
    <row r="107" spans="1:72">
      <c r="A107">
        <v>203</v>
      </c>
      <c r="B107" s="1">
        <v>39311</v>
      </c>
      <c r="C107">
        <v>37</v>
      </c>
      <c r="D107">
        <v>1</v>
      </c>
      <c r="E107">
        <v>11</v>
      </c>
      <c r="F107">
        <v>150</v>
      </c>
      <c r="G107" t="s">
        <v>21</v>
      </c>
      <c r="H107">
        <v>65</v>
      </c>
      <c r="I107">
        <v>65</v>
      </c>
      <c r="J107" s="1">
        <v>41261</v>
      </c>
      <c r="K107">
        <v>9750</v>
      </c>
      <c r="AA107">
        <v>28</v>
      </c>
      <c r="AB107">
        <v>10</v>
      </c>
      <c r="BK107">
        <f t="shared" si="2"/>
        <v>103</v>
      </c>
      <c r="BL107">
        <f>POISSON(BK107,BL$2,TRUE)</f>
        <v>1</v>
      </c>
      <c r="BM107">
        <f>NORMDIST($BK107,BM$1,BM$2,TRUE)</f>
        <v>0.99999999999985612</v>
      </c>
      <c r="BN107">
        <f>NORMDIST($BK107,BN$1,BN$2,TRUE)</f>
        <v>0.9999999999014838</v>
      </c>
      <c r="BO107">
        <f>NORMDIST($BK107,BO$1,BO$2,TRUE)</f>
        <v>0.99999998820240554</v>
      </c>
      <c r="BP107">
        <f>NORMDIST($BK107,BP$1,BP$2,TRUE)</f>
        <v>0.99999884942329476</v>
      </c>
      <c r="BQ107">
        <f>NORMDIST($BK107,BQ$1,BQ$2,TRUE)</f>
        <v>0.99997123595123583</v>
      </c>
      <c r="BR107">
        <f>NORMDIST($BK107,BR$1,BR$2,TRUE)</f>
        <v>0.99970644464024894</v>
      </c>
      <c r="BS107">
        <f>NORMDIST($BK107,BS$1,BS$2,TRUE)</f>
        <v>0.99767397196261198</v>
      </c>
      <c r="BT107">
        <v>103</v>
      </c>
    </row>
    <row r="108" spans="1:72">
      <c r="A108">
        <v>204</v>
      </c>
      <c r="B108" s="1">
        <v>39144</v>
      </c>
      <c r="C108">
        <v>26</v>
      </c>
      <c r="D108">
        <v>2</v>
      </c>
      <c r="E108">
        <v>2</v>
      </c>
      <c r="F108">
        <v>150</v>
      </c>
      <c r="G108" t="s">
        <v>21</v>
      </c>
      <c r="H108">
        <v>26</v>
      </c>
      <c r="I108">
        <v>26</v>
      </c>
      <c r="J108" s="1">
        <v>39924</v>
      </c>
      <c r="K108">
        <v>3900</v>
      </c>
      <c r="AA108">
        <v>28</v>
      </c>
      <c r="AB108">
        <v>27</v>
      </c>
      <c r="BK108">
        <f t="shared" si="2"/>
        <v>104</v>
      </c>
      <c r="BL108">
        <f>POISSON(BK108,BL$2,TRUE)</f>
        <v>1</v>
      </c>
      <c r="BM108">
        <f>NORMDIST($BK108,BM$1,BM$2,TRUE)</f>
        <v>0.99999999999993194</v>
      </c>
      <c r="BN108">
        <f>NORMDIST($BK108,BN$1,BN$2,TRUE)</f>
        <v>0.99999999994572786</v>
      </c>
      <c r="BO108">
        <f>NORMDIST($BK108,BO$1,BO$2,TRUE)</f>
        <v>0.99999999271988993</v>
      </c>
      <c r="BP108">
        <f>NORMDIST($BK108,BP$1,BP$2,TRUE)</f>
        <v>0.99999920667176445</v>
      </c>
      <c r="BQ108">
        <f>NORMDIST($BK108,BQ$1,BQ$2,TRUE)</f>
        <v>0.99997851572247032</v>
      </c>
      <c r="BR108">
        <f>NORMDIST($BK108,BR$1,BR$2,TRUE)</f>
        <v>0.99976737092096579</v>
      </c>
      <c r="BS108">
        <f>NORMDIST($BK108,BS$1,BS$2,TRUE)</f>
        <v>0.99805404567545741</v>
      </c>
      <c r="BT108">
        <v>104</v>
      </c>
    </row>
    <row r="109" spans="1:72">
      <c r="A109">
        <v>205</v>
      </c>
      <c r="B109" s="1">
        <v>39373</v>
      </c>
      <c r="C109">
        <v>19</v>
      </c>
      <c r="D109">
        <v>1</v>
      </c>
      <c r="E109">
        <v>10</v>
      </c>
      <c r="F109">
        <v>150</v>
      </c>
      <c r="G109" t="s">
        <v>21</v>
      </c>
      <c r="H109">
        <v>21</v>
      </c>
      <c r="I109">
        <v>21</v>
      </c>
      <c r="J109" s="1">
        <v>40003</v>
      </c>
      <c r="K109">
        <v>3150</v>
      </c>
      <c r="AA109">
        <v>29</v>
      </c>
      <c r="AB109">
        <v>42</v>
      </c>
      <c r="BK109">
        <f t="shared" si="2"/>
        <v>105</v>
      </c>
      <c r="BL109">
        <f>POISSON(BK109,BL$2,TRUE)</f>
        <v>1</v>
      </c>
      <c r="BM109">
        <f>NORMDIST($BK109,BM$1,BM$2,TRUE)</f>
        <v>0.99999999999996814</v>
      </c>
      <c r="BN109">
        <f>NORMDIST($BK109,BN$1,BN$2,TRUE)</f>
        <v>0.99999999997034261</v>
      </c>
      <c r="BO109">
        <f>NORMDIST($BK109,BO$1,BO$2,TRUE)</f>
        <v>0.99999999553782759</v>
      </c>
      <c r="BP109">
        <f>NORMDIST($BK109,BP$1,BP$2,TRUE)</f>
        <v>0.99999945595773398</v>
      </c>
      <c r="BQ109">
        <f>NORMDIST($BK109,BQ$1,BQ$2,TRUE)</f>
        <v>0.99998402416386967</v>
      </c>
      <c r="BR109">
        <f>NORMDIST($BK109,BR$1,BR$2,TRUE)</f>
        <v>0.99981633004576187</v>
      </c>
      <c r="BS109">
        <f>NORMDIST($BK109,BS$1,BS$2,TRUE)</f>
        <v>0.99837683681044498</v>
      </c>
      <c r="BT109">
        <v>105</v>
      </c>
    </row>
    <row r="110" spans="1:72">
      <c r="A110">
        <v>206</v>
      </c>
      <c r="B110" s="1">
        <v>39110</v>
      </c>
      <c r="C110">
        <v>36</v>
      </c>
      <c r="D110">
        <v>2</v>
      </c>
      <c r="E110">
        <v>3</v>
      </c>
      <c r="F110">
        <v>150</v>
      </c>
      <c r="G110" t="s">
        <v>21</v>
      </c>
      <c r="H110">
        <v>16</v>
      </c>
      <c r="I110">
        <v>16</v>
      </c>
      <c r="J110" s="1">
        <v>39590</v>
      </c>
      <c r="K110">
        <v>2400</v>
      </c>
      <c r="AA110">
        <v>30</v>
      </c>
      <c r="AB110">
        <v>36</v>
      </c>
      <c r="BK110">
        <f t="shared" si="2"/>
        <v>106</v>
      </c>
      <c r="BL110">
        <f>POISSON(BK110,BL$2,TRUE)</f>
        <v>1</v>
      </c>
      <c r="BM110">
        <f>NORMDIST($BK110,BM$1,BM$2,TRUE)</f>
        <v>0.99999999999998523</v>
      </c>
      <c r="BN110">
        <f>NORMDIST($BK110,BN$1,BN$2,TRUE)</f>
        <v>0.99999999998392419</v>
      </c>
      <c r="BO110">
        <f>NORMDIST($BK110,BO$1,BO$2,TRUE)</f>
        <v>0.99999999728345623</v>
      </c>
      <c r="BP110">
        <f>NORMDIST($BK110,BP$1,BP$2,TRUE)</f>
        <v>0.9999996289326365</v>
      </c>
      <c r="BQ110">
        <f>NORMDIST($BK110,BQ$1,BQ$2,TRUE)</f>
        <v>0.99998817295510911</v>
      </c>
      <c r="BR110">
        <f>NORMDIST($BK110,BR$1,BR$2,TRUE)</f>
        <v>0.99985551927411764</v>
      </c>
      <c r="BS110">
        <f>NORMDIST($BK110,BS$1,BS$2,TRUE)</f>
        <v>0.9986501019683699</v>
      </c>
      <c r="BT110">
        <v>106</v>
      </c>
    </row>
    <row r="111" spans="1:72">
      <c r="A111">
        <v>207</v>
      </c>
      <c r="B111" s="1">
        <v>39380</v>
      </c>
      <c r="C111">
        <v>24</v>
      </c>
      <c r="D111">
        <v>1</v>
      </c>
      <c r="E111">
        <v>11</v>
      </c>
      <c r="F111">
        <v>150</v>
      </c>
      <c r="G111" t="s">
        <v>21</v>
      </c>
      <c r="H111">
        <v>64</v>
      </c>
      <c r="I111">
        <v>64</v>
      </c>
      <c r="J111" s="1">
        <v>41300</v>
      </c>
      <c r="K111">
        <v>9600</v>
      </c>
      <c r="AA111">
        <v>30</v>
      </c>
      <c r="AB111">
        <v>29</v>
      </c>
      <c r="BK111">
        <f t="shared" si="2"/>
        <v>107</v>
      </c>
      <c r="BL111">
        <f>POISSON(BK111,BL$2,TRUE)</f>
        <v>1</v>
      </c>
      <c r="BM111">
        <f>NORMDIST($BK111,BM$1,BM$2,TRUE)</f>
        <v>0.99999999999999323</v>
      </c>
      <c r="BN111">
        <f>NORMDIST($BK111,BN$1,BN$2,TRUE)</f>
        <v>0.99999999999135636</v>
      </c>
      <c r="BO111">
        <f>NORMDIST($BK111,BO$1,BO$2,TRUE)</f>
        <v>0.99999999835734221</v>
      </c>
      <c r="BP111">
        <f>NORMDIST($BK111,BP$1,BP$2,TRUE)</f>
        <v>0.99999974828373184</v>
      </c>
      <c r="BQ111">
        <f>NORMDIST($BK111,BQ$1,BQ$2,TRUE)</f>
        <v>0.99999128321217867</v>
      </c>
      <c r="BR111">
        <f>NORMDIST($BK111,BR$1,BR$2,TRUE)</f>
        <v>0.99988676595317783</v>
      </c>
      <c r="BS111">
        <f>NORMDIST($BK111,BS$1,BS$2,TRUE)</f>
        <v>0.99888070011954</v>
      </c>
      <c r="BT111">
        <v>107</v>
      </c>
    </row>
    <row r="112" spans="1:72">
      <c r="A112">
        <v>208</v>
      </c>
      <c r="B112" s="1">
        <v>39378</v>
      </c>
      <c r="C112">
        <v>48</v>
      </c>
      <c r="D112">
        <v>1</v>
      </c>
      <c r="E112">
        <v>8</v>
      </c>
      <c r="F112">
        <v>150</v>
      </c>
      <c r="G112" t="s">
        <v>21</v>
      </c>
      <c r="H112">
        <v>36</v>
      </c>
      <c r="I112">
        <v>36</v>
      </c>
      <c r="J112" s="1">
        <v>40458</v>
      </c>
      <c r="K112">
        <v>5400</v>
      </c>
      <c r="AA112">
        <v>30</v>
      </c>
      <c r="AB112">
        <v>13</v>
      </c>
      <c r="BK112">
        <f t="shared" si="2"/>
        <v>108</v>
      </c>
      <c r="BL112">
        <f>POISSON(BK112,BL$2,TRUE)</f>
        <v>1</v>
      </c>
      <c r="BM112">
        <f>NORMDIST($BK112,BM$1,BM$2,TRUE)</f>
        <v>0.99999999999999689</v>
      </c>
      <c r="BN112">
        <f>NORMDIST($BK112,BN$1,BN$2,TRUE)</f>
        <v>0.99999999999539002</v>
      </c>
      <c r="BO112">
        <f>NORMDIST($BK112,BO$1,BO$2,TRUE)</f>
        <v>0.9999999990134123</v>
      </c>
      <c r="BP112">
        <f>NORMDIST($BK112,BP$1,BP$2,TRUE)</f>
        <v>0.99999983017325933</v>
      </c>
      <c r="BQ112">
        <f>NORMDIST($BK112,BQ$1,BQ$2,TRUE)</f>
        <v>0.99999360409291171</v>
      </c>
      <c r="BR112">
        <f>NORMDIST($BK112,BR$1,BR$2,TRUE)</f>
        <v>0.99991158271479863</v>
      </c>
      <c r="BS112">
        <f>NORMDIST($BK112,BS$1,BS$2,TRUE)</f>
        <v>0.99907467088405499</v>
      </c>
      <c r="BT112">
        <v>108</v>
      </c>
    </row>
    <row r="113" spans="1:72">
      <c r="A113">
        <v>209</v>
      </c>
      <c r="B113" s="1">
        <v>39740</v>
      </c>
      <c r="C113">
        <v>52</v>
      </c>
      <c r="D113">
        <v>1</v>
      </c>
      <c r="E113">
        <v>12</v>
      </c>
      <c r="F113">
        <v>150</v>
      </c>
      <c r="G113" t="s">
        <v>21</v>
      </c>
      <c r="H113">
        <v>30</v>
      </c>
      <c r="I113">
        <v>30</v>
      </c>
      <c r="J113" s="1">
        <v>40640</v>
      </c>
      <c r="K113">
        <v>4500</v>
      </c>
      <c r="AA113">
        <v>30</v>
      </c>
      <c r="AB113">
        <v>37</v>
      </c>
      <c r="BK113">
        <f t="shared" si="2"/>
        <v>109</v>
      </c>
      <c r="BL113">
        <f>POISSON(BK113,BL$2,TRUE)</f>
        <v>1</v>
      </c>
      <c r="BM113">
        <f>NORMDIST($BK113,BM$1,BM$2,TRUE)</f>
        <v>0.99999999999999856</v>
      </c>
      <c r="BN113">
        <f>NORMDIST($BK113,BN$1,BN$2,TRUE)</f>
        <v>0.99999999999756117</v>
      </c>
      <c r="BO113">
        <f>NORMDIST($BK113,BO$1,BO$2,TRUE)</f>
        <v>0.99999999941145368</v>
      </c>
      <c r="BP113">
        <f>NORMDIST($BK113,BP$1,BP$2,TRUE)</f>
        <v>0.99999988604450951</v>
      </c>
      <c r="BQ113">
        <f>NORMDIST($BK113,BQ$1,BQ$2,TRUE)</f>
        <v>0.99999532791015544</v>
      </c>
      <c r="BR113">
        <f>NORMDIST($BK113,BR$1,BR$2,TRUE)</f>
        <v>0.99993121588535749</v>
      </c>
      <c r="BS113">
        <f>NORMDIST($BK113,BS$1,BS$2,TRUE)</f>
        <v>0.99923731023445517</v>
      </c>
      <c r="BT113">
        <v>109</v>
      </c>
    </row>
    <row r="114" spans="1:72">
      <c r="A114">
        <v>210</v>
      </c>
      <c r="B114" s="1">
        <v>39496</v>
      </c>
      <c r="C114">
        <v>7</v>
      </c>
      <c r="D114">
        <v>1</v>
      </c>
      <c r="E114">
        <v>13</v>
      </c>
      <c r="F114">
        <v>150</v>
      </c>
      <c r="G114" t="s">
        <v>25</v>
      </c>
      <c r="H114">
        <v>29</v>
      </c>
      <c r="I114">
        <v>126</v>
      </c>
      <c r="J114" s="1">
        <v>43276</v>
      </c>
      <c r="K114">
        <v>6300</v>
      </c>
      <c r="AA114">
        <v>31</v>
      </c>
      <c r="AB114">
        <v>31</v>
      </c>
      <c r="BK114">
        <f t="shared" si="2"/>
        <v>110</v>
      </c>
      <c r="BL114">
        <f>POISSON(BK114,BL$2,TRUE)</f>
        <v>1</v>
      </c>
      <c r="BM114">
        <f>NORMDIST($BK114,BM$1,BM$2,TRUE)</f>
        <v>0.99999999999999933</v>
      </c>
      <c r="BN114">
        <f>NORMDIST($BK114,BN$1,BN$2,TRUE)</f>
        <v>0.99999999999872013</v>
      </c>
      <c r="BO114">
        <f>NORMDIST($BK114,BO$1,BO$2,TRUE)</f>
        <v>0.99999999965127717</v>
      </c>
      <c r="BP114">
        <f>NORMDIST($BK114,BP$1,BP$2,TRUE)</f>
        <v>0.99999992395039483</v>
      </c>
      <c r="BQ114">
        <f>NORMDIST($BK114,BQ$1,BQ$2,TRUE)</f>
        <v>0.99999660232686627</v>
      </c>
      <c r="BR114">
        <f>NORMDIST($BK114,BR$1,BR$2,TRUE)</f>
        <v>0.99994668765024519</v>
      </c>
      <c r="BS114">
        <f>NORMDIST($BK114,BS$1,BS$2,TRUE)</f>
        <v>0.99937324291510254</v>
      </c>
      <c r="BT114">
        <v>110</v>
      </c>
    </row>
    <row r="115" spans="1:72">
      <c r="A115">
        <v>211</v>
      </c>
      <c r="B115" s="1">
        <v>39484</v>
      </c>
      <c r="C115">
        <v>40</v>
      </c>
      <c r="D115">
        <v>2</v>
      </c>
      <c r="E115">
        <v>3</v>
      </c>
      <c r="F115">
        <v>150</v>
      </c>
      <c r="G115" t="s">
        <v>21</v>
      </c>
      <c r="H115">
        <v>42</v>
      </c>
      <c r="I115">
        <v>42</v>
      </c>
      <c r="J115" s="1">
        <v>40744</v>
      </c>
      <c r="K115">
        <v>6300</v>
      </c>
      <c r="AA115">
        <v>32</v>
      </c>
      <c r="AB115">
        <v>10</v>
      </c>
      <c r="BK115">
        <f t="shared" si="2"/>
        <v>111</v>
      </c>
      <c r="BL115">
        <f>POISSON(BK115,BL$2,TRUE)</f>
        <v>1</v>
      </c>
      <c r="BM115">
        <f>NORMDIST($BK115,BM$1,BM$2,TRUE)</f>
        <v>0.99999999999999978</v>
      </c>
      <c r="BN115">
        <f>NORMDIST($BK115,BN$1,BN$2,TRUE)</f>
        <v>0.99999999999933387</v>
      </c>
      <c r="BO115">
        <f>NORMDIST($BK115,BO$1,BO$2,TRUE)</f>
        <v>0.99999999979477361</v>
      </c>
      <c r="BP115">
        <f>NORMDIST($BK115,BP$1,BP$2,TRUE)</f>
        <v>0.99999994952348026</v>
      </c>
      <c r="BQ115">
        <f>NORMDIST($BK115,BQ$1,BQ$2,TRUE)</f>
        <v>0.99999754013404307</v>
      </c>
      <c r="BR115">
        <f>NORMDIST($BK115,BR$1,BR$2,TRUE)</f>
        <v>0.9999588325340214</v>
      </c>
      <c r="BS115">
        <f>NORMDIST($BK115,BS$1,BS$2,TRUE)</f>
        <v>0.99948649104231313</v>
      </c>
      <c r="BT115">
        <v>111</v>
      </c>
    </row>
    <row r="116" spans="1:72">
      <c r="A116">
        <v>212</v>
      </c>
      <c r="B116" s="1">
        <v>39700</v>
      </c>
      <c r="C116">
        <v>50</v>
      </c>
      <c r="D116">
        <v>1</v>
      </c>
      <c r="E116">
        <v>8</v>
      </c>
      <c r="F116">
        <v>150</v>
      </c>
      <c r="G116" t="s">
        <v>25</v>
      </c>
      <c r="H116">
        <v>35</v>
      </c>
      <c r="I116">
        <v>153</v>
      </c>
      <c r="J116" s="1">
        <v>44290</v>
      </c>
      <c r="K116">
        <v>7650</v>
      </c>
      <c r="AA116">
        <v>32</v>
      </c>
      <c r="AB116">
        <v>27</v>
      </c>
      <c r="BK116">
        <f t="shared" si="2"/>
        <v>112</v>
      </c>
      <c r="BL116">
        <f>POISSON(BK116,BL$2,TRUE)</f>
        <v>1</v>
      </c>
      <c r="BM116">
        <f>NORMDIST($BK116,BM$1,BM$2,TRUE)</f>
        <v>0.99999999999999989</v>
      </c>
      <c r="BN116">
        <f>NORMDIST($BK116,BN$1,BN$2,TRUE)</f>
        <v>0.99999999999965605</v>
      </c>
      <c r="BO116">
        <f>NORMDIST($BK116,BO$1,BO$2,TRUE)</f>
        <v>0.99999999988003974</v>
      </c>
      <c r="BP116">
        <f>NORMDIST($BK116,BP$1,BP$2,TRUE)</f>
        <v>0.99999996667955149</v>
      </c>
      <c r="BQ116">
        <f>NORMDIST($BK116,BQ$1,BQ$2,TRUE)</f>
        <v>0.99999822704033436</v>
      </c>
      <c r="BR116">
        <f>NORMDIST($BK116,BR$1,BR$2,TRUE)</f>
        <v>0.99996832875816322</v>
      </c>
      <c r="BS116">
        <f>NORMDIST($BK116,BS$1,BS$2,TRUE)</f>
        <v>0.99958053850280559</v>
      </c>
      <c r="BT116">
        <v>112</v>
      </c>
    </row>
    <row r="117" spans="1:72">
      <c r="A117">
        <v>213</v>
      </c>
      <c r="B117" s="1">
        <v>39714</v>
      </c>
      <c r="C117">
        <v>16</v>
      </c>
      <c r="D117">
        <v>2</v>
      </c>
      <c r="E117">
        <v>7</v>
      </c>
      <c r="F117">
        <v>150</v>
      </c>
      <c r="G117" t="s">
        <v>25</v>
      </c>
      <c r="H117">
        <v>13</v>
      </c>
      <c r="I117">
        <v>57</v>
      </c>
      <c r="J117" s="1">
        <v>41424</v>
      </c>
      <c r="K117">
        <v>2850</v>
      </c>
      <c r="AA117">
        <v>33</v>
      </c>
      <c r="AB117">
        <v>40</v>
      </c>
      <c r="BK117">
        <f t="shared" si="2"/>
        <v>113</v>
      </c>
      <c r="BL117">
        <f>POISSON(BK117,BL$2,TRUE)</f>
        <v>1</v>
      </c>
      <c r="BM117">
        <f>NORMDIST($BK117,BM$1,BM$2,TRUE)</f>
        <v>1</v>
      </c>
      <c r="BN117">
        <f>NORMDIST($BK117,BN$1,BN$2,TRUE)</f>
        <v>0.99999999999982381</v>
      </c>
      <c r="BO117">
        <f>NORMDIST($BK117,BO$1,BO$2,TRUE)</f>
        <v>0.99999999993035482</v>
      </c>
      <c r="BP117">
        <f>NORMDIST($BK117,BP$1,BP$2,TRUE)</f>
        <v>0.99999997812441943</v>
      </c>
      <c r="BQ117">
        <f>NORMDIST($BK117,BQ$1,BQ$2,TRUE)</f>
        <v>0.99999872783910204</v>
      </c>
      <c r="BR117">
        <f>NORMDIST($BK117,BR$1,BR$2,TRUE)</f>
        <v>0.99997572502614085</v>
      </c>
      <c r="BS117">
        <f>NORMDIST($BK117,BS$1,BS$2,TRUE)</f>
        <v>0.99965839090438546</v>
      </c>
      <c r="BT117">
        <v>113</v>
      </c>
    </row>
    <row r="118" spans="1:72">
      <c r="A118">
        <v>214</v>
      </c>
      <c r="B118" s="1">
        <v>39787</v>
      </c>
      <c r="C118">
        <v>9</v>
      </c>
      <c r="D118">
        <v>1</v>
      </c>
      <c r="E118">
        <v>1</v>
      </c>
      <c r="F118">
        <v>150</v>
      </c>
      <c r="G118" t="s">
        <v>25</v>
      </c>
      <c r="H118">
        <v>21</v>
      </c>
      <c r="I118">
        <v>93</v>
      </c>
      <c r="J118" s="1">
        <v>42577</v>
      </c>
      <c r="K118">
        <v>4650</v>
      </c>
      <c r="AA118">
        <v>34</v>
      </c>
      <c r="AB118">
        <v>13</v>
      </c>
      <c r="BK118">
        <f t="shared" si="2"/>
        <v>114</v>
      </c>
      <c r="BL118">
        <f>POISSON(BK118,BL$2,TRUE)</f>
        <v>1</v>
      </c>
      <c r="BM118">
        <f>NORMDIST($BK118,BM$1,BM$2,TRUE)</f>
        <v>1</v>
      </c>
      <c r="BN118">
        <f>NORMDIST($BK118,BN$1,BN$2,TRUE)</f>
        <v>0.99999999999991052</v>
      </c>
      <c r="BO118">
        <f>NORMDIST($BK118,BO$1,BO$2,TRUE)</f>
        <v>0.99999999995984001</v>
      </c>
      <c r="BP118">
        <f>NORMDIST($BK118,BP$1,BP$2,TRUE)</f>
        <v>0.99999998571652016</v>
      </c>
      <c r="BQ118">
        <f>NORMDIST($BK118,BQ$1,BQ$2,TRUE)</f>
        <v>0.99999909126069975</v>
      </c>
      <c r="BR118">
        <f>NORMDIST($BK118,BR$1,BR$2,TRUE)</f>
        <v>0.99998146326214821</v>
      </c>
      <c r="BS118">
        <f>NORMDIST($BK118,BS$1,BS$2,TRUE)</f>
        <v>0.99972263095170188</v>
      </c>
      <c r="BT118">
        <v>114</v>
      </c>
    </row>
    <row r="119" spans="1:72">
      <c r="A119">
        <v>215</v>
      </c>
      <c r="B119" s="1">
        <v>39596</v>
      </c>
      <c r="C119">
        <v>24</v>
      </c>
      <c r="D119">
        <v>1</v>
      </c>
      <c r="E119">
        <v>10</v>
      </c>
      <c r="F119">
        <v>150</v>
      </c>
      <c r="G119" t="s">
        <v>21</v>
      </c>
      <c r="H119">
        <v>15</v>
      </c>
      <c r="I119">
        <v>15</v>
      </c>
      <c r="J119" s="1">
        <v>40046</v>
      </c>
      <c r="K119">
        <v>2250</v>
      </c>
      <c r="AA119">
        <v>34</v>
      </c>
      <c r="AB119">
        <v>26</v>
      </c>
      <c r="BK119">
        <f t="shared" si="2"/>
        <v>115</v>
      </c>
      <c r="BL119">
        <f>POISSON(BK119,BL$2,TRUE)</f>
        <v>1</v>
      </c>
      <c r="BM119">
        <f>NORMDIST($BK119,BM$1,BM$2,TRUE)</f>
        <v>1</v>
      </c>
      <c r="BN119">
        <f>NORMDIST($BK119,BN$1,BN$2,TRUE)</f>
        <v>0.99999999999995492</v>
      </c>
      <c r="BO119">
        <f>NORMDIST($BK119,BO$1,BO$2,TRUE)</f>
        <v>0.99999999997699918</v>
      </c>
      <c r="BP119">
        <f>NORMDIST($BK119,BP$1,BP$2,TRUE)</f>
        <v>0.99999999072460122</v>
      </c>
      <c r="BQ119">
        <f>NORMDIST($BK119,BQ$1,BQ$2,TRUE)</f>
        <v>0.9999993537673687</v>
      </c>
      <c r="BR119">
        <f>NORMDIST($BK119,BR$1,BR$2,TRUE)</f>
        <v>0.99998589779895397</v>
      </c>
      <c r="BS119">
        <f>NORMDIST($BK119,BS$1,BS$2,TRUE)</f>
        <v>0.9997754692213624</v>
      </c>
      <c r="BT119">
        <v>115</v>
      </c>
    </row>
    <row r="120" spans="1:72">
      <c r="A120">
        <v>216</v>
      </c>
      <c r="B120" s="1">
        <v>39790</v>
      </c>
      <c r="C120">
        <v>10</v>
      </c>
      <c r="D120">
        <v>4</v>
      </c>
      <c r="E120">
        <v>4</v>
      </c>
      <c r="F120">
        <v>150</v>
      </c>
      <c r="G120" t="s">
        <v>21</v>
      </c>
      <c r="H120">
        <v>13</v>
      </c>
      <c r="I120">
        <v>13</v>
      </c>
      <c r="J120" s="1">
        <v>40180</v>
      </c>
      <c r="K120">
        <v>1950</v>
      </c>
      <c r="AA120">
        <v>34</v>
      </c>
      <c r="AB120">
        <v>4</v>
      </c>
      <c r="BK120">
        <f t="shared" si="2"/>
        <v>116</v>
      </c>
      <c r="BL120">
        <f>POISSON(BK120,BL$2,TRUE)</f>
        <v>1</v>
      </c>
      <c r="BM120">
        <f>NORMDIST($BK120,BM$1,BM$2,TRUE)</f>
        <v>1</v>
      </c>
      <c r="BN120">
        <f>NORMDIST($BK120,BN$1,BN$2,TRUE)</f>
        <v>0.99999999999997746</v>
      </c>
      <c r="BO120">
        <f>NORMDIST($BK120,BO$1,BO$2,TRUE)</f>
        <v>0.99999999998691602</v>
      </c>
      <c r="BP120">
        <f>NORMDIST($BK120,BP$1,BP$2,TRUE)</f>
        <v>0.99999999400962858</v>
      </c>
      <c r="BQ120">
        <f>NORMDIST($BK120,BQ$1,BQ$2,TRUE)</f>
        <v>0.99999954250177092</v>
      </c>
      <c r="BR120">
        <f>NORMDIST($BK120,BR$1,BR$2,TRUE)</f>
        <v>0.99998931147421577</v>
      </c>
      <c r="BS120">
        <f>NORMDIST($BK120,BS$1,BS$2,TRUE)</f>
        <v>0.99981879039547616</v>
      </c>
      <c r="BT120">
        <v>116</v>
      </c>
    </row>
    <row r="121" spans="1:72">
      <c r="A121">
        <v>217</v>
      </c>
      <c r="B121" s="1">
        <v>39788</v>
      </c>
      <c r="C121">
        <v>14</v>
      </c>
      <c r="D121">
        <v>1</v>
      </c>
      <c r="E121">
        <v>3</v>
      </c>
      <c r="F121">
        <v>150</v>
      </c>
      <c r="G121" t="s">
        <v>21</v>
      </c>
      <c r="H121">
        <v>40</v>
      </c>
      <c r="I121">
        <v>40</v>
      </c>
      <c r="J121" s="1">
        <v>40988</v>
      </c>
      <c r="K121">
        <v>6000</v>
      </c>
      <c r="AA121">
        <v>34</v>
      </c>
      <c r="AB121">
        <v>8</v>
      </c>
      <c r="BK121">
        <f t="shared" si="2"/>
        <v>117</v>
      </c>
      <c r="BL121">
        <f>POISSON(BK121,BL$2,TRUE)</f>
        <v>1</v>
      </c>
      <c r="BM121">
        <f>NORMDIST($BK121,BM$1,BM$2,TRUE)</f>
        <v>1</v>
      </c>
      <c r="BN121">
        <f>NORMDIST($BK121,BN$1,BN$2,TRUE)</f>
        <v>0.99999999999998879</v>
      </c>
      <c r="BO121">
        <f>NORMDIST($BK121,BO$1,BO$2,TRUE)</f>
        <v>0.99999999999260769</v>
      </c>
      <c r="BP121">
        <f>NORMDIST($BK121,BP$1,BP$2,TRUE)</f>
        <v>0.99999999615234569</v>
      </c>
      <c r="BQ121">
        <f>NORMDIST($BK121,BQ$1,BQ$2,TRUE)</f>
        <v>0.99999967756797781</v>
      </c>
      <c r="BR121">
        <f>NORMDIST($BK121,BR$1,BR$2,TRUE)</f>
        <v>0.99999192905587686</v>
      </c>
      <c r="BS121">
        <f>NORMDIST($BK121,BS$1,BS$2,TRUE)</f>
        <v>0.99985419508147144</v>
      </c>
      <c r="BT121">
        <v>117</v>
      </c>
    </row>
    <row r="122" spans="1:72">
      <c r="A122">
        <v>218</v>
      </c>
      <c r="B122" s="1">
        <v>39516</v>
      </c>
      <c r="C122">
        <v>16</v>
      </c>
      <c r="D122">
        <v>2</v>
      </c>
      <c r="E122">
        <v>7</v>
      </c>
      <c r="F122">
        <v>150</v>
      </c>
      <c r="G122" t="s">
        <v>25</v>
      </c>
      <c r="H122">
        <v>34</v>
      </c>
      <c r="I122">
        <v>147</v>
      </c>
      <c r="J122" s="1">
        <v>43926</v>
      </c>
      <c r="K122">
        <v>7350</v>
      </c>
      <c r="AA122">
        <v>34</v>
      </c>
      <c r="AB122">
        <v>38</v>
      </c>
      <c r="BK122">
        <f t="shared" si="2"/>
        <v>118</v>
      </c>
      <c r="BL122">
        <f>POISSON(BK122,BL$2,TRUE)</f>
        <v>1</v>
      </c>
      <c r="BM122">
        <f>NORMDIST($BK122,BM$1,BM$2,TRUE)</f>
        <v>1</v>
      </c>
      <c r="BN122">
        <f>NORMDIST($BK122,BN$1,BN$2,TRUE)</f>
        <v>0.99999999999999456</v>
      </c>
      <c r="BO122">
        <f>NORMDIST($BK122,BO$1,BO$2,TRUE)</f>
        <v>0.99999999999585176</v>
      </c>
      <c r="BP122">
        <f>NORMDIST($BK122,BP$1,BP$2,TRUE)</f>
        <v>0.99999999754213498</v>
      </c>
      <c r="BQ122">
        <f>NORMDIST($BK122,BQ$1,BQ$2,TRUE)</f>
        <v>0.99999977377777483</v>
      </c>
      <c r="BR122">
        <f>NORMDIST($BK122,BR$1,BR$2,TRUE)</f>
        <v>0.99999392837606427</v>
      </c>
      <c r="BS122">
        <f>NORMDIST($BK122,BS$1,BS$2,TRUE)</f>
        <v>0.99988303740022411</v>
      </c>
      <c r="BT122">
        <v>118</v>
      </c>
    </row>
    <row r="123" spans="1:72">
      <c r="A123">
        <v>219</v>
      </c>
      <c r="B123" s="1">
        <v>39655</v>
      </c>
      <c r="C123">
        <v>10</v>
      </c>
      <c r="D123">
        <v>4</v>
      </c>
      <c r="E123">
        <v>5</v>
      </c>
      <c r="F123">
        <v>150</v>
      </c>
      <c r="G123" t="s">
        <v>21</v>
      </c>
      <c r="H123">
        <v>18</v>
      </c>
      <c r="I123">
        <v>18</v>
      </c>
      <c r="J123" s="1">
        <v>40195</v>
      </c>
      <c r="K123">
        <v>2700</v>
      </c>
      <c r="AA123">
        <v>34</v>
      </c>
      <c r="AB123">
        <v>36</v>
      </c>
      <c r="BK123">
        <f t="shared" si="2"/>
        <v>119</v>
      </c>
      <c r="BL123">
        <f>POISSON(BK123,BL$2,TRUE)</f>
        <v>1</v>
      </c>
      <c r="BM123">
        <f>NORMDIST($BK123,BM$1,BM$2,TRUE)</f>
        <v>1</v>
      </c>
      <c r="BN123">
        <f>NORMDIST($BK123,BN$1,BN$2,TRUE)</f>
        <v>0.99999999999999734</v>
      </c>
      <c r="BO123">
        <f>NORMDIST($BK123,BO$1,BO$2,TRUE)</f>
        <v>0.99999999999768807</v>
      </c>
      <c r="BP123">
        <f>NORMDIST($BK123,BP$1,BP$2,TRUE)</f>
        <v>0.99999999843851306</v>
      </c>
      <c r="BQ123">
        <f>NORMDIST($BK123,BQ$1,BQ$2,TRUE)</f>
        <v>0.99999984199228265</v>
      </c>
      <c r="BR123">
        <f>NORMDIST($BK123,BR$1,BR$2,TRUE)</f>
        <v>0.99999544951387009</v>
      </c>
      <c r="BS123">
        <f>NORMDIST($BK123,BS$1,BS$2,TRUE)</f>
        <v>0.99990645856524629</v>
      </c>
      <c r="BT123">
        <v>119</v>
      </c>
    </row>
    <row r="124" spans="1:72">
      <c r="A124">
        <v>220</v>
      </c>
      <c r="B124" s="1">
        <v>39511</v>
      </c>
      <c r="C124">
        <v>7</v>
      </c>
      <c r="D124">
        <v>2</v>
      </c>
      <c r="E124">
        <v>13</v>
      </c>
      <c r="F124">
        <v>150</v>
      </c>
      <c r="G124" t="s">
        <v>25</v>
      </c>
      <c r="H124">
        <v>33</v>
      </c>
      <c r="I124">
        <v>144</v>
      </c>
      <c r="J124" s="1">
        <v>43831</v>
      </c>
      <c r="K124">
        <v>7200</v>
      </c>
      <c r="AA124">
        <v>34</v>
      </c>
      <c r="AB124">
        <v>16</v>
      </c>
      <c r="BK124">
        <f t="shared" si="2"/>
        <v>120</v>
      </c>
      <c r="BL124">
        <f>POISSON(BK124,BL$2,TRUE)</f>
        <v>1</v>
      </c>
      <c r="BM124">
        <f>NORMDIST($BK124,BM$1,BM$2,TRUE)</f>
        <v>1</v>
      </c>
      <c r="BN124">
        <f>NORMDIST($BK124,BN$1,BN$2,TRUE)</f>
        <v>0.99999999999999867</v>
      </c>
      <c r="BO124">
        <f>NORMDIST($BK124,BO$1,BO$2,TRUE)</f>
        <v>0.99999999999872013</v>
      </c>
      <c r="BP124">
        <f>NORMDIST($BK124,BP$1,BP$2,TRUE)</f>
        <v>0.9999999990134123</v>
      </c>
      <c r="BQ124">
        <f>NORMDIST($BK124,BQ$1,BQ$2,TRUE)</f>
        <v>0.99999989013332169</v>
      </c>
      <c r="BR124">
        <f>NORMDIST($BK124,BR$1,BR$2,TRUE)</f>
        <v>0.99999660232686627</v>
      </c>
      <c r="BS124">
        <f>NORMDIST($BK124,BS$1,BS$2,TRUE)</f>
        <v>0.99992541670465784</v>
      </c>
      <c r="BT124">
        <v>120</v>
      </c>
    </row>
    <row r="125" spans="1:72">
      <c r="A125">
        <v>221</v>
      </c>
      <c r="B125" s="1">
        <v>39589</v>
      </c>
      <c r="C125">
        <v>15</v>
      </c>
      <c r="D125">
        <v>4</v>
      </c>
      <c r="E125">
        <v>4</v>
      </c>
      <c r="F125">
        <v>150</v>
      </c>
      <c r="G125" t="s">
        <v>25</v>
      </c>
      <c r="H125">
        <v>35</v>
      </c>
      <c r="I125">
        <v>150</v>
      </c>
      <c r="J125" s="1">
        <v>44089</v>
      </c>
      <c r="K125">
        <v>7500</v>
      </c>
      <c r="AA125">
        <v>35</v>
      </c>
      <c r="AB125">
        <v>10</v>
      </c>
      <c r="BK125">
        <f t="shared" si="2"/>
        <v>121</v>
      </c>
      <c r="BL125">
        <f>POISSON(BK125,BL$2,TRUE)</f>
        <v>1</v>
      </c>
      <c r="BM125">
        <f>NORMDIST($BK125,BM$1,BM$2,TRUE)</f>
        <v>1</v>
      </c>
      <c r="BN125">
        <f>NORMDIST($BK125,BN$1,BN$2,TRUE)</f>
        <v>0.99999999999999933</v>
      </c>
      <c r="BO125">
        <f>NORMDIST($BK125,BO$1,BO$2,TRUE)</f>
        <v>0.99999999999929634</v>
      </c>
      <c r="BP125">
        <f>NORMDIST($BK125,BP$1,BP$2,TRUE)</f>
        <v>0.99999999938006134</v>
      </c>
      <c r="BQ125">
        <f>NORMDIST($BK125,BQ$1,BQ$2,TRUE)</f>
        <v>0.99999992395039483</v>
      </c>
      <c r="BR125">
        <f>NORMDIST($BK125,BR$1,BR$2,TRUE)</f>
        <v>0.99999747259530514</v>
      </c>
      <c r="BS125">
        <f>NORMDIST($BK125,BS$1,BS$2,TRUE)</f>
        <v>0.99994071319610156</v>
      </c>
      <c r="BT125">
        <v>121</v>
      </c>
    </row>
    <row r="126" spans="1:72">
      <c r="A126">
        <v>222</v>
      </c>
      <c r="B126" s="1">
        <v>39515</v>
      </c>
      <c r="C126">
        <v>40</v>
      </c>
      <c r="D126">
        <v>2</v>
      </c>
      <c r="E126">
        <v>1</v>
      </c>
      <c r="F126">
        <v>150</v>
      </c>
      <c r="G126" t="s">
        <v>21</v>
      </c>
      <c r="H126">
        <v>61</v>
      </c>
      <c r="I126">
        <v>61</v>
      </c>
      <c r="J126" s="1">
        <v>41345</v>
      </c>
      <c r="K126">
        <v>9150</v>
      </c>
      <c r="AA126">
        <v>36</v>
      </c>
      <c r="AB126">
        <v>29</v>
      </c>
      <c r="BK126">
        <f t="shared" si="2"/>
        <v>122</v>
      </c>
      <c r="BL126">
        <f>POISSON(BK126,BL$2,TRUE)</f>
        <v>1</v>
      </c>
      <c r="BM126">
        <f>NORMDIST($BK126,BM$1,BM$2,TRUE)</f>
        <v>1</v>
      </c>
      <c r="BN126">
        <f>NORMDIST($BK126,BN$1,BN$2,TRUE)</f>
        <v>0.99999999999999967</v>
      </c>
      <c r="BO126">
        <f>NORMDIST($BK126,BO$1,BO$2,TRUE)</f>
        <v>0.99999999999961575</v>
      </c>
      <c r="BP126">
        <f>NORMDIST($BK126,BP$1,BP$2,TRUE)</f>
        <v>0.99999999961258523</v>
      </c>
      <c r="BQ126">
        <f>NORMDIST($BK126,BQ$1,BQ$2,TRUE)</f>
        <v>0.99999994759534583</v>
      </c>
      <c r="BR126">
        <f>NORMDIST($BK126,BR$1,BR$2,TRUE)</f>
        <v>0.99999812700793167</v>
      </c>
      <c r="BS126">
        <f>NORMDIST($BK126,BS$1,BS$2,TRUE)</f>
        <v>0.99995301579429041</v>
      </c>
      <c r="BT126">
        <v>122</v>
      </c>
    </row>
    <row r="127" spans="1:72">
      <c r="A127">
        <v>223</v>
      </c>
      <c r="B127" s="1">
        <v>39781</v>
      </c>
      <c r="C127">
        <v>9</v>
      </c>
      <c r="D127">
        <v>1</v>
      </c>
      <c r="E127">
        <v>2</v>
      </c>
      <c r="F127">
        <v>150</v>
      </c>
      <c r="G127" t="s">
        <v>25</v>
      </c>
      <c r="H127">
        <v>31</v>
      </c>
      <c r="I127">
        <v>135</v>
      </c>
      <c r="J127" s="1">
        <v>43831</v>
      </c>
      <c r="K127">
        <v>6750</v>
      </c>
      <c r="AA127">
        <v>36</v>
      </c>
      <c r="AB127">
        <v>16</v>
      </c>
      <c r="BK127">
        <f t="shared" si="2"/>
        <v>123</v>
      </c>
      <c r="BL127">
        <f>POISSON(BK127,BL$2,TRUE)</f>
        <v>1</v>
      </c>
      <c r="BM127">
        <f>NORMDIST($BK127,BM$1,BM$2,TRUE)</f>
        <v>1</v>
      </c>
      <c r="BN127">
        <f>NORMDIST($BK127,BN$1,BN$2,TRUE)</f>
        <v>0.99999999999999989</v>
      </c>
      <c r="BO127">
        <f>NORMDIST($BK127,BO$1,BO$2,TRUE)</f>
        <v>0.99999999999979161</v>
      </c>
      <c r="BP127">
        <f>NORMDIST($BK127,BP$1,BP$2,TRUE)</f>
        <v>0.99999999975922205</v>
      </c>
      <c r="BQ127">
        <f>NORMDIST($BK127,BQ$1,BQ$2,TRUE)</f>
        <v>0.99999996405128477</v>
      </c>
      <c r="BR127">
        <f>NORMDIST($BK127,BR$1,BR$2,TRUE)</f>
        <v>0.99999861718637884</v>
      </c>
      <c r="BS127">
        <f>NORMDIST($BK127,BS$1,BS$2,TRUE)</f>
        <v>0.99996287883324575</v>
      </c>
      <c r="BT127">
        <v>123</v>
      </c>
    </row>
    <row r="128" spans="1:72">
      <c r="A128">
        <v>224</v>
      </c>
      <c r="B128" s="1">
        <v>39520</v>
      </c>
      <c r="C128">
        <v>48</v>
      </c>
      <c r="D128">
        <v>1</v>
      </c>
      <c r="E128">
        <v>8</v>
      </c>
      <c r="F128">
        <v>150</v>
      </c>
      <c r="G128" t="s">
        <v>21</v>
      </c>
      <c r="H128">
        <v>53</v>
      </c>
      <c r="I128">
        <v>53</v>
      </c>
      <c r="J128" s="1">
        <v>41110</v>
      </c>
      <c r="K128">
        <v>7950</v>
      </c>
      <c r="AA128">
        <v>36</v>
      </c>
      <c r="AB128">
        <v>18</v>
      </c>
      <c r="BK128">
        <f t="shared" si="2"/>
        <v>124</v>
      </c>
      <c r="BL128">
        <f>POISSON(BK128,BL$2,TRUE)</f>
        <v>1</v>
      </c>
      <c r="BM128">
        <f>NORMDIST($BK128,BM$1,BM$2,TRUE)</f>
        <v>1</v>
      </c>
      <c r="BN128">
        <f>NORMDIST($BK128,BN$1,BN$2,TRUE)</f>
        <v>0.99999999999999989</v>
      </c>
      <c r="BO128">
        <f>NORMDIST($BK128,BO$1,BO$2,TRUE)</f>
        <v>0.99999999999988776</v>
      </c>
      <c r="BP128">
        <f>NORMDIST($BK128,BP$1,BP$2,TRUE)</f>
        <v>0.99999999985117716</v>
      </c>
      <c r="BQ128">
        <f>NORMDIST($BK128,BQ$1,BQ$2,TRUE)</f>
        <v>0.9999999754508625</v>
      </c>
      <c r="BR128">
        <f>NORMDIST($BK128,BR$1,BR$2,TRUE)</f>
        <v>0.99999898291657263</v>
      </c>
      <c r="BS128">
        <f>NORMDIST($BK128,BS$1,BS$2,TRUE)</f>
        <v>0.99997076078104064</v>
      </c>
      <c r="BT128">
        <v>124</v>
      </c>
    </row>
    <row r="129" spans="1:72">
      <c r="A129">
        <v>225</v>
      </c>
      <c r="B129" s="1">
        <v>39737</v>
      </c>
      <c r="C129">
        <v>6</v>
      </c>
      <c r="D129">
        <v>2</v>
      </c>
      <c r="E129">
        <v>4</v>
      </c>
      <c r="F129">
        <v>150</v>
      </c>
      <c r="G129" t="s">
        <v>21</v>
      </c>
      <c r="H129">
        <v>27</v>
      </c>
      <c r="I129">
        <v>27</v>
      </c>
      <c r="J129" s="1">
        <v>40547</v>
      </c>
      <c r="K129">
        <v>4050</v>
      </c>
      <c r="AA129">
        <v>36</v>
      </c>
      <c r="AB129">
        <v>23</v>
      </c>
      <c r="BK129">
        <f t="shared" si="2"/>
        <v>125</v>
      </c>
      <c r="BL129">
        <f>POISSON(BK129,BL$2,TRUE)</f>
        <v>1</v>
      </c>
      <c r="BM129">
        <f>NORMDIST($BK129,BM$1,BM$2,TRUE)</f>
        <v>1</v>
      </c>
      <c r="BN129">
        <f>NORMDIST($BK129,BN$1,BN$2,TRUE)</f>
        <v>1</v>
      </c>
      <c r="BO129">
        <f>NORMDIST($BK129,BO$1,BO$2,TRUE)</f>
        <v>0.99999999999993994</v>
      </c>
      <c r="BP129">
        <f>NORMDIST($BK129,BP$1,BP$2,TRUE)</f>
        <v>0.99999999990851851</v>
      </c>
      <c r="BQ129">
        <f>NORMDIST($BK129,BQ$1,BQ$2,TRUE)</f>
        <v>0.99999998331111861</v>
      </c>
      <c r="BR129">
        <f>NORMDIST($BK129,BR$1,BR$2,TRUE)</f>
        <v>0.99999925473058227</v>
      </c>
      <c r="BS129">
        <f>NORMDIST($BK129,BS$1,BS$2,TRUE)</f>
        <v>0.99997703941630567</v>
      </c>
      <c r="BT129">
        <v>125</v>
      </c>
    </row>
    <row r="130" spans="1:72">
      <c r="A130">
        <v>226</v>
      </c>
      <c r="B130" s="1">
        <v>39454</v>
      </c>
      <c r="C130">
        <v>8</v>
      </c>
      <c r="D130">
        <v>1</v>
      </c>
      <c r="E130">
        <v>4</v>
      </c>
      <c r="F130">
        <v>150</v>
      </c>
      <c r="G130" t="s">
        <v>21</v>
      </c>
      <c r="H130">
        <v>68</v>
      </c>
      <c r="I130">
        <v>68</v>
      </c>
      <c r="J130" s="1">
        <v>41494</v>
      </c>
      <c r="K130">
        <v>10200</v>
      </c>
      <c r="AA130">
        <v>36</v>
      </c>
      <c r="AB130">
        <v>37</v>
      </c>
      <c r="BK130">
        <f t="shared" si="2"/>
        <v>126</v>
      </c>
      <c r="BL130">
        <f>POISSON(BK130,BL$2,TRUE)</f>
        <v>1</v>
      </c>
      <c r="BM130">
        <f>NORMDIST($BK130,BM$1,BM$2,TRUE)</f>
        <v>1</v>
      </c>
      <c r="BN130">
        <f>NORMDIST($BK130,BN$1,BN$2,TRUE)</f>
        <v>1</v>
      </c>
      <c r="BO130">
        <f>NORMDIST($BK130,BO$1,BO$2,TRUE)</f>
        <v>0.99999999999996814</v>
      </c>
      <c r="BP130">
        <f>NORMDIST($BK130,BP$1,BP$2,TRUE)</f>
        <v>0.99999999994407496</v>
      </c>
      <c r="BQ130">
        <f>NORMDIST($BK130,BQ$1,BQ$2,TRUE)</f>
        <v>0.99999998870580853</v>
      </c>
      <c r="BR130">
        <f>NORMDIST($BK130,BR$1,BR$2,TRUE)</f>
        <v>0.99999945595773398</v>
      </c>
      <c r="BS130">
        <f>NORMDIST($BK130,BS$1,BS$2,TRUE)</f>
        <v>0.99998202488340326</v>
      </c>
      <c r="BT130">
        <v>126</v>
      </c>
    </row>
    <row r="131" spans="1:72">
      <c r="A131">
        <v>227</v>
      </c>
      <c r="B131" s="1">
        <v>39778</v>
      </c>
      <c r="C131">
        <v>12</v>
      </c>
      <c r="D131">
        <v>4</v>
      </c>
      <c r="E131">
        <v>4</v>
      </c>
      <c r="F131">
        <v>150</v>
      </c>
      <c r="G131" t="s">
        <v>25</v>
      </c>
      <c r="H131">
        <v>57</v>
      </c>
      <c r="I131">
        <v>246</v>
      </c>
      <c r="J131" s="1">
        <v>47158</v>
      </c>
      <c r="K131">
        <v>12300</v>
      </c>
      <c r="AA131">
        <v>36</v>
      </c>
      <c r="AB131">
        <v>13</v>
      </c>
      <c r="BK131">
        <f t="shared" si="2"/>
        <v>127</v>
      </c>
      <c r="BL131">
        <f>POISSON(BK131,BL$2,TRUE)</f>
        <v>1</v>
      </c>
      <c r="BM131">
        <f>NORMDIST($BK131,BM$1,BM$2,TRUE)</f>
        <v>1</v>
      </c>
      <c r="BN131">
        <f>NORMDIST($BK131,BN$1,BN$2,TRUE)</f>
        <v>1</v>
      </c>
      <c r="BO131">
        <f>NORMDIST($BK131,BO$1,BO$2,TRUE)</f>
        <v>0.99999999999998312</v>
      </c>
      <c r="BP131">
        <f>NORMDIST($BK131,BP$1,BP$2,TRUE)</f>
        <v>0.9999999999659992</v>
      </c>
      <c r="BQ131">
        <f>NORMDIST($BK131,BQ$1,BQ$2,TRUE)</f>
        <v>0.99999999239115334</v>
      </c>
      <c r="BR131">
        <f>NORMDIST($BK131,BR$1,BR$2,TRUE)</f>
        <v>0.99999960434803659</v>
      </c>
      <c r="BS131">
        <f>NORMDIST($BK131,BS$1,BS$2,TRUE)</f>
        <v>0.99998597086764218</v>
      </c>
      <c r="BT131">
        <v>127</v>
      </c>
    </row>
    <row r="132" spans="1:72">
      <c r="A132">
        <v>228</v>
      </c>
      <c r="B132" s="1">
        <v>39598</v>
      </c>
      <c r="C132">
        <v>39</v>
      </c>
      <c r="D132">
        <v>1</v>
      </c>
      <c r="E132">
        <v>10</v>
      </c>
      <c r="F132">
        <v>150</v>
      </c>
      <c r="G132" t="s">
        <v>21</v>
      </c>
      <c r="H132">
        <v>5</v>
      </c>
      <c r="I132">
        <v>5</v>
      </c>
      <c r="J132" s="1">
        <v>39748</v>
      </c>
      <c r="K132">
        <v>750</v>
      </c>
      <c r="AA132">
        <v>36</v>
      </c>
      <c r="AB132">
        <v>4</v>
      </c>
      <c r="BK132">
        <f t="shared" si="2"/>
        <v>128</v>
      </c>
      <c r="BL132">
        <f>POISSON(BK132,BL$2,TRUE)</f>
        <v>1</v>
      </c>
      <c r="BM132">
        <f>NORMDIST($BK132,BM$1,BM$2,TRUE)</f>
        <v>1</v>
      </c>
      <c r="BN132">
        <f>NORMDIST($BK132,BN$1,BN$2,TRUE)</f>
        <v>1</v>
      </c>
      <c r="BO132">
        <f>NORMDIST($BK132,BO$1,BO$2,TRUE)</f>
        <v>0.99999999999999123</v>
      </c>
      <c r="BP132">
        <f>NORMDIST($BK132,BP$1,BP$2,TRUE)</f>
        <v>0.99999999997944211</v>
      </c>
      <c r="BQ132">
        <f>NORMDIST($BK132,BQ$1,BQ$2,TRUE)</f>
        <v>0.99999999489709868</v>
      </c>
      <c r="BR132">
        <f>NORMDIST($BK132,BR$1,BR$2,TRUE)</f>
        <v>0.99999971334842808</v>
      </c>
      <c r="BS132">
        <f>NORMDIST($BK132,BS$1,BS$2,TRUE)</f>
        <v>0.99998908411581999</v>
      </c>
      <c r="BT132">
        <v>128</v>
      </c>
    </row>
    <row r="133" spans="1:72">
      <c r="A133">
        <v>229</v>
      </c>
      <c r="B133" s="1">
        <v>39699</v>
      </c>
      <c r="C133">
        <v>41</v>
      </c>
      <c r="D133">
        <v>1</v>
      </c>
      <c r="E133">
        <v>11</v>
      </c>
      <c r="F133">
        <v>150</v>
      </c>
      <c r="G133" t="s">
        <v>21</v>
      </c>
      <c r="H133">
        <v>34</v>
      </c>
      <c r="I133">
        <v>34</v>
      </c>
      <c r="J133" s="1">
        <v>40719</v>
      </c>
      <c r="K133">
        <v>5100</v>
      </c>
      <c r="AA133">
        <v>36</v>
      </c>
      <c r="AB133">
        <v>36</v>
      </c>
      <c r="BK133">
        <f t="shared" si="2"/>
        <v>129</v>
      </c>
      <c r="BL133">
        <f>POISSON(BK133,BL$2,TRUE)</f>
        <v>1</v>
      </c>
      <c r="BM133">
        <f>NORMDIST($BK133,BM$1,BM$2,TRUE)</f>
        <v>1</v>
      </c>
      <c r="BN133">
        <f>NORMDIST($BK133,BN$1,BN$2,TRUE)</f>
        <v>1</v>
      </c>
      <c r="BO133">
        <f>NORMDIST($BK133,BO$1,BO$2,TRUE)</f>
        <v>0.99999999999999545</v>
      </c>
      <c r="BP133">
        <f>NORMDIST($BK133,BP$1,BP$2,TRUE)</f>
        <v>0.99999999998763844</v>
      </c>
      <c r="BQ133">
        <f>NORMDIST($BK133,BQ$1,BQ$2,TRUE)</f>
        <v>0.99999999659318095</v>
      </c>
      <c r="BR133">
        <f>NORMDIST($BK133,BR$1,BR$2,TRUE)</f>
        <v>0.99999979310296727</v>
      </c>
      <c r="BS133">
        <f>NORMDIST($BK133,BS$1,BS$2,TRUE)</f>
        <v>0.9999915325082438</v>
      </c>
      <c r="BT133">
        <v>129</v>
      </c>
    </row>
    <row r="134" spans="1:72">
      <c r="A134">
        <v>230</v>
      </c>
      <c r="B134" s="1">
        <v>39448</v>
      </c>
      <c r="C134">
        <v>48</v>
      </c>
      <c r="D134">
        <v>1</v>
      </c>
      <c r="E134">
        <v>8</v>
      </c>
      <c r="F134">
        <v>150</v>
      </c>
      <c r="G134" t="s">
        <v>21</v>
      </c>
      <c r="H134">
        <v>5</v>
      </c>
      <c r="I134">
        <v>5</v>
      </c>
      <c r="J134" s="1">
        <v>39598</v>
      </c>
      <c r="K134">
        <v>750</v>
      </c>
      <c r="AA134">
        <v>37</v>
      </c>
      <c r="AB134">
        <v>27</v>
      </c>
      <c r="BK134">
        <f t="shared" ref="BK134:BK197" si="3">BK133+1</f>
        <v>130</v>
      </c>
      <c r="BL134">
        <f>POISSON(BK134,BL$2,TRUE)</f>
        <v>1</v>
      </c>
      <c r="BM134">
        <f>NORMDIST($BK134,BM$1,BM$2,TRUE)</f>
        <v>1</v>
      </c>
      <c r="BN134">
        <f>NORMDIST($BK134,BN$1,BN$2,TRUE)</f>
        <v>1</v>
      </c>
      <c r="BO134">
        <f>NORMDIST($BK134,BO$1,BO$2,TRUE)</f>
        <v>0.99999999999999767</v>
      </c>
      <c r="BP134">
        <f>NORMDIST($BK134,BP$1,BP$2,TRUE)</f>
        <v>0.99999999999260769</v>
      </c>
      <c r="BQ134">
        <f>NORMDIST($BK134,BQ$1,BQ$2,TRUE)</f>
        <v>0.99999999773580683</v>
      </c>
      <c r="BR134">
        <f>NORMDIST($BK134,BR$1,BR$2,TRUE)</f>
        <v>0.99999985123112678</v>
      </c>
      <c r="BS134">
        <f>NORMDIST($BK134,BS$1,BS$2,TRUE)</f>
        <v>0.99999345187166555</v>
      </c>
      <c r="BT134">
        <v>130</v>
      </c>
    </row>
    <row r="135" spans="1:72">
      <c r="A135">
        <v>231</v>
      </c>
      <c r="B135" s="1">
        <v>39802</v>
      </c>
      <c r="C135">
        <v>12</v>
      </c>
      <c r="D135">
        <v>2</v>
      </c>
      <c r="E135">
        <v>4</v>
      </c>
      <c r="F135">
        <v>150</v>
      </c>
      <c r="G135" t="s">
        <v>25</v>
      </c>
      <c r="H135">
        <v>25</v>
      </c>
      <c r="I135">
        <v>111</v>
      </c>
      <c r="J135" s="1">
        <v>43132</v>
      </c>
      <c r="K135">
        <v>5550</v>
      </c>
      <c r="AA135">
        <v>38</v>
      </c>
      <c r="AB135">
        <v>16</v>
      </c>
      <c r="BK135">
        <f t="shared" si="3"/>
        <v>131</v>
      </c>
      <c r="BL135">
        <f>POISSON(BK135,BL$2,TRUE)</f>
        <v>1</v>
      </c>
      <c r="BM135">
        <f>NORMDIST($BK135,BM$1,BM$2,TRUE)</f>
        <v>1</v>
      </c>
      <c r="BN135">
        <f>NORMDIST($BK135,BN$1,BN$2,TRUE)</f>
        <v>1</v>
      </c>
      <c r="BO135">
        <f>NORMDIST($BK135,BO$1,BO$2,TRUE)</f>
        <v>0.99999999999999878</v>
      </c>
      <c r="BP135">
        <f>NORMDIST($BK135,BP$1,BP$2,TRUE)</f>
        <v>0.99999999999560374</v>
      </c>
      <c r="BQ135">
        <f>NORMDIST($BK135,BQ$1,BQ$2,TRUE)</f>
        <v>0.9999999985020086</v>
      </c>
      <c r="BR135">
        <f>NORMDIST($BK135,BR$1,BR$2,TRUE)</f>
        <v>0.99999989343203732</v>
      </c>
      <c r="BS135">
        <f>NORMDIST($BK135,BS$1,BS$2,TRUE)</f>
        <v>0.99999495170255015</v>
      </c>
      <c r="BT135">
        <v>131</v>
      </c>
    </row>
    <row r="136" spans="1:72">
      <c r="A136">
        <v>232</v>
      </c>
      <c r="B136" s="1">
        <v>39917</v>
      </c>
      <c r="C136">
        <v>10</v>
      </c>
      <c r="D136">
        <v>2</v>
      </c>
      <c r="E136">
        <v>5</v>
      </c>
      <c r="F136">
        <v>150</v>
      </c>
      <c r="G136" t="s">
        <v>21</v>
      </c>
      <c r="H136">
        <v>62</v>
      </c>
      <c r="I136">
        <v>62</v>
      </c>
      <c r="J136" s="1">
        <v>41777</v>
      </c>
      <c r="K136">
        <v>9300</v>
      </c>
      <c r="AA136">
        <v>38</v>
      </c>
      <c r="AB136">
        <v>36</v>
      </c>
      <c r="BK136">
        <f t="shared" si="3"/>
        <v>132</v>
      </c>
      <c r="BL136">
        <f>POISSON(BK136,BL$2,TRUE)</f>
        <v>1</v>
      </c>
      <c r="BM136">
        <f>NORMDIST($BK136,BM$1,BM$2,TRUE)</f>
        <v>1</v>
      </c>
      <c r="BN136">
        <f>NORMDIST($BK136,BN$1,BN$2,TRUE)</f>
        <v>1</v>
      </c>
      <c r="BO136">
        <f>NORMDIST($BK136,BO$1,BO$2,TRUE)</f>
        <v>0.99999999999999933</v>
      </c>
      <c r="BP136">
        <f>NORMDIST($BK136,BP$1,BP$2,TRUE)</f>
        <v>0.99999999999739986</v>
      </c>
      <c r="BQ136">
        <f>NORMDIST($BK136,BQ$1,BQ$2,TRUE)</f>
        <v>0.9999999990134123</v>
      </c>
      <c r="BR136">
        <f>NORMDIST($BK136,BR$1,BR$2,TRUE)</f>
        <v>0.99999992395039483</v>
      </c>
      <c r="BS136">
        <f>NORMDIST($BK136,BS$1,BS$2,TRUE)</f>
        <v>0.99999611995384585</v>
      </c>
      <c r="BT136">
        <v>132</v>
      </c>
    </row>
    <row r="137" spans="1:72">
      <c r="A137">
        <v>233</v>
      </c>
      <c r="B137" s="1">
        <v>39877</v>
      </c>
      <c r="C137">
        <v>14</v>
      </c>
      <c r="D137">
        <v>2</v>
      </c>
      <c r="E137">
        <v>3</v>
      </c>
      <c r="F137">
        <v>150</v>
      </c>
      <c r="G137" t="s">
        <v>21</v>
      </c>
      <c r="H137">
        <v>37</v>
      </c>
      <c r="I137">
        <v>37</v>
      </c>
      <c r="J137" s="1">
        <v>40987</v>
      </c>
      <c r="K137">
        <v>5550</v>
      </c>
      <c r="AA137">
        <v>38</v>
      </c>
      <c r="AB137">
        <v>23</v>
      </c>
      <c r="BK137">
        <f t="shared" si="3"/>
        <v>133</v>
      </c>
      <c r="BL137">
        <f>POISSON(BK137,BL$2,TRUE)</f>
        <v>1</v>
      </c>
      <c r="BM137">
        <f>NORMDIST($BK137,BM$1,BM$2,TRUE)</f>
        <v>1</v>
      </c>
      <c r="BN137">
        <f>NORMDIST($BK137,BN$1,BN$2,TRUE)</f>
        <v>1</v>
      </c>
      <c r="BO137">
        <f>NORMDIST($BK137,BO$1,BO$2,TRUE)</f>
        <v>0.99999999999999967</v>
      </c>
      <c r="BP137">
        <f>NORMDIST($BK137,BP$1,BP$2,TRUE)</f>
        <v>0.99999999999847067</v>
      </c>
      <c r="BQ137">
        <f>NORMDIST($BK137,BQ$1,BQ$2,TRUE)</f>
        <v>0.99999999935316797</v>
      </c>
      <c r="BR137">
        <f>NORMDIST($BK137,BR$1,BR$2,TRUE)</f>
        <v>0.99999994593428665</v>
      </c>
      <c r="BS137">
        <f>NORMDIST($BK137,BS$1,BS$2,TRUE)</f>
        <v>0.99999702702035931</v>
      </c>
      <c r="BT137">
        <v>133</v>
      </c>
    </row>
    <row r="138" spans="1:72">
      <c r="A138">
        <v>234</v>
      </c>
      <c r="B138" s="1">
        <v>40166</v>
      </c>
      <c r="C138">
        <v>24</v>
      </c>
      <c r="D138">
        <v>1</v>
      </c>
      <c r="E138">
        <v>11</v>
      </c>
      <c r="F138">
        <v>150</v>
      </c>
      <c r="G138" t="s">
        <v>21</v>
      </c>
      <c r="H138">
        <v>40</v>
      </c>
      <c r="I138">
        <v>40</v>
      </c>
      <c r="J138" s="1">
        <v>41366</v>
      </c>
      <c r="K138">
        <v>6000</v>
      </c>
      <c r="AA138">
        <v>38</v>
      </c>
      <c r="AB138">
        <v>13</v>
      </c>
      <c r="BK138">
        <f t="shared" si="3"/>
        <v>134</v>
      </c>
      <c r="BL138">
        <f>POISSON(BK138,BL$2,TRUE)</f>
        <v>1</v>
      </c>
      <c r="BM138">
        <f>NORMDIST($BK138,BM$1,BM$2,TRUE)</f>
        <v>1</v>
      </c>
      <c r="BN138">
        <f>NORMDIST($BK138,BN$1,BN$2,TRUE)</f>
        <v>1</v>
      </c>
      <c r="BO138">
        <f>NORMDIST($BK138,BO$1,BO$2,TRUE)</f>
        <v>0.99999999999999989</v>
      </c>
      <c r="BP138">
        <f>NORMDIST($BK138,BP$1,BP$2,TRUE)</f>
        <v>0.99999999999910538</v>
      </c>
      <c r="BQ138">
        <f>NORMDIST($BK138,BQ$1,BQ$2,TRUE)</f>
        <v>0.99999999957784114</v>
      </c>
      <c r="BR138">
        <f>NORMDIST($BK138,BR$1,BR$2,TRUE)</f>
        <v>0.9999999617086589</v>
      </c>
      <c r="BS138">
        <f>NORMDIST($BK138,BS$1,BS$2,TRUE)</f>
        <v>0.9999977290427069</v>
      </c>
      <c r="BT138">
        <v>134</v>
      </c>
    </row>
    <row r="139" spans="1:72">
      <c r="A139">
        <v>235</v>
      </c>
      <c r="B139" s="1">
        <v>40000</v>
      </c>
      <c r="C139">
        <v>42</v>
      </c>
      <c r="D139">
        <v>3</v>
      </c>
      <c r="E139">
        <v>3</v>
      </c>
      <c r="F139">
        <v>150</v>
      </c>
      <c r="G139" t="s">
        <v>21</v>
      </c>
      <c r="H139">
        <v>23</v>
      </c>
      <c r="I139">
        <v>23</v>
      </c>
      <c r="J139" s="1">
        <v>40690</v>
      </c>
      <c r="K139">
        <v>3450</v>
      </c>
      <c r="AA139">
        <v>38</v>
      </c>
      <c r="AB139">
        <v>18</v>
      </c>
      <c r="BK139">
        <f t="shared" si="3"/>
        <v>135</v>
      </c>
      <c r="BL139">
        <f>POISSON(BK139,BL$2,TRUE)</f>
        <v>1</v>
      </c>
      <c r="BM139">
        <f>NORMDIST($BK139,BM$1,BM$2,TRUE)</f>
        <v>1</v>
      </c>
      <c r="BN139">
        <f>NORMDIST($BK139,BN$1,BN$2,TRUE)</f>
        <v>1</v>
      </c>
      <c r="BO139">
        <f>NORMDIST($BK139,BO$1,BO$2,TRUE)</f>
        <v>0.99999999999999989</v>
      </c>
      <c r="BP139">
        <f>NORMDIST($BK139,BP$1,BP$2,TRUE)</f>
        <v>0.99999999999947964</v>
      </c>
      <c r="BQ139">
        <f>NORMDIST($BK139,BQ$1,BQ$2,TRUE)</f>
        <v>0.99999999972572395</v>
      </c>
      <c r="BR139">
        <f>NORMDIST($BK139,BR$1,BR$2,TRUE)</f>
        <v>0.99999997298332477</v>
      </c>
      <c r="BS139">
        <f>NORMDIST($BK139,BS$1,BS$2,TRUE)</f>
        <v>0.99999827063387914</v>
      </c>
      <c r="BT139">
        <v>135</v>
      </c>
    </row>
    <row r="140" spans="1:72">
      <c r="A140">
        <v>236</v>
      </c>
      <c r="B140" s="1">
        <v>39834</v>
      </c>
      <c r="C140">
        <v>25</v>
      </c>
      <c r="D140">
        <v>3</v>
      </c>
      <c r="E140">
        <v>7</v>
      </c>
      <c r="F140">
        <v>150</v>
      </c>
      <c r="G140" t="s">
        <v>21</v>
      </c>
      <c r="H140">
        <v>60</v>
      </c>
      <c r="I140">
        <v>60</v>
      </c>
      <c r="J140" s="1">
        <v>41634</v>
      </c>
      <c r="K140">
        <v>9000</v>
      </c>
      <c r="AA140">
        <v>38</v>
      </c>
      <c r="AB140">
        <v>4</v>
      </c>
      <c r="BK140">
        <f t="shared" si="3"/>
        <v>136</v>
      </c>
      <c r="BL140">
        <f>POISSON(BK140,BL$2,TRUE)</f>
        <v>1</v>
      </c>
      <c r="BM140">
        <f>NORMDIST($BK140,BM$1,BM$2,TRUE)</f>
        <v>1</v>
      </c>
      <c r="BN140">
        <f>NORMDIST($BK140,BN$1,BN$2,TRUE)</f>
        <v>1</v>
      </c>
      <c r="BO140">
        <f>NORMDIST($BK140,BO$1,BO$2,TRUE)</f>
        <v>1</v>
      </c>
      <c r="BP140">
        <f>NORMDIST($BK140,BP$1,BP$2,TRUE)</f>
        <v>0.99999999999969891</v>
      </c>
      <c r="BQ140">
        <f>NORMDIST($BK140,BQ$1,BQ$2,TRUE)</f>
        <v>0.99999999982261101</v>
      </c>
      <c r="BR140">
        <f>NORMDIST($BK140,BR$1,BR$2,TRUE)</f>
        <v>0.99999998101043752</v>
      </c>
      <c r="BS140">
        <f>NORMDIST($BK140,BS$1,BS$2,TRUE)</f>
        <v>0.99999868712057305</v>
      </c>
      <c r="BT140">
        <v>136</v>
      </c>
    </row>
    <row r="141" spans="1:72">
      <c r="A141">
        <v>237</v>
      </c>
      <c r="B141" s="1">
        <v>39883</v>
      </c>
      <c r="C141">
        <v>21</v>
      </c>
      <c r="D141">
        <v>3</v>
      </c>
      <c r="E141">
        <v>2</v>
      </c>
      <c r="F141">
        <v>150</v>
      </c>
      <c r="G141" t="s">
        <v>21</v>
      </c>
      <c r="H141">
        <v>5</v>
      </c>
      <c r="I141">
        <v>5</v>
      </c>
      <c r="J141" s="1">
        <v>40033</v>
      </c>
      <c r="K141">
        <v>750</v>
      </c>
      <c r="AA141">
        <v>38</v>
      </c>
      <c r="AB141">
        <v>8</v>
      </c>
      <c r="BK141">
        <f t="shared" si="3"/>
        <v>137</v>
      </c>
      <c r="BL141">
        <f>POISSON(BK141,BL$2,TRUE)</f>
        <v>1</v>
      </c>
      <c r="BM141">
        <f>NORMDIST($BK141,BM$1,BM$2,TRUE)</f>
        <v>1</v>
      </c>
      <c r="BN141">
        <f>NORMDIST($BK141,BN$1,BN$2,TRUE)</f>
        <v>1</v>
      </c>
      <c r="BO141">
        <f>NORMDIST($BK141,BO$1,BO$2,TRUE)</f>
        <v>1</v>
      </c>
      <c r="BP141">
        <f>NORMDIST($BK141,BP$1,BP$2,TRUE)</f>
        <v>0.99999999999982681</v>
      </c>
      <c r="BQ141">
        <f>NORMDIST($BK141,BQ$1,BQ$2,TRUE)</f>
        <v>0.99999999988579336</v>
      </c>
      <c r="BR141">
        <f>NORMDIST($BK141,BR$1,BR$2,TRUE)</f>
        <v>0.99999998670314838</v>
      </c>
      <c r="BS141">
        <f>NORMDIST($BK141,BS$1,BS$2,TRUE)</f>
        <v>0.99999900637692574</v>
      </c>
      <c r="BT141">
        <v>137</v>
      </c>
    </row>
    <row r="142" spans="1:72">
      <c r="A142">
        <v>238</v>
      </c>
      <c r="B142" s="1">
        <v>40046</v>
      </c>
      <c r="C142">
        <v>44</v>
      </c>
      <c r="D142">
        <v>1</v>
      </c>
      <c r="E142">
        <v>2</v>
      </c>
      <c r="F142">
        <v>150</v>
      </c>
      <c r="G142" t="s">
        <v>21</v>
      </c>
      <c r="H142">
        <v>5</v>
      </c>
      <c r="I142">
        <v>5</v>
      </c>
      <c r="J142" s="1">
        <v>40196</v>
      </c>
      <c r="K142">
        <v>750</v>
      </c>
      <c r="AA142">
        <v>38</v>
      </c>
      <c r="AB142">
        <v>29</v>
      </c>
      <c r="BK142">
        <f t="shared" si="3"/>
        <v>138</v>
      </c>
      <c r="BL142">
        <f>POISSON(BK142,BL$2,TRUE)</f>
        <v>1</v>
      </c>
      <c r="BM142">
        <f>NORMDIST($BK142,BM$1,BM$2,TRUE)</f>
        <v>1</v>
      </c>
      <c r="BN142">
        <f>NORMDIST($BK142,BN$1,BN$2,TRUE)</f>
        <v>1</v>
      </c>
      <c r="BO142">
        <f>NORMDIST($BK142,BO$1,BO$2,TRUE)</f>
        <v>1</v>
      </c>
      <c r="BP142">
        <f>NORMDIST($BK142,BP$1,BP$2,TRUE)</f>
        <v>0.99999999999990086</v>
      </c>
      <c r="BQ142">
        <f>NORMDIST($BK142,BQ$1,BQ$2,TRUE)</f>
        <v>0.99999999992680511</v>
      </c>
      <c r="BR142">
        <f>NORMDIST($BK142,BR$1,BR$2,TRUE)</f>
        <v>0.99999999072460122</v>
      </c>
      <c r="BS142">
        <f>NORMDIST($BK142,BS$1,BS$2,TRUE)</f>
        <v>0.9999992503191435</v>
      </c>
      <c r="BT142">
        <v>138</v>
      </c>
    </row>
    <row r="143" spans="1:72">
      <c r="A143">
        <v>239</v>
      </c>
      <c r="B143" s="1">
        <v>40102</v>
      </c>
      <c r="C143">
        <v>22</v>
      </c>
      <c r="D143">
        <v>1</v>
      </c>
      <c r="E143">
        <v>5</v>
      </c>
      <c r="F143">
        <v>150</v>
      </c>
      <c r="G143" t="s">
        <v>21</v>
      </c>
      <c r="H143">
        <v>17</v>
      </c>
      <c r="I143">
        <v>17</v>
      </c>
      <c r="J143" s="1">
        <v>40612</v>
      </c>
      <c r="K143">
        <v>2550</v>
      </c>
      <c r="AA143">
        <v>38</v>
      </c>
      <c r="AB143">
        <v>24</v>
      </c>
      <c r="BK143">
        <f t="shared" si="3"/>
        <v>139</v>
      </c>
      <c r="BL143">
        <f>POISSON(BK143,BL$2,TRUE)</f>
        <v>1</v>
      </c>
      <c r="BM143">
        <f>NORMDIST($BK143,BM$1,BM$2,TRUE)</f>
        <v>1</v>
      </c>
      <c r="BN143">
        <f>NORMDIST($BK143,BN$1,BN$2,TRUE)</f>
        <v>1</v>
      </c>
      <c r="BO143">
        <f>NORMDIST($BK143,BO$1,BO$2,TRUE)</f>
        <v>1</v>
      </c>
      <c r="BP143">
        <f>NORMDIST($BK143,BP$1,BP$2,TRUE)</f>
        <v>0.9999999999999436</v>
      </c>
      <c r="BQ143">
        <f>NORMDIST($BK143,BQ$1,BQ$2,TRUE)</f>
        <v>0.99999999995330235</v>
      </c>
      <c r="BR143">
        <f>NORMDIST($BK143,BR$1,BR$2,TRUE)</f>
        <v>0.99999999355436986</v>
      </c>
      <c r="BS143">
        <f>NORMDIST($BK143,BS$1,BS$2,TRUE)</f>
        <v>0.99999943611782882</v>
      </c>
      <c r="BT143">
        <v>139</v>
      </c>
    </row>
    <row r="144" spans="1:72">
      <c r="A144">
        <v>240</v>
      </c>
      <c r="B144" s="1">
        <v>39955</v>
      </c>
      <c r="C144">
        <v>28</v>
      </c>
      <c r="D144">
        <v>1</v>
      </c>
      <c r="E144">
        <v>10</v>
      </c>
      <c r="F144">
        <v>150</v>
      </c>
      <c r="G144" t="s">
        <v>21</v>
      </c>
      <c r="H144">
        <v>29</v>
      </c>
      <c r="I144">
        <v>29</v>
      </c>
      <c r="J144" s="1">
        <v>40825</v>
      </c>
      <c r="K144">
        <v>4350</v>
      </c>
      <c r="AA144">
        <v>39</v>
      </c>
      <c r="AB144">
        <v>10</v>
      </c>
      <c r="BK144">
        <f t="shared" si="3"/>
        <v>140</v>
      </c>
      <c r="BL144">
        <f>POISSON(BK144,BL$2,TRUE)</f>
        <v>1</v>
      </c>
      <c r="BM144">
        <f>NORMDIST($BK144,BM$1,BM$2,TRUE)</f>
        <v>1</v>
      </c>
      <c r="BN144">
        <f>NORMDIST($BK144,BN$1,BN$2,TRUE)</f>
        <v>1</v>
      </c>
      <c r="BO144">
        <f>NORMDIST($BK144,BO$1,BO$2,TRUE)</f>
        <v>1</v>
      </c>
      <c r="BP144">
        <f>NORMDIST($BK144,BP$1,BP$2,TRUE)</f>
        <v>0.99999999999996814</v>
      </c>
      <c r="BQ144">
        <f>NORMDIST($BK144,BQ$1,BQ$2,TRUE)</f>
        <v>0.99999999997034261</v>
      </c>
      <c r="BR144">
        <f>NORMDIST($BK144,BR$1,BR$2,TRUE)</f>
        <v>0.99999999553782759</v>
      </c>
      <c r="BS144">
        <f>NORMDIST($BK144,BS$1,BS$2,TRUE)</f>
        <v>0.99999957717963583</v>
      </c>
      <c r="BT144">
        <v>140</v>
      </c>
    </row>
    <row r="145" spans="1:72">
      <c r="A145">
        <v>241</v>
      </c>
      <c r="B145" s="1">
        <v>39898</v>
      </c>
      <c r="C145">
        <v>28</v>
      </c>
      <c r="D145">
        <v>1</v>
      </c>
      <c r="E145">
        <v>10</v>
      </c>
      <c r="F145">
        <v>150</v>
      </c>
      <c r="G145" t="s">
        <v>21</v>
      </c>
      <c r="H145">
        <v>16</v>
      </c>
      <c r="I145">
        <v>16</v>
      </c>
      <c r="J145" s="1">
        <v>40378</v>
      </c>
      <c r="K145">
        <v>2400</v>
      </c>
      <c r="AA145">
        <v>40</v>
      </c>
      <c r="AB145">
        <v>8</v>
      </c>
      <c r="BK145">
        <f t="shared" si="3"/>
        <v>141</v>
      </c>
      <c r="BL145">
        <f>POISSON(BK145,BL$2,TRUE)</f>
        <v>1</v>
      </c>
      <c r="BM145">
        <f>NORMDIST($BK145,BM$1,BM$2,TRUE)</f>
        <v>1</v>
      </c>
      <c r="BN145">
        <f>NORMDIST($BK145,BN$1,BN$2,TRUE)</f>
        <v>1</v>
      </c>
      <c r="BO145">
        <f>NORMDIST($BK145,BO$1,BO$2,TRUE)</f>
        <v>1</v>
      </c>
      <c r="BP145">
        <f>NORMDIST($BK145,BP$1,BP$2,TRUE)</f>
        <v>0.99999999999998201</v>
      </c>
      <c r="BQ145">
        <f>NORMDIST($BK145,BQ$1,BQ$2,TRUE)</f>
        <v>0.99999999998125044</v>
      </c>
      <c r="BR145">
        <f>NORMDIST($BK145,BR$1,BR$2,TRUE)</f>
        <v>0.99999999692266583</v>
      </c>
      <c r="BS145">
        <f>NORMDIST($BK145,BS$1,BS$2,TRUE)</f>
        <v>0.99999968393300387</v>
      </c>
      <c r="BT145">
        <v>141</v>
      </c>
    </row>
    <row r="146" spans="1:72">
      <c r="A146">
        <v>242</v>
      </c>
      <c r="B146" s="1">
        <v>39939</v>
      </c>
      <c r="C146">
        <v>26</v>
      </c>
      <c r="D146">
        <v>2</v>
      </c>
      <c r="E146">
        <v>1</v>
      </c>
      <c r="F146">
        <v>150</v>
      </c>
      <c r="G146" t="s">
        <v>21</v>
      </c>
      <c r="H146">
        <v>39</v>
      </c>
      <c r="I146">
        <v>39</v>
      </c>
      <c r="J146" s="1">
        <v>41109</v>
      </c>
      <c r="K146">
        <v>5850</v>
      </c>
      <c r="AA146">
        <v>40</v>
      </c>
      <c r="AB146">
        <v>37</v>
      </c>
      <c r="BK146">
        <f t="shared" si="3"/>
        <v>142</v>
      </c>
      <c r="BL146">
        <f>POISSON(BK146,BL$2,TRUE)</f>
        <v>1</v>
      </c>
      <c r="BM146">
        <f>NORMDIST($BK146,BM$1,BM$2,TRUE)</f>
        <v>1</v>
      </c>
      <c r="BN146">
        <f>NORMDIST($BK146,BN$1,BN$2,TRUE)</f>
        <v>1</v>
      </c>
      <c r="BO146">
        <f>NORMDIST($BK146,BO$1,BO$2,TRUE)</f>
        <v>1</v>
      </c>
      <c r="BP146">
        <f>NORMDIST($BK146,BP$1,BP$2,TRUE)</f>
        <v>0.9999999999999899</v>
      </c>
      <c r="BQ146">
        <f>NORMDIST($BK146,BQ$1,BQ$2,TRUE)</f>
        <v>0.99999999998820022</v>
      </c>
      <c r="BR146">
        <f>NORMDIST($BK146,BR$1,BR$2,TRUE)</f>
        <v>0.99999999788578331</v>
      </c>
      <c r="BS146">
        <f>NORMDIST($BK146,BS$1,BS$2,TRUE)</f>
        <v>0.99999976446453465</v>
      </c>
      <c r="BT146">
        <v>142</v>
      </c>
    </row>
    <row r="147" spans="1:72">
      <c r="A147">
        <v>243</v>
      </c>
      <c r="B147" s="1">
        <v>40105</v>
      </c>
      <c r="C147">
        <v>36</v>
      </c>
      <c r="D147">
        <v>2</v>
      </c>
      <c r="E147">
        <v>3</v>
      </c>
      <c r="F147">
        <v>150</v>
      </c>
      <c r="G147" t="s">
        <v>21</v>
      </c>
      <c r="H147">
        <v>40</v>
      </c>
      <c r="I147">
        <v>40</v>
      </c>
      <c r="J147" s="1">
        <v>41305</v>
      </c>
      <c r="K147">
        <v>6000</v>
      </c>
      <c r="AA147">
        <v>40</v>
      </c>
      <c r="AB147">
        <v>38</v>
      </c>
      <c r="BK147">
        <f t="shared" si="3"/>
        <v>143</v>
      </c>
      <c r="BL147">
        <f>POISSON(BK147,BL$2,TRUE)</f>
        <v>1</v>
      </c>
      <c r="BM147">
        <f>NORMDIST($BK147,BM$1,BM$2,TRUE)</f>
        <v>1</v>
      </c>
      <c r="BN147">
        <f>NORMDIST($BK147,BN$1,BN$2,TRUE)</f>
        <v>1</v>
      </c>
      <c r="BO147">
        <f>NORMDIST($BK147,BO$1,BO$2,TRUE)</f>
        <v>1</v>
      </c>
      <c r="BP147">
        <f>NORMDIST($BK147,BP$1,BP$2,TRUE)</f>
        <v>0.99999999999999445</v>
      </c>
      <c r="BQ147">
        <f>NORMDIST($BK147,BQ$1,BQ$2,TRUE)</f>
        <v>0.99999999999260769</v>
      </c>
      <c r="BR147">
        <f>NORMDIST($BK147,BR$1,BR$2,TRUE)</f>
        <v>0.99999999855299482</v>
      </c>
      <c r="BS147">
        <f>NORMDIST($BK147,BS$1,BS$2,TRUE)</f>
        <v>0.99999982502053331</v>
      </c>
      <c r="BT147">
        <v>143</v>
      </c>
    </row>
    <row r="148" spans="1:72">
      <c r="A148">
        <v>244</v>
      </c>
      <c r="B148" s="1">
        <v>40339</v>
      </c>
      <c r="C148">
        <v>33</v>
      </c>
      <c r="D148">
        <v>1</v>
      </c>
      <c r="E148">
        <v>9</v>
      </c>
      <c r="F148">
        <v>150</v>
      </c>
      <c r="G148" t="s">
        <v>25</v>
      </c>
      <c r="H148">
        <v>30</v>
      </c>
      <c r="I148">
        <v>132</v>
      </c>
      <c r="J148" s="1">
        <v>44299</v>
      </c>
      <c r="K148">
        <v>6600</v>
      </c>
      <c r="AA148">
        <v>40</v>
      </c>
      <c r="AB148">
        <v>23</v>
      </c>
      <c r="BK148">
        <f t="shared" si="3"/>
        <v>144</v>
      </c>
      <c r="BL148">
        <f>POISSON(BK148,BL$2,TRUE)</f>
        <v>1</v>
      </c>
      <c r="BM148">
        <f>NORMDIST($BK148,BM$1,BM$2,TRUE)</f>
        <v>1</v>
      </c>
      <c r="BN148">
        <f>NORMDIST($BK148,BN$1,BN$2,TRUE)</f>
        <v>1</v>
      </c>
      <c r="BO148">
        <f>NORMDIST($BK148,BO$1,BO$2,TRUE)</f>
        <v>1</v>
      </c>
      <c r="BP148">
        <f>NORMDIST($BK148,BP$1,BP$2,TRUE)</f>
        <v>0.99999999999999689</v>
      </c>
      <c r="BQ148">
        <f>NORMDIST($BK148,BQ$1,BQ$2,TRUE)</f>
        <v>0.99999999999539002</v>
      </c>
      <c r="BR148">
        <f>NORMDIST($BK148,BR$1,BR$2,TRUE)</f>
        <v>0.9999999990134123</v>
      </c>
      <c r="BS148">
        <f>NORMDIST($BK148,BS$1,BS$2,TRUE)</f>
        <v>0.99999987041029492</v>
      </c>
      <c r="BT148">
        <v>144</v>
      </c>
    </row>
    <row r="149" spans="1:72">
      <c r="A149">
        <v>245</v>
      </c>
      <c r="B149" s="1">
        <v>40405</v>
      </c>
      <c r="C149">
        <v>25</v>
      </c>
      <c r="D149">
        <v>2</v>
      </c>
      <c r="E149">
        <v>7</v>
      </c>
      <c r="F149">
        <v>150</v>
      </c>
      <c r="G149" t="s">
        <v>21</v>
      </c>
      <c r="H149">
        <v>36</v>
      </c>
      <c r="I149">
        <v>36</v>
      </c>
      <c r="J149" s="1">
        <v>41485</v>
      </c>
      <c r="K149">
        <v>5400</v>
      </c>
      <c r="AA149">
        <v>40</v>
      </c>
      <c r="AB149">
        <v>16</v>
      </c>
      <c r="BK149">
        <f t="shared" si="3"/>
        <v>145</v>
      </c>
      <c r="BL149">
        <f>POISSON(BK149,BL$2,TRUE)</f>
        <v>1</v>
      </c>
      <c r="BM149">
        <f>NORMDIST($BK149,BM$1,BM$2,TRUE)</f>
        <v>1</v>
      </c>
      <c r="BN149">
        <f>NORMDIST($BK149,BN$1,BN$2,TRUE)</f>
        <v>1</v>
      </c>
      <c r="BO149">
        <f>NORMDIST($BK149,BO$1,BO$2,TRUE)</f>
        <v>1</v>
      </c>
      <c r="BP149">
        <f>NORMDIST($BK149,BP$1,BP$2,TRUE)</f>
        <v>0.99999999999999833</v>
      </c>
      <c r="BQ149">
        <f>NORMDIST($BK149,BQ$1,BQ$2,TRUE)</f>
        <v>0.99999999999713818</v>
      </c>
      <c r="BR149">
        <f>NORMDIST($BK149,BR$1,BR$2,TRUE)</f>
        <v>0.99999999932989092</v>
      </c>
      <c r="BS149">
        <f>NORMDIST($BK149,BS$1,BS$2,TRUE)</f>
        <v>0.99999990432339803</v>
      </c>
      <c r="BT149">
        <v>145</v>
      </c>
    </row>
    <row r="150" spans="1:72">
      <c r="A150">
        <v>246</v>
      </c>
      <c r="B150" s="1">
        <v>40454</v>
      </c>
      <c r="C150">
        <v>6</v>
      </c>
      <c r="D150">
        <v>2</v>
      </c>
      <c r="E150">
        <v>4</v>
      </c>
      <c r="F150">
        <v>150</v>
      </c>
      <c r="G150" t="s">
        <v>21</v>
      </c>
      <c r="H150">
        <v>5</v>
      </c>
      <c r="I150">
        <v>5</v>
      </c>
      <c r="J150" s="1">
        <v>40604</v>
      </c>
      <c r="K150">
        <v>750</v>
      </c>
      <c r="AA150">
        <v>40</v>
      </c>
      <c r="AB150">
        <v>36</v>
      </c>
      <c r="BK150">
        <f t="shared" si="3"/>
        <v>146</v>
      </c>
      <c r="BL150">
        <f>POISSON(BK150,BL$2,TRUE)</f>
        <v>1</v>
      </c>
      <c r="BM150">
        <f>NORMDIST($BK150,BM$1,BM$2,TRUE)</f>
        <v>1</v>
      </c>
      <c r="BN150">
        <f>NORMDIST($BK150,BN$1,BN$2,TRUE)</f>
        <v>1</v>
      </c>
      <c r="BO150">
        <f>NORMDIST($BK150,BO$1,BO$2,TRUE)</f>
        <v>1</v>
      </c>
      <c r="BP150">
        <f>NORMDIST($BK150,BP$1,BP$2,TRUE)</f>
        <v>0.99999999999999911</v>
      </c>
      <c r="BQ150">
        <f>NORMDIST($BK150,BQ$1,BQ$2,TRUE)</f>
        <v>0.99999999999823153</v>
      </c>
      <c r="BR150">
        <f>NORMDIST($BK150,BR$1,BR$2,TRUE)</f>
        <v>0.99999999954658192</v>
      </c>
      <c r="BS150">
        <f>NORMDIST($BK150,BS$1,BS$2,TRUE)</f>
        <v>0.99999992958064743</v>
      </c>
      <c r="BT150">
        <v>146</v>
      </c>
    </row>
    <row r="151" spans="1:72">
      <c r="A151">
        <v>247</v>
      </c>
      <c r="B151" s="1">
        <v>40444</v>
      </c>
      <c r="C151">
        <v>5</v>
      </c>
      <c r="D151">
        <v>2</v>
      </c>
      <c r="E151">
        <v>2</v>
      </c>
      <c r="F151">
        <v>150</v>
      </c>
      <c r="G151" t="s">
        <v>21</v>
      </c>
      <c r="H151">
        <v>8</v>
      </c>
      <c r="I151">
        <v>8</v>
      </c>
      <c r="J151" s="1">
        <v>40684</v>
      </c>
      <c r="K151">
        <v>1200</v>
      </c>
      <c r="AA151">
        <v>41</v>
      </c>
      <c r="AB151">
        <v>27</v>
      </c>
      <c r="BK151">
        <f t="shared" si="3"/>
        <v>147</v>
      </c>
      <c r="BL151">
        <f>POISSON(BK151,BL$2,TRUE)</f>
        <v>1</v>
      </c>
      <c r="BM151">
        <f>NORMDIST($BK151,BM$1,BM$2,TRUE)</f>
        <v>1</v>
      </c>
      <c r="BN151">
        <f>NORMDIST($BK151,BN$1,BN$2,TRUE)</f>
        <v>1</v>
      </c>
      <c r="BO151">
        <f>NORMDIST($BK151,BO$1,BO$2,TRUE)</f>
        <v>1</v>
      </c>
      <c r="BP151">
        <f>NORMDIST($BK151,BP$1,BP$2,TRUE)</f>
        <v>0.99999999999999944</v>
      </c>
      <c r="BQ151">
        <f>NORMDIST($BK151,BQ$1,BQ$2,TRUE)</f>
        <v>0.99999999999891209</v>
      </c>
      <c r="BR151">
        <f>NORMDIST($BK151,BR$1,BR$2,TRUE)</f>
        <v>0.99999999969437081</v>
      </c>
      <c r="BS151">
        <f>NORMDIST($BK151,BS$1,BS$2,TRUE)</f>
        <v>0.99999994833117412</v>
      </c>
      <c r="BT151">
        <v>147</v>
      </c>
    </row>
    <row r="152" spans="1:72">
      <c r="A152">
        <v>248</v>
      </c>
      <c r="B152" s="1">
        <v>40529</v>
      </c>
      <c r="C152">
        <v>52</v>
      </c>
      <c r="D152">
        <v>1</v>
      </c>
      <c r="E152">
        <v>12</v>
      </c>
      <c r="F152">
        <v>150</v>
      </c>
      <c r="G152" t="s">
        <v>21</v>
      </c>
      <c r="H152">
        <v>23</v>
      </c>
      <c r="I152">
        <v>23</v>
      </c>
      <c r="J152" s="1">
        <v>41219</v>
      </c>
      <c r="K152">
        <v>3450</v>
      </c>
      <c r="AA152">
        <v>41</v>
      </c>
      <c r="AB152">
        <v>10</v>
      </c>
      <c r="BK152">
        <f t="shared" si="3"/>
        <v>148</v>
      </c>
      <c r="BL152">
        <f>POISSON(BK152,BL$2,TRUE)</f>
        <v>1</v>
      </c>
      <c r="BM152">
        <f>NORMDIST($BK152,BM$1,BM$2,TRUE)</f>
        <v>1</v>
      </c>
      <c r="BN152">
        <f>NORMDIST($BK152,BN$1,BN$2,TRUE)</f>
        <v>1</v>
      </c>
      <c r="BO152">
        <f>NORMDIST($BK152,BO$1,BO$2,TRUE)</f>
        <v>1</v>
      </c>
      <c r="BP152">
        <f>NORMDIST($BK152,BP$1,BP$2,TRUE)</f>
        <v>0.99999999999999978</v>
      </c>
      <c r="BQ152">
        <f>NORMDIST($BK152,BQ$1,BQ$2,TRUE)</f>
        <v>0.99999999999933387</v>
      </c>
      <c r="BR152">
        <f>NORMDIST($BK152,BR$1,BR$2,TRUE)</f>
        <v>0.99999999979477361</v>
      </c>
      <c r="BS152">
        <f>NORMDIST($BK152,BS$1,BS$2,TRUE)</f>
        <v>0.99999996220671072</v>
      </c>
      <c r="BT152">
        <v>148</v>
      </c>
    </row>
    <row r="153" spans="1:72">
      <c r="A153">
        <v>249</v>
      </c>
      <c r="B153" s="1">
        <v>40255</v>
      </c>
      <c r="C153">
        <v>52</v>
      </c>
      <c r="D153">
        <v>1</v>
      </c>
      <c r="E153">
        <v>12</v>
      </c>
      <c r="F153">
        <v>150</v>
      </c>
      <c r="G153" t="s">
        <v>21</v>
      </c>
      <c r="H153">
        <v>53</v>
      </c>
      <c r="I153">
        <v>53</v>
      </c>
      <c r="J153" s="1">
        <v>41845</v>
      </c>
      <c r="K153">
        <v>7950</v>
      </c>
      <c r="AA153">
        <v>42</v>
      </c>
      <c r="AB153">
        <v>8</v>
      </c>
      <c r="BK153">
        <f t="shared" si="3"/>
        <v>149</v>
      </c>
      <c r="BL153">
        <f>POISSON(BK153,BL$2,TRUE)</f>
        <v>1</v>
      </c>
      <c r="BM153">
        <f>NORMDIST($BK153,BM$1,BM$2,TRUE)</f>
        <v>1</v>
      </c>
      <c r="BN153">
        <f>NORMDIST($BK153,BN$1,BN$2,TRUE)</f>
        <v>1</v>
      </c>
      <c r="BO153">
        <f>NORMDIST($BK153,BO$1,BO$2,TRUE)</f>
        <v>1</v>
      </c>
      <c r="BP153">
        <f>NORMDIST($BK153,BP$1,BP$2,TRUE)</f>
        <v>0.99999999999999989</v>
      </c>
      <c r="BQ153">
        <f>NORMDIST($BK153,BQ$1,BQ$2,TRUE)</f>
        <v>0.99999999999959388</v>
      </c>
      <c r="BR153">
        <f>NORMDIST($BK153,BR$1,BR$2,TRUE)</f>
        <v>0.99999999986271826</v>
      </c>
      <c r="BS153">
        <f>NORMDIST($BK153,BS$1,BS$2,TRUE)</f>
        <v>0.99999997244187921</v>
      </c>
      <c r="BT153">
        <v>149</v>
      </c>
    </row>
    <row r="154" spans="1:72">
      <c r="A154">
        <v>250</v>
      </c>
      <c r="B154" s="1">
        <v>40483</v>
      </c>
      <c r="C154">
        <v>34</v>
      </c>
      <c r="D154">
        <v>2</v>
      </c>
      <c r="E154">
        <v>2</v>
      </c>
      <c r="F154">
        <v>150</v>
      </c>
      <c r="G154" t="s">
        <v>21</v>
      </c>
      <c r="H154">
        <v>38</v>
      </c>
      <c r="I154">
        <v>38</v>
      </c>
      <c r="J154" s="1">
        <v>41623</v>
      </c>
      <c r="K154">
        <v>5700</v>
      </c>
      <c r="AA154">
        <v>42</v>
      </c>
      <c r="AB154">
        <v>36</v>
      </c>
      <c r="BK154">
        <f t="shared" si="3"/>
        <v>150</v>
      </c>
      <c r="BL154">
        <f>POISSON(BK154,BL$2,TRUE)</f>
        <v>1</v>
      </c>
      <c r="BM154">
        <f>NORMDIST($BK154,BM$1,BM$2,TRUE)</f>
        <v>1</v>
      </c>
      <c r="BN154">
        <f>NORMDIST($BK154,BN$1,BN$2,TRUE)</f>
        <v>1</v>
      </c>
      <c r="BO154">
        <f>NORMDIST($BK154,BO$1,BO$2,TRUE)</f>
        <v>1</v>
      </c>
      <c r="BP154">
        <f>NORMDIST($BK154,BP$1,BP$2,TRUE)</f>
        <v>0.99999999999999989</v>
      </c>
      <c r="BQ154">
        <f>NORMDIST($BK154,BQ$1,BQ$2,TRUE)</f>
        <v>0.99999999999975364</v>
      </c>
      <c r="BR154">
        <f>NORMDIST($BK154,BR$1,BR$2,TRUE)</f>
        <v>0.99999999990851851</v>
      </c>
      <c r="BS154">
        <f>NORMDIST($BK154,BS$1,BS$2,TRUE)</f>
        <v>0.99999997996761736</v>
      </c>
      <c r="BT154">
        <v>150</v>
      </c>
    </row>
    <row r="155" spans="1:72">
      <c r="A155">
        <v>251</v>
      </c>
      <c r="B155" s="1">
        <v>40197</v>
      </c>
      <c r="C155">
        <v>16</v>
      </c>
      <c r="D155">
        <v>1</v>
      </c>
      <c r="E155">
        <v>7</v>
      </c>
      <c r="F155">
        <v>150</v>
      </c>
      <c r="G155" t="s">
        <v>25</v>
      </c>
      <c r="H155">
        <v>3</v>
      </c>
      <c r="I155">
        <v>15</v>
      </c>
      <c r="J155" s="1">
        <v>40647</v>
      </c>
      <c r="K155">
        <v>750</v>
      </c>
      <c r="AA155">
        <v>42</v>
      </c>
      <c r="AB155">
        <v>13</v>
      </c>
      <c r="BK155">
        <f t="shared" si="3"/>
        <v>151</v>
      </c>
      <c r="BL155">
        <f>POISSON(BK155,BL$2,TRUE)</f>
        <v>1</v>
      </c>
      <c r="BM155">
        <f>NORMDIST($BK155,BM$1,BM$2,TRUE)</f>
        <v>1</v>
      </c>
      <c r="BN155">
        <f>NORMDIST($BK155,BN$1,BN$2,TRUE)</f>
        <v>1</v>
      </c>
      <c r="BO155">
        <f>NORMDIST($BK155,BO$1,BO$2,TRUE)</f>
        <v>1</v>
      </c>
      <c r="BP155">
        <f>NORMDIST($BK155,BP$1,BP$2,TRUE)</f>
        <v>1</v>
      </c>
      <c r="BQ155">
        <f>NORMDIST($BK155,BQ$1,BQ$2,TRUE)</f>
        <v>0.99999999999985112</v>
      </c>
      <c r="BR155">
        <f>NORMDIST($BK155,BR$1,BR$2,TRUE)</f>
        <v>0.99999999993927136</v>
      </c>
      <c r="BS155">
        <f>NORMDIST($BK155,BS$1,BS$2,TRUE)</f>
        <v>0.99999998548346303</v>
      </c>
      <c r="BT155">
        <v>151</v>
      </c>
    </row>
    <row r="156" spans="1:72">
      <c r="A156">
        <v>252</v>
      </c>
      <c r="B156" s="1">
        <v>40256</v>
      </c>
      <c r="C156">
        <v>44</v>
      </c>
      <c r="D156">
        <v>2</v>
      </c>
      <c r="E156">
        <v>1</v>
      </c>
      <c r="F156">
        <v>150</v>
      </c>
      <c r="G156" t="s">
        <v>21</v>
      </c>
      <c r="H156">
        <v>24</v>
      </c>
      <c r="I156">
        <v>24</v>
      </c>
      <c r="J156" s="1">
        <v>40976</v>
      </c>
      <c r="K156">
        <v>3600</v>
      </c>
      <c r="AA156">
        <v>42</v>
      </c>
      <c r="AB156">
        <v>23</v>
      </c>
      <c r="BK156">
        <f t="shared" si="3"/>
        <v>152</v>
      </c>
      <c r="BL156">
        <f>POISSON(BK156,BL$2,TRUE)</f>
        <v>1</v>
      </c>
      <c r="BM156">
        <f>NORMDIST($BK156,BM$1,BM$2,TRUE)</f>
        <v>1</v>
      </c>
      <c r="BN156">
        <f>NORMDIST($BK156,BN$1,BN$2,TRUE)</f>
        <v>1</v>
      </c>
      <c r="BO156">
        <f>NORMDIST($BK156,BO$1,BO$2,TRUE)</f>
        <v>1</v>
      </c>
      <c r="BP156">
        <f>NORMDIST($BK156,BP$1,BP$2,TRUE)</f>
        <v>1</v>
      </c>
      <c r="BQ156">
        <f>NORMDIST($BK156,BQ$1,BQ$2,TRUE)</f>
        <v>0.99999999999991052</v>
      </c>
      <c r="BR156">
        <f>NORMDIST($BK156,BR$1,BR$2,TRUE)</f>
        <v>0.99999999995984001</v>
      </c>
      <c r="BS156">
        <f>NORMDIST($BK156,BS$1,BS$2,TRUE)</f>
        <v>0.99999998951326774</v>
      </c>
      <c r="BT156">
        <v>152</v>
      </c>
    </row>
    <row r="157" spans="1:72">
      <c r="A157">
        <v>253</v>
      </c>
      <c r="B157" s="1">
        <v>40407</v>
      </c>
      <c r="C157">
        <v>6</v>
      </c>
      <c r="D157">
        <v>4</v>
      </c>
      <c r="E157">
        <v>5</v>
      </c>
      <c r="F157">
        <v>150</v>
      </c>
      <c r="G157" t="s">
        <v>21</v>
      </c>
      <c r="H157">
        <v>47</v>
      </c>
      <c r="I157">
        <v>47</v>
      </c>
      <c r="J157" s="1">
        <v>41817</v>
      </c>
      <c r="K157">
        <v>7050</v>
      </c>
      <c r="AA157">
        <v>42</v>
      </c>
      <c r="AB157">
        <v>38</v>
      </c>
      <c r="BK157">
        <f t="shared" si="3"/>
        <v>153</v>
      </c>
      <c r="BL157">
        <f>POISSON(BK157,BL$2,TRUE)</f>
        <v>1</v>
      </c>
      <c r="BM157">
        <f>NORMDIST($BK157,BM$1,BM$2,TRUE)</f>
        <v>1</v>
      </c>
      <c r="BN157">
        <f>NORMDIST($BK157,BN$1,BN$2,TRUE)</f>
        <v>1</v>
      </c>
      <c r="BO157">
        <f>NORMDIST($BK157,BO$1,BO$2,TRUE)</f>
        <v>1</v>
      </c>
      <c r="BP157">
        <f>NORMDIST($BK157,BP$1,BP$2,TRUE)</f>
        <v>1</v>
      </c>
      <c r="BQ157">
        <f>NORMDIST($BK157,BQ$1,BQ$2,TRUE)</f>
        <v>0.99999999999994649</v>
      </c>
      <c r="BR157">
        <f>NORMDIST($BK157,BR$1,BR$2,TRUE)</f>
        <v>0.9999999999735435</v>
      </c>
      <c r="BS157">
        <f>NORMDIST($BK157,BS$1,BS$2,TRUE)</f>
        <v>0.99999999244797511</v>
      </c>
      <c r="BT157">
        <v>153</v>
      </c>
    </row>
    <row r="158" spans="1:72">
      <c r="A158">
        <v>254</v>
      </c>
      <c r="B158" s="1">
        <v>40540</v>
      </c>
      <c r="C158">
        <v>8</v>
      </c>
      <c r="D158">
        <v>3</v>
      </c>
      <c r="E158">
        <v>5</v>
      </c>
      <c r="F158">
        <v>150</v>
      </c>
      <c r="G158" t="s">
        <v>21</v>
      </c>
      <c r="H158">
        <v>29</v>
      </c>
      <c r="I158">
        <v>29</v>
      </c>
      <c r="J158" s="1">
        <v>41410</v>
      </c>
      <c r="K158">
        <v>4350</v>
      </c>
      <c r="AA158">
        <v>42</v>
      </c>
      <c r="AB158">
        <v>16</v>
      </c>
      <c r="BK158">
        <f t="shared" si="3"/>
        <v>154</v>
      </c>
      <c r="BL158">
        <f>POISSON(BK158,BL$2,TRUE)</f>
        <v>1</v>
      </c>
      <c r="BM158">
        <f>NORMDIST($BK158,BM$1,BM$2,TRUE)</f>
        <v>1</v>
      </c>
      <c r="BN158">
        <f>NORMDIST($BK158,BN$1,BN$2,TRUE)</f>
        <v>1</v>
      </c>
      <c r="BO158">
        <f>NORMDIST($BK158,BO$1,BO$2,TRUE)</f>
        <v>1</v>
      </c>
      <c r="BP158">
        <f>NORMDIST($BK158,BP$1,BP$2,TRUE)</f>
        <v>1</v>
      </c>
      <c r="BQ158">
        <f>NORMDIST($BK158,BQ$1,BQ$2,TRUE)</f>
        <v>0.99999999999996814</v>
      </c>
      <c r="BR158">
        <f>NORMDIST($BK158,BR$1,BR$2,TRUE)</f>
        <v>0.99999999998263756</v>
      </c>
      <c r="BS158">
        <f>NORMDIST($BK158,BS$1,BS$2,TRUE)</f>
        <v>0.99999999457834243</v>
      </c>
      <c r="BT158">
        <v>154</v>
      </c>
    </row>
    <row r="159" spans="1:72">
      <c r="A159">
        <v>255</v>
      </c>
      <c r="B159" s="1">
        <v>40315</v>
      </c>
      <c r="C159">
        <v>3</v>
      </c>
      <c r="D159">
        <v>3</v>
      </c>
      <c r="E159">
        <v>6</v>
      </c>
      <c r="F159">
        <v>150</v>
      </c>
      <c r="G159" t="s">
        <v>25</v>
      </c>
      <c r="H159">
        <v>45</v>
      </c>
      <c r="I159">
        <v>195</v>
      </c>
      <c r="J159" s="1">
        <v>46165</v>
      </c>
      <c r="K159">
        <v>9750</v>
      </c>
      <c r="AA159">
        <v>42</v>
      </c>
      <c r="AB159">
        <v>24</v>
      </c>
      <c r="BK159">
        <f t="shared" si="3"/>
        <v>155</v>
      </c>
      <c r="BL159">
        <f>POISSON(BK159,BL$2,TRUE)</f>
        <v>1</v>
      </c>
      <c r="BM159">
        <f>NORMDIST($BK159,BM$1,BM$2,TRUE)</f>
        <v>1</v>
      </c>
      <c r="BN159">
        <f>NORMDIST($BK159,BN$1,BN$2,TRUE)</f>
        <v>1</v>
      </c>
      <c r="BO159">
        <f>NORMDIST($BK159,BO$1,BO$2,TRUE)</f>
        <v>1</v>
      </c>
      <c r="BP159">
        <f>NORMDIST($BK159,BP$1,BP$2,TRUE)</f>
        <v>1</v>
      </c>
      <c r="BQ159">
        <f>NORMDIST($BK159,BQ$1,BQ$2,TRUE)</f>
        <v>0.99999999999998113</v>
      </c>
      <c r="BR159">
        <f>NORMDIST($BK159,BR$1,BR$2,TRUE)</f>
        <v>0.99999999998864919</v>
      </c>
      <c r="BS159">
        <f>NORMDIST($BK159,BS$1,BS$2,TRUE)</f>
        <v>0.99999999611987633</v>
      </c>
      <c r="BT159">
        <v>155</v>
      </c>
    </row>
    <row r="160" spans="1:72">
      <c r="A160">
        <v>256</v>
      </c>
      <c r="B160" s="1">
        <v>40227</v>
      </c>
      <c r="C160">
        <v>37</v>
      </c>
      <c r="D160">
        <v>1</v>
      </c>
      <c r="E160">
        <v>11</v>
      </c>
      <c r="F160">
        <v>150</v>
      </c>
      <c r="G160" t="s">
        <v>21</v>
      </c>
      <c r="H160">
        <v>85</v>
      </c>
      <c r="I160">
        <v>85</v>
      </c>
      <c r="J160" s="1">
        <v>42777</v>
      </c>
      <c r="K160">
        <v>12750</v>
      </c>
      <c r="AA160">
        <v>42</v>
      </c>
      <c r="AB160">
        <v>37</v>
      </c>
      <c r="BK160">
        <f t="shared" si="3"/>
        <v>156</v>
      </c>
      <c r="BL160">
        <f>POISSON(BK160,BL$2,TRUE)</f>
        <v>1</v>
      </c>
      <c r="BM160">
        <f>NORMDIST($BK160,BM$1,BM$2,TRUE)</f>
        <v>1</v>
      </c>
      <c r="BN160">
        <f>NORMDIST($BK160,BN$1,BN$2,TRUE)</f>
        <v>1</v>
      </c>
      <c r="BO160">
        <f>NORMDIST($BK160,BO$1,BO$2,TRUE)</f>
        <v>1</v>
      </c>
      <c r="BP160">
        <f>NORMDIST($BK160,BP$1,BP$2,TRUE)</f>
        <v>1</v>
      </c>
      <c r="BQ160">
        <f>NORMDIST($BK160,BQ$1,BQ$2,TRUE)</f>
        <v>0.99999999999998879</v>
      </c>
      <c r="BR160">
        <f>NORMDIST($BK160,BR$1,BR$2,TRUE)</f>
        <v>0.99999999999260769</v>
      </c>
      <c r="BS160">
        <f>NORMDIST($BK160,BS$1,BS$2,TRUE)</f>
        <v>0.99999999723176303</v>
      </c>
      <c r="BT160">
        <v>156</v>
      </c>
    </row>
    <row r="161" spans="1:72">
      <c r="A161">
        <v>257</v>
      </c>
      <c r="B161" s="1">
        <v>40306</v>
      </c>
      <c r="C161">
        <v>17</v>
      </c>
      <c r="D161">
        <v>2</v>
      </c>
      <c r="E161">
        <v>2</v>
      </c>
      <c r="F161">
        <v>150</v>
      </c>
      <c r="G161" t="s">
        <v>21</v>
      </c>
      <c r="H161">
        <v>5</v>
      </c>
      <c r="I161">
        <v>5</v>
      </c>
      <c r="J161" s="1">
        <v>40456</v>
      </c>
      <c r="K161">
        <v>750</v>
      </c>
      <c r="AA161">
        <v>42</v>
      </c>
      <c r="AB161">
        <v>18</v>
      </c>
      <c r="BK161">
        <f t="shared" si="3"/>
        <v>157</v>
      </c>
      <c r="BL161">
        <f>POISSON(BK161,BL$2,TRUE)</f>
        <v>1</v>
      </c>
      <c r="BM161">
        <f>NORMDIST($BK161,BM$1,BM$2,TRUE)</f>
        <v>1</v>
      </c>
      <c r="BN161">
        <f>NORMDIST($BK161,BN$1,BN$2,TRUE)</f>
        <v>1</v>
      </c>
      <c r="BO161">
        <f>NORMDIST($BK161,BO$1,BO$2,TRUE)</f>
        <v>1</v>
      </c>
      <c r="BP161">
        <f>NORMDIST($BK161,BP$1,BP$2,TRUE)</f>
        <v>1</v>
      </c>
      <c r="BQ161">
        <f>NORMDIST($BK161,BQ$1,BQ$2,TRUE)</f>
        <v>0.99999999999999345</v>
      </c>
      <c r="BR161">
        <f>NORMDIST($BK161,BR$1,BR$2,TRUE)</f>
        <v>0.99999999999520417</v>
      </c>
      <c r="BS161">
        <f>NORMDIST($BK161,BS$1,BS$2,TRUE)</f>
        <v>0.99999999803118655</v>
      </c>
      <c r="BT161">
        <v>157</v>
      </c>
    </row>
    <row r="162" spans="1:72">
      <c r="A162">
        <v>258</v>
      </c>
      <c r="B162" s="1">
        <v>40306</v>
      </c>
      <c r="C162">
        <v>30</v>
      </c>
      <c r="D162">
        <v>3</v>
      </c>
      <c r="E162">
        <v>1</v>
      </c>
      <c r="F162">
        <v>150</v>
      </c>
      <c r="G162" t="s">
        <v>21</v>
      </c>
      <c r="H162">
        <v>5</v>
      </c>
      <c r="I162">
        <v>5</v>
      </c>
      <c r="J162" s="1">
        <v>40456</v>
      </c>
      <c r="K162">
        <v>750</v>
      </c>
      <c r="AA162">
        <v>43</v>
      </c>
      <c r="AB162">
        <v>19</v>
      </c>
      <c r="BK162">
        <f t="shared" si="3"/>
        <v>158</v>
      </c>
      <c r="BL162">
        <f>POISSON(BK162,BL$2,TRUE)</f>
        <v>1</v>
      </c>
      <c r="BM162">
        <f>NORMDIST($BK162,BM$1,BM$2,TRUE)</f>
        <v>1</v>
      </c>
      <c r="BN162">
        <f>NORMDIST($BK162,BN$1,BN$2,TRUE)</f>
        <v>1</v>
      </c>
      <c r="BO162">
        <f>NORMDIST($BK162,BO$1,BO$2,TRUE)</f>
        <v>1</v>
      </c>
      <c r="BP162">
        <f>NORMDIST($BK162,BP$1,BP$2,TRUE)</f>
        <v>1</v>
      </c>
      <c r="BQ162">
        <f>NORMDIST($BK162,BQ$1,BQ$2,TRUE)</f>
        <v>0.99999999999999611</v>
      </c>
      <c r="BR162">
        <f>NORMDIST($BK162,BR$1,BR$2,TRUE)</f>
        <v>0.99999999999690048</v>
      </c>
      <c r="BS162">
        <f>NORMDIST($BK162,BS$1,BS$2,TRUE)</f>
        <v>0.99999999860411737</v>
      </c>
      <c r="BT162">
        <v>158</v>
      </c>
    </row>
    <row r="163" spans="1:72">
      <c r="A163">
        <v>259</v>
      </c>
      <c r="B163" s="1">
        <v>40321</v>
      </c>
      <c r="C163">
        <v>24</v>
      </c>
      <c r="D163">
        <v>1</v>
      </c>
      <c r="E163">
        <v>11</v>
      </c>
      <c r="F163">
        <v>150</v>
      </c>
      <c r="G163" t="s">
        <v>21</v>
      </c>
      <c r="H163">
        <v>5</v>
      </c>
      <c r="I163">
        <v>5</v>
      </c>
      <c r="J163" s="1">
        <v>40471</v>
      </c>
      <c r="K163">
        <v>750</v>
      </c>
      <c r="AA163">
        <v>43</v>
      </c>
      <c r="AB163">
        <v>6</v>
      </c>
      <c r="BK163">
        <f t="shared" si="3"/>
        <v>159</v>
      </c>
      <c r="BL163">
        <f>POISSON(BK163,BL$2,TRUE)</f>
        <v>1</v>
      </c>
      <c r="BM163">
        <f>NORMDIST($BK163,BM$1,BM$2,TRUE)</f>
        <v>1</v>
      </c>
      <c r="BN163">
        <f>NORMDIST($BK163,BN$1,BN$2,TRUE)</f>
        <v>1</v>
      </c>
      <c r="BO163">
        <f>NORMDIST($BK163,BO$1,BO$2,TRUE)</f>
        <v>1</v>
      </c>
      <c r="BP163">
        <f>NORMDIST($BK163,BP$1,BP$2,TRUE)</f>
        <v>1</v>
      </c>
      <c r="BQ163">
        <f>NORMDIST($BK163,BQ$1,BQ$2,TRUE)</f>
        <v>0.99999999999999778</v>
      </c>
      <c r="BR163">
        <f>NORMDIST($BK163,BR$1,BR$2,TRUE)</f>
        <v>0.99999999999800449</v>
      </c>
      <c r="BS163">
        <f>NORMDIST($BK163,BS$1,BS$2,TRUE)</f>
        <v>0.9999999990134123</v>
      </c>
      <c r="BT163">
        <v>159</v>
      </c>
    </row>
    <row r="164" spans="1:72">
      <c r="A164">
        <v>260</v>
      </c>
      <c r="B164" s="1">
        <v>40286</v>
      </c>
      <c r="C164">
        <v>21</v>
      </c>
      <c r="D164">
        <v>1</v>
      </c>
      <c r="E164">
        <v>1</v>
      </c>
      <c r="F164">
        <v>150</v>
      </c>
      <c r="G164" t="s">
        <v>21</v>
      </c>
      <c r="H164">
        <v>23</v>
      </c>
      <c r="I164">
        <v>23</v>
      </c>
      <c r="J164" s="1">
        <v>40976</v>
      </c>
      <c r="K164">
        <v>3450</v>
      </c>
      <c r="AA164">
        <v>44</v>
      </c>
      <c r="AB164">
        <v>8</v>
      </c>
      <c r="BK164">
        <f t="shared" si="3"/>
        <v>160</v>
      </c>
      <c r="BL164">
        <f>POISSON(BK164,BL$2,TRUE)</f>
        <v>1</v>
      </c>
      <c r="BM164">
        <f>NORMDIST($BK164,BM$1,BM$2,TRUE)</f>
        <v>1</v>
      </c>
      <c r="BN164">
        <f>NORMDIST($BK164,BN$1,BN$2,TRUE)</f>
        <v>1</v>
      </c>
      <c r="BO164">
        <f>NORMDIST($BK164,BO$1,BO$2,TRUE)</f>
        <v>1</v>
      </c>
      <c r="BP164">
        <f>NORMDIST($BK164,BP$1,BP$2,TRUE)</f>
        <v>1</v>
      </c>
      <c r="BQ164">
        <f>NORMDIST($BK164,BQ$1,BQ$2,TRUE)</f>
        <v>0.99999999999999867</v>
      </c>
      <c r="BR164">
        <f>NORMDIST($BK164,BR$1,BR$2,TRUE)</f>
        <v>0.99999999999872013</v>
      </c>
      <c r="BS164">
        <f>NORMDIST($BK164,BS$1,BS$2,TRUE)</f>
        <v>0.99999999930487271</v>
      </c>
      <c r="BT164">
        <v>160</v>
      </c>
    </row>
    <row r="165" spans="1:72">
      <c r="A165">
        <v>261</v>
      </c>
      <c r="B165" s="1">
        <v>40254</v>
      </c>
      <c r="C165">
        <v>26</v>
      </c>
      <c r="D165">
        <v>3</v>
      </c>
      <c r="E165">
        <v>2</v>
      </c>
      <c r="F165">
        <v>150</v>
      </c>
      <c r="G165" t="s">
        <v>21</v>
      </c>
      <c r="H165">
        <v>20</v>
      </c>
      <c r="I165">
        <v>20</v>
      </c>
      <c r="J165" s="1">
        <v>40854</v>
      </c>
      <c r="K165">
        <v>3000</v>
      </c>
      <c r="AA165">
        <v>44</v>
      </c>
      <c r="AB165">
        <v>26</v>
      </c>
      <c r="BK165">
        <f t="shared" si="3"/>
        <v>161</v>
      </c>
      <c r="BL165">
        <f>POISSON(BK165,BL$2,TRUE)</f>
        <v>1</v>
      </c>
      <c r="BM165">
        <f>NORMDIST($BK165,BM$1,BM$2,TRUE)</f>
        <v>1</v>
      </c>
      <c r="BN165">
        <f>NORMDIST($BK165,BN$1,BN$2,TRUE)</f>
        <v>1</v>
      </c>
      <c r="BO165">
        <f>NORMDIST($BK165,BO$1,BO$2,TRUE)</f>
        <v>1</v>
      </c>
      <c r="BP165">
        <f>NORMDIST($BK165,BP$1,BP$2,TRUE)</f>
        <v>1</v>
      </c>
      <c r="BQ165">
        <f>NORMDIST($BK165,BQ$1,BQ$2,TRUE)</f>
        <v>0.99999999999999922</v>
      </c>
      <c r="BR165">
        <f>NORMDIST($BK165,BR$1,BR$2,TRUE)</f>
        <v>0.99999999999918232</v>
      </c>
      <c r="BS165">
        <f>NORMDIST($BK165,BS$1,BS$2,TRUE)</f>
        <v>0.99999999951175877</v>
      </c>
      <c r="BT165">
        <v>161</v>
      </c>
    </row>
    <row r="166" spans="1:72">
      <c r="A166">
        <v>262</v>
      </c>
      <c r="B166" s="1">
        <v>40207</v>
      </c>
      <c r="C166">
        <v>10</v>
      </c>
      <c r="D166">
        <v>4</v>
      </c>
      <c r="E166">
        <v>4</v>
      </c>
      <c r="F166">
        <v>150</v>
      </c>
      <c r="G166" t="s">
        <v>21</v>
      </c>
      <c r="H166">
        <v>38</v>
      </c>
      <c r="I166">
        <v>38</v>
      </c>
      <c r="J166" s="1">
        <v>41347</v>
      </c>
      <c r="K166">
        <v>5700</v>
      </c>
      <c r="AA166">
        <v>44</v>
      </c>
      <c r="AB166">
        <v>23</v>
      </c>
      <c r="BK166">
        <f t="shared" si="3"/>
        <v>162</v>
      </c>
      <c r="BL166">
        <f>POISSON(BK166,BL$2,TRUE)</f>
        <v>1</v>
      </c>
      <c r="BM166">
        <f>NORMDIST($BK166,BM$1,BM$2,TRUE)</f>
        <v>1</v>
      </c>
      <c r="BN166">
        <f>NORMDIST($BK166,BN$1,BN$2,TRUE)</f>
        <v>1</v>
      </c>
      <c r="BO166">
        <f>NORMDIST($BK166,BO$1,BO$2,TRUE)</f>
        <v>1</v>
      </c>
      <c r="BP166">
        <f>NORMDIST($BK166,BP$1,BP$2,TRUE)</f>
        <v>1</v>
      </c>
      <c r="BQ166">
        <f>NORMDIST($BK166,BQ$1,BQ$2,TRUE)</f>
        <v>0.99999999999999956</v>
      </c>
      <c r="BR166">
        <f>NORMDIST($BK166,BR$1,BR$2,TRUE)</f>
        <v>0.99999999999947964</v>
      </c>
      <c r="BS166">
        <f>NORMDIST($BK166,BS$1,BS$2,TRUE)</f>
        <v>0.99999999965814235</v>
      </c>
      <c r="BT166">
        <v>162</v>
      </c>
    </row>
    <row r="167" spans="1:72">
      <c r="A167">
        <v>263</v>
      </c>
      <c r="B167" s="1">
        <v>40772</v>
      </c>
      <c r="C167">
        <v>22</v>
      </c>
      <c r="D167">
        <v>4</v>
      </c>
      <c r="E167">
        <v>5</v>
      </c>
      <c r="F167">
        <v>150</v>
      </c>
      <c r="G167" t="s">
        <v>21</v>
      </c>
      <c r="H167">
        <v>49</v>
      </c>
      <c r="I167">
        <v>49</v>
      </c>
      <c r="J167" s="1">
        <v>42242</v>
      </c>
      <c r="K167">
        <v>7350</v>
      </c>
      <c r="AA167">
        <v>44</v>
      </c>
      <c r="AB167">
        <v>18</v>
      </c>
      <c r="BK167">
        <f t="shared" si="3"/>
        <v>163</v>
      </c>
      <c r="BL167">
        <f>POISSON(BK167,BL$2,TRUE)</f>
        <v>1</v>
      </c>
      <c r="BM167">
        <f>NORMDIST($BK167,BM$1,BM$2,TRUE)</f>
        <v>1</v>
      </c>
      <c r="BN167">
        <f>NORMDIST($BK167,BN$1,BN$2,TRUE)</f>
        <v>1</v>
      </c>
      <c r="BO167">
        <f>NORMDIST($BK167,BO$1,BO$2,TRUE)</f>
        <v>1</v>
      </c>
      <c r="BP167">
        <f>NORMDIST($BK167,BP$1,BP$2,TRUE)</f>
        <v>1</v>
      </c>
      <c r="BQ167">
        <f>NORMDIST($BK167,BQ$1,BQ$2,TRUE)</f>
        <v>0.99999999999999978</v>
      </c>
      <c r="BR167">
        <f>NORMDIST($BK167,BR$1,BR$2,TRUE)</f>
        <v>0.99999999999967004</v>
      </c>
      <c r="BS167">
        <f>NORMDIST($BK167,BS$1,BS$2,TRUE)</f>
        <v>0.99999999976138565</v>
      </c>
      <c r="BT167">
        <v>163</v>
      </c>
    </row>
    <row r="168" spans="1:72">
      <c r="A168">
        <v>264</v>
      </c>
      <c r="B168" s="1">
        <v>40601</v>
      </c>
      <c r="C168">
        <v>21</v>
      </c>
      <c r="D168">
        <v>3</v>
      </c>
      <c r="E168">
        <v>3</v>
      </c>
      <c r="F168">
        <v>150</v>
      </c>
      <c r="G168" t="s">
        <v>21</v>
      </c>
      <c r="H168">
        <v>48</v>
      </c>
      <c r="I168">
        <v>48</v>
      </c>
      <c r="J168" s="1">
        <v>42041</v>
      </c>
      <c r="K168">
        <v>7200</v>
      </c>
      <c r="AA168">
        <v>44</v>
      </c>
      <c r="AB168">
        <v>37</v>
      </c>
      <c r="BK168">
        <f t="shared" si="3"/>
        <v>164</v>
      </c>
      <c r="BL168">
        <f>POISSON(BK168,BL$2,TRUE)</f>
        <v>1</v>
      </c>
      <c r="BM168">
        <f>NORMDIST($BK168,BM$1,BM$2,TRUE)</f>
        <v>1</v>
      </c>
      <c r="BN168">
        <f>NORMDIST($BK168,BN$1,BN$2,TRUE)</f>
        <v>1</v>
      </c>
      <c r="BO168">
        <f>NORMDIST($BK168,BO$1,BO$2,TRUE)</f>
        <v>1</v>
      </c>
      <c r="BP168">
        <f>NORMDIST($BK168,BP$1,BP$2,TRUE)</f>
        <v>1</v>
      </c>
      <c r="BQ168">
        <f>NORMDIST($BK168,BQ$1,BQ$2,TRUE)</f>
        <v>0.99999999999999989</v>
      </c>
      <c r="BR168">
        <f>NORMDIST($BK168,BR$1,BR$2,TRUE)</f>
        <v>0.99999999999979161</v>
      </c>
      <c r="BS168">
        <f>NORMDIST($BK168,BS$1,BS$2,TRUE)</f>
        <v>0.99999999983396959</v>
      </c>
      <c r="BT168">
        <v>164</v>
      </c>
    </row>
    <row r="169" spans="1:72">
      <c r="A169">
        <v>265</v>
      </c>
      <c r="B169" s="1">
        <v>40872</v>
      </c>
      <c r="C169">
        <v>18</v>
      </c>
      <c r="D169">
        <v>4</v>
      </c>
      <c r="E169">
        <v>5</v>
      </c>
      <c r="F169">
        <v>150</v>
      </c>
      <c r="G169" t="s">
        <v>21</v>
      </c>
      <c r="H169">
        <v>16</v>
      </c>
      <c r="I169">
        <v>16</v>
      </c>
      <c r="J169" s="1">
        <v>41352</v>
      </c>
      <c r="K169">
        <v>2400</v>
      </c>
      <c r="AA169">
        <v>44</v>
      </c>
      <c r="AB169">
        <v>29</v>
      </c>
      <c r="BK169">
        <f t="shared" si="3"/>
        <v>165</v>
      </c>
      <c r="BL169">
        <f>POISSON(BK169,BL$2,TRUE)</f>
        <v>1</v>
      </c>
      <c r="BM169">
        <f>NORMDIST($BK169,BM$1,BM$2,TRUE)</f>
        <v>1</v>
      </c>
      <c r="BN169">
        <f>NORMDIST($BK169,BN$1,BN$2,TRUE)</f>
        <v>1</v>
      </c>
      <c r="BO169">
        <f>NORMDIST($BK169,BO$1,BO$2,TRUE)</f>
        <v>1</v>
      </c>
      <c r="BP169">
        <f>NORMDIST($BK169,BP$1,BP$2,TRUE)</f>
        <v>1</v>
      </c>
      <c r="BQ169">
        <f>NORMDIST($BK169,BQ$1,BQ$2,TRUE)</f>
        <v>0.99999999999999989</v>
      </c>
      <c r="BR169">
        <f>NORMDIST($BK169,BR$1,BR$2,TRUE)</f>
        <v>0.99999999999986888</v>
      </c>
      <c r="BS169">
        <f>NORMDIST($BK169,BS$1,BS$2,TRUE)</f>
        <v>0.99999999988483568</v>
      </c>
      <c r="BT169">
        <v>165</v>
      </c>
    </row>
    <row r="170" spans="1:72">
      <c r="A170">
        <v>266</v>
      </c>
      <c r="B170" s="1">
        <v>40664</v>
      </c>
      <c r="C170">
        <v>12</v>
      </c>
      <c r="D170">
        <v>4</v>
      </c>
      <c r="E170">
        <v>4</v>
      </c>
      <c r="F170">
        <v>150</v>
      </c>
      <c r="G170" t="s">
        <v>25</v>
      </c>
      <c r="H170">
        <v>45</v>
      </c>
      <c r="I170">
        <v>195</v>
      </c>
      <c r="J170" s="1">
        <v>46514</v>
      </c>
      <c r="K170">
        <v>9750</v>
      </c>
      <c r="AA170">
        <v>44</v>
      </c>
      <c r="AB170">
        <v>16</v>
      </c>
      <c r="BK170">
        <f t="shared" si="3"/>
        <v>166</v>
      </c>
      <c r="BL170">
        <f>POISSON(BK170,BL$2,TRUE)</f>
        <v>1</v>
      </c>
      <c r="BM170">
        <f>NORMDIST($BK170,BM$1,BM$2,TRUE)</f>
        <v>1</v>
      </c>
      <c r="BN170">
        <f>NORMDIST($BK170,BN$1,BN$2,TRUE)</f>
        <v>1</v>
      </c>
      <c r="BO170">
        <f>NORMDIST($BK170,BO$1,BO$2,TRUE)</f>
        <v>1</v>
      </c>
      <c r="BP170">
        <f>NORMDIST($BK170,BP$1,BP$2,TRUE)</f>
        <v>1</v>
      </c>
      <c r="BQ170">
        <f>NORMDIST($BK170,BQ$1,BQ$2,TRUE)</f>
        <v>1</v>
      </c>
      <c r="BR170">
        <f>NORMDIST($BK170,BR$1,BR$2,TRUE)</f>
        <v>0.99999999999991784</v>
      </c>
      <c r="BS170">
        <f>NORMDIST($BK170,BS$1,BS$2,TRUE)</f>
        <v>0.99999999992036814</v>
      </c>
      <c r="BT170">
        <v>166</v>
      </c>
    </row>
    <row r="171" spans="1:72">
      <c r="A171">
        <v>267</v>
      </c>
      <c r="B171" s="1">
        <v>40702</v>
      </c>
      <c r="C171">
        <v>3</v>
      </c>
      <c r="D171">
        <v>4</v>
      </c>
      <c r="E171">
        <v>6</v>
      </c>
      <c r="F171">
        <v>150</v>
      </c>
      <c r="G171" t="s">
        <v>25</v>
      </c>
      <c r="H171">
        <v>3</v>
      </c>
      <c r="I171">
        <v>15</v>
      </c>
      <c r="J171" s="1">
        <v>41152</v>
      </c>
      <c r="K171">
        <v>750</v>
      </c>
      <c r="AA171">
        <v>44</v>
      </c>
      <c r="AB171">
        <v>4</v>
      </c>
      <c r="BK171">
        <f t="shared" si="3"/>
        <v>167</v>
      </c>
      <c r="BL171">
        <f>POISSON(BK171,BL$2,TRUE)</f>
        <v>1</v>
      </c>
      <c r="BM171">
        <f>NORMDIST($BK171,BM$1,BM$2,TRUE)</f>
        <v>1</v>
      </c>
      <c r="BN171">
        <f>NORMDIST($BK171,BN$1,BN$2,TRUE)</f>
        <v>1</v>
      </c>
      <c r="BO171">
        <f>NORMDIST($BK171,BO$1,BO$2,TRUE)</f>
        <v>1</v>
      </c>
      <c r="BP171">
        <f>NORMDIST($BK171,BP$1,BP$2,TRUE)</f>
        <v>1</v>
      </c>
      <c r="BQ171">
        <f>NORMDIST($BK171,BQ$1,BQ$2,TRUE)</f>
        <v>1</v>
      </c>
      <c r="BR171">
        <f>NORMDIST($BK171,BR$1,BR$2,TRUE)</f>
        <v>0.99999999999994871</v>
      </c>
      <c r="BS171">
        <f>NORMDIST($BK171,BS$1,BS$2,TRUE)</f>
        <v>0.9999999999451098</v>
      </c>
      <c r="BT171">
        <v>167</v>
      </c>
    </row>
    <row r="172" spans="1:72">
      <c r="A172">
        <v>268</v>
      </c>
      <c r="B172" s="1">
        <v>40543</v>
      </c>
      <c r="C172">
        <v>30</v>
      </c>
      <c r="D172">
        <v>3</v>
      </c>
      <c r="E172">
        <v>2</v>
      </c>
      <c r="F172">
        <v>150</v>
      </c>
      <c r="G172" t="s">
        <v>21</v>
      </c>
      <c r="H172">
        <v>42</v>
      </c>
      <c r="I172">
        <v>42</v>
      </c>
      <c r="J172" s="1">
        <v>41803</v>
      </c>
      <c r="K172">
        <v>6300</v>
      </c>
      <c r="AA172">
        <v>44</v>
      </c>
      <c r="AB172">
        <v>13</v>
      </c>
      <c r="BK172">
        <f t="shared" si="3"/>
        <v>168</v>
      </c>
      <c r="BL172">
        <f>POISSON(BK172,BL$2,TRUE)</f>
        <v>1</v>
      </c>
      <c r="BM172">
        <f>NORMDIST($BK172,BM$1,BM$2,TRUE)</f>
        <v>1</v>
      </c>
      <c r="BN172">
        <f>NORMDIST($BK172,BN$1,BN$2,TRUE)</f>
        <v>1</v>
      </c>
      <c r="BO172">
        <f>NORMDIST($BK172,BO$1,BO$2,TRUE)</f>
        <v>1</v>
      </c>
      <c r="BP172">
        <f>NORMDIST($BK172,BP$1,BP$2,TRUE)</f>
        <v>1</v>
      </c>
      <c r="BQ172">
        <f>NORMDIST($BK172,BQ$1,BQ$2,TRUE)</f>
        <v>1</v>
      </c>
      <c r="BR172">
        <f>NORMDIST($BK172,BR$1,BR$2,TRUE)</f>
        <v>0.99999999999996814</v>
      </c>
      <c r="BS172">
        <f>NORMDIST($BK172,BS$1,BS$2,TRUE)</f>
        <v>0.99999999996228273</v>
      </c>
      <c r="BT172">
        <v>168</v>
      </c>
    </row>
    <row r="173" spans="1:72">
      <c r="A173">
        <v>269</v>
      </c>
      <c r="B173" s="1">
        <v>40656</v>
      </c>
      <c r="C173">
        <v>3</v>
      </c>
      <c r="D173">
        <v>3</v>
      </c>
      <c r="E173">
        <v>6</v>
      </c>
      <c r="F173">
        <v>150</v>
      </c>
      <c r="G173" t="s">
        <v>25</v>
      </c>
      <c r="H173">
        <v>3</v>
      </c>
      <c r="I173">
        <v>15</v>
      </c>
      <c r="J173" s="1">
        <v>41106</v>
      </c>
      <c r="K173">
        <v>750</v>
      </c>
      <c r="AA173">
        <v>45</v>
      </c>
      <c r="AB173">
        <v>6</v>
      </c>
      <c r="BK173">
        <f t="shared" si="3"/>
        <v>169</v>
      </c>
      <c r="BL173">
        <f>POISSON(BK173,BL$2,TRUE)</f>
        <v>1</v>
      </c>
      <c r="BM173">
        <f>NORMDIST($BK173,BM$1,BM$2,TRUE)</f>
        <v>1</v>
      </c>
      <c r="BN173">
        <f>NORMDIST($BK173,BN$1,BN$2,TRUE)</f>
        <v>1</v>
      </c>
      <c r="BO173">
        <f>NORMDIST($BK173,BO$1,BO$2,TRUE)</f>
        <v>1</v>
      </c>
      <c r="BP173">
        <f>NORMDIST($BK173,BP$1,BP$2,TRUE)</f>
        <v>1</v>
      </c>
      <c r="BQ173">
        <f>NORMDIST($BK173,BQ$1,BQ$2,TRUE)</f>
        <v>1</v>
      </c>
      <c r="BR173">
        <f>NORMDIST($BK173,BR$1,BR$2,TRUE)</f>
        <v>0.99999999999998024</v>
      </c>
      <c r="BS173">
        <f>NORMDIST($BK173,BS$1,BS$2,TRUE)</f>
        <v>0.99999999997416411</v>
      </c>
      <c r="BT173">
        <v>169</v>
      </c>
    </row>
    <row r="174" spans="1:72">
      <c r="A174">
        <v>270</v>
      </c>
      <c r="B174" s="1">
        <v>40595</v>
      </c>
      <c r="C174">
        <v>32</v>
      </c>
      <c r="D174">
        <v>1</v>
      </c>
      <c r="E174">
        <v>11</v>
      </c>
      <c r="F174">
        <v>150</v>
      </c>
      <c r="G174" t="s">
        <v>25</v>
      </c>
      <c r="H174">
        <v>59</v>
      </c>
      <c r="I174">
        <v>255</v>
      </c>
      <c r="J174" s="1">
        <v>48245</v>
      </c>
      <c r="K174">
        <v>12750</v>
      </c>
      <c r="AA174">
        <v>45</v>
      </c>
      <c r="AB174">
        <v>19</v>
      </c>
      <c r="BK174">
        <f t="shared" si="3"/>
        <v>170</v>
      </c>
      <c r="BL174">
        <f>POISSON(BK174,BL$2,TRUE)</f>
        <v>1</v>
      </c>
      <c r="BM174">
        <f>NORMDIST($BK174,BM$1,BM$2,TRUE)</f>
        <v>1</v>
      </c>
      <c r="BN174">
        <f>NORMDIST($BK174,BN$1,BN$2,TRUE)</f>
        <v>1</v>
      </c>
      <c r="BO174">
        <f>NORMDIST($BK174,BO$1,BO$2,TRUE)</f>
        <v>1</v>
      </c>
      <c r="BP174">
        <f>NORMDIST($BK174,BP$1,BP$2,TRUE)</f>
        <v>1</v>
      </c>
      <c r="BQ174">
        <f>NORMDIST($BK174,BQ$1,BQ$2,TRUE)</f>
        <v>1</v>
      </c>
      <c r="BR174">
        <f>NORMDIST($BK174,BR$1,BR$2,TRUE)</f>
        <v>0.99999999999998779</v>
      </c>
      <c r="BS174">
        <f>NORMDIST($BK174,BS$1,BS$2,TRUE)</f>
        <v>0.99999999998235822</v>
      </c>
      <c r="BT174">
        <v>170</v>
      </c>
    </row>
    <row r="175" spans="1:72">
      <c r="A175">
        <v>271</v>
      </c>
      <c r="B175" s="1">
        <v>40732</v>
      </c>
      <c r="C175">
        <v>5</v>
      </c>
      <c r="D175">
        <v>1</v>
      </c>
      <c r="E175">
        <v>1</v>
      </c>
      <c r="F175">
        <v>150</v>
      </c>
      <c r="G175" t="s">
        <v>21</v>
      </c>
      <c r="H175">
        <v>28</v>
      </c>
      <c r="I175">
        <v>28</v>
      </c>
      <c r="J175" s="1">
        <v>41572</v>
      </c>
      <c r="K175">
        <v>4200</v>
      </c>
      <c r="AA175">
        <v>46</v>
      </c>
      <c r="AB175">
        <v>16</v>
      </c>
      <c r="BK175">
        <f t="shared" si="3"/>
        <v>171</v>
      </c>
      <c r="BL175">
        <f>POISSON(BK175,BL$2,TRUE)</f>
        <v>1</v>
      </c>
      <c r="BM175">
        <f>NORMDIST($BK175,BM$1,BM$2,TRUE)</f>
        <v>1</v>
      </c>
      <c r="BN175">
        <f>NORMDIST($BK175,BN$1,BN$2,TRUE)</f>
        <v>1</v>
      </c>
      <c r="BO175">
        <f>NORMDIST($BK175,BO$1,BO$2,TRUE)</f>
        <v>1</v>
      </c>
      <c r="BP175">
        <f>NORMDIST($BK175,BP$1,BP$2,TRUE)</f>
        <v>1</v>
      </c>
      <c r="BQ175">
        <f>NORMDIST($BK175,BQ$1,BQ$2,TRUE)</f>
        <v>1</v>
      </c>
      <c r="BR175">
        <f>NORMDIST($BK175,BR$1,BR$2,TRUE)</f>
        <v>0.99999999999999245</v>
      </c>
      <c r="BS175">
        <f>NORMDIST($BK175,BS$1,BS$2,TRUE)</f>
        <v>0.99999999998799116</v>
      </c>
      <c r="BT175">
        <v>171</v>
      </c>
    </row>
    <row r="176" spans="1:72">
      <c r="A176">
        <v>272</v>
      </c>
      <c r="B176" s="1">
        <v>40570</v>
      </c>
      <c r="C176">
        <v>48</v>
      </c>
      <c r="D176">
        <v>1</v>
      </c>
      <c r="E176">
        <v>8</v>
      </c>
      <c r="F176">
        <v>150</v>
      </c>
      <c r="G176" t="s">
        <v>21</v>
      </c>
      <c r="H176">
        <v>50</v>
      </c>
      <c r="I176">
        <v>50</v>
      </c>
      <c r="J176" s="1">
        <v>42070</v>
      </c>
      <c r="K176">
        <v>7500</v>
      </c>
      <c r="AA176">
        <v>46</v>
      </c>
      <c r="AB176">
        <v>4</v>
      </c>
      <c r="BK176">
        <f t="shared" si="3"/>
        <v>172</v>
      </c>
      <c r="BL176">
        <f>POISSON(BK176,BL$2,TRUE)</f>
        <v>1</v>
      </c>
      <c r="BM176">
        <f>NORMDIST($BK176,BM$1,BM$2,TRUE)</f>
        <v>1</v>
      </c>
      <c r="BN176">
        <f>NORMDIST($BK176,BN$1,BN$2,TRUE)</f>
        <v>1</v>
      </c>
      <c r="BO176">
        <f>NORMDIST($BK176,BO$1,BO$2,TRUE)</f>
        <v>1</v>
      </c>
      <c r="BP176">
        <f>NORMDIST($BK176,BP$1,BP$2,TRUE)</f>
        <v>1</v>
      </c>
      <c r="BQ176">
        <f>NORMDIST($BK176,BQ$1,BQ$2,TRUE)</f>
        <v>1</v>
      </c>
      <c r="BR176">
        <f>NORMDIST($BK176,BR$1,BR$2,TRUE)</f>
        <v>0.99999999999999545</v>
      </c>
      <c r="BS176">
        <f>NORMDIST($BK176,BS$1,BS$2,TRUE)</f>
        <v>0.99999999999185119</v>
      </c>
      <c r="BT176">
        <v>172</v>
      </c>
    </row>
    <row r="177" spans="1:72">
      <c r="A177">
        <v>273</v>
      </c>
      <c r="B177" s="1">
        <v>40860</v>
      </c>
      <c r="C177">
        <v>1</v>
      </c>
      <c r="D177">
        <v>3</v>
      </c>
      <c r="E177">
        <v>7</v>
      </c>
      <c r="F177">
        <v>150</v>
      </c>
      <c r="G177" t="s">
        <v>25</v>
      </c>
      <c r="H177">
        <v>14</v>
      </c>
      <c r="I177">
        <v>60</v>
      </c>
      <c r="J177" s="1">
        <v>42660</v>
      </c>
      <c r="K177">
        <v>3000</v>
      </c>
      <c r="AA177">
        <v>46</v>
      </c>
      <c r="AB177">
        <v>37</v>
      </c>
      <c r="BK177">
        <f t="shared" si="3"/>
        <v>173</v>
      </c>
      <c r="BL177">
        <f>POISSON(BK177,BL$2,TRUE)</f>
        <v>1</v>
      </c>
      <c r="BM177">
        <f>NORMDIST($BK177,BM$1,BM$2,TRUE)</f>
        <v>1</v>
      </c>
      <c r="BN177">
        <f>NORMDIST($BK177,BN$1,BN$2,TRUE)</f>
        <v>1</v>
      </c>
      <c r="BO177">
        <f>NORMDIST($BK177,BO$1,BO$2,TRUE)</f>
        <v>1</v>
      </c>
      <c r="BP177">
        <f>NORMDIST($BK177,BP$1,BP$2,TRUE)</f>
        <v>1</v>
      </c>
      <c r="BQ177">
        <f>NORMDIST($BK177,BQ$1,BQ$2,TRUE)</f>
        <v>1</v>
      </c>
      <c r="BR177">
        <f>NORMDIST($BK177,BR$1,BR$2,TRUE)</f>
        <v>0.99999999999999722</v>
      </c>
      <c r="BS177">
        <f>NORMDIST($BK177,BS$1,BS$2,TRUE)</f>
        <v>0.99999999999448785</v>
      </c>
      <c r="BT177">
        <v>173</v>
      </c>
    </row>
    <row r="178" spans="1:72">
      <c r="A178">
        <v>274</v>
      </c>
      <c r="B178" s="1">
        <v>40674</v>
      </c>
      <c r="C178">
        <v>46</v>
      </c>
      <c r="D178">
        <v>3</v>
      </c>
      <c r="E178">
        <v>2</v>
      </c>
      <c r="F178">
        <v>150</v>
      </c>
      <c r="G178" t="s">
        <v>21</v>
      </c>
      <c r="H178">
        <v>27</v>
      </c>
      <c r="I178">
        <v>27</v>
      </c>
      <c r="J178" s="1">
        <v>41484</v>
      </c>
      <c r="K178">
        <v>4050</v>
      </c>
      <c r="AA178">
        <v>46</v>
      </c>
      <c r="AB178">
        <v>8</v>
      </c>
      <c r="BK178">
        <f t="shared" si="3"/>
        <v>174</v>
      </c>
      <c r="BL178">
        <f>POISSON(BK178,BL$2,TRUE)</f>
        <v>1</v>
      </c>
      <c r="BM178">
        <f>NORMDIST($BK178,BM$1,BM$2,TRUE)</f>
        <v>1</v>
      </c>
      <c r="BN178">
        <f>NORMDIST($BK178,BN$1,BN$2,TRUE)</f>
        <v>1</v>
      </c>
      <c r="BO178">
        <f>NORMDIST($BK178,BO$1,BO$2,TRUE)</f>
        <v>1</v>
      </c>
      <c r="BP178">
        <f>NORMDIST($BK178,BP$1,BP$2,TRUE)</f>
        <v>1</v>
      </c>
      <c r="BQ178">
        <f>NORMDIST($BK178,BQ$1,BQ$2,TRUE)</f>
        <v>1</v>
      </c>
      <c r="BR178">
        <f>NORMDIST($BK178,BR$1,BR$2,TRUE)</f>
        <v>0.99999999999999833</v>
      </c>
      <c r="BS178">
        <f>NORMDIST($BK178,BS$1,BS$2,TRUE)</f>
        <v>0.99999999999628308</v>
      </c>
      <c r="BT178">
        <v>174</v>
      </c>
    </row>
    <row r="179" spans="1:72">
      <c r="A179">
        <v>275</v>
      </c>
      <c r="B179" s="1">
        <v>40567</v>
      </c>
      <c r="C179">
        <v>40</v>
      </c>
      <c r="D179">
        <v>2</v>
      </c>
      <c r="E179">
        <v>2</v>
      </c>
      <c r="F179">
        <v>150</v>
      </c>
      <c r="G179" t="s">
        <v>21</v>
      </c>
      <c r="H179">
        <v>10</v>
      </c>
      <c r="I179">
        <v>10</v>
      </c>
      <c r="J179" s="1">
        <v>40867</v>
      </c>
      <c r="K179">
        <v>1500</v>
      </c>
      <c r="AA179">
        <v>47</v>
      </c>
      <c r="AB179">
        <v>6</v>
      </c>
      <c r="BK179">
        <f t="shared" si="3"/>
        <v>175</v>
      </c>
      <c r="BL179">
        <f>POISSON(BK179,BL$2,TRUE)</f>
        <v>1</v>
      </c>
      <c r="BM179">
        <f>NORMDIST($BK179,BM$1,BM$2,TRUE)</f>
        <v>1</v>
      </c>
      <c r="BN179">
        <f>NORMDIST($BK179,BN$1,BN$2,TRUE)</f>
        <v>1</v>
      </c>
      <c r="BO179">
        <f>NORMDIST($BK179,BO$1,BO$2,TRUE)</f>
        <v>1</v>
      </c>
      <c r="BP179">
        <f>NORMDIST($BK179,BP$1,BP$2,TRUE)</f>
        <v>1</v>
      </c>
      <c r="BQ179">
        <f>NORMDIST($BK179,BQ$1,BQ$2,TRUE)</f>
        <v>1</v>
      </c>
      <c r="BR179">
        <f>NORMDIST($BK179,BR$1,BR$2,TRUE)</f>
        <v>0.999999999999999</v>
      </c>
      <c r="BS179">
        <f>NORMDIST($BK179,BS$1,BS$2,TRUE)</f>
        <v>0.99999999999750144</v>
      </c>
      <c r="BT179">
        <v>175</v>
      </c>
    </row>
    <row r="180" spans="1:72">
      <c r="A180">
        <v>276</v>
      </c>
      <c r="B180" s="1">
        <v>40802</v>
      </c>
      <c r="C180">
        <v>11</v>
      </c>
      <c r="D180">
        <v>2</v>
      </c>
      <c r="E180">
        <v>1</v>
      </c>
      <c r="F180">
        <v>150</v>
      </c>
      <c r="G180" t="s">
        <v>25</v>
      </c>
      <c r="H180">
        <v>26</v>
      </c>
      <c r="I180">
        <v>114</v>
      </c>
      <c r="J180" s="1">
        <v>44222</v>
      </c>
      <c r="K180">
        <v>5700</v>
      </c>
      <c r="AA180">
        <v>48</v>
      </c>
      <c r="AB180">
        <v>17</v>
      </c>
      <c r="BK180">
        <f t="shared" si="3"/>
        <v>176</v>
      </c>
      <c r="BL180">
        <f>POISSON(BK180,BL$2,TRUE)</f>
        <v>1</v>
      </c>
      <c r="BM180">
        <f>NORMDIST($BK180,BM$1,BM$2,TRUE)</f>
        <v>1</v>
      </c>
      <c r="BN180">
        <f>NORMDIST($BK180,BN$1,BN$2,TRUE)</f>
        <v>1</v>
      </c>
      <c r="BO180">
        <f>NORMDIST($BK180,BO$1,BO$2,TRUE)</f>
        <v>1</v>
      </c>
      <c r="BP180">
        <f>NORMDIST($BK180,BP$1,BP$2,TRUE)</f>
        <v>1</v>
      </c>
      <c r="BQ180">
        <f>NORMDIST($BK180,BQ$1,BQ$2,TRUE)</f>
        <v>1</v>
      </c>
      <c r="BR180">
        <f>NORMDIST($BK180,BR$1,BR$2,TRUE)</f>
        <v>0.99999999999999933</v>
      </c>
      <c r="BS180">
        <f>NORMDIST($BK180,BS$1,BS$2,TRUE)</f>
        <v>0.99999999999832578</v>
      </c>
      <c r="BT180">
        <v>176</v>
      </c>
    </row>
    <row r="181" spans="1:72">
      <c r="A181">
        <v>277</v>
      </c>
      <c r="B181" s="1">
        <v>40567</v>
      </c>
      <c r="C181">
        <v>52</v>
      </c>
      <c r="D181">
        <v>1</v>
      </c>
      <c r="E181">
        <v>12</v>
      </c>
      <c r="F181">
        <v>150</v>
      </c>
      <c r="G181" t="s">
        <v>21</v>
      </c>
      <c r="H181">
        <v>39</v>
      </c>
      <c r="I181">
        <v>39</v>
      </c>
      <c r="J181" s="1">
        <v>41737</v>
      </c>
      <c r="K181">
        <v>5850</v>
      </c>
      <c r="AA181">
        <v>48</v>
      </c>
      <c r="AB181">
        <v>7</v>
      </c>
      <c r="BK181">
        <f t="shared" si="3"/>
        <v>177</v>
      </c>
      <c r="BL181">
        <f>POISSON(BK181,BL$2,TRUE)</f>
        <v>1</v>
      </c>
      <c r="BM181">
        <f>NORMDIST($BK181,BM$1,BM$2,TRUE)</f>
        <v>1</v>
      </c>
      <c r="BN181">
        <f>NORMDIST($BK181,BN$1,BN$2,TRUE)</f>
        <v>1</v>
      </c>
      <c r="BO181">
        <f>NORMDIST($BK181,BO$1,BO$2,TRUE)</f>
        <v>1</v>
      </c>
      <c r="BP181">
        <f>NORMDIST($BK181,BP$1,BP$2,TRUE)</f>
        <v>1</v>
      </c>
      <c r="BQ181">
        <f>NORMDIST($BK181,BQ$1,BQ$2,TRUE)</f>
        <v>1</v>
      </c>
      <c r="BR181">
        <f>NORMDIST($BK181,BR$1,BR$2,TRUE)</f>
        <v>0.99999999999999967</v>
      </c>
      <c r="BS181">
        <f>NORMDIST($BK181,BS$1,BS$2,TRUE)</f>
        <v>0.99999999999888167</v>
      </c>
      <c r="BT181">
        <v>177</v>
      </c>
    </row>
    <row r="182" spans="1:72">
      <c r="A182">
        <v>278</v>
      </c>
      <c r="B182" s="1">
        <v>40881</v>
      </c>
      <c r="C182">
        <v>37</v>
      </c>
      <c r="D182">
        <v>1</v>
      </c>
      <c r="E182">
        <v>11</v>
      </c>
      <c r="F182">
        <v>150</v>
      </c>
      <c r="G182" t="s">
        <v>21</v>
      </c>
      <c r="H182">
        <v>5</v>
      </c>
      <c r="I182">
        <v>5</v>
      </c>
      <c r="J182" s="1">
        <v>41031</v>
      </c>
      <c r="K182">
        <v>750</v>
      </c>
      <c r="AA182">
        <v>49</v>
      </c>
      <c r="AB182">
        <v>6</v>
      </c>
      <c r="BK182">
        <f t="shared" si="3"/>
        <v>178</v>
      </c>
      <c r="BL182">
        <f>POISSON(BK182,BL$2,TRUE)</f>
        <v>1</v>
      </c>
      <c r="BM182">
        <f>NORMDIST($BK182,BM$1,BM$2,TRUE)</f>
        <v>1</v>
      </c>
      <c r="BN182">
        <f>NORMDIST($BK182,BN$1,BN$2,TRUE)</f>
        <v>1</v>
      </c>
      <c r="BO182">
        <f>NORMDIST($BK182,BO$1,BO$2,TRUE)</f>
        <v>1</v>
      </c>
      <c r="BP182">
        <f>NORMDIST($BK182,BP$1,BP$2,TRUE)</f>
        <v>1</v>
      </c>
      <c r="BQ182">
        <f>NORMDIST($BK182,BQ$1,BQ$2,TRUE)</f>
        <v>1</v>
      </c>
      <c r="BR182">
        <f>NORMDIST($BK182,BR$1,BR$2,TRUE)</f>
        <v>0.99999999999999978</v>
      </c>
      <c r="BS182">
        <f>NORMDIST($BK182,BS$1,BS$2,TRUE)</f>
        <v>0.99999999999925526</v>
      </c>
      <c r="BT182">
        <v>178</v>
      </c>
    </row>
    <row r="183" spans="1:72">
      <c r="A183">
        <v>279</v>
      </c>
      <c r="B183" s="1">
        <v>40654</v>
      </c>
      <c r="C183">
        <v>11</v>
      </c>
      <c r="D183">
        <v>2</v>
      </c>
      <c r="E183">
        <v>2</v>
      </c>
      <c r="F183">
        <v>150</v>
      </c>
      <c r="G183" t="s">
        <v>25</v>
      </c>
      <c r="H183">
        <v>42</v>
      </c>
      <c r="I183">
        <v>183</v>
      </c>
      <c r="J183" s="1">
        <v>46144</v>
      </c>
      <c r="K183">
        <v>9150</v>
      </c>
      <c r="AA183">
        <v>50</v>
      </c>
      <c r="AB183">
        <v>20</v>
      </c>
      <c r="BK183">
        <f t="shared" si="3"/>
        <v>179</v>
      </c>
      <c r="BL183">
        <f>POISSON(BK183,BL$2,TRUE)</f>
        <v>1</v>
      </c>
      <c r="BM183">
        <f>NORMDIST($BK183,BM$1,BM$2,TRUE)</f>
        <v>1</v>
      </c>
      <c r="BN183">
        <f>NORMDIST($BK183,BN$1,BN$2,TRUE)</f>
        <v>1</v>
      </c>
      <c r="BO183">
        <f>NORMDIST($BK183,BO$1,BO$2,TRUE)</f>
        <v>1</v>
      </c>
      <c r="BP183">
        <f>NORMDIST($BK183,BP$1,BP$2,TRUE)</f>
        <v>1</v>
      </c>
      <c r="BQ183">
        <f>NORMDIST($BK183,BQ$1,BQ$2,TRUE)</f>
        <v>1</v>
      </c>
      <c r="BR183">
        <f>NORMDIST($BK183,BR$1,BR$2,TRUE)</f>
        <v>0.99999999999999989</v>
      </c>
      <c r="BS183">
        <f>NORMDIST($BK183,BS$1,BS$2,TRUE)</f>
        <v>0.99999999999950562</v>
      </c>
      <c r="BT183">
        <v>179</v>
      </c>
    </row>
    <row r="184" spans="1:72">
      <c r="A184">
        <v>280</v>
      </c>
      <c r="B184" s="1">
        <v>40862</v>
      </c>
      <c r="C184">
        <v>35</v>
      </c>
      <c r="D184">
        <v>1</v>
      </c>
      <c r="E184">
        <v>11</v>
      </c>
      <c r="F184">
        <v>150</v>
      </c>
      <c r="G184" t="s">
        <v>21</v>
      </c>
      <c r="H184">
        <v>47</v>
      </c>
      <c r="I184">
        <v>47</v>
      </c>
      <c r="J184" s="1">
        <v>42272</v>
      </c>
      <c r="K184">
        <v>7050</v>
      </c>
      <c r="AA184">
        <v>51</v>
      </c>
      <c r="AB184">
        <v>6</v>
      </c>
      <c r="BK184">
        <f t="shared" si="3"/>
        <v>180</v>
      </c>
      <c r="BL184">
        <f>POISSON(BK184,BL$2,TRUE)</f>
        <v>1</v>
      </c>
      <c r="BM184">
        <f>NORMDIST($BK184,BM$1,BM$2,TRUE)</f>
        <v>1</v>
      </c>
      <c r="BN184">
        <f>NORMDIST($BK184,BN$1,BN$2,TRUE)</f>
        <v>1</v>
      </c>
      <c r="BO184">
        <f>NORMDIST($BK184,BO$1,BO$2,TRUE)</f>
        <v>1</v>
      </c>
      <c r="BP184">
        <f>NORMDIST($BK184,BP$1,BP$2,TRUE)</f>
        <v>1</v>
      </c>
      <c r="BQ184">
        <f>NORMDIST($BK184,BQ$1,BQ$2,TRUE)</f>
        <v>1</v>
      </c>
      <c r="BR184">
        <f>NORMDIST($BK184,BR$1,BR$2,TRUE)</f>
        <v>0.99999999999999989</v>
      </c>
      <c r="BS184">
        <f>NORMDIST($BK184,BS$1,BS$2,TRUE)</f>
        <v>0.99999999999967293</v>
      </c>
      <c r="BT184">
        <v>180</v>
      </c>
    </row>
    <row r="185" spans="1:72">
      <c r="A185">
        <v>281</v>
      </c>
      <c r="B185" s="1">
        <v>41069</v>
      </c>
      <c r="C185">
        <v>17</v>
      </c>
      <c r="D185">
        <v>2</v>
      </c>
      <c r="E185">
        <v>2</v>
      </c>
      <c r="F185">
        <v>150</v>
      </c>
      <c r="G185" t="s">
        <v>21</v>
      </c>
      <c r="H185">
        <v>30</v>
      </c>
      <c r="I185">
        <v>30</v>
      </c>
      <c r="J185" s="1">
        <v>41969</v>
      </c>
      <c r="K185">
        <v>4500</v>
      </c>
      <c r="AA185">
        <v>51</v>
      </c>
      <c r="AB185">
        <v>19</v>
      </c>
      <c r="BK185">
        <f t="shared" si="3"/>
        <v>181</v>
      </c>
      <c r="BL185">
        <f>POISSON(BK185,BL$2,TRUE)</f>
        <v>1</v>
      </c>
      <c r="BM185">
        <f>NORMDIST($BK185,BM$1,BM$2,TRUE)</f>
        <v>1</v>
      </c>
      <c r="BN185">
        <f>NORMDIST($BK185,BN$1,BN$2,TRUE)</f>
        <v>1</v>
      </c>
      <c r="BO185">
        <f>NORMDIST($BK185,BO$1,BO$2,TRUE)</f>
        <v>1</v>
      </c>
      <c r="BP185">
        <f>NORMDIST($BK185,BP$1,BP$2,TRUE)</f>
        <v>1</v>
      </c>
      <c r="BQ185">
        <f>NORMDIST($BK185,BQ$1,BQ$2,TRUE)</f>
        <v>1</v>
      </c>
      <c r="BR185">
        <f>NORMDIST($BK185,BR$1,BR$2,TRUE)</f>
        <v>1</v>
      </c>
      <c r="BS185">
        <f>NORMDIST($BK185,BS$1,BS$2,TRUE)</f>
        <v>0.99999999999978428</v>
      </c>
      <c r="BT185">
        <v>181</v>
      </c>
    </row>
    <row r="186" spans="1:72">
      <c r="A186">
        <v>282</v>
      </c>
      <c r="B186" s="1">
        <v>40923</v>
      </c>
      <c r="C186">
        <v>23</v>
      </c>
      <c r="D186">
        <v>3</v>
      </c>
      <c r="E186">
        <v>6</v>
      </c>
      <c r="F186">
        <v>150</v>
      </c>
      <c r="G186" t="s">
        <v>25</v>
      </c>
      <c r="H186">
        <v>24</v>
      </c>
      <c r="I186">
        <v>105</v>
      </c>
      <c r="J186" s="1">
        <v>44073</v>
      </c>
      <c r="K186">
        <v>5250</v>
      </c>
      <c r="AA186">
        <v>52</v>
      </c>
      <c r="AB186">
        <v>19</v>
      </c>
      <c r="BK186">
        <f t="shared" si="3"/>
        <v>182</v>
      </c>
      <c r="BL186">
        <f>POISSON(BK186,BL$2,TRUE)</f>
        <v>1</v>
      </c>
      <c r="BM186">
        <f>NORMDIST($BK186,BM$1,BM$2,TRUE)</f>
        <v>1</v>
      </c>
      <c r="BN186">
        <f>NORMDIST($BK186,BN$1,BN$2,TRUE)</f>
        <v>1</v>
      </c>
      <c r="BO186">
        <f>NORMDIST($BK186,BO$1,BO$2,TRUE)</f>
        <v>1</v>
      </c>
      <c r="BP186">
        <f>NORMDIST($BK186,BP$1,BP$2,TRUE)</f>
        <v>1</v>
      </c>
      <c r="BQ186">
        <f>NORMDIST($BK186,BQ$1,BQ$2,TRUE)</f>
        <v>1</v>
      </c>
      <c r="BR186">
        <f>NORMDIST($BK186,BR$1,BR$2,TRUE)</f>
        <v>1</v>
      </c>
      <c r="BS186">
        <f>NORMDIST($BK186,BS$1,BS$2,TRUE)</f>
        <v>0.99999999999985811</v>
      </c>
      <c r="BT186">
        <v>182</v>
      </c>
    </row>
    <row r="187" spans="1:72">
      <c r="A187">
        <v>283</v>
      </c>
      <c r="B187" s="1">
        <v>41119</v>
      </c>
      <c r="C187">
        <v>45</v>
      </c>
      <c r="D187">
        <v>1</v>
      </c>
      <c r="E187">
        <v>12</v>
      </c>
      <c r="F187">
        <v>150</v>
      </c>
      <c r="G187" t="s">
        <v>21</v>
      </c>
      <c r="H187">
        <v>29</v>
      </c>
      <c r="I187">
        <v>29</v>
      </c>
      <c r="J187" s="1">
        <v>41989</v>
      </c>
      <c r="K187">
        <v>4350</v>
      </c>
      <c r="AA187">
        <v>52</v>
      </c>
      <c r="AB187">
        <v>6</v>
      </c>
      <c r="BK187">
        <f t="shared" si="3"/>
        <v>183</v>
      </c>
      <c r="BL187">
        <f>POISSON(BK187,BL$2,TRUE)</f>
        <v>1</v>
      </c>
      <c r="BM187">
        <f>NORMDIST($BK187,BM$1,BM$2,TRUE)</f>
        <v>1</v>
      </c>
      <c r="BN187">
        <f>NORMDIST($BK187,BN$1,BN$2,TRUE)</f>
        <v>1</v>
      </c>
      <c r="BO187">
        <f>NORMDIST($BK187,BO$1,BO$2,TRUE)</f>
        <v>1</v>
      </c>
      <c r="BP187">
        <f>NORMDIST($BK187,BP$1,BP$2,TRUE)</f>
        <v>1</v>
      </c>
      <c r="BQ187">
        <f>NORMDIST($BK187,BQ$1,BQ$2,TRUE)</f>
        <v>1</v>
      </c>
      <c r="BR187">
        <f>NORMDIST($BK187,BR$1,BR$2,TRUE)</f>
        <v>1</v>
      </c>
      <c r="BS187">
        <f>NORMDIST($BK187,BS$1,BS$2,TRUE)</f>
        <v>0.99999999999990696</v>
      </c>
      <c r="BT187">
        <v>183</v>
      </c>
    </row>
    <row r="188" spans="1:72">
      <c r="A188">
        <v>284</v>
      </c>
      <c r="B188" s="1">
        <v>40997</v>
      </c>
      <c r="C188">
        <v>44</v>
      </c>
      <c r="D188">
        <v>3</v>
      </c>
      <c r="E188">
        <v>2</v>
      </c>
      <c r="F188">
        <v>150</v>
      </c>
      <c r="G188" t="s">
        <v>21</v>
      </c>
      <c r="H188">
        <v>38</v>
      </c>
      <c r="I188">
        <v>38</v>
      </c>
      <c r="J188" s="1">
        <v>42137</v>
      </c>
      <c r="K188">
        <v>5700</v>
      </c>
      <c r="BK188">
        <f t="shared" si="3"/>
        <v>184</v>
      </c>
      <c r="BL188">
        <f>POISSON(BK188,BL$2,TRUE)</f>
        <v>1</v>
      </c>
      <c r="BM188">
        <f>NORMDIST($BK188,BM$1,BM$2,TRUE)</f>
        <v>1</v>
      </c>
      <c r="BN188">
        <f>NORMDIST($BK188,BN$1,BN$2,TRUE)</f>
        <v>1</v>
      </c>
      <c r="BO188">
        <f>NORMDIST($BK188,BO$1,BO$2,TRUE)</f>
        <v>1</v>
      </c>
      <c r="BP188">
        <f>NORMDIST($BK188,BP$1,BP$2,TRUE)</f>
        <v>1</v>
      </c>
      <c r="BQ188">
        <f>NORMDIST($BK188,BQ$1,BQ$2,TRUE)</f>
        <v>1</v>
      </c>
      <c r="BR188">
        <f>NORMDIST($BK188,BR$1,BR$2,TRUE)</f>
        <v>1</v>
      </c>
      <c r="BS188">
        <f>NORMDIST($BK188,BS$1,BS$2,TRUE)</f>
        <v>0.99999999999993927</v>
      </c>
      <c r="BT188">
        <v>184</v>
      </c>
    </row>
    <row r="189" spans="1:72">
      <c r="A189">
        <v>285</v>
      </c>
      <c r="B189" s="1">
        <v>41115</v>
      </c>
      <c r="C189">
        <v>7</v>
      </c>
      <c r="D189">
        <v>2</v>
      </c>
      <c r="E189">
        <v>13</v>
      </c>
      <c r="F189">
        <v>150</v>
      </c>
      <c r="G189" t="s">
        <v>25</v>
      </c>
      <c r="H189">
        <v>28</v>
      </c>
      <c r="I189">
        <v>120</v>
      </c>
      <c r="J189" s="1">
        <v>44715</v>
      </c>
      <c r="K189">
        <v>6000</v>
      </c>
      <c r="BK189">
        <f t="shared" si="3"/>
        <v>185</v>
      </c>
      <c r="BL189">
        <f>POISSON(BK189,BL$2,TRUE)</f>
        <v>1</v>
      </c>
      <c r="BM189">
        <f>NORMDIST($BK189,BM$1,BM$2,TRUE)</f>
        <v>1</v>
      </c>
      <c r="BN189">
        <f>NORMDIST($BK189,BN$1,BN$2,TRUE)</f>
        <v>1</v>
      </c>
      <c r="BO189">
        <f>NORMDIST($BK189,BO$1,BO$2,TRUE)</f>
        <v>1</v>
      </c>
      <c r="BP189">
        <f>NORMDIST($BK189,BP$1,BP$2,TRUE)</f>
        <v>1</v>
      </c>
      <c r="BQ189">
        <f>NORMDIST($BK189,BQ$1,BQ$2,TRUE)</f>
        <v>1</v>
      </c>
      <c r="BR189">
        <f>NORMDIST($BK189,BR$1,BR$2,TRUE)</f>
        <v>1</v>
      </c>
      <c r="BS189">
        <f>NORMDIST($BK189,BS$1,BS$2,TRUE)</f>
        <v>0.99999999999996037</v>
      </c>
      <c r="BT189">
        <v>185</v>
      </c>
    </row>
    <row r="190" spans="1:72">
      <c r="A190">
        <v>286</v>
      </c>
      <c r="B190" s="1">
        <v>41051</v>
      </c>
      <c r="C190">
        <v>9</v>
      </c>
      <c r="D190">
        <v>1</v>
      </c>
      <c r="E190">
        <v>2</v>
      </c>
      <c r="F190">
        <v>150</v>
      </c>
      <c r="G190" t="s">
        <v>25</v>
      </c>
      <c r="H190">
        <v>42</v>
      </c>
      <c r="I190">
        <v>180</v>
      </c>
      <c r="J190" s="1">
        <v>46451</v>
      </c>
      <c r="K190">
        <v>9000</v>
      </c>
      <c r="BK190">
        <f t="shared" si="3"/>
        <v>186</v>
      </c>
      <c r="BL190">
        <f>POISSON(BK190,BL$2,TRUE)</f>
        <v>1</v>
      </c>
      <c r="BM190">
        <f>NORMDIST($BK190,BM$1,BM$2,TRUE)</f>
        <v>1</v>
      </c>
      <c r="BN190">
        <f>NORMDIST($BK190,BN$1,BN$2,TRUE)</f>
        <v>1</v>
      </c>
      <c r="BO190">
        <f>NORMDIST($BK190,BO$1,BO$2,TRUE)</f>
        <v>1</v>
      </c>
      <c r="BP190">
        <f>NORMDIST($BK190,BP$1,BP$2,TRUE)</f>
        <v>1</v>
      </c>
      <c r="BQ190">
        <f>NORMDIST($BK190,BQ$1,BQ$2,TRUE)</f>
        <v>1</v>
      </c>
      <c r="BR190">
        <f>NORMDIST($BK190,BR$1,BR$2,TRUE)</f>
        <v>1</v>
      </c>
      <c r="BS190">
        <f>NORMDIST($BK190,BS$1,BS$2,TRUE)</f>
        <v>0.99999999999997424</v>
      </c>
      <c r="BT190">
        <v>186</v>
      </c>
    </row>
    <row r="191" spans="1:72">
      <c r="A191">
        <v>287</v>
      </c>
      <c r="B191" s="1">
        <v>40959</v>
      </c>
      <c r="C191">
        <v>27</v>
      </c>
      <c r="D191">
        <v>2</v>
      </c>
      <c r="E191">
        <v>6</v>
      </c>
      <c r="F191">
        <v>150</v>
      </c>
      <c r="G191" t="s">
        <v>25</v>
      </c>
      <c r="H191">
        <v>15</v>
      </c>
      <c r="I191">
        <v>66</v>
      </c>
      <c r="J191" s="1">
        <v>42939</v>
      </c>
      <c r="K191">
        <v>3300</v>
      </c>
      <c r="BK191">
        <f t="shared" si="3"/>
        <v>187</v>
      </c>
      <c r="BL191">
        <f>POISSON(BK191,BL$2,TRUE)</f>
        <v>1</v>
      </c>
      <c r="BM191">
        <f>NORMDIST($BK191,BM$1,BM$2,TRUE)</f>
        <v>1</v>
      </c>
      <c r="BN191">
        <f>NORMDIST($BK191,BN$1,BN$2,TRUE)</f>
        <v>1</v>
      </c>
      <c r="BO191">
        <f>NORMDIST($BK191,BO$1,BO$2,TRUE)</f>
        <v>1</v>
      </c>
      <c r="BP191">
        <f>NORMDIST($BK191,BP$1,BP$2,TRUE)</f>
        <v>1</v>
      </c>
      <c r="BQ191">
        <f>NORMDIST($BK191,BQ$1,BQ$2,TRUE)</f>
        <v>1</v>
      </c>
      <c r="BR191">
        <f>NORMDIST($BK191,BR$1,BR$2,TRUE)</f>
        <v>1</v>
      </c>
      <c r="BS191">
        <f>NORMDIST($BK191,BS$1,BS$2,TRUE)</f>
        <v>0.99999999999998335</v>
      </c>
      <c r="BT191">
        <v>187</v>
      </c>
    </row>
    <row r="192" spans="1:72">
      <c r="A192">
        <v>288</v>
      </c>
      <c r="B192" s="1">
        <v>41117</v>
      </c>
      <c r="C192">
        <v>28</v>
      </c>
      <c r="D192">
        <v>1</v>
      </c>
      <c r="E192">
        <v>11</v>
      </c>
      <c r="F192">
        <v>150</v>
      </c>
      <c r="G192" t="s">
        <v>21</v>
      </c>
      <c r="H192">
        <v>34</v>
      </c>
      <c r="I192">
        <v>34</v>
      </c>
      <c r="J192" s="1">
        <v>42137</v>
      </c>
      <c r="K192">
        <v>5100</v>
      </c>
      <c r="BK192">
        <f t="shared" si="3"/>
        <v>188</v>
      </c>
      <c r="BL192">
        <f>POISSON(BK192,BL$2,TRUE)</f>
        <v>1</v>
      </c>
      <c r="BM192">
        <f>NORMDIST($BK192,BM$1,BM$2,TRUE)</f>
        <v>1</v>
      </c>
      <c r="BN192">
        <f>NORMDIST($BK192,BN$1,BN$2,TRUE)</f>
        <v>1</v>
      </c>
      <c r="BO192">
        <f>NORMDIST($BK192,BO$1,BO$2,TRUE)</f>
        <v>1</v>
      </c>
      <c r="BP192">
        <f>NORMDIST($BK192,BP$1,BP$2,TRUE)</f>
        <v>1</v>
      </c>
      <c r="BQ192">
        <f>NORMDIST($BK192,BQ$1,BQ$2,TRUE)</f>
        <v>1</v>
      </c>
      <c r="BR192">
        <f>NORMDIST($BK192,BR$1,BR$2,TRUE)</f>
        <v>1</v>
      </c>
      <c r="BS192">
        <f>NORMDIST($BK192,BS$1,BS$2,TRUE)</f>
        <v>0.99999999999998923</v>
      </c>
      <c r="BT192">
        <v>188</v>
      </c>
    </row>
    <row r="193" spans="1:72">
      <c r="A193">
        <v>289</v>
      </c>
      <c r="B193" s="1">
        <v>41253</v>
      </c>
      <c r="C193">
        <v>29</v>
      </c>
      <c r="D193">
        <v>2</v>
      </c>
      <c r="E193">
        <v>9</v>
      </c>
      <c r="F193">
        <v>150</v>
      </c>
      <c r="G193" t="s">
        <v>25</v>
      </c>
      <c r="H193">
        <v>31</v>
      </c>
      <c r="I193">
        <v>135</v>
      </c>
      <c r="J193" s="1">
        <v>45303</v>
      </c>
      <c r="K193">
        <v>6750</v>
      </c>
      <c r="BK193">
        <f t="shared" si="3"/>
        <v>189</v>
      </c>
      <c r="BL193">
        <f>POISSON(BK193,BL$2,TRUE)</f>
        <v>1</v>
      </c>
      <c r="BM193">
        <f>NORMDIST($BK193,BM$1,BM$2,TRUE)</f>
        <v>1</v>
      </c>
      <c r="BN193">
        <f>NORMDIST($BK193,BN$1,BN$2,TRUE)</f>
        <v>1</v>
      </c>
      <c r="BO193">
        <f>NORMDIST($BK193,BO$1,BO$2,TRUE)</f>
        <v>1</v>
      </c>
      <c r="BP193">
        <f>NORMDIST($BK193,BP$1,BP$2,TRUE)</f>
        <v>1</v>
      </c>
      <c r="BQ193">
        <f>NORMDIST($BK193,BQ$1,BQ$2,TRUE)</f>
        <v>1</v>
      </c>
      <c r="BR193">
        <f>NORMDIST($BK193,BR$1,BR$2,TRUE)</f>
        <v>1</v>
      </c>
      <c r="BS193">
        <f>NORMDIST($BK193,BS$1,BS$2,TRUE)</f>
        <v>0.99999999999999312</v>
      </c>
      <c r="BT193">
        <v>189</v>
      </c>
    </row>
    <row r="194" spans="1:72">
      <c r="A194">
        <v>290</v>
      </c>
      <c r="B194" s="1">
        <v>41186</v>
      </c>
      <c r="C194">
        <v>33</v>
      </c>
      <c r="D194">
        <v>1</v>
      </c>
      <c r="E194">
        <v>9</v>
      </c>
      <c r="F194">
        <v>150</v>
      </c>
      <c r="G194" t="s">
        <v>25</v>
      </c>
      <c r="H194">
        <v>25</v>
      </c>
      <c r="I194">
        <v>111</v>
      </c>
      <c r="J194" s="1">
        <v>44516</v>
      </c>
      <c r="K194">
        <v>5550</v>
      </c>
      <c r="BK194">
        <f t="shared" si="3"/>
        <v>190</v>
      </c>
      <c r="BL194">
        <f>POISSON(BK194,BL$2,TRUE)</f>
        <v>1</v>
      </c>
      <c r="BM194">
        <f>NORMDIST($BK194,BM$1,BM$2,TRUE)</f>
        <v>1</v>
      </c>
      <c r="BN194">
        <f>NORMDIST($BK194,BN$1,BN$2,TRUE)</f>
        <v>1</v>
      </c>
      <c r="BO194">
        <f>NORMDIST($BK194,BO$1,BO$2,TRUE)</f>
        <v>1</v>
      </c>
      <c r="BP194">
        <f>NORMDIST($BK194,BP$1,BP$2,TRUE)</f>
        <v>1</v>
      </c>
      <c r="BQ194">
        <f>NORMDIST($BK194,BQ$1,BQ$2,TRUE)</f>
        <v>1</v>
      </c>
      <c r="BR194">
        <f>NORMDIST($BK194,BR$1,BR$2,TRUE)</f>
        <v>1</v>
      </c>
      <c r="BS194">
        <f>NORMDIST($BK194,BS$1,BS$2,TRUE)</f>
        <v>0.99999999999999556</v>
      </c>
      <c r="BT194">
        <v>190</v>
      </c>
    </row>
    <row r="195" spans="1:72">
      <c r="A195">
        <v>291</v>
      </c>
      <c r="B195" s="1">
        <v>40988</v>
      </c>
      <c r="C195">
        <v>16</v>
      </c>
      <c r="D195">
        <v>2</v>
      </c>
      <c r="E195">
        <v>7</v>
      </c>
      <c r="F195">
        <v>150</v>
      </c>
      <c r="G195" t="s">
        <v>25</v>
      </c>
      <c r="H195">
        <v>14</v>
      </c>
      <c r="I195">
        <v>63</v>
      </c>
      <c r="J195" s="1">
        <v>42878</v>
      </c>
      <c r="K195">
        <v>3150</v>
      </c>
      <c r="BK195">
        <f t="shared" si="3"/>
        <v>191</v>
      </c>
      <c r="BL195">
        <f>POISSON(BK195,BL$2,TRUE)</f>
        <v>1</v>
      </c>
      <c r="BM195">
        <f>NORMDIST($BK195,BM$1,BM$2,TRUE)</f>
        <v>1</v>
      </c>
      <c r="BN195">
        <f>NORMDIST($BK195,BN$1,BN$2,TRUE)</f>
        <v>1</v>
      </c>
      <c r="BO195">
        <f>NORMDIST($BK195,BO$1,BO$2,TRUE)</f>
        <v>1</v>
      </c>
      <c r="BP195">
        <f>NORMDIST($BK195,BP$1,BP$2,TRUE)</f>
        <v>1</v>
      </c>
      <c r="BQ195">
        <f>NORMDIST($BK195,BQ$1,BQ$2,TRUE)</f>
        <v>1</v>
      </c>
      <c r="BR195">
        <f>NORMDIST($BK195,BR$1,BR$2,TRUE)</f>
        <v>1</v>
      </c>
      <c r="BS195">
        <f>NORMDIST($BK195,BS$1,BS$2,TRUE)</f>
        <v>0.99999999999999722</v>
      </c>
      <c r="BT195">
        <v>191</v>
      </c>
    </row>
    <row r="196" spans="1:72">
      <c r="A196">
        <v>292</v>
      </c>
      <c r="B196" s="1">
        <v>41096</v>
      </c>
      <c r="C196">
        <v>15</v>
      </c>
      <c r="D196">
        <v>3</v>
      </c>
      <c r="E196">
        <v>4</v>
      </c>
      <c r="F196">
        <v>150</v>
      </c>
      <c r="G196" t="s">
        <v>25</v>
      </c>
      <c r="H196">
        <v>3</v>
      </c>
      <c r="I196">
        <v>15</v>
      </c>
      <c r="J196" s="1">
        <v>41546</v>
      </c>
      <c r="K196">
        <v>750</v>
      </c>
      <c r="BK196">
        <f t="shared" si="3"/>
        <v>192</v>
      </c>
      <c r="BL196">
        <f>POISSON(BK196,BL$2,TRUE)</f>
        <v>1</v>
      </c>
      <c r="BM196">
        <f>NORMDIST($BK196,BM$1,BM$2,TRUE)</f>
        <v>1</v>
      </c>
      <c r="BN196">
        <f>NORMDIST($BK196,BN$1,BN$2,TRUE)</f>
        <v>1</v>
      </c>
      <c r="BO196">
        <f>NORMDIST($BK196,BO$1,BO$2,TRUE)</f>
        <v>1</v>
      </c>
      <c r="BP196">
        <f>NORMDIST($BK196,BP$1,BP$2,TRUE)</f>
        <v>1</v>
      </c>
      <c r="BQ196">
        <f>NORMDIST($BK196,BQ$1,BQ$2,TRUE)</f>
        <v>1</v>
      </c>
      <c r="BR196">
        <f>NORMDIST($BK196,BR$1,BR$2,TRUE)</f>
        <v>1</v>
      </c>
      <c r="BS196">
        <f>NORMDIST($BK196,BS$1,BS$2,TRUE)</f>
        <v>0.99999999999999822</v>
      </c>
      <c r="BT196">
        <v>192</v>
      </c>
    </row>
    <row r="197" spans="1:72">
      <c r="A197">
        <v>293</v>
      </c>
      <c r="B197" s="1">
        <v>40937</v>
      </c>
      <c r="C197">
        <v>33</v>
      </c>
      <c r="D197">
        <v>2</v>
      </c>
      <c r="E197">
        <v>9</v>
      </c>
      <c r="F197">
        <v>150</v>
      </c>
      <c r="G197" t="s">
        <v>25</v>
      </c>
      <c r="H197">
        <v>23</v>
      </c>
      <c r="I197">
        <v>102</v>
      </c>
      <c r="J197" s="1">
        <v>43997</v>
      </c>
      <c r="K197">
        <v>5100</v>
      </c>
      <c r="BK197">
        <f t="shared" si="3"/>
        <v>193</v>
      </c>
      <c r="BL197">
        <f>POISSON(BK197,BL$2,TRUE)</f>
        <v>1</v>
      </c>
      <c r="BM197">
        <f>NORMDIST($BK197,BM$1,BM$2,TRUE)</f>
        <v>1</v>
      </c>
      <c r="BN197">
        <f>NORMDIST($BK197,BN$1,BN$2,TRUE)</f>
        <v>1</v>
      </c>
      <c r="BO197">
        <f>NORMDIST($BK197,BO$1,BO$2,TRUE)</f>
        <v>1</v>
      </c>
      <c r="BP197">
        <f>NORMDIST($BK197,BP$1,BP$2,TRUE)</f>
        <v>1</v>
      </c>
      <c r="BQ197">
        <f>NORMDIST($BK197,BQ$1,BQ$2,TRUE)</f>
        <v>1</v>
      </c>
      <c r="BR197">
        <f>NORMDIST($BK197,BR$1,BR$2,TRUE)</f>
        <v>1</v>
      </c>
      <c r="BS197">
        <f>NORMDIST($BK197,BS$1,BS$2,TRUE)</f>
        <v>0.99999999999999889</v>
      </c>
      <c r="BT197">
        <v>193</v>
      </c>
    </row>
    <row r="198" spans="1:72">
      <c r="A198">
        <v>294</v>
      </c>
      <c r="B198" s="1">
        <v>40979</v>
      </c>
      <c r="C198">
        <v>50</v>
      </c>
      <c r="D198">
        <v>1</v>
      </c>
      <c r="E198">
        <v>8</v>
      </c>
      <c r="F198">
        <v>150</v>
      </c>
      <c r="G198" t="s">
        <v>25</v>
      </c>
      <c r="H198">
        <v>3</v>
      </c>
      <c r="I198">
        <v>15</v>
      </c>
      <c r="J198" s="1">
        <v>41429</v>
      </c>
      <c r="K198">
        <v>750</v>
      </c>
      <c r="BK198">
        <f t="shared" ref="BK198:BK206" si="4">BK197+1</f>
        <v>194</v>
      </c>
      <c r="BL198">
        <f>POISSON(BK198,BL$2,TRUE)</f>
        <v>1</v>
      </c>
      <c r="BM198">
        <f>NORMDIST($BK198,BM$1,BM$2,TRUE)</f>
        <v>1</v>
      </c>
      <c r="BN198">
        <f>NORMDIST($BK198,BN$1,BN$2,TRUE)</f>
        <v>1</v>
      </c>
      <c r="BO198">
        <f>NORMDIST($BK198,BO$1,BO$2,TRUE)</f>
        <v>1</v>
      </c>
      <c r="BP198">
        <f>NORMDIST($BK198,BP$1,BP$2,TRUE)</f>
        <v>1</v>
      </c>
      <c r="BQ198">
        <f>NORMDIST($BK198,BQ$1,BQ$2,TRUE)</f>
        <v>1</v>
      </c>
      <c r="BR198">
        <f>NORMDIST($BK198,BR$1,BR$2,TRUE)</f>
        <v>1</v>
      </c>
      <c r="BS198">
        <f>NORMDIST($BK198,BS$1,BS$2,TRUE)</f>
        <v>0.99999999999999922</v>
      </c>
      <c r="BT198">
        <v>194</v>
      </c>
    </row>
    <row r="199" spans="1:72">
      <c r="A199">
        <v>295</v>
      </c>
      <c r="B199" s="1">
        <v>40930</v>
      </c>
      <c r="C199">
        <v>25</v>
      </c>
      <c r="D199">
        <v>3</v>
      </c>
      <c r="E199">
        <v>7</v>
      </c>
      <c r="F199">
        <v>150</v>
      </c>
      <c r="G199" t="s">
        <v>21</v>
      </c>
      <c r="H199">
        <v>5</v>
      </c>
      <c r="I199">
        <v>5</v>
      </c>
      <c r="J199" s="1">
        <v>41080</v>
      </c>
      <c r="K199">
        <v>750</v>
      </c>
      <c r="BK199">
        <f t="shared" si="4"/>
        <v>195</v>
      </c>
      <c r="BL199">
        <f>POISSON(BK199,BL$2,TRUE)</f>
        <v>1</v>
      </c>
      <c r="BM199">
        <f>NORMDIST($BK199,BM$1,BM$2,TRUE)</f>
        <v>1</v>
      </c>
      <c r="BN199">
        <f>NORMDIST($BK199,BN$1,BN$2,TRUE)</f>
        <v>1</v>
      </c>
      <c r="BO199">
        <f>NORMDIST($BK199,BO$1,BO$2,TRUE)</f>
        <v>1</v>
      </c>
      <c r="BP199">
        <f>NORMDIST($BK199,BP$1,BP$2,TRUE)</f>
        <v>1</v>
      </c>
      <c r="BQ199">
        <f>NORMDIST($BK199,BQ$1,BQ$2,TRUE)</f>
        <v>1</v>
      </c>
      <c r="BR199">
        <f>NORMDIST($BK199,BR$1,BR$2,TRUE)</f>
        <v>1</v>
      </c>
      <c r="BS199">
        <f>NORMDIST($BK199,BS$1,BS$2,TRUE)</f>
        <v>0.99999999999999956</v>
      </c>
      <c r="BT199">
        <v>195</v>
      </c>
    </row>
    <row r="200" spans="1:72">
      <c r="A200">
        <v>296</v>
      </c>
      <c r="B200" s="1">
        <v>40920</v>
      </c>
      <c r="C200">
        <v>29</v>
      </c>
      <c r="D200">
        <v>2</v>
      </c>
      <c r="E200">
        <v>9</v>
      </c>
      <c r="F200">
        <v>150</v>
      </c>
      <c r="G200" t="s">
        <v>25</v>
      </c>
      <c r="H200">
        <v>18</v>
      </c>
      <c r="I200">
        <v>81</v>
      </c>
      <c r="J200" s="1">
        <v>43350</v>
      </c>
      <c r="K200">
        <v>4050</v>
      </c>
      <c r="BK200">
        <f t="shared" si="4"/>
        <v>196</v>
      </c>
      <c r="BL200">
        <f>POISSON(BK200,BL$2,TRUE)</f>
        <v>1</v>
      </c>
      <c r="BM200">
        <f>NORMDIST($BK200,BM$1,BM$2,TRUE)</f>
        <v>1</v>
      </c>
      <c r="BN200">
        <f>NORMDIST($BK200,BN$1,BN$2,TRUE)</f>
        <v>1</v>
      </c>
      <c r="BO200">
        <f>NORMDIST($BK200,BO$1,BO$2,TRUE)</f>
        <v>1</v>
      </c>
      <c r="BP200">
        <f>NORMDIST($BK200,BP$1,BP$2,TRUE)</f>
        <v>1</v>
      </c>
      <c r="BQ200">
        <f>NORMDIST($BK200,BQ$1,BQ$2,TRUE)</f>
        <v>1</v>
      </c>
      <c r="BR200">
        <f>NORMDIST($BK200,BR$1,BR$2,TRUE)</f>
        <v>1</v>
      </c>
      <c r="BS200">
        <f>NORMDIST($BK200,BS$1,BS$2,TRUE)</f>
        <v>0.99999999999999967</v>
      </c>
      <c r="BT200">
        <v>196</v>
      </c>
    </row>
    <row r="201" spans="1:72">
      <c r="A201">
        <v>297</v>
      </c>
      <c r="B201" s="1">
        <v>41016</v>
      </c>
      <c r="C201">
        <v>10</v>
      </c>
      <c r="D201">
        <v>1</v>
      </c>
      <c r="E201">
        <v>4</v>
      </c>
      <c r="F201">
        <v>150</v>
      </c>
      <c r="G201" t="s">
        <v>21</v>
      </c>
      <c r="H201">
        <v>5</v>
      </c>
      <c r="I201">
        <v>5</v>
      </c>
      <c r="J201" s="1">
        <v>41166</v>
      </c>
      <c r="K201">
        <v>750</v>
      </c>
      <c r="BK201">
        <f t="shared" si="4"/>
        <v>197</v>
      </c>
      <c r="BL201">
        <f>POISSON(BK201,BL$2,TRUE)</f>
        <v>1</v>
      </c>
      <c r="BM201">
        <f>NORMDIST($BK201,BM$1,BM$2,TRUE)</f>
        <v>1</v>
      </c>
      <c r="BN201">
        <f>NORMDIST($BK201,BN$1,BN$2,TRUE)</f>
        <v>1</v>
      </c>
      <c r="BO201">
        <f>NORMDIST($BK201,BO$1,BO$2,TRUE)</f>
        <v>1</v>
      </c>
      <c r="BP201">
        <f>NORMDIST($BK201,BP$1,BP$2,TRUE)</f>
        <v>1</v>
      </c>
      <c r="BQ201">
        <f>NORMDIST($BK201,BQ$1,BQ$2,TRUE)</f>
        <v>1</v>
      </c>
      <c r="BR201">
        <f>NORMDIST($BK201,BR$1,BR$2,TRUE)</f>
        <v>1</v>
      </c>
      <c r="BS201">
        <f>NORMDIST($BK201,BS$1,BS$2,TRUE)</f>
        <v>0.99999999999999978</v>
      </c>
      <c r="BT201">
        <v>197</v>
      </c>
    </row>
    <row r="202" spans="1:72">
      <c r="A202">
        <v>298</v>
      </c>
      <c r="B202" s="1">
        <v>41248</v>
      </c>
      <c r="C202">
        <v>9</v>
      </c>
      <c r="D202">
        <v>3</v>
      </c>
      <c r="E202">
        <v>1</v>
      </c>
      <c r="F202">
        <v>150</v>
      </c>
      <c r="G202" t="s">
        <v>25</v>
      </c>
      <c r="H202">
        <v>23</v>
      </c>
      <c r="I202">
        <v>99</v>
      </c>
      <c r="J202" s="1">
        <v>44218</v>
      </c>
      <c r="K202">
        <v>4950</v>
      </c>
      <c r="BK202">
        <f t="shared" si="4"/>
        <v>198</v>
      </c>
      <c r="BL202">
        <f>POISSON(BK202,BL$2,TRUE)</f>
        <v>1</v>
      </c>
      <c r="BM202">
        <f>NORMDIST($BK202,BM$1,BM$2,TRUE)</f>
        <v>1</v>
      </c>
      <c r="BN202">
        <f>NORMDIST($BK202,BN$1,BN$2,TRUE)</f>
        <v>1</v>
      </c>
      <c r="BO202">
        <f>NORMDIST($BK202,BO$1,BO$2,TRUE)</f>
        <v>1</v>
      </c>
      <c r="BP202">
        <f>NORMDIST($BK202,BP$1,BP$2,TRUE)</f>
        <v>1</v>
      </c>
      <c r="BQ202">
        <f>NORMDIST($BK202,BQ$1,BQ$2,TRUE)</f>
        <v>1</v>
      </c>
      <c r="BR202">
        <f>NORMDIST($BK202,BR$1,BR$2,TRUE)</f>
        <v>1</v>
      </c>
      <c r="BS202">
        <f>NORMDIST($BK202,BS$1,BS$2,TRUE)</f>
        <v>0.99999999999999989</v>
      </c>
      <c r="BT202">
        <v>198</v>
      </c>
    </row>
    <row r="203" spans="1:72">
      <c r="A203">
        <v>299</v>
      </c>
      <c r="B203" s="1">
        <v>41225</v>
      </c>
      <c r="C203">
        <v>28</v>
      </c>
      <c r="D203">
        <v>1</v>
      </c>
      <c r="E203">
        <v>11</v>
      </c>
      <c r="F203">
        <v>150</v>
      </c>
      <c r="G203" t="s">
        <v>21</v>
      </c>
      <c r="H203">
        <v>12</v>
      </c>
      <c r="I203">
        <v>12</v>
      </c>
      <c r="J203" s="1">
        <v>41585</v>
      </c>
      <c r="K203">
        <v>1800</v>
      </c>
      <c r="BK203">
        <f t="shared" si="4"/>
        <v>199</v>
      </c>
      <c r="BL203">
        <f>POISSON(BK203,BL$2,TRUE)</f>
        <v>1</v>
      </c>
      <c r="BM203">
        <f>NORMDIST($BK203,BM$1,BM$2,TRUE)</f>
        <v>1</v>
      </c>
      <c r="BN203">
        <f>NORMDIST($BK203,BN$1,BN$2,TRUE)</f>
        <v>1</v>
      </c>
      <c r="BO203">
        <f>NORMDIST($BK203,BO$1,BO$2,TRUE)</f>
        <v>1</v>
      </c>
      <c r="BP203">
        <f>NORMDIST($BK203,BP$1,BP$2,TRUE)</f>
        <v>1</v>
      </c>
      <c r="BQ203">
        <f>NORMDIST($BK203,BQ$1,BQ$2,TRUE)</f>
        <v>1</v>
      </c>
      <c r="BR203">
        <f>NORMDIST($BK203,BR$1,BR$2,TRUE)</f>
        <v>1</v>
      </c>
      <c r="BS203">
        <f>NORMDIST($BK203,BS$1,BS$2,TRUE)</f>
        <v>0.99999999999999989</v>
      </c>
      <c r="BT203">
        <v>199</v>
      </c>
    </row>
    <row r="204" spans="1:72">
      <c r="A204">
        <v>300</v>
      </c>
      <c r="B204" s="1">
        <v>41247</v>
      </c>
      <c r="C204">
        <v>37</v>
      </c>
      <c r="D204">
        <v>1</v>
      </c>
      <c r="E204">
        <v>10</v>
      </c>
      <c r="F204">
        <v>150</v>
      </c>
      <c r="G204" t="s">
        <v>21</v>
      </c>
      <c r="H204">
        <v>22</v>
      </c>
      <c r="I204">
        <v>22</v>
      </c>
      <c r="J204" s="1">
        <v>41907</v>
      </c>
      <c r="K204">
        <v>3300</v>
      </c>
      <c r="BK204">
        <f t="shared" si="4"/>
        <v>200</v>
      </c>
      <c r="BL204">
        <f>POISSON(BK204,BL$2,TRUE)</f>
        <v>1</v>
      </c>
      <c r="BM204">
        <f>NORMDIST($BK204,BM$1,BM$2,TRUE)</f>
        <v>1</v>
      </c>
      <c r="BN204">
        <f>NORMDIST($BK204,BN$1,BN$2,TRUE)</f>
        <v>1</v>
      </c>
      <c r="BO204">
        <f>NORMDIST($BK204,BO$1,BO$2,TRUE)</f>
        <v>1</v>
      </c>
      <c r="BP204">
        <f>NORMDIST($BK204,BP$1,BP$2,TRUE)</f>
        <v>1</v>
      </c>
      <c r="BQ204">
        <f>NORMDIST($BK204,BQ$1,BQ$2,TRUE)</f>
        <v>1</v>
      </c>
      <c r="BR204">
        <f>NORMDIST($BK204,BR$1,BR$2,TRUE)</f>
        <v>1</v>
      </c>
      <c r="BS204">
        <f>NORMDIST($BK204,BS$1,BS$2,TRUE)</f>
        <v>1</v>
      </c>
      <c r="BT204">
        <v>200</v>
      </c>
    </row>
    <row r="205" spans="1:72">
      <c r="A205">
        <v>301</v>
      </c>
      <c r="B205" s="1">
        <v>40960</v>
      </c>
      <c r="C205">
        <v>37</v>
      </c>
      <c r="D205">
        <v>1</v>
      </c>
      <c r="E205">
        <v>11</v>
      </c>
      <c r="F205">
        <v>150</v>
      </c>
      <c r="G205" t="s">
        <v>21</v>
      </c>
      <c r="H205">
        <v>59</v>
      </c>
      <c r="I205">
        <v>59</v>
      </c>
      <c r="J205" s="1">
        <v>42730</v>
      </c>
      <c r="K205">
        <v>8850</v>
      </c>
      <c r="BK205">
        <f t="shared" si="4"/>
        <v>201</v>
      </c>
      <c r="BL205">
        <f>POISSON(BK205,BL$2,TRUE)</f>
        <v>1</v>
      </c>
      <c r="BM205">
        <f>NORMDIST($BK205,BM$1,BM$2,TRUE)</f>
        <v>1</v>
      </c>
      <c r="BN205">
        <f>NORMDIST($BK205,BN$1,BN$2,TRUE)</f>
        <v>1</v>
      </c>
      <c r="BO205">
        <f>NORMDIST($BK205,BO$1,BO$2,TRUE)</f>
        <v>1</v>
      </c>
      <c r="BP205">
        <f>NORMDIST($BK205,BP$1,BP$2,TRUE)</f>
        <v>1</v>
      </c>
      <c r="BQ205">
        <f>NORMDIST($BK205,BQ$1,BQ$2,TRUE)</f>
        <v>1</v>
      </c>
      <c r="BR205">
        <f>NORMDIST($BK205,BR$1,BR$2,TRUE)</f>
        <v>1</v>
      </c>
      <c r="BS205">
        <f>NORMDIST($BK205,BS$1,BS$2,TRUE)</f>
        <v>1</v>
      </c>
      <c r="BT205">
        <v>201</v>
      </c>
    </row>
    <row r="206" spans="1:72">
      <c r="A206">
        <v>302</v>
      </c>
      <c r="B206" s="1">
        <v>41028</v>
      </c>
      <c r="C206">
        <v>22</v>
      </c>
      <c r="D206">
        <v>2</v>
      </c>
      <c r="E206">
        <v>5</v>
      </c>
      <c r="F206">
        <v>150</v>
      </c>
      <c r="G206" t="s">
        <v>21</v>
      </c>
      <c r="H206">
        <v>8</v>
      </c>
      <c r="I206">
        <v>8</v>
      </c>
      <c r="J206" s="1">
        <v>41268</v>
      </c>
      <c r="K206">
        <v>1200</v>
      </c>
      <c r="BK206">
        <f t="shared" si="4"/>
        <v>202</v>
      </c>
      <c r="BL206">
        <f>POISSON(BK206,BL$2,TRUE)</f>
        <v>1</v>
      </c>
      <c r="BM206">
        <f>NORMDIST($BK206,BM$1,BM$2,TRUE)</f>
        <v>1</v>
      </c>
      <c r="BN206">
        <f>NORMDIST($BK206,BN$1,BN$2,TRUE)</f>
        <v>1</v>
      </c>
      <c r="BO206">
        <f>NORMDIST($BK206,BO$1,BO$2,TRUE)</f>
        <v>1</v>
      </c>
      <c r="BP206">
        <f>NORMDIST($BK206,BP$1,BP$2,TRUE)</f>
        <v>1</v>
      </c>
      <c r="BQ206">
        <f>NORMDIST($BK206,BQ$1,BQ$2,TRUE)</f>
        <v>1</v>
      </c>
      <c r="BR206">
        <f>NORMDIST($BK206,BR$1,BR$2,TRUE)</f>
        <v>1</v>
      </c>
      <c r="BS206">
        <f>NORMDIST($BK206,BS$1,BS$2,TRUE)</f>
        <v>1</v>
      </c>
      <c r="BT206">
        <v>202</v>
      </c>
    </row>
    <row r="207" spans="1:72">
      <c r="A207">
        <v>303</v>
      </c>
      <c r="B207" s="1">
        <v>40961</v>
      </c>
      <c r="C207">
        <v>22</v>
      </c>
      <c r="D207">
        <v>3</v>
      </c>
      <c r="E207">
        <v>4</v>
      </c>
      <c r="F207">
        <v>150</v>
      </c>
      <c r="G207" t="s">
        <v>21</v>
      </c>
      <c r="H207">
        <v>23</v>
      </c>
      <c r="I207">
        <v>23</v>
      </c>
      <c r="J207" s="1">
        <v>41651</v>
      </c>
      <c r="K207">
        <v>3450</v>
      </c>
    </row>
    <row r="208" spans="1:72">
      <c r="A208">
        <v>304</v>
      </c>
      <c r="B208" s="1">
        <v>41448</v>
      </c>
      <c r="C208">
        <v>24</v>
      </c>
      <c r="D208">
        <v>1</v>
      </c>
      <c r="E208">
        <v>10</v>
      </c>
      <c r="F208">
        <v>150</v>
      </c>
      <c r="G208" t="s">
        <v>21</v>
      </c>
      <c r="H208">
        <v>51</v>
      </c>
      <c r="I208">
        <v>51</v>
      </c>
      <c r="J208" s="1">
        <v>42978</v>
      </c>
      <c r="K208">
        <v>7650</v>
      </c>
    </row>
    <row r="209" spans="1:11">
      <c r="A209">
        <v>305</v>
      </c>
      <c r="B209" s="1">
        <v>41619</v>
      </c>
      <c r="C209">
        <v>32</v>
      </c>
      <c r="D209">
        <v>1</v>
      </c>
      <c r="E209">
        <v>10</v>
      </c>
      <c r="F209">
        <v>150</v>
      </c>
      <c r="G209" t="s">
        <v>25</v>
      </c>
      <c r="H209">
        <v>11</v>
      </c>
      <c r="I209">
        <v>48</v>
      </c>
      <c r="J209" s="1">
        <v>43059</v>
      </c>
      <c r="K209">
        <v>2400</v>
      </c>
    </row>
    <row r="210" spans="1:11">
      <c r="A210">
        <v>306</v>
      </c>
      <c r="B210" s="1">
        <v>41605</v>
      </c>
      <c r="C210">
        <v>9</v>
      </c>
      <c r="D210">
        <v>3</v>
      </c>
      <c r="E210">
        <v>3</v>
      </c>
      <c r="F210">
        <v>150</v>
      </c>
      <c r="G210" t="s">
        <v>25</v>
      </c>
      <c r="H210">
        <v>19</v>
      </c>
      <c r="I210">
        <v>84</v>
      </c>
      <c r="J210" s="1">
        <v>44125</v>
      </c>
      <c r="K210">
        <v>4200</v>
      </c>
    </row>
    <row r="211" spans="1:11">
      <c r="A211">
        <v>307</v>
      </c>
      <c r="B211" s="1">
        <v>41482</v>
      </c>
      <c r="C211">
        <v>11</v>
      </c>
      <c r="D211">
        <v>2</v>
      </c>
      <c r="E211">
        <v>2</v>
      </c>
      <c r="F211">
        <v>150</v>
      </c>
      <c r="G211" t="s">
        <v>25</v>
      </c>
      <c r="H211">
        <v>30</v>
      </c>
      <c r="I211">
        <v>129</v>
      </c>
      <c r="J211" s="1">
        <v>45352</v>
      </c>
      <c r="K211">
        <v>6450</v>
      </c>
    </row>
    <row r="212" spans="1:11">
      <c r="A212">
        <v>308</v>
      </c>
      <c r="B212" s="1">
        <v>41438</v>
      </c>
      <c r="C212">
        <v>28</v>
      </c>
      <c r="D212">
        <v>1</v>
      </c>
      <c r="E212">
        <v>10</v>
      </c>
      <c r="F212">
        <v>150</v>
      </c>
      <c r="G212" t="s">
        <v>21</v>
      </c>
      <c r="H212">
        <v>13</v>
      </c>
      <c r="I212">
        <v>13</v>
      </c>
      <c r="J212" s="1">
        <v>41828</v>
      </c>
      <c r="K212">
        <v>1950</v>
      </c>
    </row>
    <row r="213" spans="1:11">
      <c r="A213">
        <v>309</v>
      </c>
      <c r="B213" s="1">
        <v>41424</v>
      </c>
      <c r="C213">
        <v>50</v>
      </c>
      <c r="D213">
        <v>1</v>
      </c>
      <c r="E213">
        <v>8</v>
      </c>
      <c r="F213">
        <v>150</v>
      </c>
      <c r="G213" t="s">
        <v>25</v>
      </c>
      <c r="H213">
        <v>9</v>
      </c>
      <c r="I213">
        <v>42</v>
      </c>
      <c r="J213" s="1">
        <v>42684</v>
      </c>
      <c r="K213">
        <v>2100</v>
      </c>
    </row>
    <row r="214" spans="1:11">
      <c r="A214">
        <v>310</v>
      </c>
      <c r="B214" s="1">
        <v>41380</v>
      </c>
      <c r="C214">
        <v>4</v>
      </c>
      <c r="D214">
        <v>2</v>
      </c>
      <c r="E214">
        <v>4</v>
      </c>
      <c r="F214">
        <v>150</v>
      </c>
      <c r="G214" t="s">
        <v>21</v>
      </c>
      <c r="H214">
        <v>5</v>
      </c>
      <c r="I214">
        <v>5</v>
      </c>
      <c r="J214" s="1">
        <v>41530</v>
      </c>
      <c r="K214">
        <v>750</v>
      </c>
    </row>
    <row r="215" spans="1:11">
      <c r="A215">
        <v>311</v>
      </c>
      <c r="B215" s="1">
        <v>41585</v>
      </c>
      <c r="C215">
        <v>19</v>
      </c>
      <c r="D215">
        <v>1</v>
      </c>
      <c r="E215">
        <v>10</v>
      </c>
      <c r="F215">
        <v>150</v>
      </c>
      <c r="G215" t="s">
        <v>21</v>
      </c>
      <c r="H215">
        <v>17</v>
      </c>
      <c r="I215">
        <v>17</v>
      </c>
      <c r="J215" s="1">
        <v>42095</v>
      </c>
      <c r="K215">
        <v>2550</v>
      </c>
    </row>
    <row r="216" spans="1:11">
      <c r="A216">
        <v>312</v>
      </c>
      <c r="B216" s="1">
        <v>41341</v>
      </c>
      <c r="C216">
        <v>3</v>
      </c>
      <c r="D216">
        <v>4</v>
      </c>
      <c r="E216">
        <v>6</v>
      </c>
      <c r="F216">
        <v>150</v>
      </c>
      <c r="G216" t="s">
        <v>25</v>
      </c>
      <c r="H216">
        <v>3</v>
      </c>
      <c r="I216">
        <v>15</v>
      </c>
      <c r="J216" s="1">
        <v>41791</v>
      </c>
      <c r="K216">
        <v>750</v>
      </c>
    </row>
    <row r="217" spans="1:11">
      <c r="A217">
        <v>313</v>
      </c>
      <c r="B217" s="1">
        <v>41595</v>
      </c>
      <c r="C217">
        <v>43</v>
      </c>
      <c r="D217">
        <v>1</v>
      </c>
      <c r="E217">
        <v>12</v>
      </c>
      <c r="F217">
        <v>150</v>
      </c>
      <c r="G217" t="s">
        <v>25</v>
      </c>
      <c r="H217">
        <v>8</v>
      </c>
      <c r="I217">
        <v>36</v>
      </c>
      <c r="J217" s="1">
        <v>42675</v>
      </c>
      <c r="K217">
        <v>1800</v>
      </c>
    </row>
    <row r="218" spans="1:11">
      <c r="A218">
        <v>314</v>
      </c>
      <c r="B218" s="1">
        <v>41626</v>
      </c>
      <c r="C218">
        <v>20</v>
      </c>
      <c r="D218">
        <v>3</v>
      </c>
      <c r="E218">
        <v>7</v>
      </c>
      <c r="F218">
        <v>150</v>
      </c>
      <c r="G218" t="s">
        <v>21</v>
      </c>
      <c r="H218">
        <v>5</v>
      </c>
      <c r="I218">
        <v>5</v>
      </c>
      <c r="J218" s="1">
        <v>41776</v>
      </c>
      <c r="K218">
        <v>750</v>
      </c>
    </row>
    <row r="219" spans="1:11">
      <c r="A219">
        <v>315</v>
      </c>
      <c r="B219" s="1">
        <v>41545</v>
      </c>
      <c r="C219">
        <v>50</v>
      </c>
      <c r="D219">
        <v>1</v>
      </c>
      <c r="E219">
        <v>8</v>
      </c>
      <c r="F219">
        <v>150</v>
      </c>
      <c r="G219" t="s">
        <v>25</v>
      </c>
      <c r="H219">
        <v>32</v>
      </c>
      <c r="I219">
        <v>138</v>
      </c>
      <c r="J219" s="1">
        <v>45685</v>
      </c>
      <c r="K219">
        <v>6900</v>
      </c>
    </row>
    <row r="220" spans="1:11">
      <c r="A220">
        <v>316</v>
      </c>
      <c r="B220" s="1">
        <v>41621</v>
      </c>
      <c r="C220">
        <v>51</v>
      </c>
      <c r="D220">
        <v>1</v>
      </c>
      <c r="E220">
        <v>12</v>
      </c>
      <c r="F220">
        <v>150</v>
      </c>
      <c r="G220" t="s">
        <v>21</v>
      </c>
      <c r="H220">
        <v>46</v>
      </c>
      <c r="I220">
        <v>46</v>
      </c>
      <c r="J220" s="1">
        <v>43001</v>
      </c>
      <c r="K220">
        <v>6900</v>
      </c>
    </row>
    <row r="221" spans="1:11">
      <c r="A221">
        <v>317</v>
      </c>
      <c r="B221" s="1">
        <v>41585</v>
      </c>
      <c r="C221">
        <v>38</v>
      </c>
      <c r="D221">
        <v>3</v>
      </c>
      <c r="E221">
        <v>2</v>
      </c>
      <c r="F221">
        <v>150</v>
      </c>
      <c r="G221" t="s">
        <v>21</v>
      </c>
      <c r="H221">
        <v>38</v>
      </c>
      <c r="I221">
        <v>38</v>
      </c>
      <c r="J221" s="1">
        <v>42725</v>
      </c>
      <c r="K221">
        <v>5700</v>
      </c>
    </row>
    <row r="222" spans="1:11">
      <c r="A222">
        <v>318</v>
      </c>
      <c r="B222" s="1">
        <v>41515</v>
      </c>
      <c r="C222">
        <v>28</v>
      </c>
      <c r="D222">
        <v>1</v>
      </c>
      <c r="E222">
        <v>10</v>
      </c>
      <c r="F222">
        <v>150</v>
      </c>
      <c r="G222" t="s">
        <v>21</v>
      </c>
      <c r="H222">
        <v>28</v>
      </c>
      <c r="I222">
        <v>28</v>
      </c>
      <c r="J222" s="1">
        <v>42355</v>
      </c>
      <c r="K222">
        <v>4200</v>
      </c>
    </row>
    <row r="223" spans="1:11">
      <c r="A223">
        <v>319</v>
      </c>
      <c r="B223" s="1">
        <v>41469</v>
      </c>
      <c r="C223">
        <v>6</v>
      </c>
      <c r="D223">
        <v>1</v>
      </c>
      <c r="E223">
        <v>4</v>
      </c>
      <c r="F223">
        <v>150</v>
      </c>
      <c r="G223" t="s">
        <v>21</v>
      </c>
      <c r="H223">
        <v>11</v>
      </c>
      <c r="I223">
        <v>11</v>
      </c>
      <c r="J223" s="1">
        <v>41799</v>
      </c>
      <c r="K223">
        <v>1650</v>
      </c>
    </row>
    <row r="224" spans="1:11">
      <c r="A224">
        <v>320</v>
      </c>
      <c r="B224" s="1">
        <v>41608</v>
      </c>
      <c r="C224">
        <v>19</v>
      </c>
      <c r="D224">
        <v>1</v>
      </c>
      <c r="E224">
        <v>10</v>
      </c>
      <c r="F224">
        <v>150</v>
      </c>
      <c r="G224" t="s">
        <v>21</v>
      </c>
      <c r="H224">
        <v>28</v>
      </c>
      <c r="I224">
        <v>28</v>
      </c>
      <c r="J224" s="1">
        <v>42448</v>
      </c>
      <c r="K224">
        <v>4200</v>
      </c>
    </row>
    <row r="225" spans="1:11">
      <c r="A225">
        <v>321</v>
      </c>
      <c r="B225" s="1">
        <v>41481</v>
      </c>
      <c r="C225">
        <v>11</v>
      </c>
      <c r="D225">
        <v>2</v>
      </c>
      <c r="E225">
        <v>1</v>
      </c>
      <c r="F225">
        <v>150</v>
      </c>
      <c r="G225" t="s">
        <v>25</v>
      </c>
      <c r="H225">
        <v>32</v>
      </c>
      <c r="I225">
        <v>138</v>
      </c>
      <c r="J225" s="1">
        <v>45621</v>
      </c>
      <c r="K225">
        <v>6900</v>
      </c>
    </row>
    <row r="226" spans="1:11">
      <c r="A226">
        <v>322</v>
      </c>
      <c r="B226" s="1">
        <v>41613</v>
      </c>
      <c r="C226">
        <v>9</v>
      </c>
      <c r="D226">
        <v>3</v>
      </c>
      <c r="E226">
        <v>3</v>
      </c>
      <c r="F226">
        <v>150</v>
      </c>
      <c r="G226" t="s">
        <v>25</v>
      </c>
      <c r="H226">
        <v>27</v>
      </c>
      <c r="I226">
        <v>117</v>
      </c>
      <c r="J226" s="1">
        <v>45123</v>
      </c>
      <c r="K226">
        <v>5850</v>
      </c>
    </row>
    <row r="227" spans="1:11">
      <c r="A227">
        <v>323</v>
      </c>
      <c r="B227" s="1">
        <v>41355</v>
      </c>
      <c r="C227">
        <v>25</v>
      </c>
      <c r="D227">
        <v>3</v>
      </c>
      <c r="E227">
        <v>7</v>
      </c>
      <c r="F227">
        <v>150</v>
      </c>
      <c r="G227" t="s">
        <v>21</v>
      </c>
      <c r="H227">
        <v>36</v>
      </c>
      <c r="I227">
        <v>36</v>
      </c>
      <c r="J227" s="1">
        <v>42435</v>
      </c>
      <c r="K227">
        <v>5400</v>
      </c>
    </row>
    <row r="228" spans="1:11">
      <c r="A228">
        <v>324</v>
      </c>
      <c r="B228" s="1">
        <v>41480</v>
      </c>
      <c r="C228">
        <v>42</v>
      </c>
      <c r="D228">
        <v>1</v>
      </c>
      <c r="E228">
        <v>2</v>
      </c>
      <c r="F228">
        <v>150</v>
      </c>
      <c r="G228" t="s">
        <v>21</v>
      </c>
      <c r="H228">
        <v>15</v>
      </c>
      <c r="I228">
        <v>15</v>
      </c>
      <c r="J228" s="1">
        <v>41930</v>
      </c>
      <c r="K228">
        <v>2250</v>
      </c>
    </row>
    <row r="229" spans="1:11">
      <c r="A229">
        <v>325</v>
      </c>
      <c r="B229" s="1">
        <v>41396</v>
      </c>
      <c r="C229">
        <v>12</v>
      </c>
      <c r="D229">
        <v>2</v>
      </c>
      <c r="E229">
        <v>4</v>
      </c>
      <c r="F229">
        <v>150</v>
      </c>
      <c r="G229" t="s">
        <v>25</v>
      </c>
      <c r="H229">
        <v>9</v>
      </c>
      <c r="I229">
        <v>39</v>
      </c>
      <c r="J229" s="1">
        <v>42566</v>
      </c>
      <c r="K229">
        <v>1950</v>
      </c>
    </row>
    <row r="230" spans="1:11">
      <c r="A230">
        <v>326</v>
      </c>
      <c r="B230" s="1">
        <v>41501</v>
      </c>
      <c r="C230">
        <v>4</v>
      </c>
      <c r="D230">
        <v>3</v>
      </c>
      <c r="E230">
        <v>4</v>
      </c>
      <c r="F230">
        <v>150</v>
      </c>
      <c r="G230" t="s">
        <v>21</v>
      </c>
      <c r="H230">
        <v>21</v>
      </c>
      <c r="I230">
        <v>21</v>
      </c>
      <c r="J230" s="1">
        <v>42131</v>
      </c>
      <c r="K230">
        <v>3150</v>
      </c>
    </row>
    <row r="231" spans="1:11">
      <c r="A231">
        <v>327</v>
      </c>
      <c r="B231" s="1">
        <v>41634</v>
      </c>
      <c r="C231">
        <v>48</v>
      </c>
      <c r="D231">
        <v>2</v>
      </c>
      <c r="E231">
        <v>8</v>
      </c>
      <c r="F231">
        <v>150</v>
      </c>
      <c r="G231" t="s">
        <v>21</v>
      </c>
      <c r="H231">
        <v>37</v>
      </c>
      <c r="I231">
        <v>37</v>
      </c>
      <c r="J231" s="1">
        <v>42744</v>
      </c>
      <c r="K231">
        <v>5550</v>
      </c>
    </row>
    <row r="232" spans="1:11">
      <c r="A232">
        <v>328</v>
      </c>
      <c r="B232" s="1">
        <v>41485</v>
      </c>
      <c r="C232">
        <v>50</v>
      </c>
      <c r="D232">
        <v>1</v>
      </c>
      <c r="E232">
        <v>8</v>
      </c>
      <c r="F232">
        <v>150</v>
      </c>
      <c r="G232" t="s">
        <v>25</v>
      </c>
      <c r="H232">
        <v>26</v>
      </c>
      <c r="I232">
        <v>114</v>
      </c>
      <c r="J232" s="1">
        <v>44905</v>
      </c>
      <c r="K232">
        <v>5700</v>
      </c>
    </row>
    <row r="233" spans="1:11">
      <c r="A233">
        <v>329</v>
      </c>
      <c r="B233" s="1">
        <v>41437</v>
      </c>
      <c r="C233">
        <v>35</v>
      </c>
      <c r="D233">
        <v>1</v>
      </c>
      <c r="E233">
        <v>10</v>
      </c>
      <c r="F233">
        <v>150</v>
      </c>
      <c r="G233" t="s">
        <v>21</v>
      </c>
      <c r="H233">
        <v>28</v>
      </c>
      <c r="I233">
        <v>28</v>
      </c>
      <c r="J233" s="1">
        <v>42277</v>
      </c>
      <c r="K233">
        <v>4200</v>
      </c>
    </row>
    <row r="234" spans="1:11">
      <c r="A234">
        <v>330</v>
      </c>
      <c r="B234" s="1">
        <v>41420</v>
      </c>
      <c r="C234">
        <v>46</v>
      </c>
      <c r="D234">
        <v>3</v>
      </c>
      <c r="E234">
        <v>3</v>
      </c>
      <c r="F234">
        <v>150</v>
      </c>
      <c r="G234" t="s">
        <v>21</v>
      </c>
      <c r="H234">
        <v>43</v>
      </c>
      <c r="I234">
        <v>43</v>
      </c>
      <c r="J234" s="1">
        <v>42710</v>
      </c>
      <c r="K234">
        <v>6450</v>
      </c>
    </row>
    <row r="235" spans="1:11">
      <c r="A235">
        <v>331</v>
      </c>
      <c r="B235" s="1">
        <v>41570</v>
      </c>
      <c r="C235">
        <v>50</v>
      </c>
      <c r="D235">
        <v>1</v>
      </c>
      <c r="E235">
        <v>8</v>
      </c>
      <c r="F235">
        <v>150</v>
      </c>
      <c r="G235" t="s">
        <v>25</v>
      </c>
      <c r="H235">
        <v>29</v>
      </c>
      <c r="I235">
        <v>126</v>
      </c>
      <c r="J235" s="1">
        <v>45350</v>
      </c>
      <c r="K235">
        <v>6300</v>
      </c>
    </row>
    <row r="236" spans="1:11">
      <c r="A236">
        <v>332</v>
      </c>
      <c r="B236" s="1">
        <v>41571</v>
      </c>
      <c r="C236">
        <v>26</v>
      </c>
      <c r="D236">
        <v>3</v>
      </c>
      <c r="E236">
        <v>2</v>
      </c>
      <c r="F236">
        <v>150</v>
      </c>
      <c r="G236" t="s">
        <v>21</v>
      </c>
      <c r="H236">
        <v>16</v>
      </c>
      <c r="I236">
        <v>16</v>
      </c>
      <c r="J236" s="1">
        <v>42051</v>
      </c>
      <c r="K236">
        <v>2400</v>
      </c>
    </row>
    <row r="237" spans="1:11">
      <c r="A237">
        <v>333</v>
      </c>
      <c r="B237" s="1">
        <v>41362</v>
      </c>
      <c r="C237">
        <v>46</v>
      </c>
      <c r="D237">
        <v>1</v>
      </c>
      <c r="E237">
        <v>2</v>
      </c>
      <c r="F237">
        <v>150</v>
      </c>
      <c r="G237" t="s">
        <v>21</v>
      </c>
      <c r="H237">
        <v>29</v>
      </c>
      <c r="I237">
        <v>29</v>
      </c>
      <c r="J237" s="1">
        <v>42232</v>
      </c>
      <c r="K237">
        <v>4350</v>
      </c>
    </row>
    <row r="238" spans="1:11">
      <c r="A238">
        <v>334</v>
      </c>
      <c r="B238" s="1">
        <v>41911</v>
      </c>
      <c r="C238">
        <v>4</v>
      </c>
      <c r="D238">
        <v>4</v>
      </c>
      <c r="E238">
        <v>5</v>
      </c>
      <c r="F238">
        <v>150</v>
      </c>
      <c r="G238" t="s">
        <v>21</v>
      </c>
      <c r="H238">
        <v>42</v>
      </c>
      <c r="I238">
        <v>42</v>
      </c>
      <c r="J238" s="1">
        <v>43171</v>
      </c>
      <c r="K238">
        <v>6300</v>
      </c>
    </row>
    <row r="239" spans="1:11">
      <c r="A239">
        <v>335</v>
      </c>
      <c r="B239" s="1">
        <v>41786</v>
      </c>
      <c r="C239">
        <v>39</v>
      </c>
      <c r="D239">
        <v>1</v>
      </c>
      <c r="E239">
        <v>10</v>
      </c>
      <c r="F239">
        <v>150</v>
      </c>
      <c r="G239" t="s">
        <v>21</v>
      </c>
      <c r="H239">
        <v>53</v>
      </c>
      <c r="I239">
        <v>53</v>
      </c>
      <c r="J239" s="1">
        <v>43376</v>
      </c>
      <c r="K239">
        <v>7950</v>
      </c>
    </row>
    <row r="240" spans="1:11">
      <c r="A240">
        <v>336</v>
      </c>
      <c r="B240" s="1">
        <v>41931</v>
      </c>
      <c r="C240">
        <v>16</v>
      </c>
      <c r="D240">
        <v>2</v>
      </c>
      <c r="E240">
        <v>7</v>
      </c>
      <c r="F240">
        <v>150</v>
      </c>
      <c r="G240" t="s">
        <v>25</v>
      </c>
      <c r="H240">
        <v>7</v>
      </c>
      <c r="I240">
        <v>33</v>
      </c>
      <c r="J240" s="1">
        <v>42921</v>
      </c>
      <c r="K240">
        <v>1650</v>
      </c>
    </row>
    <row r="241" spans="1:11">
      <c r="A241">
        <v>337</v>
      </c>
      <c r="B241" s="1">
        <v>41704</v>
      </c>
      <c r="C241">
        <v>19</v>
      </c>
      <c r="D241">
        <v>1</v>
      </c>
      <c r="E241">
        <v>10</v>
      </c>
      <c r="F241">
        <v>150</v>
      </c>
      <c r="G241" t="s">
        <v>21</v>
      </c>
      <c r="H241">
        <v>47</v>
      </c>
      <c r="I241">
        <v>47</v>
      </c>
      <c r="J241" s="1">
        <v>43114</v>
      </c>
      <c r="K241">
        <v>7050</v>
      </c>
    </row>
    <row r="242" spans="1:11">
      <c r="A242">
        <v>338</v>
      </c>
      <c r="B242" s="1">
        <v>41758</v>
      </c>
      <c r="C242">
        <v>47</v>
      </c>
      <c r="D242">
        <v>1</v>
      </c>
      <c r="E242">
        <v>12</v>
      </c>
      <c r="F242">
        <v>150</v>
      </c>
      <c r="G242" t="s">
        <v>21</v>
      </c>
      <c r="H242">
        <v>70</v>
      </c>
      <c r="I242">
        <v>70</v>
      </c>
      <c r="J242" s="1">
        <v>43858</v>
      </c>
      <c r="K242">
        <v>10500</v>
      </c>
    </row>
    <row r="243" spans="1:11">
      <c r="A243">
        <v>339</v>
      </c>
      <c r="B243" s="1">
        <v>41746</v>
      </c>
      <c r="C243">
        <v>22</v>
      </c>
      <c r="D243">
        <v>4</v>
      </c>
      <c r="E243">
        <v>5</v>
      </c>
      <c r="F243">
        <v>150</v>
      </c>
      <c r="G243" t="s">
        <v>21</v>
      </c>
      <c r="H243">
        <v>23</v>
      </c>
      <c r="I243">
        <v>23</v>
      </c>
      <c r="J243" s="1">
        <v>42436</v>
      </c>
      <c r="K243">
        <v>3450</v>
      </c>
    </row>
    <row r="244" spans="1:11">
      <c r="A244">
        <v>340</v>
      </c>
      <c r="B244" s="1">
        <v>41731</v>
      </c>
      <c r="C244">
        <v>23</v>
      </c>
      <c r="D244">
        <v>3</v>
      </c>
      <c r="E244">
        <v>6</v>
      </c>
      <c r="F244">
        <v>150</v>
      </c>
      <c r="G244" t="s">
        <v>25</v>
      </c>
      <c r="H244">
        <v>11</v>
      </c>
      <c r="I244">
        <v>51</v>
      </c>
      <c r="J244" s="1">
        <v>43261</v>
      </c>
      <c r="K244">
        <v>2550</v>
      </c>
    </row>
    <row r="245" spans="1:11">
      <c r="A245">
        <v>341</v>
      </c>
      <c r="B245" s="1">
        <v>41917</v>
      </c>
      <c r="C245">
        <v>30</v>
      </c>
      <c r="D245">
        <v>1</v>
      </c>
      <c r="E245">
        <v>2</v>
      </c>
      <c r="F245">
        <v>150</v>
      </c>
      <c r="G245" t="s">
        <v>21</v>
      </c>
      <c r="H245">
        <v>51</v>
      </c>
      <c r="I245">
        <v>51</v>
      </c>
      <c r="J245" s="1">
        <v>43447</v>
      </c>
      <c r="K245">
        <v>7650</v>
      </c>
    </row>
    <row r="246" spans="1:11">
      <c r="A246">
        <v>342</v>
      </c>
      <c r="B246" s="1">
        <v>41847</v>
      </c>
      <c r="C246">
        <v>28</v>
      </c>
      <c r="D246">
        <v>1</v>
      </c>
      <c r="E246">
        <v>11</v>
      </c>
      <c r="F246">
        <v>150</v>
      </c>
      <c r="G246" t="s">
        <v>21</v>
      </c>
      <c r="H246">
        <v>24</v>
      </c>
      <c r="I246">
        <v>24</v>
      </c>
      <c r="J246" s="1">
        <v>42567</v>
      </c>
      <c r="K246">
        <v>3600</v>
      </c>
    </row>
    <row r="247" spans="1:11">
      <c r="A247">
        <v>343</v>
      </c>
      <c r="B247" s="1">
        <v>41939</v>
      </c>
      <c r="C247">
        <v>23</v>
      </c>
      <c r="D247">
        <v>5</v>
      </c>
      <c r="E247">
        <v>6</v>
      </c>
      <c r="F247">
        <v>150</v>
      </c>
      <c r="G247" t="s">
        <v>25</v>
      </c>
      <c r="H247">
        <v>14</v>
      </c>
      <c r="I247">
        <v>63</v>
      </c>
      <c r="J247" s="1">
        <v>43829</v>
      </c>
      <c r="K247">
        <v>3150</v>
      </c>
    </row>
    <row r="248" spans="1:11">
      <c r="A248">
        <v>344</v>
      </c>
      <c r="B248" s="1">
        <v>41753</v>
      </c>
      <c r="C248">
        <v>39</v>
      </c>
      <c r="D248">
        <v>1</v>
      </c>
      <c r="E248">
        <v>10</v>
      </c>
      <c r="F248">
        <v>150</v>
      </c>
      <c r="G248" t="s">
        <v>21</v>
      </c>
      <c r="H248">
        <v>38</v>
      </c>
      <c r="I248">
        <v>38</v>
      </c>
      <c r="J248" s="1">
        <v>42893</v>
      </c>
      <c r="K248">
        <v>5700</v>
      </c>
    </row>
    <row r="249" spans="1:11">
      <c r="A249">
        <v>345</v>
      </c>
      <c r="B249" s="1">
        <v>41714</v>
      </c>
      <c r="C249">
        <v>30</v>
      </c>
      <c r="D249">
        <v>3</v>
      </c>
      <c r="E249">
        <v>2</v>
      </c>
      <c r="F249">
        <v>150</v>
      </c>
      <c r="G249" t="s">
        <v>21</v>
      </c>
      <c r="H249">
        <v>9</v>
      </c>
      <c r="I249">
        <v>9</v>
      </c>
      <c r="J249" s="1">
        <v>41984</v>
      </c>
      <c r="K249">
        <v>1350</v>
      </c>
    </row>
    <row r="250" spans="1:11">
      <c r="A250">
        <v>346</v>
      </c>
      <c r="B250" s="1">
        <v>41758</v>
      </c>
      <c r="C250">
        <v>3</v>
      </c>
      <c r="D250">
        <v>1</v>
      </c>
      <c r="E250">
        <v>6</v>
      </c>
      <c r="F250">
        <v>150</v>
      </c>
      <c r="G250" t="s">
        <v>25</v>
      </c>
      <c r="H250">
        <v>32</v>
      </c>
      <c r="I250">
        <v>141</v>
      </c>
      <c r="J250" s="1">
        <v>45988</v>
      </c>
      <c r="K250">
        <v>7050</v>
      </c>
    </row>
    <row r="251" spans="1:11">
      <c r="A251">
        <v>347</v>
      </c>
      <c r="B251" s="1">
        <v>41957</v>
      </c>
      <c r="C251">
        <v>12</v>
      </c>
      <c r="D251">
        <v>3</v>
      </c>
      <c r="E251">
        <v>5</v>
      </c>
      <c r="F251">
        <v>150</v>
      </c>
      <c r="G251" t="s">
        <v>25</v>
      </c>
      <c r="H251">
        <v>7</v>
      </c>
      <c r="I251">
        <v>33</v>
      </c>
      <c r="J251" s="1">
        <v>42947</v>
      </c>
      <c r="K251">
        <v>1650</v>
      </c>
    </row>
    <row r="252" spans="1:11">
      <c r="A252">
        <v>348</v>
      </c>
      <c r="B252" s="1">
        <v>41995</v>
      </c>
      <c r="C252">
        <v>39</v>
      </c>
      <c r="D252">
        <v>1</v>
      </c>
      <c r="E252">
        <v>10</v>
      </c>
      <c r="F252">
        <v>150</v>
      </c>
      <c r="G252" t="s">
        <v>21</v>
      </c>
      <c r="H252">
        <v>36</v>
      </c>
      <c r="I252">
        <v>36</v>
      </c>
      <c r="J252" s="1">
        <v>43075</v>
      </c>
      <c r="K252">
        <v>5400</v>
      </c>
    </row>
    <row r="253" spans="1:11">
      <c r="A253">
        <v>349</v>
      </c>
      <c r="B253" s="1">
        <v>41825</v>
      </c>
      <c r="C253">
        <v>34</v>
      </c>
      <c r="D253">
        <v>1</v>
      </c>
      <c r="E253">
        <v>2</v>
      </c>
      <c r="F253">
        <v>150</v>
      </c>
      <c r="G253" t="s">
        <v>21</v>
      </c>
      <c r="H253">
        <v>43</v>
      </c>
      <c r="I253">
        <v>43</v>
      </c>
      <c r="J253" s="1">
        <v>43115</v>
      </c>
      <c r="K253">
        <v>6450</v>
      </c>
    </row>
    <row r="254" spans="1:11">
      <c r="A254">
        <v>350</v>
      </c>
      <c r="B254" s="1">
        <v>41661</v>
      </c>
      <c r="C254">
        <v>10</v>
      </c>
      <c r="D254">
        <v>2</v>
      </c>
      <c r="E254">
        <v>5</v>
      </c>
      <c r="F254">
        <v>150</v>
      </c>
      <c r="G254" t="s">
        <v>21</v>
      </c>
      <c r="H254">
        <v>8</v>
      </c>
      <c r="I254">
        <v>8</v>
      </c>
      <c r="J254" s="1">
        <v>41901</v>
      </c>
      <c r="K254">
        <v>1200</v>
      </c>
    </row>
    <row r="255" spans="1:11">
      <c r="A255">
        <v>351</v>
      </c>
      <c r="B255" s="1">
        <v>41969</v>
      </c>
      <c r="C255">
        <v>31</v>
      </c>
      <c r="D255">
        <v>5</v>
      </c>
      <c r="E255">
        <v>6</v>
      </c>
      <c r="F255">
        <v>150</v>
      </c>
      <c r="G255" t="s">
        <v>25</v>
      </c>
      <c r="H255">
        <v>13</v>
      </c>
      <c r="I255">
        <v>57</v>
      </c>
      <c r="J255" s="1">
        <v>43679</v>
      </c>
      <c r="K255">
        <v>2850</v>
      </c>
    </row>
    <row r="256" spans="1:11">
      <c r="A256">
        <v>352</v>
      </c>
      <c r="B256" s="1">
        <v>42322</v>
      </c>
      <c r="C256">
        <v>31</v>
      </c>
      <c r="D256">
        <v>3</v>
      </c>
      <c r="E256">
        <v>6</v>
      </c>
      <c r="F256">
        <v>150</v>
      </c>
      <c r="G256" t="s">
        <v>25</v>
      </c>
      <c r="H256">
        <v>23</v>
      </c>
      <c r="I256">
        <v>102</v>
      </c>
      <c r="J256" s="1">
        <v>45382</v>
      </c>
      <c r="K256">
        <v>5100</v>
      </c>
    </row>
    <row r="257" spans="1:11">
      <c r="A257">
        <v>353</v>
      </c>
      <c r="B257" s="1">
        <v>42342</v>
      </c>
      <c r="C257">
        <v>7</v>
      </c>
      <c r="D257">
        <v>2</v>
      </c>
      <c r="E257">
        <v>13</v>
      </c>
      <c r="F257">
        <v>150</v>
      </c>
      <c r="G257" t="s">
        <v>25</v>
      </c>
      <c r="H257">
        <v>18</v>
      </c>
      <c r="I257">
        <v>81</v>
      </c>
      <c r="J257" s="1">
        <v>44772</v>
      </c>
      <c r="K257">
        <v>4050</v>
      </c>
    </row>
    <row r="258" spans="1:11">
      <c r="A258">
        <v>354</v>
      </c>
      <c r="B258" s="1">
        <v>42063</v>
      </c>
      <c r="C258">
        <v>31</v>
      </c>
      <c r="D258">
        <v>4</v>
      </c>
      <c r="E258">
        <v>6</v>
      </c>
      <c r="F258">
        <v>150</v>
      </c>
      <c r="G258" t="s">
        <v>25</v>
      </c>
      <c r="H258">
        <v>18</v>
      </c>
      <c r="I258">
        <v>81</v>
      </c>
      <c r="J258" s="1">
        <v>44493</v>
      </c>
      <c r="K258">
        <v>4050</v>
      </c>
    </row>
    <row r="259" spans="1:11">
      <c r="A259">
        <v>355</v>
      </c>
      <c r="B259" s="1">
        <v>42308</v>
      </c>
      <c r="C259">
        <v>18</v>
      </c>
      <c r="D259">
        <v>2</v>
      </c>
      <c r="E259">
        <v>4</v>
      </c>
      <c r="F259">
        <v>150</v>
      </c>
      <c r="G259" t="s">
        <v>21</v>
      </c>
      <c r="H259">
        <v>36</v>
      </c>
      <c r="I259">
        <v>36</v>
      </c>
      <c r="J259" s="1">
        <v>43388</v>
      </c>
      <c r="K259">
        <v>5400</v>
      </c>
    </row>
    <row r="260" spans="1:11">
      <c r="A260">
        <v>356</v>
      </c>
      <c r="B260" s="1">
        <v>42178</v>
      </c>
      <c r="C260">
        <v>23</v>
      </c>
      <c r="D260">
        <v>2</v>
      </c>
      <c r="E260">
        <v>6</v>
      </c>
      <c r="F260">
        <v>150</v>
      </c>
      <c r="G260" t="s">
        <v>25</v>
      </c>
      <c r="H260">
        <v>14</v>
      </c>
      <c r="I260">
        <v>60</v>
      </c>
      <c r="J260" s="1">
        <v>43978</v>
      </c>
      <c r="K260">
        <v>3000</v>
      </c>
    </row>
    <row r="261" spans="1:11">
      <c r="A261">
        <v>357</v>
      </c>
      <c r="B261" s="1">
        <v>42168</v>
      </c>
      <c r="C261">
        <v>52</v>
      </c>
      <c r="D261">
        <v>1</v>
      </c>
      <c r="E261">
        <v>12</v>
      </c>
      <c r="F261">
        <v>150</v>
      </c>
      <c r="G261" t="s">
        <v>21</v>
      </c>
      <c r="H261">
        <v>25</v>
      </c>
      <c r="I261">
        <v>25</v>
      </c>
      <c r="J261" s="1">
        <v>42918</v>
      </c>
      <c r="K261">
        <v>3750</v>
      </c>
    </row>
    <row r="262" spans="1:11">
      <c r="A262">
        <v>358</v>
      </c>
      <c r="B262" s="1">
        <v>42270</v>
      </c>
      <c r="C262">
        <v>29</v>
      </c>
      <c r="D262">
        <v>1</v>
      </c>
      <c r="E262">
        <v>9</v>
      </c>
      <c r="F262">
        <v>150</v>
      </c>
      <c r="G262" t="s">
        <v>25</v>
      </c>
      <c r="H262">
        <v>11</v>
      </c>
      <c r="I262">
        <v>51</v>
      </c>
      <c r="J262" s="1">
        <v>43800</v>
      </c>
      <c r="K262">
        <v>2550</v>
      </c>
    </row>
    <row r="263" spans="1:11">
      <c r="A263">
        <v>359</v>
      </c>
      <c r="B263" s="1">
        <v>42087</v>
      </c>
      <c r="C263">
        <v>38</v>
      </c>
      <c r="D263">
        <v>3</v>
      </c>
      <c r="E263">
        <v>1</v>
      </c>
      <c r="F263">
        <v>150</v>
      </c>
      <c r="G263" t="s">
        <v>21</v>
      </c>
      <c r="H263">
        <v>13</v>
      </c>
      <c r="I263">
        <v>13</v>
      </c>
      <c r="J263" s="1">
        <v>42477</v>
      </c>
      <c r="K263">
        <v>1950</v>
      </c>
    </row>
    <row r="264" spans="1:11">
      <c r="A264">
        <v>360</v>
      </c>
      <c r="B264" s="1">
        <v>42053</v>
      </c>
      <c r="C264">
        <v>50</v>
      </c>
      <c r="D264">
        <v>1</v>
      </c>
      <c r="E264">
        <v>8</v>
      </c>
      <c r="F264">
        <v>150</v>
      </c>
      <c r="G264" t="s">
        <v>25</v>
      </c>
      <c r="H264">
        <v>29</v>
      </c>
      <c r="I264">
        <v>126</v>
      </c>
      <c r="J264" s="1">
        <v>45833</v>
      </c>
      <c r="K264">
        <v>6300</v>
      </c>
    </row>
    <row r="265" spans="1:11">
      <c r="A265">
        <v>361</v>
      </c>
      <c r="B265" s="1">
        <v>42084</v>
      </c>
      <c r="C265">
        <v>26</v>
      </c>
      <c r="D265">
        <v>2</v>
      </c>
      <c r="E265">
        <v>2</v>
      </c>
      <c r="F265">
        <v>150</v>
      </c>
      <c r="G265" t="s">
        <v>21</v>
      </c>
      <c r="H265">
        <v>52</v>
      </c>
      <c r="I265">
        <v>52</v>
      </c>
      <c r="J265" s="1">
        <v>43644</v>
      </c>
      <c r="K265">
        <v>7800</v>
      </c>
    </row>
    <row r="266" spans="1:11">
      <c r="A266">
        <v>362</v>
      </c>
      <c r="B266" s="1">
        <v>42170</v>
      </c>
      <c r="C266">
        <v>43</v>
      </c>
      <c r="D266">
        <v>1</v>
      </c>
      <c r="E266">
        <v>12</v>
      </c>
      <c r="F266">
        <v>150</v>
      </c>
      <c r="G266" t="s">
        <v>25</v>
      </c>
      <c r="H266">
        <v>30</v>
      </c>
      <c r="I266">
        <v>129</v>
      </c>
      <c r="J266" s="1">
        <v>46040</v>
      </c>
      <c r="K266">
        <v>6450</v>
      </c>
    </row>
    <row r="267" spans="1:11">
      <c r="A267">
        <v>363</v>
      </c>
      <c r="B267" s="1">
        <v>42120</v>
      </c>
      <c r="C267">
        <v>29</v>
      </c>
      <c r="D267">
        <v>1</v>
      </c>
      <c r="E267">
        <v>9</v>
      </c>
      <c r="F267">
        <v>150</v>
      </c>
      <c r="G267" t="s">
        <v>25</v>
      </c>
      <c r="H267">
        <v>8</v>
      </c>
      <c r="I267">
        <v>36</v>
      </c>
      <c r="J267" s="1">
        <v>43200</v>
      </c>
      <c r="K267">
        <v>1800</v>
      </c>
    </row>
    <row r="268" spans="1:11">
      <c r="A268">
        <v>364</v>
      </c>
      <c r="B268" s="1">
        <v>42178</v>
      </c>
      <c r="C268">
        <v>3</v>
      </c>
      <c r="D268">
        <v>3</v>
      </c>
      <c r="E268">
        <v>6</v>
      </c>
      <c r="F268">
        <v>150</v>
      </c>
      <c r="G268" t="s">
        <v>25</v>
      </c>
      <c r="H268">
        <v>20</v>
      </c>
      <c r="I268">
        <v>87</v>
      </c>
      <c r="J268" s="1">
        <v>44788</v>
      </c>
      <c r="K268">
        <v>4350</v>
      </c>
    </row>
    <row r="269" spans="1:11">
      <c r="A269">
        <v>365</v>
      </c>
      <c r="B269" s="1">
        <v>42033</v>
      </c>
      <c r="C269">
        <v>11</v>
      </c>
      <c r="D269">
        <v>1</v>
      </c>
      <c r="E269">
        <v>1</v>
      </c>
      <c r="F269">
        <v>150</v>
      </c>
      <c r="G269" t="s">
        <v>25</v>
      </c>
      <c r="H269">
        <v>28</v>
      </c>
      <c r="I269">
        <v>120</v>
      </c>
      <c r="J269" s="1">
        <v>45633</v>
      </c>
      <c r="K269">
        <v>6000</v>
      </c>
    </row>
    <row r="270" spans="1:11">
      <c r="A270">
        <v>366</v>
      </c>
      <c r="B270" s="1">
        <v>42168</v>
      </c>
      <c r="C270">
        <v>27</v>
      </c>
      <c r="D270">
        <v>3</v>
      </c>
      <c r="E270">
        <v>6</v>
      </c>
      <c r="F270">
        <v>150</v>
      </c>
      <c r="G270" t="s">
        <v>25</v>
      </c>
      <c r="H270">
        <v>23</v>
      </c>
      <c r="I270">
        <v>102</v>
      </c>
      <c r="J270" s="1">
        <v>45228</v>
      </c>
      <c r="K270">
        <v>5100</v>
      </c>
    </row>
    <row r="271" spans="1:11">
      <c r="A271">
        <v>367</v>
      </c>
      <c r="B271" s="1">
        <v>42205</v>
      </c>
      <c r="C271">
        <v>12</v>
      </c>
      <c r="D271">
        <v>3</v>
      </c>
      <c r="E271">
        <v>5</v>
      </c>
      <c r="F271">
        <v>150</v>
      </c>
      <c r="G271" t="s">
        <v>25</v>
      </c>
      <c r="H271">
        <v>30</v>
      </c>
      <c r="I271">
        <v>132</v>
      </c>
      <c r="J271" s="1">
        <v>46165</v>
      </c>
      <c r="K271">
        <v>6600</v>
      </c>
    </row>
    <row r="272" spans="1:11">
      <c r="A272">
        <v>368</v>
      </c>
      <c r="B272" s="1">
        <v>42187</v>
      </c>
      <c r="C272">
        <v>48</v>
      </c>
      <c r="D272">
        <v>1</v>
      </c>
      <c r="E272">
        <v>8</v>
      </c>
      <c r="F272">
        <v>150</v>
      </c>
      <c r="G272" t="s">
        <v>21</v>
      </c>
      <c r="H272">
        <v>21</v>
      </c>
      <c r="I272">
        <v>21</v>
      </c>
      <c r="J272" s="1">
        <v>42817</v>
      </c>
      <c r="K272">
        <v>3150</v>
      </c>
    </row>
    <row r="273" spans="1:11">
      <c r="A273">
        <v>369</v>
      </c>
      <c r="B273" s="1">
        <v>42103</v>
      </c>
      <c r="C273">
        <v>22</v>
      </c>
      <c r="D273">
        <v>2</v>
      </c>
      <c r="E273">
        <v>5</v>
      </c>
      <c r="F273">
        <v>150</v>
      </c>
      <c r="G273" t="s">
        <v>21</v>
      </c>
      <c r="H273">
        <v>42</v>
      </c>
      <c r="I273">
        <v>42</v>
      </c>
      <c r="J273" s="1">
        <v>43363</v>
      </c>
      <c r="K273">
        <v>6300</v>
      </c>
    </row>
    <row r="274" spans="1:11">
      <c r="A274">
        <v>370</v>
      </c>
      <c r="B274" s="1">
        <v>42347</v>
      </c>
      <c r="C274">
        <v>48</v>
      </c>
      <c r="D274">
        <v>1</v>
      </c>
      <c r="E274">
        <v>8</v>
      </c>
      <c r="F274">
        <v>150</v>
      </c>
      <c r="G274" t="s">
        <v>21</v>
      </c>
      <c r="H274">
        <v>31</v>
      </c>
      <c r="I274">
        <v>31</v>
      </c>
      <c r="J274" s="1">
        <v>43277</v>
      </c>
      <c r="K274">
        <v>4650</v>
      </c>
    </row>
    <row r="275" spans="1:11">
      <c r="A275">
        <v>371</v>
      </c>
      <c r="B275" s="1">
        <v>42236</v>
      </c>
      <c r="C275">
        <v>49</v>
      </c>
      <c r="D275">
        <v>1</v>
      </c>
      <c r="E275">
        <v>12</v>
      </c>
      <c r="F275">
        <v>150</v>
      </c>
      <c r="G275" t="s">
        <v>21</v>
      </c>
      <c r="H275">
        <v>5</v>
      </c>
      <c r="I275">
        <v>5</v>
      </c>
      <c r="J275" s="1">
        <v>42386</v>
      </c>
      <c r="K275">
        <v>750</v>
      </c>
    </row>
    <row r="276" spans="1:11">
      <c r="A276">
        <v>372</v>
      </c>
      <c r="B276" s="1">
        <v>42038</v>
      </c>
      <c r="C276">
        <v>12</v>
      </c>
      <c r="D276">
        <v>3</v>
      </c>
      <c r="E276">
        <v>4</v>
      </c>
      <c r="F276">
        <v>150</v>
      </c>
      <c r="G276" t="s">
        <v>25</v>
      </c>
      <c r="H276">
        <v>39</v>
      </c>
      <c r="I276">
        <v>168</v>
      </c>
      <c r="J276" s="1">
        <v>47078</v>
      </c>
      <c r="K276">
        <v>8400</v>
      </c>
    </row>
    <row r="277" spans="1:11">
      <c r="A277">
        <v>373</v>
      </c>
      <c r="B277" s="1">
        <v>42228</v>
      </c>
      <c r="C277">
        <v>17</v>
      </c>
      <c r="D277">
        <v>2</v>
      </c>
      <c r="E277">
        <v>3</v>
      </c>
      <c r="F277">
        <v>150</v>
      </c>
      <c r="G277" t="s">
        <v>21</v>
      </c>
      <c r="H277">
        <v>36</v>
      </c>
      <c r="I277">
        <v>36</v>
      </c>
      <c r="J277" s="1">
        <v>43308</v>
      </c>
      <c r="K277">
        <v>5400</v>
      </c>
    </row>
    <row r="278" spans="1:11">
      <c r="A278">
        <v>374</v>
      </c>
      <c r="B278" s="1">
        <v>42123</v>
      </c>
      <c r="C278">
        <v>42</v>
      </c>
      <c r="D278">
        <v>3</v>
      </c>
      <c r="E278">
        <v>2</v>
      </c>
      <c r="F278">
        <v>150</v>
      </c>
      <c r="G278" t="s">
        <v>21</v>
      </c>
      <c r="H278">
        <v>25</v>
      </c>
      <c r="I278">
        <v>25</v>
      </c>
      <c r="J278" s="1">
        <v>42873</v>
      </c>
      <c r="K278">
        <v>3750</v>
      </c>
    </row>
    <row r="279" spans="1:11">
      <c r="A279">
        <v>375</v>
      </c>
      <c r="B279" s="1">
        <v>42220</v>
      </c>
      <c r="C279">
        <v>1</v>
      </c>
      <c r="D279">
        <v>1</v>
      </c>
      <c r="E279">
        <v>7</v>
      </c>
      <c r="F279">
        <v>150</v>
      </c>
      <c r="G279" t="s">
        <v>25</v>
      </c>
      <c r="H279">
        <v>13</v>
      </c>
      <c r="I279">
        <v>57</v>
      </c>
      <c r="J279" s="1">
        <v>43930</v>
      </c>
      <c r="K279">
        <v>2850</v>
      </c>
    </row>
    <row r="280" spans="1:11">
      <c r="A280">
        <v>376</v>
      </c>
      <c r="B280" s="1">
        <v>42321</v>
      </c>
      <c r="C280">
        <v>34</v>
      </c>
      <c r="D280">
        <v>2</v>
      </c>
      <c r="E280">
        <v>2</v>
      </c>
      <c r="F280">
        <v>150</v>
      </c>
      <c r="G280" t="s">
        <v>21</v>
      </c>
      <c r="H280">
        <v>51</v>
      </c>
      <c r="I280">
        <v>51</v>
      </c>
      <c r="J280" s="1">
        <v>43851</v>
      </c>
      <c r="K280">
        <v>7650</v>
      </c>
    </row>
    <row r="281" spans="1:11">
      <c r="A281">
        <v>377</v>
      </c>
      <c r="B281" s="1">
        <v>42664</v>
      </c>
      <c r="C281">
        <v>8</v>
      </c>
      <c r="D281">
        <v>3</v>
      </c>
      <c r="E281">
        <v>4</v>
      </c>
      <c r="F281">
        <v>150</v>
      </c>
      <c r="G281" t="s">
        <v>21</v>
      </c>
      <c r="H281">
        <v>22</v>
      </c>
      <c r="I281">
        <v>22</v>
      </c>
      <c r="J281" s="1">
        <v>43324</v>
      </c>
      <c r="K281">
        <v>3300</v>
      </c>
    </row>
    <row r="282" spans="1:11">
      <c r="A282">
        <v>378</v>
      </c>
      <c r="B282" s="1">
        <v>42544</v>
      </c>
      <c r="C282">
        <v>16</v>
      </c>
      <c r="D282">
        <v>2</v>
      </c>
      <c r="E282">
        <v>7</v>
      </c>
      <c r="F282">
        <v>150</v>
      </c>
      <c r="G282" t="s">
        <v>25</v>
      </c>
      <c r="H282">
        <v>42</v>
      </c>
      <c r="I282">
        <v>180</v>
      </c>
      <c r="J282" s="1">
        <v>47944</v>
      </c>
      <c r="K282">
        <v>9000</v>
      </c>
    </row>
    <row r="283" spans="1:11">
      <c r="A283">
        <v>379</v>
      </c>
      <c r="B283" s="1">
        <v>42590</v>
      </c>
      <c r="C283">
        <v>10</v>
      </c>
      <c r="D283">
        <v>2</v>
      </c>
      <c r="E283">
        <v>5</v>
      </c>
      <c r="F283">
        <v>150</v>
      </c>
      <c r="G283" t="s">
        <v>21</v>
      </c>
      <c r="H283">
        <v>73</v>
      </c>
      <c r="I283">
        <v>73</v>
      </c>
      <c r="J283" s="1">
        <v>44780</v>
      </c>
      <c r="K283">
        <v>10950</v>
      </c>
    </row>
    <row r="284" spans="1:11">
      <c r="A284">
        <v>380</v>
      </c>
      <c r="B284" s="1">
        <v>42402</v>
      </c>
      <c r="C284">
        <v>8</v>
      </c>
      <c r="D284">
        <v>1</v>
      </c>
      <c r="E284">
        <v>4</v>
      </c>
      <c r="F284">
        <v>150</v>
      </c>
      <c r="G284" t="s">
        <v>21</v>
      </c>
      <c r="H284">
        <v>40</v>
      </c>
      <c r="I284">
        <v>40</v>
      </c>
      <c r="J284" s="1">
        <v>43602</v>
      </c>
      <c r="K284">
        <v>6000</v>
      </c>
    </row>
    <row r="285" spans="1:11">
      <c r="A285">
        <v>381</v>
      </c>
      <c r="B285" s="1">
        <v>42475</v>
      </c>
      <c r="C285">
        <v>29</v>
      </c>
      <c r="D285">
        <v>1</v>
      </c>
      <c r="E285">
        <v>9</v>
      </c>
      <c r="F285">
        <v>150</v>
      </c>
      <c r="G285" t="s">
        <v>25</v>
      </c>
      <c r="H285">
        <v>11</v>
      </c>
      <c r="I285">
        <v>51</v>
      </c>
      <c r="J285" s="1">
        <v>44005</v>
      </c>
      <c r="K285">
        <v>2550</v>
      </c>
    </row>
    <row r="286" spans="1:11">
      <c r="A286">
        <v>382</v>
      </c>
      <c r="B286" s="1">
        <v>42405</v>
      </c>
      <c r="C286">
        <v>31</v>
      </c>
      <c r="D286">
        <v>5</v>
      </c>
      <c r="E286">
        <v>6</v>
      </c>
      <c r="F286">
        <v>150</v>
      </c>
      <c r="G286" t="s">
        <v>25</v>
      </c>
      <c r="H286">
        <v>10</v>
      </c>
      <c r="I286">
        <v>45</v>
      </c>
      <c r="J286" s="1">
        <v>43755</v>
      </c>
      <c r="K286">
        <v>2250</v>
      </c>
    </row>
    <row r="287" spans="1:11">
      <c r="A287">
        <v>383</v>
      </c>
      <c r="B287" s="1">
        <v>42623</v>
      </c>
      <c r="C287">
        <v>36</v>
      </c>
      <c r="D287">
        <v>3</v>
      </c>
      <c r="E287">
        <v>3</v>
      </c>
      <c r="F287">
        <v>150</v>
      </c>
      <c r="G287" t="s">
        <v>21</v>
      </c>
      <c r="H287">
        <v>5</v>
      </c>
      <c r="I287">
        <v>5</v>
      </c>
      <c r="J287" s="1">
        <v>42773</v>
      </c>
      <c r="K287">
        <v>750</v>
      </c>
    </row>
    <row r="288" spans="1:11">
      <c r="A288">
        <v>384</v>
      </c>
      <c r="B288" s="1">
        <v>42445</v>
      </c>
      <c r="C288">
        <v>4</v>
      </c>
      <c r="D288">
        <v>3</v>
      </c>
      <c r="E288">
        <v>4</v>
      </c>
      <c r="F288">
        <v>150</v>
      </c>
      <c r="G288" t="s">
        <v>21</v>
      </c>
      <c r="H288">
        <v>39</v>
      </c>
      <c r="I288">
        <v>39</v>
      </c>
      <c r="J288" s="1">
        <v>43615</v>
      </c>
      <c r="K288">
        <v>5850</v>
      </c>
    </row>
    <row r="289" spans="1:11">
      <c r="A289">
        <v>385</v>
      </c>
      <c r="B289" s="1">
        <v>42458</v>
      </c>
      <c r="C289">
        <v>3</v>
      </c>
      <c r="D289">
        <v>2</v>
      </c>
      <c r="E289">
        <v>6</v>
      </c>
      <c r="F289">
        <v>150</v>
      </c>
      <c r="G289" t="s">
        <v>25</v>
      </c>
      <c r="H289">
        <v>27</v>
      </c>
      <c r="I289">
        <v>117</v>
      </c>
      <c r="J289" s="1">
        <v>45968</v>
      </c>
      <c r="K289">
        <v>5850</v>
      </c>
    </row>
    <row r="290" spans="1:11">
      <c r="A290">
        <v>386</v>
      </c>
      <c r="B290" s="1">
        <v>42639</v>
      </c>
      <c r="C290">
        <v>5</v>
      </c>
      <c r="D290">
        <v>2</v>
      </c>
      <c r="E290">
        <v>1</v>
      </c>
      <c r="F290">
        <v>150</v>
      </c>
      <c r="G290" t="s">
        <v>21</v>
      </c>
      <c r="H290">
        <v>25</v>
      </c>
      <c r="I290">
        <v>25</v>
      </c>
      <c r="J290" s="1">
        <v>43389</v>
      </c>
      <c r="K290">
        <v>3750</v>
      </c>
    </row>
    <row r="291" spans="1:11">
      <c r="A291">
        <v>387</v>
      </c>
      <c r="B291" s="1">
        <v>42629</v>
      </c>
      <c r="C291">
        <v>3</v>
      </c>
      <c r="D291">
        <v>4</v>
      </c>
      <c r="E291">
        <v>6</v>
      </c>
      <c r="F291">
        <v>150</v>
      </c>
      <c r="G291" t="s">
        <v>25</v>
      </c>
      <c r="H291">
        <v>17</v>
      </c>
      <c r="I291">
        <v>75</v>
      </c>
      <c r="J291" s="1">
        <v>44879</v>
      </c>
      <c r="K291">
        <v>3750</v>
      </c>
    </row>
    <row r="292" spans="1:11">
      <c r="A292">
        <v>388</v>
      </c>
      <c r="B292" s="1">
        <v>42695</v>
      </c>
      <c r="C292">
        <v>46</v>
      </c>
      <c r="D292">
        <v>2</v>
      </c>
      <c r="E292">
        <v>2</v>
      </c>
      <c r="F292">
        <v>150</v>
      </c>
      <c r="G292" t="s">
        <v>21</v>
      </c>
      <c r="H292">
        <v>46</v>
      </c>
      <c r="I292">
        <v>46</v>
      </c>
      <c r="J292" s="1">
        <v>44075</v>
      </c>
      <c r="K292">
        <v>6900</v>
      </c>
    </row>
    <row r="293" spans="1:11">
      <c r="A293">
        <v>389</v>
      </c>
      <c r="B293" s="1">
        <v>42491</v>
      </c>
      <c r="C293">
        <v>24</v>
      </c>
      <c r="D293">
        <v>1</v>
      </c>
      <c r="E293">
        <v>10</v>
      </c>
      <c r="F293">
        <v>150</v>
      </c>
      <c r="G293" t="s">
        <v>21</v>
      </c>
      <c r="H293">
        <v>41</v>
      </c>
      <c r="I293">
        <v>41</v>
      </c>
      <c r="J293" s="1">
        <v>43721</v>
      </c>
      <c r="K293">
        <v>6150</v>
      </c>
    </row>
    <row r="294" spans="1:11">
      <c r="A294">
        <v>390</v>
      </c>
      <c r="B294" s="1">
        <v>42426</v>
      </c>
      <c r="C294">
        <v>37</v>
      </c>
      <c r="D294">
        <v>1</v>
      </c>
      <c r="E294">
        <v>11</v>
      </c>
      <c r="F294">
        <v>150</v>
      </c>
      <c r="G294" t="s">
        <v>21</v>
      </c>
      <c r="H294">
        <v>14</v>
      </c>
      <c r="I294">
        <v>14</v>
      </c>
      <c r="J294" s="1">
        <v>42846</v>
      </c>
      <c r="K294">
        <v>2100</v>
      </c>
    </row>
    <row r="295" spans="1:11">
      <c r="A295">
        <v>391</v>
      </c>
      <c r="B295" s="1">
        <v>42426</v>
      </c>
      <c r="C295">
        <v>44</v>
      </c>
      <c r="D295">
        <v>3</v>
      </c>
      <c r="E295">
        <v>1</v>
      </c>
      <c r="F295">
        <v>150</v>
      </c>
      <c r="G295" t="s">
        <v>21</v>
      </c>
      <c r="H295">
        <v>53</v>
      </c>
      <c r="I295">
        <v>53</v>
      </c>
      <c r="J295" s="1">
        <v>44016</v>
      </c>
      <c r="K295">
        <v>7950</v>
      </c>
    </row>
    <row r="296" spans="1:11">
      <c r="A296">
        <v>392</v>
      </c>
      <c r="B296" s="1">
        <v>42393</v>
      </c>
      <c r="C296">
        <v>17</v>
      </c>
      <c r="D296">
        <v>2</v>
      </c>
      <c r="E296">
        <v>1</v>
      </c>
      <c r="F296">
        <v>150</v>
      </c>
      <c r="G296" t="s">
        <v>21</v>
      </c>
      <c r="H296">
        <v>31</v>
      </c>
      <c r="I296">
        <v>31</v>
      </c>
      <c r="J296" s="1">
        <v>43323</v>
      </c>
      <c r="K296">
        <v>4650</v>
      </c>
    </row>
    <row r="297" spans="1:11">
      <c r="A297">
        <v>393</v>
      </c>
      <c r="B297" s="1">
        <v>42566</v>
      </c>
      <c r="C297">
        <v>50</v>
      </c>
      <c r="D297">
        <v>1</v>
      </c>
      <c r="E297">
        <v>8</v>
      </c>
      <c r="F297">
        <v>150</v>
      </c>
      <c r="G297" t="s">
        <v>25</v>
      </c>
      <c r="H297">
        <v>34</v>
      </c>
      <c r="I297">
        <v>147</v>
      </c>
      <c r="J297" s="1">
        <v>46976</v>
      </c>
      <c r="K297">
        <v>7350</v>
      </c>
    </row>
    <row r="298" spans="1:11">
      <c r="A298">
        <v>394</v>
      </c>
      <c r="B298" s="1">
        <v>42429</v>
      </c>
      <c r="C298">
        <v>31</v>
      </c>
      <c r="D298">
        <v>2</v>
      </c>
      <c r="E298">
        <v>6</v>
      </c>
      <c r="F298">
        <v>150</v>
      </c>
      <c r="G298" t="s">
        <v>25</v>
      </c>
      <c r="H298">
        <v>16</v>
      </c>
      <c r="I298">
        <v>72</v>
      </c>
      <c r="J298" s="1">
        <v>44589</v>
      </c>
      <c r="K298">
        <v>3600</v>
      </c>
    </row>
    <row r="299" spans="1:11">
      <c r="A299">
        <v>395</v>
      </c>
      <c r="B299" s="1">
        <v>42641</v>
      </c>
      <c r="C299">
        <v>29</v>
      </c>
      <c r="D299">
        <v>1</v>
      </c>
      <c r="E299">
        <v>9</v>
      </c>
      <c r="F299">
        <v>150</v>
      </c>
      <c r="G299" t="s">
        <v>25</v>
      </c>
      <c r="H299">
        <v>31</v>
      </c>
      <c r="I299">
        <v>135</v>
      </c>
      <c r="J299" s="1">
        <v>46691</v>
      </c>
      <c r="K299">
        <v>6750</v>
      </c>
    </row>
    <row r="300" spans="1:11">
      <c r="A300">
        <v>396</v>
      </c>
      <c r="B300" s="1">
        <v>42523</v>
      </c>
      <c r="C300">
        <v>51</v>
      </c>
      <c r="D300">
        <v>1</v>
      </c>
      <c r="E300">
        <v>12</v>
      </c>
      <c r="F300">
        <v>150</v>
      </c>
      <c r="G300" t="s">
        <v>21</v>
      </c>
      <c r="H300">
        <v>47</v>
      </c>
      <c r="I300">
        <v>47</v>
      </c>
      <c r="J300" s="1">
        <v>43933</v>
      </c>
      <c r="K300">
        <v>7050</v>
      </c>
    </row>
    <row r="301" spans="1:11">
      <c r="A301">
        <v>397</v>
      </c>
      <c r="B301" s="1">
        <v>42522</v>
      </c>
      <c r="C301">
        <v>48</v>
      </c>
      <c r="D301">
        <v>1</v>
      </c>
      <c r="E301">
        <v>8</v>
      </c>
      <c r="F301">
        <v>150</v>
      </c>
      <c r="G301" t="s">
        <v>21</v>
      </c>
      <c r="H301">
        <v>36</v>
      </c>
      <c r="I301">
        <v>36</v>
      </c>
      <c r="J301" s="1">
        <v>43602</v>
      </c>
      <c r="K301">
        <v>5400</v>
      </c>
    </row>
    <row r="302" spans="1:11">
      <c r="A302">
        <v>398</v>
      </c>
      <c r="B302" s="1">
        <v>42403</v>
      </c>
      <c r="C302">
        <v>1</v>
      </c>
      <c r="D302">
        <v>2</v>
      </c>
      <c r="E302">
        <v>7</v>
      </c>
      <c r="F302">
        <v>150</v>
      </c>
      <c r="G302" t="s">
        <v>25</v>
      </c>
      <c r="H302">
        <v>9</v>
      </c>
      <c r="I302">
        <v>42</v>
      </c>
      <c r="J302" s="1">
        <v>43663</v>
      </c>
      <c r="K302">
        <v>2100</v>
      </c>
    </row>
    <row r="303" spans="1:11">
      <c r="A303">
        <v>399</v>
      </c>
      <c r="B303" s="1">
        <v>42479</v>
      </c>
      <c r="C303">
        <v>31</v>
      </c>
      <c r="D303">
        <v>4</v>
      </c>
      <c r="E303">
        <v>6</v>
      </c>
      <c r="F303">
        <v>150</v>
      </c>
      <c r="G303" t="s">
        <v>25</v>
      </c>
      <c r="H303">
        <v>33</v>
      </c>
      <c r="I303">
        <v>144</v>
      </c>
      <c r="J303" s="1">
        <v>46799</v>
      </c>
      <c r="K303">
        <v>7200</v>
      </c>
    </row>
    <row r="304" spans="1:11">
      <c r="A304">
        <v>400</v>
      </c>
      <c r="B304" s="1">
        <v>42566</v>
      </c>
      <c r="C304">
        <v>44</v>
      </c>
      <c r="D304">
        <v>1</v>
      </c>
      <c r="E304">
        <v>1</v>
      </c>
      <c r="F304">
        <v>150</v>
      </c>
      <c r="G304" t="s">
        <v>21</v>
      </c>
      <c r="H304">
        <v>16</v>
      </c>
      <c r="I304">
        <v>16</v>
      </c>
      <c r="J304" s="1">
        <v>43046</v>
      </c>
      <c r="K304">
        <v>2400</v>
      </c>
    </row>
    <row r="305" spans="1:11">
      <c r="A305">
        <v>401</v>
      </c>
      <c r="B305" s="1">
        <v>42912</v>
      </c>
      <c r="C305">
        <v>31</v>
      </c>
      <c r="D305">
        <v>3</v>
      </c>
      <c r="E305">
        <v>6</v>
      </c>
      <c r="F305">
        <v>150</v>
      </c>
      <c r="G305" t="s">
        <v>25</v>
      </c>
      <c r="H305">
        <v>16</v>
      </c>
      <c r="I305">
        <v>69</v>
      </c>
      <c r="J305" s="1">
        <v>44982</v>
      </c>
      <c r="K305">
        <v>3450</v>
      </c>
    </row>
    <row r="306" spans="1:11">
      <c r="A306">
        <v>402</v>
      </c>
      <c r="B306" s="1">
        <v>42897</v>
      </c>
      <c r="C306">
        <v>41</v>
      </c>
      <c r="D306">
        <v>1</v>
      </c>
      <c r="E306">
        <v>10</v>
      </c>
      <c r="F306">
        <v>150</v>
      </c>
      <c r="G306" t="s">
        <v>21</v>
      </c>
      <c r="H306">
        <v>6</v>
      </c>
      <c r="I306">
        <v>6</v>
      </c>
      <c r="J306" s="1">
        <v>43077</v>
      </c>
      <c r="K306">
        <v>900</v>
      </c>
    </row>
    <row r="307" spans="1:11">
      <c r="A307">
        <v>403</v>
      </c>
      <c r="B307" s="1">
        <v>43092</v>
      </c>
      <c r="C307">
        <v>32</v>
      </c>
      <c r="D307">
        <v>1</v>
      </c>
      <c r="E307">
        <v>11</v>
      </c>
      <c r="F307">
        <v>150</v>
      </c>
      <c r="G307" t="s">
        <v>25</v>
      </c>
      <c r="H307">
        <v>28</v>
      </c>
      <c r="I307">
        <v>120</v>
      </c>
      <c r="J307" s="1">
        <v>46692</v>
      </c>
      <c r="K307">
        <v>6000</v>
      </c>
    </row>
    <row r="308" spans="1:11">
      <c r="A308">
        <v>404</v>
      </c>
      <c r="B308" s="1">
        <v>42842</v>
      </c>
      <c r="C308">
        <v>11</v>
      </c>
      <c r="D308">
        <v>3</v>
      </c>
      <c r="E308">
        <v>3</v>
      </c>
      <c r="F308">
        <v>150</v>
      </c>
      <c r="G308" t="s">
        <v>25</v>
      </c>
      <c r="H308">
        <v>28</v>
      </c>
      <c r="I308">
        <v>123</v>
      </c>
      <c r="J308" s="1">
        <v>46532</v>
      </c>
      <c r="K308">
        <v>6150</v>
      </c>
    </row>
    <row r="309" spans="1:11">
      <c r="A309">
        <v>405</v>
      </c>
      <c r="B309" s="1">
        <v>42938</v>
      </c>
      <c r="C309">
        <v>12</v>
      </c>
      <c r="D309">
        <v>2</v>
      </c>
      <c r="E309">
        <v>4</v>
      </c>
      <c r="F309">
        <v>150</v>
      </c>
      <c r="G309" t="s">
        <v>25</v>
      </c>
      <c r="H309">
        <v>23</v>
      </c>
      <c r="I309">
        <v>99</v>
      </c>
      <c r="J309" s="1">
        <v>45908</v>
      </c>
      <c r="K309">
        <v>4950</v>
      </c>
    </row>
    <row r="310" spans="1:11">
      <c r="A310">
        <v>406</v>
      </c>
      <c r="B310" s="1">
        <v>42907</v>
      </c>
      <c r="C310">
        <v>7</v>
      </c>
      <c r="D310">
        <v>2</v>
      </c>
      <c r="E310">
        <v>13</v>
      </c>
      <c r="F310">
        <v>150</v>
      </c>
      <c r="G310" t="s">
        <v>25</v>
      </c>
      <c r="H310">
        <v>29</v>
      </c>
      <c r="I310">
        <v>126</v>
      </c>
      <c r="J310" s="1">
        <v>46687</v>
      </c>
      <c r="K310">
        <v>6300</v>
      </c>
    </row>
    <row r="311" spans="1:11">
      <c r="A311">
        <v>407</v>
      </c>
      <c r="B311" s="1">
        <v>42889</v>
      </c>
      <c r="C311">
        <v>42</v>
      </c>
      <c r="D311">
        <v>2</v>
      </c>
      <c r="E311">
        <v>2</v>
      </c>
      <c r="F311">
        <v>150</v>
      </c>
      <c r="G311" t="s">
        <v>21</v>
      </c>
      <c r="H311">
        <v>15</v>
      </c>
      <c r="I311">
        <v>15</v>
      </c>
      <c r="J311" s="1">
        <v>43339</v>
      </c>
      <c r="K311">
        <v>2250</v>
      </c>
    </row>
    <row r="312" spans="1:11">
      <c r="A312">
        <v>408</v>
      </c>
      <c r="B312" s="1">
        <v>42970</v>
      </c>
      <c r="C312">
        <v>51</v>
      </c>
      <c r="D312">
        <v>1</v>
      </c>
      <c r="E312">
        <v>12</v>
      </c>
      <c r="F312">
        <v>150</v>
      </c>
      <c r="G312" t="s">
        <v>21</v>
      </c>
      <c r="H312">
        <v>23</v>
      </c>
      <c r="I312">
        <v>23</v>
      </c>
      <c r="J312" s="1">
        <v>43660</v>
      </c>
      <c r="K312">
        <v>3450</v>
      </c>
    </row>
    <row r="313" spans="1:11">
      <c r="A313">
        <v>409</v>
      </c>
      <c r="B313" s="1">
        <v>42738</v>
      </c>
      <c r="C313">
        <v>21</v>
      </c>
      <c r="D313">
        <v>3</v>
      </c>
      <c r="E313">
        <v>2</v>
      </c>
      <c r="F313">
        <v>150</v>
      </c>
      <c r="G313" t="s">
        <v>21</v>
      </c>
      <c r="H313">
        <v>40</v>
      </c>
      <c r="I313">
        <v>40</v>
      </c>
      <c r="J313" s="1">
        <v>43938</v>
      </c>
      <c r="K313">
        <v>6000</v>
      </c>
    </row>
    <row r="314" spans="1:11">
      <c r="A314">
        <v>410</v>
      </c>
      <c r="B314" s="1">
        <v>43146</v>
      </c>
      <c r="C314">
        <v>41</v>
      </c>
      <c r="D314">
        <v>1</v>
      </c>
      <c r="E314">
        <v>10</v>
      </c>
      <c r="F314">
        <v>150</v>
      </c>
      <c r="G314" t="s">
        <v>21</v>
      </c>
      <c r="H314">
        <v>24</v>
      </c>
      <c r="I314">
        <v>24</v>
      </c>
      <c r="J314" s="1">
        <v>43866</v>
      </c>
      <c r="K314">
        <v>3600</v>
      </c>
    </row>
    <row r="315" spans="1:11">
      <c r="A315">
        <v>411</v>
      </c>
      <c r="B315" s="1">
        <v>43124</v>
      </c>
      <c r="C315">
        <v>28</v>
      </c>
      <c r="D315">
        <v>1</v>
      </c>
      <c r="E315">
        <v>10</v>
      </c>
      <c r="F315">
        <v>150</v>
      </c>
      <c r="G315" t="s">
        <v>21</v>
      </c>
      <c r="H315">
        <v>31</v>
      </c>
      <c r="I315">
        <v>31</v>
      </c>
      <c r="J315" s="1">
        <v>44054</v>
      </c>
      <c r="K315">
        <v>4650</v>
      </c>
    </row>
    <row r="316" spans="1:11">
      <c r="A316">
        <v>412</v>
      </c>
      <c r="B316" s="1">
        <v>43220</v>
      </c>
      <c r="C316">
        <v>31</v>
      </c>
      <c r="D316">
        <v>3</v>
      </c>
      <c r="E316">
        <v>6</v>
      </c>
      <c r="F316">
        <v>150</v>
      </c>
      <c r="G316" t="s">
        <v>25</v>
      </c>
      <c r="H316">
        <v>13</v>
      </c>
      <c r="I316">
        <v>57</v>
      </c>
      <c r="J316" s="1">
        <v>44930</v>
      </c>
      <c r="K316">
        <v>2850</v>
      </c>
    </row>
    <row r="317" spans="1:11">
      <c r="A317">
        <v>413</v>
      </c>
      <c r="B317" s="1">
        <v>43271</v>
      </c>
      <c r="C317">
        <v>13</v>
      </c>
      <c r="D317">
        <v>5</v>
      </c>
      <c r="E317">
        <v>14</v>
      </c>
      <c r="F317">
        <v>150</v>
      </c>
      <c r="G317" t="s">
        <v>25</v>
      </c>
      <c r="H317">
        <v>37</v>
      </c>
      <c r="I317">
        <v>162</v>
      </c>
      <c r="J317" s="1">
        <v>48131</v>
      </c>
      <c r="K317">
        <v>8100</v>
      </c>
    </row>
    <row r="318" spans="1:11">
      <c r="A318">
        <v>414</v>
      </c>
      <c r="B318" s="1">
        <v>43353</v>
      </c>
      <c r="C318">
        <v>4</v>
      </c>
      <c r="D318">
        <v>4</v>
      </c>
      <c r="E318">
        <v>4</v>
      </c>
      <c r="F318">
        <v>150</v>
      </c>
      <c r="G318" t="s">
        <v>21</v>
      </c>
      <c r="H318">
        <v>37</v>
      </c>
      <c r="I318">
        <v>37</v>
      </c>
      <c r="J318" s="1">
        <v>44463</v>
      </c>
      <c r="K318">
        <v>5550</v>
      </c>
    </row>
    <row r="319" spans="1:11">
      <c r="A319">
        <v>415</v>
      </c>
      <c r="B319" s="1">
        <v>43127</v>
      </c>
      <c r="C319">
        <v>33</v>
      </c>
      <c r="D319">
        <v>1</v>
      </c>
      <c r="E319">
        <v>9</v>
      </c>
      <c r="F319">
        <v>150</v>
      </c>
      <c r="G319" t="s">
        <v>25</v>
      </c>
      <c r="H319">
        <v>35</v>
      </c>
      <c r="I319">
        <v>150</v>
      </c>
      <c r="J319" s="1">
        <v>47627</v>
      </c>
      <c r="K319">
        <v>7500</v>
      </c>
    </row>
    <row r="320" spans="1:11">
      <c r="A320">
        <v>416</v>
      </c>
      <c r="B320" s="1">
        <v>43156</v>
      </c>
      <c r="C320">
        <v>30</v>
      </c>
      <c r="D320">
        <v>3</v>
      </c>
      <c r="E320">
        <v>1</v>
      </c>
      <c r="F320">
        <v>150</v>
      </c>
      <c r="G320" t="s">
        <v>21</v>
      </c>
      <c r="H320">
        <v>25</v>
      </c>
      <c r="I320">
        <v>25</v>
      </c>
      <c r="J320" s="1">
        <v>43906</v>
      </c>
      <c r="K320">
        <v>3750</v>
      </c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</sheetData>
  <sortState ref="AD4:AI50">
    <sortCondition ref="AG4:AG50"/>
    <sortCondition ref="AD4:AD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sqref="A1:E7"/>
    </sheetView>
  </sheetViews>
  <sheetFormatPr defaultRowHeight="15"/>
  <sheetData>
    <row r="1" spans="1:5">
      <c r="A1" t="s">
        <v>3</v>
      </c>
      <c r="B1" t="s">
        <v>193</v>
      </c>
      <c r="C1" t="s">
        <v>194</v>
      </c>
      <c r="D1" t="s">
        <v>202</v>
      </c>
      <c r="E1" t="s">
        <v>195</v>
      </c>
    </row>
    <row r="2" spans="1:5">
      <c r="A2">
        <v>1</v>
      </c>
      <c r="B2" t="s">
        <v>196</v>
      </c>
      <c r="C2">
        <v>30</v>
      </c>
      <c r="D2">
        <v>2</v>
      </c>
      <c r="E2">
        <v>2</v>
      </c>
    </row>
    <row r="3" spans="1:5">
      <c r="A3">
        <v>2</v>
      </c>
      <c r="B3" t="s">
        <v>197</v>
      </c>
      <c r="C3">
        <v>15</v>
      </c>
      <c r="D3">
        <v>4</v>
      </c>
      <c r="E3">
        <v>4</v>
      </c>
    </row>
    <row r="4" spans="1:5">
      <c r="A4">
        <v>3</v>
      </c>
      <c r="B4" t="s">
        <v>198</v>
      </c>
      <c r="C4">
        <v>0</v>
      </c>
      <c r="D4">
        <v>10</v>
      </c>
      <c r="E4">
        <v>10</v>
      </c>
    </row>
    <row r="5" spans="1:5">
      <c r="A5">
        <v>4</v>
      </c>
      <c r="B5" t="s">
        <v>199</v>
      </c>
      <c r="C5">
        <v>-10</v>
      </c>
      <c r="D5">
        <v>15</v>
      </c>
      <c r="E5">
        <v>15</v>
      </c>
    </row>
    <row r="6" spans="1:5">
      <c r="A6">
        <v>5</v>
      </c>
      <c r="B6" t="s">
        <v>200</v>
      </c>
      <c r="C6">
        <v>-20</v>
      </c>
      <c r="D6">
        <v>20</v>
      </c>
      <c r="E6">
        <v>20</v>
      </c>
    </row>
    <row r="7" spans="1:5">
      <c r="A7">
        <v>6</v>
      </c>
      <c r="B7" t="s">
        <v>201</v>
      </c>
      <c r="C7">
        <v>-30</v>
      </c>
      <c r="D7">
        <v>30</v>
      </c>
      <c r="E7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sqref="A1:E53"/>
    </sheetView>
  </sheetViews>
  <sheetFormatPr defaultRowHeight="15"/>
  <sheetData>
    <row r="1" spans="1:5">
      <c r="A1" t="s">
        <v>2</v>
      </c>
      <c r="B1" t="s">
        <v>53</v>
      </c>
      <c r="C1" t="s">
        <v>54</v>
      </c>
      <c r="D1" t="s">
        <v>137</v>
      </c>
      <c r="E1" t="s">
        <v>57</v>
      </c>
    </row>
    <row r="2" spans="1:5">
      <c r="A2">
        <v>7</v>
      </c>
      <c r="B2" t="s">
        <v>68</v>
      </c>
      <c r="C2" t="s">
        <v>65</v>
      </c>
      <c r="D2">
        <v>9</v>
      </c>
      <c r="E2" t="s">
        <v>25</v>
      </c>
    </row>
    <row r="3" spans="1:5">
      <c r="A3">
        <v>2</v>
      </c>
      <c r="B3" t="s">
        <v>69</v>
      </c>
      <c r="C3" t="s">
        <v>58</v>
      </c>
      <c r="D3">
        <v>1</v>
      </c>
      <c r="E3" t="s">
        <v>21</v>
      </c>
    </row>
    <row r="4" spans="1:5">
      <c r="A4">
        <v>34</v>
      </c>
      <c r="B4" t="s">
        <v>78</v>
      </c>
      <c r="C4" t="s">
        <v>58</v>
      </c>
      <c r="D4">
        <v>1</v>
      </c>
      <c r="E4" t="s">
        <v>21</v>
      </c>
    </row>
    <row r="5" spans="1:5">
      <c r="A5">
        <v>36</v>
      </c>
      <c r="B5" t="s">
        <v>79</v>
      </c>
      <c r="C5" t="s">
        <v>58</v>
      </c>
      <c r="D5">
        <v>1</v>
      </c>
      <c r="E5" t="s">
        <v>21</v>
      </c>
    </row>
    <row r="6" spans="1:5">
      <c r="A6">
        <v>38</v>
      </c>
      <c r="B6" t="s">
        <v>80</v>
      </c>
      <c r="C6" t="s">
        <v>58</v>
      </c>
      <c r="D6">
        <v>1</v>
      </c>
      <c r="E6" t="s">
        <v>21</v>
      </c>
    </row>
    <row r="7" spans="1:5">
      <c r="A7">
        <v>40</v>
      </c>
      <c r="B7" t="s">
        <v>81</v>
      </c>
      <c r="C7" t="s">
        <v>58</v>
      </c>
      <c r="D7">
        <v>1</v>
      </c>
      <c r="E7" t="s">
        <v>21</v>
      </c>
    </row>
    <row r="8" spans="1:5">
      <c r="A8">
        <v>42</v>
      </c>
      <c r="B8" t="s">
        <v>82</v>
      </c>
      <c r="C8" t="s">
        <v>58</v>
      </c>
      <c r="D8">
        <v>1</v>
      </c>
      <c r="E8" t="s">
        <v>21</v>
      </c>
    </row>
    <row r="9" spans="1:5">
      <c r="A9">
        <v>44</v>
      </c>
      <c r="B9" t="s">
        <v>83</v>
      </c>
      <c r="C9" t="s">
        <v>58</v>
      </c>
      <c r="D9">
        <v>1</v>
      </c>
      <c r="E9" t="s">
        <v>21</v>
      </c>
    </row>
    <row r="10" spans="1:5">
      <c r="A10">
        <v>46</v>
      </c>
      <c r="B10" t="s">
        <v>84</v>
      </c>
      <c r="C10" t="s">
        <v>58</v>
      </c>
      <c r="D10">
        <v>1</v>
      </c>
      <c r="E10" t="s">
        <v>21</v>
      </c>
    </row>
    <row r="11" spans="1:5">
      <c r="A11">
        <v>5</v>
      </c>
      <c r="B11" t="s">
        <v>70</v>
      </c>
      <c r="C11" t="s">
        <v>58</v>
      </c>
      <c r="D11">
        <v>1</v>
      </c>
      <c r="E11" t="s">
        <v>21</v>
      </c>
    </row>
    <row r="12" spans="1:5">
      <c r="A12">
        <v>9</v>
      </c>
      <c r="B12" t="s">
        <v>71</v>
      </c>
      <c r="C12" t="s">
        <v>58</v>
      </c>
      <c r="D12">
        <v>1</v>
      </c>
      <c r="E12" t="s">
        <v>25</v>
      </c>
    </row>
    <row r="13" spans="1:5">
      <c r="A13">
        <v>11</v>
      </c>
      <c r="B13" t="s">
        <v>72</v>
      </c>
      <c r="C13" t="s">
        <v>58</v>
      </c>
      <c r="D13">
        <v>1</v>
      </c>
      <c r="E13" t="s">
        <v>25</v>
      </c>
    </row>
    <row r="14" spans="1:5">
      <c r="A14">
        <v>14</v>
      </c>
      <c r="B14" t="s">
        <v>73</v>
      </c>
      <c r="C14" t="s">
        <v>58</v>
      </c>
      <c r="D14">
        <v>1</v>
      </c>
      <c r="E14" t="s">
        <v>21</v>
      </c>
    </row>
    <row r="15" spans="1:5">
      <c r="A15">
        <v>17</v>
      </c>
      <c r="B15" t="s">
        <v>74</v>
      </c>
      <c r="C15" t="s">
        <v>58</v>
      </c>
      <c r="D15">
        <v>1</v>
      </c>
      <c r="E15" t="s">
        <v>21</v>
      </c>
    </row>
    <row r="16" spans="1:5">
      <c r="A16">
        <v>21</v>
      </c>
      <c r="B16" t="s">
        <v>75</v>
      </c>
      <c r="C16" t="s">
        <v>58</v>
      </c>
      <c r="D16">
        <v>1</v>
      </c>
      <c r="E16" t="s">
        <v>21</v>
      </c>
    </row>
    <row r="17" spans="1:5">
      <c r="A17">
        <v>26</v>
      </c>
      <c r="B17" t="s">
        <v>76</v>
      </c>
      <c r="C17" t="s">
        <v>58</v>
      </c>
      <c r="D17">
        <v>1</v>
      </c>
      <c r="E17" t="s">
        <v>21</v>
      </c>
    </row>
    <row r="18" spans="1:5">
      <c r="A18">
        <v>30</v>
      </c>
      <c r="B18" t="s">
        <v>77</v>
      </c>
      <c r="C18" t="s">
        <v>58</v>
      </c>
      <c r="D18">
        <v>1</v>
      </c>
      <c r="E18" t="s">
        <v>21</v>
      </c>
    </row>
    <row r="19" spans="1:5">
      <c r="A19">
        <v>48</v>
      </c>
      <c r="B19" t="s">
        <v>85</v>
      </c>
      <c r="C19" t="s">
        <v>60</v>
      </c>
      <c r="D19">
        <v>5</v>
      </c>
      <c r="E19" t="s">
        <v>21</v>
      </c>
    </row>
    <row r="20" spans="1:5">
      <c r="A20">
        <v>50</v>
      </c>
      <c r="B20" t="s">
        <v>86</v>
      </c>
      <c r="C20" t="s">
        <v>60</v>
      </c>
      <c r="D20">
        <v>5</v>
      </c>
      <c r="E20" t="s">
        <v>25</v>
      </c>
    </row>
    <row r="21" spans="1:5">
      <c r="A21">
        <v>4</v>
      </c>
      <c r="B21" t="s">
        <v>87</v>
      </c>
      <c r="C21" t="s">
        <v>59</v>
      </c>
      <c r="D21">
        <v>2</v>
      </c>
      <c r="E21" t="s">
        <v>21</v>
      </c>
    </row>
    <row r="22" spans="1:5">
      <c r="A22">
        <v>6</v>
      </c>
      <c r="B22" t="s">
        <v>88</v>
      </c>
      <c r="C22" t="s">
        <v>59</v>
      </c>
      <c r="D22">
        <v>2</v>
      </c>
      <c r="E22" t="s">
        <v>21</v>
      </c>
    </row>
    <row r="23" spans="1:5">
      <c r="A23">
        <v>8</v>
      </c>
      <c r="B23" t="s">
        <v>89</v>
      </c>
      <c r="C23" t="s">
        <v>59</v>
      </c>
      <c r="D23">
        <v>2</v>
      </c>
      <c r="E23" t="s">
        <v>21</v>
      </c>
    </row>
    <row r="24" spans="1:5">
      <c r="A24">
        <v>10</v>
      </c>
      <c r="B24" t="s">
        <v>90</v>
      </c>
      <c r="C24" t="s">
        <v>59</v>
      </c>
      <c r="D24">
        <v>2</v>
      </c>
      <c r="E24" t="s">
        <v>21</v>
      </c>
    </row>
    <row r="25" spans="1:5">
      <c r="A25">
        <v>12</v>
      </c>
      <c r="B25" t="s">
        <v>91</v>
      </c>
      <c r="C25" t="s">
        <v>59</v>
      </c>
      <c r="D25">
        <v>2</v>
      </c>
      <c r="E25" t="s">
        <v>25</v>
      </c>
    </row>
    <row r="26" spans="1:5">
      <c r="A26">
        <v>15</v>
      </c>
      <c r="B26" t="s">
        <v>92</v>
      </c>
      <c r="C26" t="s">
        <v>59</v>
      </c>
      <c r="D26">
        <v>2</v>
      </c>
      <c r="E26" t="s">
        <v>25</v>
      </c>
    </row>
    <row r="27" spans="1:5">
      <c r="A27">
        <v>18</v>
      </c>
      <c r="B27" t="s">
        <v>93</v>
      </c>
      <c r="C27" t="s">
        <v>59</v>
      </c>
      <c r="D27">
        <v>2</v>
      </c>
      <c r="E27" t="s">
        <v>21</v>
      </c>
    </row>
    <row r="28" spans="1:5">
      <c r="A28">
        <v>22</v>
      </c>
      <c r="B28" t="s">
        <v>94</v>
      </c>
      <c r="C28" t="s">
        <v>59</v>
      </c>
      <c r="D28">
        <v>2</v>
      </c>
      <c r="E28" t="s">
        <v>21</v>
      </c>
    </row>
    <row r="29" spans="1:5">
      <c r="A29">
        <v>3</v>
      </c>
      <c r="B29" t="s">
        <v>95</v>
      </c>
      <c r="C29" t="s">
        <v>67</v>
      </c>
      <c r="D29">
        <v>3</v>
      </c>
      <c r="E29" t="s">
        <v>25</v>
      </c>
    </row>
    <row r="30" spans="1:5">
      <c r="A30">
        <v>23</v>
      </c>
      <c r="B30" t="s">
        <v>96</v>
      </c>
      <c r="C30" t="s">
        <v>67</v>
      </c>
      <c r="D30">
        <v>3</v>
      </c>
      <c r="E30" t="s">
        <v>25</v>
      </c>
    </row>
    <row r="31" spans="1:5">
      <c r="A31">
        <v>27</v>
      </c>
      <c r="B31" t="s">
        <v>97</v>
      </c>
      <c r="C31" t="s">
        <v>67</v>
      </c>
      <c r="D31">
        <v>3</v>
      </c>
      <c r="E31" t="s">
        <v>25</v>
      </c>
    </row>
    <row r="32" spans="1:5">
      <c r="A32">
        <v>31</v>
      </c>
      <c r="B32" t="s">
        <v>98</v>
      </c>
      <c r="C32" t="s">
        <v>67</v>
      </c>
      <c r="D32">
        <v>3</v>
      </c>
      <c r="E32" t="s">
        <v>25</v>
      </c>
    </row>
    <row r="33" spans="1:5">
      <c r="A33">
        <v>19</v>
      </c>
      <c r="B33" t="s">
        <v>99</v>
      </c>
      <c r="C33" t="s">
        <v>63</v>
      </c>
      <c r="D33">
        <v>7</v>
      </c>
      <c r="E33" t="s">
        <v>21</v>
      </c>
    </row>
    <row r="34" spans="1:5">
      <c r="A34">
        <v>24</v>
      </c>
      <c r="B34" t="s">
        <v>100</v>
      </c>
      <c r="C34" t="s">
        <v>63</v>
      </c>
      <c r="D34">
        <v>7</v>
      </c>
      <c r="E34" t="s">
        <v>21</v>
      </c>
    </row>
    <row r="35" spans="1:5">
      <c r="A35">
        <v>28</v>
      </c>
      <c r="B35" t="s">
        <v>101</v>
      </c>
      <c r="C35" t="s">
        <v>63</v>
      </c>
      <c r="D35">
        <v>7</v>
      </c>
      <c r="E35" t="s">
        <v>21</v>
      </c>
    </row>
    <row r="36" spans="1:5">
      <c r="A36">
        <v>32</v>
      </c>
      <c r="B36" t="s">
        <v>102</v>
      </c>
      <c r="C36" t="s">
        <v>63</v>
      </c>
      <c r="D36">
        <v>7</v>
      </c>
      <c r="E36" t="s">
        <v>25</v>
      </c>
    </row>
    <row r="37" spans="1:5">
      <c r="A37">
        <v>35</v>
      </c>
      <c r="B37" t="s">
        <v>103</v>
      </c>
      <c r="C37" t="s">
        <v>63</v>
      </c>
      <c r="D37">
        <v>7</v>
      </c>
      <c r="E37" t="s">
        <v>21</v>
      </c>
    </row>
    <row r="38" spans="1:5">
      <c r="A38">
        <v>37</v>
      </c>
      <c r="B38" t="s">
        <v>104</v>
      </c>
      <c r="C38" t="s">
        <v>63</v>
      </c>
      <c r="D38">
        <v>7</v>
      </c>
      <c r="E38" t="s">
        <v>21</v>
      </c>
    </row>
    <row r="39" spans="1:5">
      <c r="A39">
        <v>39</v>
      </c>
      <c r="B39" t="s">
        <v>105</v>
      </c>
      <c r="C39" t="s">
        <v>63</v>
      </c>
      <c r="D39">
        <v>7</v>
      </c>
      <c r="E39" t="s">
        <v>21</v>
      </c>
    </row>
    <row r="40" spans="1:5">
      <c r="A40">
        <v>41</v>
      </c>
      <c r="B40" t="s">
        <v>106</v>
      </c>
      <c r="C40" t="s">
        <v>63</v>
      </c>
      <c r="D40">
        <v>7</v>
      </c>
      <c r="E40" t="s">
        <v>21</v>
      </c>
    </row>
    <row r="41" spans="1:5">
      <c r="A41">
        <v>43</v>
      </c>
      <c r="B41" t="s">
        <v>107</v>
      </c>
      <c r="C41" t="s">
        <v>64</v>
      </c>
      <c r="D41">
        <v>8</v>
      </c>
      <c r="E41" t="s">
        <v>25</v>
      </c>
    </row>
    <row r="42" spans="1:5">
      <c r="A42">
        <v>45</v>
      </c>
      <c r="B42" t="s">
        <v>108</v>
      </c>
      <c r="C42" t="s">
        <v>64</v>
      </c>
      <c r="D42">
        <v>8</v>
      </c>
      <c r="E42" t="s">
        <v>21</v>
      </c>
    </row>
    <row r="43" spans="1:5">
      <c r="A43">
        <v>47</v>
      </c>
      <c r="B43" t="s">
        <v>109</v>
      </c>
      <c r="C43" t="s">
        <v>64</v>
      </c>
      <c r="D43">
        <v>8</v>
      </c>
      <c r="E43" t="s">
        <v>21</v>
      </c>
    </row>
    <row r="44" spans="1:5">
      <c r="A44">
        <v>49</v>
      </c>
      <c r="B44" t="s">
        <v>110</v>
      </c>
      <c r="C44" t="s">
        <v>64</v>
      </c>
      <c r="D44">
        <v>8</v>
      </c>
      <c r="E44" t="s">
        <v>21</v>
      </c>
    </row>
    <row r="45" spans="1:5">
      <c r="A45">
        <v>51</v>
      </c>
      <c r="B45" t="s">
        <v>111</v>
      </c>
      <c r="C45" t="s">
        <v>64</v>
      </c>
      <c r="D45">
        <v>8</v>
      </c>
      <c r="E45" t="s">
        <v>21</v>
      </c>
    </row>
    <row r="46" spans="1:5">
      <c r="A46">
        <v>52</v>
      </c>
      <c r="B46" t="s">
        <v>112</v>
      </c>
      <c r="C46" t="s">
        <v>64</v>
      </c>
      <c r="D46">
        <v>8</v>
      </c>
      <c r="E46" t="s">
        <v>21</v>
      </c>
    </row>
    <row r="47" spans="1:5">
      <c r="A47">
        <v>13</v>
      </c>
      <c r="B47" t="s">
        <v>113</v>
      </c>
      <c r="C47" t="s">
        <v>66</v>
      </c>
      <c r="D47">
        <v>10</v>
      </c>
      <c r="E47" t="s">
        <v>25</v>
      </c>
    </row>
    <row r="48" spans="1:5">
      <c r="A48">
        <v>1</v>
      </c>
      <c r="B48" t="s">
        <v>114</v>
      </c>
      <c r="C48" t="s">
        <v>61</v>
      </c>
      <c r="D48">
        <v>4</v>
      </c>
      <c r="E48" t="s">
        <v>25</v>
      </c>
    </row>
    <row r="49" spans="1:5">
      <c r="A49">
        <v>16</v>
      </c>
      <c r="B49" t="s">
        <v>115</v>
      </c>
      <c r="C49" t="s">
        <v>61</v>
      </c>
      <c r="D49">
        <v>4</v>
      </c>
      <c r="E49" t="s">
        <v>25</v>
      </c>
    </row>
    <row r="50" spans="1:5">
      <c r="A50">
        <v>20</v>
      </c>
      <c r="B50" t="s">
        <v>116</v>
      </c>
      <c r="C50" t="s">
        <v>61</v>
      </c>
      <c r="D50">
        <v>4</v>
      </c>
      <c r="E50" t="s">
        <v>21</v>
      </c>
    </row>
    <row r="51" spans="1:5">
      <c r="A51">
        <v>25</v>
      </c>
      <c r="B51" t="s">
        <v>117</v>
      </c>
      <c r="C51" t="s">
        <v>61</v>
      </c>
      <c r="D51">
        <v>4</v>
      </c>
      <c r="E51" t="s">
        <v>21</v>
      </c>
    </row>
    <row r="52" spans="1:5">
      <c r="A52">
        <v>29</v>
      </c>
      <c r="B52" t="s">
        <v>118</v>
      </c>
      <c r="C52" t="s">
        <v>62</v>
      </c>
      <c r="D52">
        <v>6</v>
      </c>
      <c r="E52" t="s">
        <v>25</v>
      </c>
    </row>
    <row r="53" spans="1:5">
      <c r="A53">
        <v>33</v>
      </c>
      <c r="B53" t="s">
        <v>119</v>
      </c>
      <c r="C53" t="s">
        <v>62</v>
      </c>
      <c r="D53">
        <v>6</v>
      </c>
      <c r="E5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5"/>
  <sheetViews>
    <sheetView workbookViewId="0">
      <selection sqref="A1:B185"/>
    </sheetView>
  </sheetViews>
  <sheetFormatPr defaultRowHeight="15"/>
  <sheetData>
    <row r="1" spans="1:2">
      <c r="A1" t="s">
        <v>2</v>
      </c>
      <c r="B1" t="s">
        <v>124</v>
      </c>
    </row>
    <row r="2" spans="1:2">
      <c r="A2">
        <v>1</v>
      </c>
      <c r="B2">
        <v>3</v>
      </c>
    </row>
    <row r="3" spans="1:2">
      <c r="A3">
        <v>1</v>
      </c>
      <c r="B3">
        <v>14</v>
      </c>
    </row>
    <row r="4" spans="1:2">
      <c r="A4">
        <v>1</v>
      </c>
      <c r="B4">
        <v>39</v>
      </c>
    </row>
    <row r="5" spans="1:2">
      <c r="A5">
        <v>1</v>
      </c>
      <c r="B5">
        <v>9</v>
      </c>
    </row>
    <row r="6" spans="1:2">
      <c r="A6">
        <v>2</v>
      </c>
      <c r="B6">
        <v>18</v>
      </c>
    </row>
    <row r="7" spans="1:2">
      <c r="A7">
        <v>2</v>
      </c>
      <c r="B7">
        <v>29</v>
      </c>
    </row>
    <row r="8" spans="1:2">
      <c r="A8">
        <v>2</v>
      </c>
      <c r="B8">
        <v>24</v>
      </c>
    </row>
    <row r="9" spans="1:2">
      <c r="A9">
        <v>2</v>
      </c>
      <c r="B9">
        <v>23</v>
      </c>
    </row>
    <row r="10" spans="1:2">
      <c r="A10">
        <v>2</v>
      </c>
      <c r="B10">
        <v>37</v>
      </c>
    </row>
    <row r="11" spans="1:2">
      <c r="A11">
        <v>2</v>
      </c>
      <c r="B11">
        <v>36</v>
      </c>
    </row>
    <row r="12" spans="1:2">
      <c r="A12">
        <v>2</v>
      </c>
      <c r="B12">
        <v>26</v>
      </c>
    </row>
    <row r="13" spans="1:2">
      <c r="A13">
        <v>3</v>
      </c>
      <c r="B13">
        <v>22</v>
      </c>
    </row>
    <row r="14" spans="1:2">
      <c r="A14">
        <v>3</v>
      </c>
      <c r="B14">
        <v>15</v>
      </c>
    </row>
    <row r="15" spans="1:2">
      <c r="A15">
        <v>3</v>
      </c>
      <c r="B15">
        <v>31</v>
      </c>
    </row>
    <row r="16" spans="1:2">
      <c r="A16">
        <v>4</v>
      </c>
      <c r="B16">
        <v>1</v>
      </c>
    </row>
    <row r="17" spans="1:2">
      <c r="A17">
        <v>4</v>
      </c>
      <c r="B17">
        <v>32</v>
      </c>
    </row>
    <row r="18" spans="1:2">
      <c r="A18">
        <v>4</v>
      </c>
      <c r="B18">
        <v>41</v>
      </c>
    </row>
    <row r="19" spans="1:2">
      <c r="A19">
        <v>5</v>
      </c>
      <c r="B19">
        <v>8</v>
      </c>
    </row>
    <row r="20" spans="1:2">
      <c r="A20">
        <v>5</v>
      </c>
      <c r="B20">
        <v>4</v>
      </c>
    </row>
    <row r="21" spans="1:2">
      <c r="A21">
        <v>5</v>
      </c>
      <c r="B21">
        <v>24</v>
      </c>
    </row>
    <row r="22" spans="1:2">
      <c r="A22">
        <v>5</v>
      </c>
      <c r="B22">
        <v>16</v>
      </c>
    </row>
    <row r="23" spans="1:2">
      <c r="A23">
        <v>5</v>
      </c>
      <c r="B23">
        <v>37</v>
      </c>
    </row>
    <row r="24" spans="1:2">
      <c r="A24">
        <v>5</v>
      </c>
      <c r="B24">
        <v>38</v>
      </c>
    </row>
    <row r="25" spans="1:2">
      <c r="A25">
        <v>5</v>
      </c>
      <c r="B25">
        <v>36</v>
      </c>
    </row>
    <row r="26" spans="1:2">
      <c r="A26">
        <v>5</v>
      </c>
      <c r="B26">
        <v>13</v>
      </c>
    </row>
    <row r="27" spans="1:2">
      <c r="A27">
        <v>5</v>
      </c>
      <c r="B27">
        <v>29</v>
      </c>
    </row>
    <row r="28" spans="1:2">
      <c r="A28">
        <v>5</v>
      </c>
      <c r="B28">
        <v>23</v>
      </c>
    </row>
    <row r="29" spans="1:2">
      <c r="A29">
        <v>5</v>
      </c>
      <c r="B29">
        <v>26</v>
      </c>
    </row>
    <row r="30" spans="1:2">
      <c r="A30">
        <v>6</v>
      </c>
      <c r="B30">
        <v>28</v>
      </c>
    </row>
    <row r="31" spans="1:2">
      <c r="A31">
        <v>6</v>
      </c>
      <c r="B31">
        <v>1</v>
      </c>
    </row>
    <row r="32" spans="1:2">
      <c r="A32">
        <v>6</v>
      </c>
      <c r="B32">
        <v>11</v>
      </c>
    </row>
    <row r="33" spans="1:2">
      <c r="A33">
        <v>6</v>
      </c>
      <c r="B33">
        <v>33</v>
      </c>
    </row>
    <row r="34" spans="1:2">
      <c r="A34">
        <v>6</v>
      </c>
      <c r="B34">
        <v>5</v>
      </c>
    </row>
    <row r="35" spans="1:2">
      <c r="A35">
        <v>6</v>
      </c>
      <c r="B35">
        <v>32</v>
      </c>
    </row>
    <row r="36" spans="1:2">
      <c r="A36">
        <v>6</v>
      </c>
      <c r="B36">
        <v>41</v>
      </c>
    </row>
    <row r="37" spans="1:2">
      <c r="A37">
        <v>6</v>
      </c>
      <c r="B37">
        <v>25</v>
      </c>
    </row>
    <row r="38" spans="1:2">
      <c r="A38">
        <v>7</v>
      </c>
      <c r="B38">
        <v>44</v>
      </c>
    </row>
    <row r="39" spans="1:2">
      <c r="A39">
        <v>7</v>
      </c>
      <c r="B39">
        <v>45</v>
      </c>
    </row>
    <row r="40" spans="1:2">
      <c r="A40">
        <v>8</v>
      </c>
      <c r="B40">
        <v>43</v>
      </c>
    </row>
    <row r="41" spans="1:2">
      <c r="A41">
        <v>8</v>
      </c>
      <c r="B41">
        <v>41</v>
      </c>
    </row>
    <row r="42" spans="1:2">
      <c r="A42">
        <v>8</v>
      </c>
      <c r="B42">
        <v>5</v>
      </c>
    </row>
    <row r="43" spans="1:2">
      <c r="A43">
        <v>9</v>
      </c>
      <c r="B43">
        <v>23</v>
      </c>
    </row>
    <row r="44" spans="1:2">
      <c r="A44">
        <v>9</v>
      </c>
      <c r="B44">
        <v>18</v>
      </c>
    </row>
    <row r="45" spans="1:2">
      <c r="A45">
        <v>9</v>
      </c>
      <c r="B45">
        <v>37</v>
      </c>
    </row>
    <row r="46" spans="1:2">
      <c r="A46">
        <v>9</v>
      </c>
      <c r="B46">
        <v>36</v>
      </c>
    </row>
    <row r="47" spans="1:2">
      <c r="A47">
        <v>9</v>
      </c>
      <c r="B47">
        <v>38</v>
      </c>
    </row>
    <row r="48" spans="1:2">
      <c r="A48">
        <v>10</v>
      </c>
      <c r="B48">
        <v>43</v>
      </c>
    </row>
    <row r="49" spans="1:2">
      <c r="A49">
        <v>11</v>
      </c>
      <c r="B49">
        <v>29</v>
      </c>
    </row>
    <row r="50" spans="1:2">
      <c r="A50">
        <v>11</v>
      </c>
      <c r="B50">
        <v>23</v>
      </c>
    </row>
    <row r="51" spans="1:2">
      <c r="A51">
        <v>11</v>
      </c>
      <c r="B51">
        <v>24</v>
      </c>
    </row>
    <row r="52" spans="1:2">
      <c r="A52">
        <v>11</v>
      </c>
      <c r="B52">
        <v>26</v>
      </c>
    </row>
    <row r="53" spans="1:2">
      <c r="A53">
        <v>11</v>
      </c>
      <c r="B53">
        <v>36</v>
      </c>
    </row>
    <row r="54" spans="1:2">
      <c r="A54">
        <v>11</v>
      </c>
      <c r="B54">
        <v>13</v>
      </c>
    </row>
    <row r="55" spans="1:2">
      <c r="A55">
        <v>11</v>
      </c>
      <c r="B55">
        <v>16</v>
      </c>
    </row>
    <row r="56" spans="1:2">
      <c r="A56">
        <v>11</v>
      </c>
      <c r="B56">
        <v>38</v>
      </c>
    </row>
    <row r="57" spans="1:2">
      <c r="A57">
        <v>11</v>
      </c>
      <c r="B57">
        <v>18</v>
      </c>
    </row>
    <row r="58" spans="1:2">
      <c r="A58">
        <v>12</v>
      </c>
      <c r="B58">
        <v>25</v>
      </c>
    </row>
    <row r="59" spans="1:2">
      <c r="A59">
        <v>12</v>
      </c>
      <c r="B59">
        <v>5</v>
      </c>
    </row>
    <row r="60" spans="1:2">
      <c r="A60">
        <v>12</v>
      </c>
      <c r="B60">
        <v>11</v>
      </c>
    </row>
    <row r="61" spans="1:2">
      <c r="A61">
        <v>12</v>
      </c>
      <c r="B61">
        <v>33</v>
      </c>
    </row>
    <row r="62" spans="1:2">
      <c r="A62">
        <v>12</v>
      </c>
      <c r="B62">
        <v>32</v>
      </c>
    </row>
    <row r="63" spans="1:2">
      <c r="A63">
        <v>13</v>
      </c>
      <c r="B63">
        <v>47</v>
      </c>
    </row>
    <row r="64" spans="1:2">
      <c r="A64">
        <v>13</v>
      </c>
      <c r="B64">
        <v>46</v>
      </c>
    </row>
    <row r="65" spans="1:2">
      <c r="A65">
        <v>14</v>
      </c>
      <c r="B65">
        <v>26</v>
      </c>
    </row>
    <row r="66" spans="1:2">
      <c r="A66">
        <v>14</v>
      </c>
      <c r="B66">
        <v>29</v>
      </c>
    </row>
    <row r="67" spans="1:2">
      <c r="A67">
        <v>15</v>
      </c>
      <c r="B67">
        <v>28</v>
      </c>
    </row>
    <row r="68" spans="1:2">
      <c r="A68">
        <v>15</v>
      </c>
      <c r="B68">
        <v>5</v>
      </c>
    </row>
    <row r="69" spans="1:2">
      <c r="A69">
        <v>15</v>
      </c>
      <c r="B69">
        <v>25</v>
      </c>
    </row>
    <row r="70" spans="1:2">
      <c r="A70">
        <v>15</v>
      </c>
      <c r="B70">
        <v>11</v>
      </c>
    </row>
    <row r="71" spans="1:2">
      <c r="A71">
        <v>15</v>
      </c>
      <c r="B71">
        <v>32</v>
      </c>
    </row>
    <row r="72" spans="1:2">
      <c r="A72">
        <v>15</v>
      </c>
      <c r="B72">
        <v>33</v>
      </c>
    </row>
    <row r="73" spans="1:2">
      <c r="A73">
        <v>15</v>
      </c>
      <c r="B73">
        <v>41</v>
      </c>
    </row>
    <row r="74" spans="1:2">
      <c r="A74">
        <v>16</v>
      </c>
      <c r="B74">
        <v>12</v>
      </c>
    </row>
    <row r="75" spans="1:2">
      <c r="A75">
        <v>16</v>
      </c>
      <c r="B75">
        <v>14</v>
      </c>
    </row>
    <row r="76" spans="1:2">
      <c r="A76">
        <v>16</v>
      </c>
      <c r="B76">
        <v>39</v>
      </c>
    </row>
    <row r="77" spans="1:2">
      <c r="A77">
        <v>17</v>
      </c>
      <c r="B77">
        <v>37</v>
      </c>
    </row>
    <row r="78" spans="1:2">
      <c r="A78">
        <v>18</v>
      </c>
      <c r="B78">
        <v>11</v>
      </c>
    </row>
    <row r="79" spans="1:2">
      <c r="A79">
        <v>18</v>
      </c>
      <c r="B79">
        <v>1</v>
      </c>
    </row>
    <row r="80" spans="1:2">
      <c r="A80">
        <v>18</v>
      </c>
      <c r="B80">
        <v>41</v>
      </c>
    </row>
    <row r="81" spans="1:2">
      <c r="A81">
        <v>18</v>
      </c>
      <c r="B81">
        <v>32</v>
      </c>
    </row>
    <row r="82" spans="1:2">
      <c r="A82">
        <v>18</v>
      </c>
      <c r="B82">
        <v>25</v>
      </c>
    </row>
    <row r="83" spans="1:2">
      <c r="A83">
        <v>18</v>
      </c>
      <c r="B83">
        <v>5</v>
      </c>
    </row>
    <row r="84" spans="1:2">
      <c r="A84">
        <v>19</v>
      </c>
      <c r="B84">
        <v>27</v>
      </c>
    </row>
    <row r="85" spans="1:2">
      <c r="A85">
        <v>20</v>
      </c>
      <c r="B85">
        <v>34</v>
      </c>
    </row>
    <row r="86" spans="1:2">
      <c r="A86">
        <v>20</v>
      </c>
      <c r="B86">
        <v>3</v>
      </c>
    </row>
    <row r="87" spans="1:2">
      <c r="A87">
        <v>20</v>
      </c>
      <c r="B87">
        <v>2</v>
      </c>
    </row>
    <row r="88" spans="1:2">
      <c r="A88">
        <v>21</v>
      </c>
      <c r="B88">
        <v>24</v>
      </c>
    </row>
    <row r="89" spans="1:2">
      <c r="A89">
        <v>21</v>
      </c>
      <c r="B89">
        <v>38</v>
      </c>
    </row>
    <row r="90" spans="1:2">
      <c r="A90">
        <v>21</v>
      </c>
      <c r="B90">
        <v>23</v>
      </c>
    </row>
    <row r="91" spans="1:2">
      <c r="A91">
        <v>21</v>
      </c>
      <c r="B91">
        <v>37</v>
      </c>
    </row>
    <row r="92" spans="1:2">
      <c r="A92">
        <v>21</v>
      </c>
      <c r="B92">
        <v>26</v>
      </c>
    </row>
    <row r="93" spans="1:2">
      <c r="A93">
        <v>21</v>
      </c>
      <c r="B93">
        <v>8</v>
      </c>
    </row>
    <row r="94" spans="1:2">
      <c r="A94">
        <v>22</v>
      </c>
      <c r="B94">
        <v>32</v>
      </c>
    </row>
    <row r="95" spans="1:2">
      <c r="A95">
        <v>23</v>
      </c>
      <c r="B95">
        <v>22</v>
      </c>
    </row>
    <row r="96" spans="1:2">
      <c r="A96">
        <v>23</v>
      </c>
      <c r="B96">
        <v>15</v>
      </c>
    </row>
    <row r="97" spans="1:2">
      <c r="A97">
        <v>24</v>
      </c>
      <c r="B97">
        <v>10</v>
      </c>
    </row>
    <row r="98" spans="1:2">
      <c r="A98">
        <v>25</v>
      </c>
      <c r="B98">
        <v>12</v>
      </c>
    </row>
    <row r="99" spans="1:2">
      <c r="A99">
        <v>25</v>
      </c>
      <c r="B99">
        <v>39</v>
      </c>
    </row>
    <row r="100" spans="1:2">
      <c r="A100">
        <v>25</v>
      </c>
      <c r="B100">
        <v>14</v>
      </c>
    </row>
    <row r="101" spans="1:2">
      <c r="A101">
        <v>25</v>
      </c>
      <c r="B101">
        <v>21</v>
      </c>
    </row>
    <row r="102" spans="1:2">
      <c r="A102">
        <v>26</v>
      </c>
      <c r="B102">
        <v>18</v>
      </c>
    </row>
    <row r="103" spans="1:2">
      <c r="A103">
        <v>26</v>
      </c>
      <c r="B103">
        <v>26</v>
      </c>
    </row>
    <row r="104" spans="1:2">
      <c r="A104">
        <v>27</v>
      </c>
      <c r="B104">
        <v>31</v>
      </c>
    </row>
    <row r="105" spans="1:2">
      <c r="A105">
        <v>28</v>
      </c>
      <c r="B105">
        <v>10</v>
      </c>
    </row>
    <row r="106" spans="1:2">
      <c r="A106">
        <v>28</v>
      </c>
      <c r="B106">
        <v>27</v>
      </c>
    </row>
    <row r="107" spans="1:2">
      <c r="A107">
        <v>29</v>
      </c>
      <c r="B107">
        <v>42</v>
      </c>
    </row>
    <row r="108" spans="1:2">
      <c r="A108">
        <v>30</v>
      </c>
      <c r="B108">
        <v>36</v>
      </c>
    </row>
    <row r="109" spans="1:2">
      <c r="A109">
        <v>30</v>
      </c>
      <c r="B109">
        <v>29</v>
      </c>
    </row>
    <row r="110" spans="1:2">
      <c r="A110">
        <v>30</v>
      </c>
      <c r="B110">
        <v>13</v>
      </c>
    </row>
    <row r="111" spans="1:2">
      <c r="A111">
        <v>30</v>
      </c>
      <c r="B111">
        <v>37</v>
      </c>
    </row>
    <row r="112" spans="1:2">
      <c r="A112">
        <v>31</v>
      </c>
      <c r="B112">
        <v>31</v>
      </c>
    </row>
    <row r="113" spans="1:2">
      <c r="A113">
        <v>32</v>
      </c>
      <c r="B113">
        <v>10</v>
      </c>
    </row>
    <row r="114" spans="1:2">
      <c r="A114">
        <v>32</v>
      </c>
      <c r="B114">
        <v>27</v>
      </c>
    </row>
    <row r="115" spans="1:2">
      <c r="A115">
        <v>33</v>
      </c>
      <c r="B115">
        <v>40</v>
      </c>
    </row>
    <row r="116" spans="1:2">
      <c r="A116">
        <v>34</v>
      </c>
      <c r="B116">
        <v>13</v>
      </c>
    </row>
    <row r="117" spans="1:2">
      <c r="A117">
        <v>34</v>
      </c>
      <c r="B117">
        <v>26</v>
      </c>
    </row>
    <row r="118" spans="1:2">
      <c r="A118">
        <v>34</v>
      </c>
      <c r="B118">
        <v>4</v>
      </c>
    </row>
    <row r="119" spans="1:2">
      <c r="A119">
        <v>34</v>
      </c>
      <c r="B119">
        <v>8</v>
      </c>
    </row>
    <row r="120" spans="1:2">
      <c r="A120">
        <v>34</v>
      </c>
      <c r="B120">
        <v>38</v>
      </c>
    </row>
    <row r="121" spans="1:2">
      <c r="A121">
        <v>34</v>
      </c>
      <c r="B121">
        <v>36</v>
      </c>
    </row>
    <row r="122" spans="1:2">
      <c r="A122">
        <v>34</v>
      </c>
      <c r="B122">
        <v>16</v>
      </c>
    </row>
    <row r="123" spans="1:2">
      <c r="A123">
        <v>35</v>
      </c>
      <c r="B123">
        <v>10</v>
      </c>
    </row>
    <row r="124" spans="1:2">
      <c r="A124">
        <v>36</v>
      </c>
      <c r="B124">
        <v>29</v>
      </c>
    </row>
    <row r="125" spans="1:2">
      <c r="A125">
        <v>36</v>
      </c>
      <c r="B125">
        <v>16</v>
      </c>
    </row>
    <row r="126" spans="1:2">
      <c r="A126">
        <v>36</v>
      </c>
      <c r="B126">
        <v>18</v>
      </c>
    </row>
    <row r="127" spans="1:2">
      <c r="A127">
        <v>36</v>
      </c>
      <c r="B127">
        <v>23</v>
      </c>
    </row>
    <row r="128" spans="1:2">
      <c r="A128">
        <v>36</v>
      </c>
      <c r="B128">
        <v>37</v>
      </c>
    </row>
    <row r="129" spans="1:2">
      <c r="A129">
        <v>36</v>
      </c>
      <c r="B129">
        <v>13</v>
      </c>
    </row>
    <row r="130" spans="1:2">
      <c r="A130">
        <v>36</v>
      </c>
      <c r="B130">
        <v>4</v>
      </c>
    </row>
    <row r="131" spans="1:2">
      <c r="A131">
        <v>36</v>
      </c>
      <c r="B131">
        <v>36</v>
      </c>
    </row>
    <row r="132" spans="1:2">
      <c r="A132">
        <v>37</v>
      </c>
      <c r="B132">
        <v>27</v>
      </c>
    </row>
    <row r="133" spans="1:2">
      <c r="A133">
        <v>38</v>
      </c>
      <c r="B133">
        <v>16</v>
      </c>
    </row>
    <row r="134" spans="1:2">
      <c r="A134">
        <v>38</v>
      </c>
      <c r="B134">
        <v>36</v>
      </c>
    </row>
    <row r="135" spans="1:2">
      <c r="A135">
        <v>38</v>
      </c>
      <c r="B135">
        <v>23</v>
      </c>
    </row>
    <row r="136" spans="1:2">
      <c r="A136">
        <v>38</v>
      </c>
      <c r="B136">
        <v>13</v>
      </c>
    </row>
    <row r="137" spans="1:2">
      <c r="A137">
        <v>38</v>
      </c>
      <c r="B137">
        <v>18</v>
      </c>
    </row>
    <row r="138" spans="1:2">
      <c r="A138">
        <v>38</v>
      </c>
      <c r="B138">
        <v>4</v>
      </c>
    </row>
    <row r="139" spans="1:2">
      <c r="A139">
        <v>38</v>
      </c>
      <c r="B139">
        <v>8</v>
      </c>
    </row>
    <row r="140" spans="1:2">
      <c r="A140">
        <v>38</v>
      </c>
      <c r="B140">
        <v>29</v>
      </c>
    </row>
    <row r="141" spans="1:2">
      <c r="A141">
        <v>38</v>
      </c>
      <c r="B141">
        <v>24</v>
      </c>
    </row>
    <row r="142" spans="1:2">
      <c r="A142">
        <v>39</v>
      </c>
      <c r="B142">
        <v>10</v>
      </c>
    </row>
    <row r="143" spans="1:2">
      <c r="A143">
        <v>40</v>
      </c>
      <c r="B143">
        <v>8</v>
      </c>
    </row>
    <row r="144" spans="1:2">
      <c r="A144">
        <v>40</v>
      </c>
      <c r="B144">
        <v>37</v>
      </c>
    </row>
    <row r="145" spans="1:2">
      <c r="A145">
        <v>40</v>
      </c>
      <c r="B145">
        <v>38</v>
      </c>
    </row>
    <row r="146" spans="1:2">
      <c r="A146">
        <v>40</v>
      </c>
      <c r="B146">
        <v>23</v>
      </c>
    </row>
    <row r="147" spans="1:2">
      <c r="A147">
        <v>40</v>
      </c>
      <c r="B147">
        <v>16</v>
      </c>
    </row>
    <row r="148" spans="1:2">
      <c r="A148">
        <v>40</v>
      </c>
      <c r="B148">
        <v>36</v>
      </c>
    </row>
    <row r="149" spans="1:2">
      <c r="A149">
        <v>41</v>
      </c>
      <c r="B149">
        <v>27</v>
      </c>
    </row>
    <row r="150" spans="1:2">
      <c r="A150">
        <v>41</v>
      </c>
      <c r="B150">
        <v>10</v>
      </c>
    </row>
    <row r="151" spans="1:2">
      <c r="A151">
        <v>42</v>
      </c>
      <c r="B151">
        <v>8</v>
      </c>
    </row>
    <row r="152" spans="1:2">
      <c r="A152">
        <v>42</v>
      </c>
      <c r="B152">
        <v>36</v>
      </c>
    </row>
    <row r="153" spans="1:2">
      <c r="A153">
        <v>42</v>
      </c>
      <c r="B153">
        <v>13</v>
      </c>
    </row>
    <row r="154" spans="1:2">
      <c r="A154">
        <v>42</v>
      </c>
      <c r="B154">
        <v>23</v>
      </c>
    </row>
    <row r="155" spans="1:2">
      <c r="A155">
        <v>42</v>
      </c>
      <c r="B155">
        <v>38</v>
      </c>
    </row>
    <row r="156" spans="1:2">
      <c r="A156">
        <v>42</v>
      </c>
      <c r="B156">
        <v>16</v>
      </c>
    </row>
    <row r="157" spans="1:2">
      <c r="A157">
        <v>42</v>
      </c>
      <c r="B157">
        <v>24</v>
      </c>
    </row>
    <row r="158" spans="1:2">
      <c r="A158">
        <v>42</v>
      </c>
      <c r="B158">
        <v>37</v>
      </c>
    </row>
    <row r="159" spans="1:2">
      <c r="A159">
        <v>42</v>
      </c>
      <c r="B159">
        <v>18</v>
      </c>
    </row>
    <row r="160" spans="1:2">
      <c r="A160">
        <v>43</v>
      </c>
      <c r="B160">
        <v>19</v>
      </c>
    </row>
    <row r="161" spans="1:2">
      <c r="A161">
        <v>43</v>
      </c>
      <c r="B161">
        <v>6</v>
      </c>
    </row>
    <row r="162" spans="1:2">
      <c r="A162">
        <v>44</v>
      </c>
      <c r="B162">
        <v>8</v>
      </c>
    </row>
    <row r="163" spans="1:2">
      <c r="A163">
        <v>44</v>
      </c>
      <c r="B163">
        <v>26</v>
      </c>
    </row>
    <row r="164" spans="1:2">
      <c r="A164">
        <v>44</v>
      </c>
      <c r="B164">
        <v>23</v>
      </c>
    </row>
    <row r="165" spans="1:2">
      <c r="A165">
        <v>44</v>
      </c>
      <c r="B165">
        <v>18</v>
      </c>
    </row>
    <row r="166" spans="1:2">
      <c r="A166">
        <v>44</v>
      </c>
      <c r="B166">
        <v>37</v>
      </c>
    </row>
    <row r="167" spans="1:2">
      <c r="A167">
        <v>44</v>
      </c>
      <c r="B167">
        <v>29</v>
      </c>
    </row>
    <row r="168" spans="1:2">
      <c r="A168">
        <v>44</v>
      </c>
      <c r="B168">
        <v>16</v>
      </c>
    </row>
    <row r="169" spans="1:2">
      <c r="A169">
        <v>44</v>
      </c>
      <c r="B169">
        <v>4</v>
      </c>
    </row>
    <row r="170" spans="1:2">
      <c r="A170">
        <v>44</v>
      </c>
      <c r="B170">
        <v>13</v>
      </c>
    </row>
    <row r="171" spans="1:2">
      <c r="A171">
        <v>45</v>
      </c>
      <c r="B171">
        <v>6</v>
      </c>
    </row>
    <row r="172" spans="1:2">
      <c r="A172">
        <v>45</v>
      </c>
      <c r="B172">
        <v>19</v>
      </c>
    </row>
    <row r="173" spans="1:2">
      <c r="A173">
        <v>46</v>
      </c>
      <c r="B173">
        <v>16</v>
      </c>
    </row>
    <row r="174" spans="1:2">
      <c r="A174">
        <v>46</v>
      </c>
      <c r="B174">
        <v>4</v>
      </c>
    </row>
    <row r="175" spans="1:2">
      <c r="A175">
        <v>46</v>
      </c>
      <c r="B175">
        <v>37</v>
      </c>
    </row>
    <row r="176" spans="1:2">
      <c r="A176">
        <v>46</v>
      </c>
      <c r="B176">
        <v>8</v>
      </c>
    </row>
    <row r="177" spans="1:2">
      <c r="A177">
        <v>47</v>
      </c>
      <c r="B177">
        <v>6</v>
      </c>
    </row>
    <row r="178" spans="1:2">
      <c r="A178">
        <v>48</v>
      </c>
      <c r="B178">
        <v>17</v>
      </c>
    </row>
    <row r="179" spans="1:2">
      <c r="A179">
        <v>48</v>
      </c>
      <c r="B179">
        <v>7</v>
      </c>
    </row>
    <row r="180" spans="1:2">
      <c r="A180">
        <v>49</v>
      </c>
      <c r="B180">
        <v>6</v>
      </c>
    </row>
    <row r="181" spans="1:2">
      <c r="A181">
        <v>50</v>
      </c>
      <c r="B181">
        <v>20</v>
      </c>
    </row>
    <row r="182" spans="1:2">
      <c r="A182">
        <v>51</v>
      </c>
      <c r="B182">
        <v>6</v>
      </c>
    </row>
    <row r="183" spans="1:2">
      <c r="A183">
        <v>51</v>
      </c>
      <c r="B183">
        <v>19</v>
      </c>
    </row>
    <row r="184" spans="1:2">
      <c r="A184">
        <v>52</v>
      </c>
      <c r="B184">
        <v>19</v>
      </c>
    </row>
    <row r="185" spans="1:2">
      <c r="A185">
        <v>52</v>
      </c>
      <c r="B18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8"/>
  <sheetViews>
    <sheetView workbookViewId="0">
      <selection sqref="A1:D48"/>
    </sheetView>
  </sheetViews>
  <sheetFormatPr defaultRowHeight="15"/>
  <sheetData>
    <row r="1" spans="1:4">
      <c r="A1" t="s">
        <v>124</v>
      </c>
      <c r="B1" t="s">
        <v>140</v>
      </c>
      <c r="C1" t="s">
        <v>54</v>
      </c>
      <c r="D1" t="s">
        <v>137</v>
      </c>
    </row>
    <row r="2" spans="1:4">
      <c r="A2">
        <v>4</v>
      </c>
      <c r="B2" t="s">
        <v>143</v>
      </c>
      <c r="C2" t="s">
        <v>58</v>
      </c>
      <c r="D2">
        <v>1</v>
      </c>
    </row>
    <row r="3" spans="1:4">
      <c r="A3">
        <v>8</v>
      </c>
      <c r="B3" t="s">
        <v>153</v>
      </c>
      <c r="C3" t="s">
        <v>58</v>
      </c>
      <c r="D3">
        <v>1</v>
      </c>
    </row>
    <row r="4" spans="1:4">
      <c r="A4">
        <v>13</v>
      </c>
      <c r="B4" t="s">
        <v>151</v>
      </c>
      <c r="C4" t="s">
        <v>58</v>
      </c>
      <c r="D4">
        <v>1</v>
      </c>
    </row>
    <row r="5" spans="1:4">
      <c r="A5">
        <v>16</v>
      </c>
      <c r="B5" t="s">
        <v>147</v>
      </c>
      <c r="C5" t="s">
        <v>58</v>
      </c>
      <c r="D5">
        <v>1</v>
      </c>
    </row>
    <row r="6" spans="1:4">
      <c r="A6">
        <v>18</v>
      </c>
      <c r="B6" t="s">
        <v>146</v>
      </c>
      <c r="C6" t="s">
        <v>58</v>
      </c>
      <c r="D6">
        <v>1</v>
      </c>
    </row>
    <row r="7" spans="1:4">
      <c r="A7">
        <v>23</v>
      </c>
      <c r="B7" t="s">
        <v>148</v>
      </c>
      <c r="C7" t="s">
        <v>58</v>
      </c>
      <c r="D7">
        <v>1</v>
      </c>
    </row>
    <row r="8" spans="1:4">
      <c r="A8">
        <v>24</v>
      </c>
      <c r="B8" t="s">
        <v>152</v>
      </c>
      <c r="C8" t="s">
        <v>58</v>
      </c>
      <c r="D8">
        <v>1</v>
      </c>
    </row>
    <row r="9" spans="1:4">
      <c r="A9">
        <v>26</v>
      </c>
      <c r="B9" t="s">
        <v>145</v>
      </c>
      <c r="C9" t="s">
        <v>58</v>
      </c>
      <c r="D9">
        <v>1</v>
      </c>
    </row>
    <row r="10" spans="1:4">
      <c r="A10">
        <v>29</v>
      </c>
      <c r="B10" t="s">
        <v>144</v>
      </c>
      <c r="C10" t="s">
        <v>58</v>
      </c>
      <c r="D10">
        <v>1</v>
      </c>
    </row>
    <row r="11" spans="1:4">
      <c r="A11">
        <v>36</v>
      </c>
      <c r="B11" t="s">
        <v>150</v>
      </c>
      <c r="C11" t="s">
        <v>58</v>
      </c>
      <c r="D11">
        <v>1</v>
      </c>
    </row>
    <row r="12" spans="1:4">
      <c r="A12">
        <v>37</v>
      </c>
      <c r="B12" t="s">
        <v>142</v>
      </c>
      <c r="C12" t="s">
        <v>58</v>
      </c>
      <c r="D12">
        <v>1</v>
      </c>
    </row>
    <row r="13" spans="1:4">
      <c r="A13">
        <v>38</v>
      </c>
      <c r="B13" t="s">
        <v>149</v>
      </c>
      <c r="C13" t="s">
        <v>58</v>
      </c>
      <c r="D13">
        <v>1</v>
      </c>
    </row>
    <row r="14" spans="1:4">
      <c r="A14">
        <v>1</v>
      </c>
      <c r="B14" t="s">
        <v>163</v>
      </c>
      <c r="C14" t="s">
        <v>59</v>
      </c>
      <c r="D14">
        <v>2</v>
      </c>
    </row>
    <row r="15" spans="1:4">
      <c r="A15">
        <v>5</v>
      </c>
      <c r="B15" t="s">
        <v>159</v>
      </c>
      <c r="C15" t="s">
        <v>59</v>
      </c>
      <c r="D15">
        <v>2</v>
      </c>
    </row>
    <row r="16" spans="1:4">
      <c r="A16">
        <v>11</v>
      </c>
      <c r="B16" t="s">
        <v>154</v>
      </c>
      <c r="C16" t="s">
        <v>59</v>
      </c>
      <c r="D16">
        <v>2</v>
      </c>
    </row>
    <row r="17" spans="1:4">
      <c r="A17">
        <v>25</v>
      </c>
      <c r="B17" t="s">
        <v>156</v>
      </c>
      <c r="C17" t="s">
        <v>59</v>
      </c>
      <c r="D17">
        <v>2</v>
      </c>
    </row>
    <row r="18" spans="1:4">
      <c r="A18">
        <v>28</v>
      </c>
      <c r="B18" t="s">
        <v>161</v>
      </c>
      <c r="C18" t="s">
        <v>59</v>
      </c>
      <c r="D18">
        <v>2</v>
      </c>
    </row>
    <row r="19" spans="1:4">
      <c r="A19">
        <v>32</v>
      </c>
      <c r="B19" t="s">
        <v>160</v>
      </c>
      <c r="C19" t="s">
        <v>59</v>
      </c>
      <c r="D19">
        <v>2</v>
      </c>
    </row>
    <row r="20" spans="1:4">
      <c r="A20">
        <v>33</v>
      </c>
      <c r="B20" t="s">
        <v>157</v>
      </c>
      <c r="C20" t="s">
        <v>59</v>
      </c>
      <c r="D20">
        <v>2</v>
      </c>
    </row>
    <row r="21" spans="1:4">
      <c r="A21">
        <v>35</v>
      </c>
      <c r="B21" t="s">
        <v>162</v>
      </c>
      <c r="C21" t="s">
        <v>59</v>
      </c>
      <c r="D21">
        <v>2</v>
      </c>
    </row>
    <row r="22" spans="1:4">
      <c r="A22">
        <v>41</v>
      </c>
      <c r="B22" t="s">
        <v>155</v>
      </c>
      <c r="C22" t="s">
        <v>59</v>
      </c>
      <c r="D22">
        <v>2</v>
      </c>
    </row>
    <row r="23" spans="1:4">
      <c r="A23">
        <v>43</v>
      </c>
      <c r="B23" t="s">
        <v>158</v>
      </c>
      <c r="C23" t="s">
        <v>59</v>
      </c>
      <c r="D23">
        <v>2</v>
      </c>
    </row>
    <row r="24" spans="1:4">
      <c r="A24">
        <v>15</v>
      </c>
      <c r="B24" t="s">
        <v>166</v>
      </c>
      <c r="C24" t="s">
        <v>67</v>
      </c>
      <c r="D24">
        <v>3</v>
      </c>
    </row>
    <row r="25" spans="1:4">
      <c r="A25">
        <v>22</v>
      </c>
      <c r="B25" t="s">
        <v>165</v>
      </c>
      <c r="C25" t="s">
        <v>67</v>
      </c>
      <c r="D25">
        <v>3</v>
      </c>
    </row>
    <row r="26" spans="1:4">
      <c r="A26">
        <v>31</v>
      </c>
      <c r="B26" t="s">
        <v>164</v>
      </c>
      <c r="C26" t="s">
        <v>67</v>
      </c>
      <c r="D26">
        <v>3</v>
      </c>
    </row>
    <row r="27" spans="1:4">
      <c r="A27">
        <v>2</v>
      </c>
      <c r="B27" t="s">
        <v>167</v>
      </c>
      <c r="C27" t="s">
        <v>61</v>
      </c>
      <c r="D27">
        <v>4</v>
      </c>
    </row>
    <row r="28" spans="1:4">
      <c r="A28">
        <v>3</v>
      </c>
      <c r="B28" t="s">
        <v>174</v>
      </c>
      <c r="C28" t="s">
        <v>61</v>
      </c>
      <c r="D28">
        <v>4</v>
      </c>
    </row>
    <row r="29" spans="1:4">
      <c r="A29">
        <v>9</v>
      </c>
      <c r="B29" t="s">
        <v>172</v>
      </c>
      <c r="C29" t="s">
        <v>61</v>
      </c>
      <c r="D29">
        <v>4</v>
      </c>
    </row>
    <row r="30" spans="1:4">
      <c r="A30">
        <v>12</v>
      </c>
      <c r="B30" t="s">
        <v>168</v>
      </c>
      <c r="C30" t="s">
        <v>61</v>
      </c>
      <c r="D30">
        <v>4</v>
      </c>
    </row>
    <row r="31" spans="1:4">
      <c r="A31">
        <v>14</v>
      </c>
      <c r="B31" t="s">
        <v>171</v>
      </c>
      <c r="C31" t="s">
        <v>61</v>
      </c>
      <c r="D31">
        <v>4</v>
      </c>
    </row>
    <row r="32" spans="1:4">
      <c r="A32">
        <v>21</v>
      </c>
      <c r="B32" t="s">
        <v>170</v>
      </c>
      <c r="C32" t="s">
        <v>61</v>
      </c>
      <c r="D32">
        <v>4</v>
      </c>
    </row>
    <row r="33" spans="1:4">
      <c r="A33">
        <v>34</v>
      </c>
      <c r="B33" t="s">
        <v>169</v>
      </c>
      <c r="C33" t="s">
        <v>61</v>
      </c>
      <c r="D33">
        <v>4</v>
      </c>
    </row>
    <row r="34" spans="1:4">
      <c r="A34">
        <v>39</v>
      </c>
      <c r="B34" t="s">
        <v>173</v>
      </c>
      <c r="C34" t="s">
        <v>61</v>
      </c>
      <c r="D34">
        <v>4</v>
      </c>
    </row>
    <row r="35" spans="1:4">
      <c r="A35">
        <v>7</v>
      </c>
      <c r="B35" t="s">
        <v>176</v>
      </c>
      <c r="C35" t="s">
        <v>60</v>
      </c>
      <c r="D35">
        <v>5</v>
      </c>
    </row>
    <row r="36" spans="1:4">
      <c r="A36">
        <v>17</v>
      </c>
      <c r="B36" t="s">
        <v>175</v>
      </c>
      <c r="C36" t="s">
        <v>60</v>
      </c>
      <c r="D36">
        <v>5</v>
      </c>
    </row>
    <row r="37" spans="1:4">
      <c r="A37">
        <v>20</v>
      </c>
      <c r="B37" t="s">
        <v>177</v>
      </c>
      <c r="C37" t="s">
        <v>60</v>
      </c>
      <c r="D37">
        <v>5</v>
      </c>
    </row>
    <row r="38" spans="1:4">
      <c r="A38">
        <v>40</v>
      </c>
      <c r="B38" t="s">
        <v>179</v>
      </c>
      <c r="C38" t="s">
        <v>62</v>
      </c>
      <c r="D38">
        <v>6</v>
      </c>
    </row>
    <row r="39" spans="1:4">
      <c r="A39">
        <v>42</v>
      </c>
      <c r="B39" t="s">
        <v>178</v>
      </c>
      <c r="C39" t="s">
        <v>62</v>
      </c>
      <c r="D39">
        <v>6</v>
      </c>
    </row>
    <row r="40" spans="1:4">
      <c r="A40">
        <v>10</v>
      </c>
      <c r="B40" t="s">
        <v>181</v>
      </c>
      <c r="C40" t="s">
        <v>63</v>
      </c>
      <c r="D40">
        <v>7</v>
      </c>
    </row>
    <row r="41" spans="1:4">
      <c r="A41">
        <v>27</v>
      </c>
      <c r="B41" t="s">
        <v>182</v>
      </c>
      <c r="C41" t="s">
        <v>63</v>
      </c>
      <c r="D41">
        <v>7</v>
      </c>
    </row>
    <row r="42" spans="1:4">
      <c r="A42">
        <v>6</v>
      </c>
      <c r="B42" t="s">
        <v>183</v>
      </c>
      <c r="C42" t="s">
        <v>64</v>
      </c>
      <c r="D42">
        <v>8</v>
      </c>
    </row>
    <row r="43" spans="1:4">
      <c r="A43">
        <v>19</v>
      </c>
      <c r="B43" t="s">
        <v>184</v>
      </c>
      <c r="C43" t="s">
        <v>64</v>
      </c>
      <c r="D43">
        <v>8</v>
      </c>
    </row>
    <row r="44" spans="1:4">
      <c r="A44">
        <v>44</v>
      </c>
      <c r="B44" t="s">
        <v>186</v>
      </c>
      <c r="C44" t="s">
        <v>65</v>
      </c>
      <c r="D44">
        <v>9</v>
      </c>
    </row>
    <row r="45" spans="1:4">
      <c r="A45">
        <v>45</v>
      </c>
      <c r="B45" t="s">
        <v>187</v>
      </c>
      <c r="C45" t="s">
        <v>65</v>
      </c>
      <c r="D45">
        <v>9</v>
      </c>
    </row>
    <row r="46" spans="1:4">
      <c r="A46">
        <v>30</v>
      </c>
      <c r="B46" t="s">
        <v>180</v>
      </c>
      <c r="C46" t="s">
        <v>66</v>
      </c>
      <c r="D46">
        <v>10</v>
      </c>
    </row>
    <row r="47" spans="1:4">
      <c r="A47">
        <v>46</v>
      </c>
      <c r="B47" t="s">
        <v>188</v>
      </c>
      <c r="C47" t="s">
        <v>66</v>
      </c>
      <c r="D47">
        <v>10</v>
      </c>
    </row>
    <row r="48" spans="1:4">
      <c r="A48">
        <v>47</v>
      </c>
      <c r="B48" t="s">
        <v>189</v>
      </c>
      <c r="C48" t="s">
        <v>66</v>
      </c>
      <c r="D4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sqref="A1:C15"/>
    </sheetView>
  </sheetViews>
  <sheetFormatPr defaultRowHeight="15"/>
  <sheetData>
    <row r="1" spans="1:3">
      <c r="A1" t="s">
        <v>4</v>
      </c>
      <c r="B1" t="s">
        <v>122</v>
      </c>
      <c r="C1" t="s">
        <v>185</v>
      </c>
    </row>
    <row r="2" spans="1:3">
      <c r="A2">
        <v>1</v>
      </c>
      <c r="B2" t="s">
        <v>125</v>
      </c>
      <c r="C2">
        <v>1</v>
      </c>
    </row>
    <row r="3" spans="1:3">
      <c r="A3">
        <v>2</v>
      </c>
      <c r="B3" t="s">
        <v>126</v>
      </c>
      <c r="C3">
        <v>1</v>
      </c>
    </row>
    <row r="4" spans="1:3">
      <c r="A4">
        <v>3</v>
      </c>
      <c r="B4" t="s">
        <v>127</v>
      </c>
      <c r="C4">
        <v>1</v>
      </c>
    </row>
    <row r="5" spans="1:3">
      <c r="A5">
        <v>4</v>
      </c>
      <c r="B5" t="s">
        <v>128</v>
      </c>
      <c r="C5">
        <v>2</v>
      </c>
    </row>
    <row r="6" spans="1:3">
      <c r="A6">
        <v>5</v>
      </c>
      <c r="B6" t="s">
        <v>129</v>
      </c>
      <c r="C6">
        <v>2</v>
      </c>
    </row>
    <row r="7" spans="1:3">
      <c r="A7">
        <v>6</v>
      </c>
      <c r="B7" t="s">
        <v>130</v>
      </c>
      <c r="C7">
        <v>3</v>
      </c>
    </row>
    <row r="8" spans="1:3">
      <c r="A8">
        <v>7</v>
      </c>
      <c r="B8" t="s">
        <v>131</v>
      </c>
      <c r="C8">
        <v>4</v>
      </c>
    </row>
    <row r="9" spans="1:3">
      <c r="A9">
        <v>8</v>
      </c>
      <c r="B9" t="s">
        <v>132</v>
      </c>
      <c r="C9">
        <v>5</v>
      </c>
    </row>
    <row r="10" spans="1:3">
      <c r="A10">
        <v>9</v>
      </c>
      <c r="B10" t="s">
        <v>133</v>
      </c>
      <c r="C10">
        <v>6</v>
      </c>
    </row>
    <row r="11" spans="1:3">
      <c r="A11">
        <v>10</v>
      </c>
      <c r="B11" t="s">
        <v>134</v>
      </c>
      <c r="C11">
        <v>7</v>
      </c>
    </row>
    <row r="12" spans="1:3">
      <c r="A12">
        <v>11</v>
      </c>
      <c r="B12" t="s">
        <v>135</v>
      </c>
      <c r="C12">
        <v>7</v>
      </c>
    </row>
    <row r="13" spans="1:3">
      <c r="A13">
        <v>12</v>
      </c>
      <c r="B13" t="s">
        <v>136</v>
      </c>
      <c r="C13">
        <v>8</v>
      </c>
    </row>
    <row r="14" spans="1:3">
      <c r="A14">
        <v>13</v>
      </c>
      <c r="B14" t="s">
        <v>191</v>
      </c>
      <c r="C14">
        <v>9</v>
      </c>
    </row>
    <row r="15" spans="1:3">
      <c r="A15">
        <v>14</v>
      </c>
      <c r="B15" t="s">
        <v>190</v>
      </c>
      <c r="C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137</v>
      </c>
      <c r="B1" t="s">
        <v>139</v>
      </c>
    </row>
    <row r="2" spans="1:2">
      <c r="A2">
        <v>1</v>
      </c>
      <c r="B2" t="s">
        <v>58</v>
      </c>
    </row>
    <row r="3" spans="1:2">
      <c r="A3">
        <v>2</v>
      </c>
      <c r="B3" t="s">
        <v>59</v>
      </c>
    </row>
    <row r="4" spans="1:2">
      <c r="A4">
        <v>3</v>
      </c>
      <c r="B4" t="s">
        <v>67</v>
      </c>
    </row>
    <row r="5" spans="1:2">
      <c r="A5">
        <v>4</v>
      </c>
      <c r="B5" t="s">
        <v>61</v>
      </c>
    </row>
    <row r="6" spans="1:2">
      <c r="A6">
        <v>5</v>
      </c>
      <c r="B6" t="s">
        <v>60</v>
      </c>
    </row>
    <row r="7" spans="1:2">
      <c r="A7">
        <v>6</v>
      </c>
      <c r="B7" t="s">
        <v>62</v>
      </c>
    </row>
    <row r="8" spans="1:2">
      <c r="A8">
        <v>7</v>
      </c>
      <c r="B8" t="s">
        <v>63</v>
      </c>
    </row>
    <row r="9" spans="1:2">
      <c r="A9">
        <v>8</v>
      </c>
      <c r="B9" t="s">
        <v>64</v>
      </c>
    </row>
    <row r="10" spans="1:2">
      <c r="A10">
        <v>9</v>
      </c>
      <c r="B10" t="s">
        <v>65</v>
      </c>
    </row>
    <row r="11" spans="1:2">
      <c r="A11">
        <v>10</v>
      </c>
      <c r="B1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 Start</vt:lpstr>
      <vt:lpstr>Deals</vt:lpstr>
      <vt:lpstr>Customers</vt:lpstr>
      <vt:lpstr>Bridge</vt:lpstr>
      <vt:lpstr>Ports</vt:lpstr>
      <vt:lpstr>Transporters</vt:lpstr>
      <vt:lpstr>Countries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2018-04-11T13:22:58Z</dcterms:created>
  <dcterms:modified xsi:type="dcterms:W3CDTF">2018-04-13T03:53:13Z</dcterms:modified>
</cp:coreProperties>
</file>