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cott\Desktop\UNI2024\COSC368 - 24S2\Labs\Lab 7\"/>
    </mc:Choice>
  </mc:AlternateContent>
  <xr:revisionPtr revIDLastSave="0" documentId="13_ncr:1_{52EA2E26-B314-492D-AD58-EDB291F2A70C}" xr6:coauthVersionLast="47" xr6:coauthVersionMax="47" xr10:uidLastSave="{00000000-0000-0000-0000-000000000000}"/>
  <bookViews>
    <workbookView xWindow="-120" yWindow="-120" windowWidth="29040" windowHeight="15720" xr2:uid="{8017463F-44F6-4278-8ED0-E78E26A37D4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3" i="1" l="1"/>
  <c r="B3" i="1"/>
  <c r="B9" i="1" s="1"/>
  <c r="J39" i="1"/>
  <c r="J37" i="1"/>
  <c r="B33" i="1"/>
  <c r="B32" i="1"/>
  <c r="B30" i="1"/>
  <c r="B31" i="1" s="1"/>
  <c r="B39" i="1" s="1"/>
  <c r="B29" i="1"/>
  <c r="B38" i="1" s="1"/>
  <c r="J15" i="1"/>
  <c r="B15" i="1"/>
  <c r="B10" i="1"/>
  <c r="B11" i="1" s="1"/>
  <c r="B16" i="1" s="1"/>
  <c r="J16" i="1" s="1"/>
  <c r="J38" i="1" l="1"/>
  <c r="J40" i="1" s="1"/>
  <c r="P16" i="1" s="1"/>
  <c r="B17" i="1"/>
  <c r="O15" i="1" s="1"/>
  <c r="J17" i="1"/>
  <c r="P15" i="1" s="1"/>
  <c r="B37" i="1"/>
  <c r="B40" i="1" s="1"/>
  <c r="O16" i="1" s="1"/>
</calcChain>
</file>

<file path=xl/sharedStrings.xml><?xml version="1.0" encoding="utf-8"?>
<sst xmlns="http://schemas.openxmlformats.org/spreadsheetml/2006/main" count="47" uniqueCount="29">
  <si>
    <t>Total Items</t>
  </si>
  <si>
    <t>Num. Pages</t>
  </si>
  <si>
    <t>Items per Page</t>
  </si>
  <si>
    <t>Display Size</t>
  </si>
  <si>
    <t>Swipe Time</t>
  </si>
  <si>
    <t>Target Size</t>
  </si>
  <si>
    <t>Number of pages after first</t>
  </si>
  <si>
    <t>Mean distance to target (pythagorus)</t>
  </si>
  <si>
    <t>Mean ID</t>
  </si>
  <si>
    <t>Novice</t>
  </si>
  <si>
    <t>Visually scan half of items (on average)</t>
  </si>
  <si>
    <t>Point to item</t>
  </si>
  <si>
    <t>36 Items at Once</t>
  </si>
  <si>
    <t>4 Items across 9 Pages</t>
  </si>
  <si>
    <t>Total swipe time to middle page</t>
  </si>
  <si>
    <t>Number of pages after first to middle page</t>
  </si>
  <si>
    <t>Time to find item halfway through page</t>
  </si>
  <si>
    <t>Novice (on average, novice will find item at middle of 5th page)</t>
  </si>
  <si>
    <t>a</t>
  </si>
  <si>
    <t>b</t>
  </si>
  <si>
    <t>Visual</t>
  </si>
  <si>
    <t xml:space="preserve">HH </t>
  </si>
  <si>
    <t>Fitts</t>
  </si>
  <si>
    <t>Expert</t>
  </si>
  <si>
    <t>Decide on first page</t>
  </si>
  <si>
    <t>Expert (on average the user will decide about the action sequence to aquire an item at the middle of the 5th page)</t>
  </si>
  <si>
    <t>Time to scan all items on a page (failing to find item)</t>
  </si>
  <si>
    <t>Average time to find item and point to it</t>
  </si>
  <si>
    <t>Avg time to find and 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</si>
</sst>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  <xf numFmtId="0" fontId="0" fillId="2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Sheet1!$N$15</c:f>
              <c:strCache>
                <c:ptCount val="1"/>
                <c:pt idx="0">
                  <c:v>36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Sheet1!$O$14:$P$14</c:f>
              <c:strCache>
                <c:ptCount val="2"/>
                <c:pt idx="0">
                  <c:v>Novice</c:v>
                </c:pt>
                <c:pt idx="1">
                  <c:v>Expert</c:v>
                </c:pt>
              </c:strCache>
            </c:strRef>
          </c:cat>
          <c:val>
            <c:numRef>
              <c:f>Sheet1!$O$15:$P$15</c:f>
              <c:numCache>
                <c:formatCode>General</c:formatCode>
                <c:ptCount val="2"/>
                <c:pt idx="0">
                  <c:v>2227.2464822573193</c:v>
                </c:pt>
                <c:pt idx="1">
                  <c:v>1100.8404823727044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3E-426D-AB39-7E4EACD8D48D}"/>
            </c:ext>
          </c:extLst>
        </c:ser>
        <c:ser>
          <c:idx val="1"/>
          <c:order val="1"/>
          <c:tx>
            <c:strRef>
              <c:f>Sheet1!$N$16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Sheet1!$O$14:$P$14</c:f>
              <c:strCache>
                <c:ptCount val="2"/>
                <c:pt idx="0">
                  <c:v>Novice</c:v>
                </c:pt>
                <c:pt idx="1">
                  <c:v>Expert</c:v>
                </c:pt>
              </c:strCache>
            </c:strRef>
          </c:cat>
          <c:val>
            <c:numRef>
              <c:f>Sheet1!$O$16:$P$16</c:f>
              <c:numCache>
                <c:formatCode>General</c:formatCode>
                <c:ptCount val="2"/>
                <c:pt idx="0">
                  <c:v>5295.7329954745419</c:v>
                </c:pt>
                <c:pt idx="1">
                  <c:v>2969.3269955899268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3E-426D-AB39-7E4EACD8D4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5373104"/>
        <c:axId val="1185370704"/>
      </c:lineChart>
      <c:catAx>
        <c:axId val="1185373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370704"/>
        <c:crosses val="autoZero"/>
        <c:auto val="1"/>
        <c:lblAlgn val="ctr"/>
        <c:lblOffset val="100"/>
        <c:noMultiLvlLbl val="0"/>
      </c:catAx>
      <c:valAx>
        <c:axId val="118537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373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523875</xdr:colOff>
      <xdr:row>19</xdr:row>
      <xdr:rowOff>61912</xdr:rowOff>
    </xdr:from>
    <xdr:to>
      <xdr:col>16</xdr:col>
      <xdr:colOff>219075</xdr:colOff>
      <xdr:row>33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77AC1F-0EAD-5EF3-3F96-936A7AA5F5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C2942-6779-4405-83B0-0E81A361F243}">
  <dimension ref="A1:P41"/>
  <sheetViews>
    <sheetView tabSelected="1" workbookViewId="0">
      <selection activeCell="E18" sqref="E18"/>
    </sheetView>
  </sheetViews>
  <sheetFormatPr defaultRowHeight="15" x14ac:dyDescent="0.25"/>
  <cols>
    <col min="1" max="1" width="62.42578125" bestFit="1" customWidth="1"/>
  </cols>
  <sheetData>
    <row r="1" spans="1:16" ht="21" x14ac:dyDescent="0.35">
      <c r="A1" s="2" t="s">
        <v>12</v>
      </c>
    </row>
    <row r="2" spans="1:16" x14ac:dyDescent="0.25">
      <c r="A2" s="1" t="s">
        <v>0</v>
      </c>
      <c r="B2" s="4">
        <v>36</v>
      </c>
      <c r="E2" s="1" t="s">
        <v>20</v>
      </c>
      <c r="F2" s="1" t="s">
        <v>21</v>
      </c>
      <c r="G2" s="1" t="s">
        <v>22</v>
      </c>
    </row>
    <row r="3" spans="1:16" x14ac:dyDescent="0.25">
      <c r="A3" s="1" t="s">
        <v>1</v>
      </c>
      <c r="B3" s="4">
        <f>B2/B4</f>
        <v>1</v>
      </c>
      <c r="D3" s="1" t="s">
        <v>18</v>
      </c>
      <c r="E3" s="4">
        <v>300</v>
      </c>
      <c r="F3" s="4">
        <v>240</v>
      </c>
      <c r="G3" s="4">
        <v>200</v>
      </c>
    </row>
    <row r="4" spans="1:16" x14ac:dyDescent="0.25">
      <c r="A4" s="1" t="s">
        <v>2</v>
      </c>
      <c r="B4">
        <v>36</v>
      </c>
      <c r="D4" s="1" t="s">
        <v>19</v>
      </c>
      <c r="E4" s="4">
        <v>80</v>
      </c>
      <c r="F4" s="4">
        <v>80</v>
      </c>
      <c r="G4" s="4">
        <v>150</v>
      </c>
    </row>
    <row r="5" spans="1:16" x14ac:dyDescent="0.25">
      <c r="A5" s="1" t="s">
        <v>3</v>
      </c>
      <c r="B5">
        <v>320</v>
      </c>
    </row>
    <row r="6" spans="1:16" x14ac:dyDescent="0.25">
      <c r="A6" s="1" t="s">
        <v>4</v>
      </c>
      <c r="B6" s="4">
        <v>500</v>
      </c>
    </row>
    <row r="7" spans="1:16" x14ac:dyDescent="0.25">
      <c r="A7" s="1" t="s">
        <v>5</v>
      </c>
      <c r="B7" s="4">
        <v>53</v>
      </c>
    </row>
    <row r="8" spans="1:16" x14ac:dyDescent="0.25">
      <c r="A8" s="1"/>
    </row>
    <row r="9" spans="1:16" x14ac:dyDescent="0.25">
      <c r="A9" s="1" t="s">
        <v>6</v>
      </c>
      <c r="B9" s="5">
        <f>B3-1</f>
        <v>0</v>
      </c>
    </row>
    <row r="10" spans="1:16" x14ac:dyDescent="0.25">
      <c r="A10" s="1" t="s">
        <v>7</v>
      </c>
      <c r="B10" s="6">
        <f>SQRT(2 * (B5/4)^2)</f>
        <v>113.13708498984761</v>
      </c>
    </row>
    <row r="11" spans="1:16" x14ac:dyDescent="0.25">
      <c r="A11" s="1" t="s">
        <v>8</v>
      </c>
      <c r="B11" s="7">
        <f>LOG((B10/B7) + 1, 2)</f>
        <v>1.6483098817154633</v>
      </c>
    </row>
    <row r="12" spans="1:16" x14ac:dyDescent="0.25">
      <c r="A12" s="1"/>
    </row>
    <row r="13" spans="1:16" x14ac:dyDescent="0.25">
      <c r="A13" s="1"/>
    </row>
    <row r="14" spans="1:16" x14ac:dyDescent="0.25">
      <c r="A14" s="1" t="s">
        <v>9</v>
      </c>
      <c r="F14" s="1" t="s">
        <v>23</v>
      </c>
      <c r="O14" s="1" t="s">
        <v>9</v>
      </c>
      <c r="P14" s="1" t="s">
        <v>23</v>
      </c>
    </row>
    <row r="15" spans="1:16" x14ac:dyDescent="0.25">
      <c r="A15" t="s">
        <v>10</v>
      </c>
      <c r="B15" s="5">
        <f>E3+E4*((B4+1)/2)</f>
        <v>1780</v>
      </c>
      <c r="F15" t="s">
        <v>24</v>
      </c>
      <c r="J15" s="5">
        <f>F3+F4*LOG(B4, 2)</f>
        <v>653.59400011538492</v>
      </c>
      <c r="N15" s="1">
        <v>36</v>
      </c>
      <c r="O15">
        <f>B17</f>
        <v>2227.2464822573193</v>
      </c>
      <c r="P15">
        <f>J17</f>
        <v>1100.8404823727044</v>
      </c>
    </row>
    <row r="16" spans="1:16" x14ac:dyDescent="0.25">
      <c r="A16" t="s">
        <v>11</v>
      </c>
      <c r="B16" s="6">
        <f>G3+G4*B11</f>
        <v>447.24648225731949</v>
      </c>
      <c r="F16" t="s">
        <v>11</v>
      </c>
      <c r="J16" s="6">
        <f>B16</f>
        <v>447.24648225731949</v>
      </c>
      <c r="N16" s="1">
        <v>4</v>
      </c>
      <c r="O16">
        <f>B40</f>
        <v>5295.7329954745419</v>
      </c>
      <c r="P16">
        <f>J40</f>
        <v>2969.3269955899268</v>
      </c>
    </row>
    <row r="17" spans="1:10" x14ac:dyDescent="0.25">
      <c r="A17" s="8" t="s">
        <v>27</v>
      </c>
      <c r="B17" s="6">
        <f>SUM(B15:B16)</f>
        <v>2227.2464822573193</v>
      </c>
      <c r="F17" t="s">
        <v>28</v>
      </c>
      <c r="J17" s="6">
        <f>SUM(J15:J16)</f>
        <v>1100.8404823727044</v>
      </c>
    </row>
    <row r="18" spans="1:10" x14ac:dyDescent="0.25">
      <c r="B18" s="7"/>
      <c r="J18" s="7"/>
    </row>
    <row r="21" spans="1:10" ht="21" x14ac:dyDescent="0.35">
      <c r="A21" s="2" t="s">
        <v>13</v>
      </c>
    </row>
    <row r="22" spans="1:10" x14ac:dyDescent="0.25">
      <c r="A22" s="1" t="s">
        <v>0</v>
      </c>
      <c r="B22" s="4">
        <v>36</v>
      </c>
    </row>
    <row r="23" spans="1:10" x14ac:dyDescent="0.25">
      <c r="A23" s="1" t="s">
        <v>1</v>
      </c>
      <c r="B23" s="4">
        <f>B22/B24</f>
        <v>9</v>
      </c>
    </row>
    <row r="24" spans="1:10" x14ac:dyDescent="0.25">
      <c r="A24" s="1" t="s">
        <v>2</v>
      </c>
      <c r="B24">
        <v>4</v>
      </c>
    </row>
    <row r="25" spans="1:10" x14ac:dyDescent="0.25">
      <c r="A25" s="1" t="s">
        <v>3</v>
      </c>
      <c r="B25">
        <v>320</v>
      </c>
    </row>
    <row r="26" spans="1:10" x14ac:dyDescent="0.25">
      <c r="A26" s="1" t="s">
        <v>4</v>
      </c>
      <c r="B26" s="4">
        <v>500</v>
      </c>
    </row>
    <row r="27" spans="1:10" x14ac:dyDescent="0.25">
      <c r="A27" s="1" t="s">
        <v>5</v>
      </c>
      <c r="B27" s="4">
        <v>160</v>
      </c>
    </row>
    <row r="28" spans="1:10" x14ac:dyDescent="0.25">
      <c r="A28" s="1"/>
    </row>
    <row r="29" spans="1:10" x14ac:dyDescent="0.25">
      <c r="A29" s="1" t="s">
        <v>15</v>
      </c>
      <c r="B29" s="5">
        <f>(B23-1)/2</f>
        <v>4</v>
      </c>
    </row>
    <row r="30" spans="1:10" x14ac:dyDescent="0.25">
      <c r="A30" s="1" t="s">
        <v>7</v>
      </c>
      <c r="B30" s="6">
        <f>SQRT(2 * (B25/4) ^ 2)</f>
        <v>113.13708498984761</v>
      </c>
    </row>
    <row r="31" spans="1:10" x14ac:dyDescent="0.25">
      <c r="A31" s="1" t="s">
        <v>8</v>
      </c>
      <c r="B31" s="6">
        <f>LOG((B30/B27) + 1, 2)</f>
        <v>0.77155330316361193</v>
      </c>
    </row>
    <row r="32" spans="1:10" x14ac:dyDescent="0.25">
      <c r="A32" s="1" t="s">
        <v>26</v>
      </c>
      <c r="B32" s="6">
        <f>E3+E4*B24</f>
        <v>620</v>
      </c>
    </row>
    <row r="33" spans="1:10" x14ac:dyDescent="0.25">
      <c r="A33" s="1" t="s">
        <v>16</v>
      </c>
      <c r="B33" s="7">
        <f>E3+E4*(B24+1)/2</f>
        <v>500</v>
      </c>
    </row>
    <row r="36" spans="1:10" x14ac:dyDescent="0.25">
      <c r="A36" s="1" t="s">
        <v>17</v>
      </c>
      <c r="F36" s="1" t="s">
        <v>25</v>
      </c>
    </row>
    <row r="37" spans="1:10" x14ac:dyDescent="0.25">
      <c r="A37" t="s">
        <v>10</v>
      </c>
      <c r="B37" s="5">
        <f>B29*B32+B33</f>
        <v>2980</v>
      </c>
      <c r="F37" t="s">
        <v>24</v>
      </c>
      <c r="J37" s="5">
        <f>F3+F4*LOG(B22, 2)</f>
        <v>653.59400011538492</v>
      </c>
    </row>
    <row r="38" spans="1:10" x14ac:dyDescent="0.25">
      <c r="A38" s="3" t="s">
        <v>14</v>
      </c>
      <c r="B38" s="6">
        <f>B29*B26</f>
        <v>2000</v>
      </c>
      <c r="F38" t="s">
        <v>14</v>
      </c>
      <c r="J38" s="6">
        <f>B29*B26</f>
        <v>2000</v>
      </c>
    </row>
    <row r="39" spans="1:10" x14ac:dyDescent="0.25">
      <c r="A39" t="s">
        <v>11</v>
      </c>
      <c r="B39" s="6">
        <f>G3+G4*B31</f>
        <v>315.73299547454178</v>
      </c>
      <c r="F39" t="s">
        <v>11</v>
      </c>
      <c r="J39" s="6">
        <f>G3+G4*B31</f>
        <v>315.73299547454178</v>
      </c>
    </row>
    <row r="40" spans="1:10" x14ac:dyDescent="0.25">
      <c r="A40" t="s">
        <v>27</v>
      </c>
      <c r="B40" s="6">
        <f>SUM(B37:B39)</f>
        <v>5295.7329954745419</v>
      </c>
      <c r="F40" t="s">
        <v>28</v>
      </c>
      <c r="J40" s="6">
        <f>SUM(J37:J39)</f>
        <v>2969.3269955899268</v>
      </c>
    </row>
    <row r="41" spans="1:10" x14ac:dyDescent="0.25">
      <c r="B41" s="7"/>
      <c r="J41" s="7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Scott</dc:creator>
  <cp:lastModifiedBy>Nathan Scott</cp:lastModifiedBy>
  <dcterms:created xsi:type="dcterms:W3CDTF">2024-09-26T07:57:54Z</dcterms:created>
  <dcterms:modified xsi:type="dcterms:W3CDTF">2024-09-26T13:21:57Z</dcterms:modified>
</cp:coreProperties>
</file>