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j1wbc7XlH0hHOU0ghLWOp274eB7a4pAO1gukw9OCivM="/>
    </ext>
  </extLst>
</workbook>
</file>

<file path=xl/sharedStrings.xml><?xml version="1.0" encoding="utf-8"?>
<sst xmlns="http://schemas.openxmlformats.org/spreadsheetml/2006/main" count="66" uniqueCount="32">
  <si>
    <t>TX - ESP32-CAM</t>
  </si>
  <si>
    <t>data provided for distance from TX to Node: 20 m</t>
  </si>
  <si>
    <t>Parameters</t>
  </si>
  <si>
    <t>avg active transmission time [sec]</t>
  </si>
  <si>
    <t>[sec]</t>
  </si>
  <si>
    <t>active [times per day]</t>
  </si>
  <si>
    <t>[times/day]</t>
  </si>
  <si>
    <t>idle current [A]</t>
  </si>
  <si>
    <t>[A]</t>
  </si>
  <si>
    <t>transmission current [A]</t>
  </si>
  <si>
    <t>active voltage [V]</t>
  </si>
  <si>
    <t>[V]</t>
  </si>
  <si>
    <t>Calculations</t>
  </si>
  <si>
    <t>Idle energy per day [Wh/day]</t>
  </si>
  <si>
    <t>[Wh/day]</t>
  </si>
  <si>
    <t>Transmission energy per day [Wh/day]</t>
  </si>
  <si>
    <t>Total energy per day [Wh/day]</t>
  </si>
  <si>
    <t>Total energy per day [Ah/day]</t>
  </si>
  <si>
    <t>[Ah/day]</t>
  </si>
  <si>
    <t xml:space="preserve">Battery </t>
  </si>
  <si>
    <t>amount of batteries [pcs]</t>
  </si>
  <si>
    <t>[pcs]</t>
  </si>
  <si>
    <t>avg battery size[mAh]</t>
  </si>
  <si>
    <t>[mAh]</t>
  </si>
  <si>
    <t>avg battery voltage [V]</t>
  </si>
  <si>
    <t>battery energy [mWh]</t>
  </si>
  <si>
    <t>[mWh]</t>
  </si>
  <si>
    <t>Total working time [days]</t>
  </si>
  <si>
    <t>[days]</t>
  </si>
  <si>
    <t>NODE - ESP32</t>
  </si>
  <si>
    <t>data provided for distance from Node to RX: 150 m</t>
  </si>
  <si>
    <t>Battery (in series)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</si>
</sst>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2.0"/>
      <color theme="1"/>
      <name val="Aptos Narrow"/>
      <scheme val="minor"/>
    </font>
    <font>
      <sz val="14.0"/>
      <color theme="1"/>
      <name val="Aptos Narrow"/>
    </font>
    <font>
      <color theme="1"/>
      <name val="Aptos Narrow"/>
      <scheme val="minor"/>
    </font>
    <font>
      <b/>
      <sz val="16.0"/>
      <color theme="1"/>
      <name val="Aptos Narrow (Body)"/>
    </font>
    <font>
      <sz val="12.0"/>
      <color theme="1"/>
      <name val="Aptos Narrow"/>
    </font>
    <font>
      <b/>
      <sz val="12.0"/>
      <color theme="1"/>
      <name val="Aptos Narrow"/>
    </font>
    <font>
      <b/>
      <sz val="14.0"/>
      <color theme="1"/>
      <name val="Aptos Narrow (Body)"/>
    </font>
    <font>
      <b/>
      <sz val="14.0"/>
      <color theme="1"/>
      <name val="Aptos Narrow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1" fillId="0" fontId="3" numFmtId="0" xfId="0" applyBorder="1" applyFont="1"/>
    <xf borderId="1" fillId="0" fontId="4" numFmtId="0" xfId="0" applyBorder="1" applyFont="1"/>
    <xf borderId="0" fillId="0" fontId="5" numFmtId="0" xfId="0" applyFont="1"/>
    <xf borderId="1" fillId="0" fontId="6" numFmtId="0" xfId="0" applyBorder="1" applyFont="1"/>
    <xf borderId="2" fillId="2" fontId="4" numFmtId="0" xfId="0" applyBorder="1" applyFill="1" applyFont="1"/>
    <xf borderId="0" fillId="0" fontId="4" numFmtId="0" xfId="0" applyFont="1"/>
    <xf borderId="1" fillId="0" fontId="7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31.22"/>
    <col customWidth="1" min="2" max="2" width="14.22"/>
    <col customWidth="1" min="3" max="3" width="9.44"/>
    <col customWidth="1" min="4" max="4" width="42.67"/>
    <col customWidth="1" min="5" max="5" width="10.56"/>
    <col customWidth="1" min="6" max="6" width="32.44"/>
    <col customWidth="1" min="7" max="26" width="10.56"/>
  </cols>
  <sheetData>
    <row r="1" ht="15.75" customHeight="1">
      <c r="A1" s="1" t="s">
        <v>0</v>
      </c>
      <c r="D1" s="2" t="s">
        <v>1</v>
      </c>
    </row>
    <row r="2" ht="15.75" customHeight="1">
      <c r="A2" s="3" t="s">
        <v>2</v>
      </c>
    </row>
    <row r="3" ht="15.75" customHeight="1">
      <c r="A3" s="4" t="s">
        <v>3</v>
      </c>
      <c r="B3" s="2">
        <v>1.8</v>
      </c>
      <c r="C3" s="2" t="s">
        <v>4</v>
      </c>
    </row>
    <row r="4" ht="15.75" customHeight="1">
      <c r="A4" s="4" t="s">
        <v>5</v>
      </c>
      <c r="B4" s="2">
        <v>10.0</v>
      </c>
      <c r="C4" s="2" t="s">
        <v>6</v>
      </c>
    </row>
    <row r="5" ht="15.75" customHeight="1">
      <c r="A5" s="4" t="s">
        <v>7</v>
      </c>
      <c r="B5" s="2">
        <v>0.071</v>
      </c>
      <c r="C5" s="2" t="s">
        <v>8</v>
      </c>
    </row>
    <row r="6" ht="15.75" customHeight="1">
      <c r="A6" s="4" t="s">
        <v>9</v>
      </c>
      <c r="B6" s="2">
        <v>0.1189</v>
      </c>
      <c r="C6" s="2" t="s">
        <v>8</v>
      </c>
    </row>
    <row r="7" ht="15.75" customHeight="1">
      <c r="A7" s="4" t="s">
        <v>10</v>
      </c>
      <c r="B7" s="2">
        <v>3.3</v>
      </c>
      <c r="C7" s="2" t="s">
        <v>11</v>
      </c>
    </row>
    <row r="8" ht="15.75" customHeight="1">
      <c r="A8" s="5"/>
    </row>
    <row r="9" ht="15.75" customHeight="1"/>
    <row r="10" ht="15.75" customHeight="1">
      <c r="A10" s="6" t="s">
        <v>12</v>
      </c>
    </row>
    <row r="11" ht="15.75" customHeight="1">
      <c r="A11" s="4" t="s">
        <v>13</v>
      </c>
      <c r="B11" s="7">
        <f>B7*B5*((3600-B3*B4)/3600)</f>
        <v>0.2331285</v>
      </c>
      <c r="C11" s="2" t="s">
        <v>14</v>
      </c>
    </row>
    <row r="12" ht="15.75" customHeight="1">
      <c r="A12" s="4" t="s">
        <v>15</v>
      </c>
      <c r="B12" s="7">
        <f>B7*B6*(B3/3600)*B4</f>
        <v>0.00196185</v>
      </c>
      <c r="C12" s="2" t="s">
        <v>14</v>
      </c>
    </row>
    <row r="13" ht="15.75" customHeight="1">
      <c r="A13" s="8" t="s">
        <v>16</v>
      </c>
      <c r="B13" s="7">
        <f>B11+B12</f>
        <v>0.23509035</v>
      </c>
      <c r="C13" s="2" t="s">
        <v>14</v>
      </c>
    </row>
    <row r="14" ht="15.75" customHeight="1">
      <c r="A14" s="8" t="s">
        <v>17</v>
      </c>
      <c r="B14" s="7">
        <f>B13/B7</f>
        <v>0.0712395</v>
      </c>
      <c r="C14" s="2" t="s">
        <v>18</v>
      </c>
    </row>
    <row r="15" ht="15.75" customHeight="1"/>
    <row r="16" ht="15.75" customHeight="1"/>
    <row r="17" ht="15.75" customHeight="1">
      <c r="A17" s="9" t="s">
        <v>19</v>
      </c>
    </row>
    <row r="18" ht="15.75" customHeight="1">
      <c r="A18" s="4" t="s">
        <v>20</v>
      </c>
      <c r="B18" s="2">
        <v>16.0</v>
      </c>
      <c r="C18" s="2" t="s">
        <v>21</v>
      </c>
    </row>
    <row r="19" ht="15.75" customHeight="1">
      <c r="A19" s="4" t="s">
        <v>22</v>
      </c>
      <c r="B19" s="2">
        <v>900.0</v>
      </c>
      <c r="C19" s="2" t="s">
        <v>23</v>
      </c>
    </row>
    <row r="20" ht="15.75" customHeight="1">
      <c r="A20" s="4" t="s">
        <v>24</v>
      </c>
      <c r="B20" s="2">
        <v>1.5</v>
      </c>
      <c r="C20" s="2" t="s">
        <v>11</v>
      </c>
    </row>
    <row r="21" ht="15.75" customHeight="1">
      <c r="A21" s="4" t="s">
        <v>25</v>
      </c>
      <c r="B21" s="7">
        <f>B20*B19*B18</f>
        <v>21600</v>
      </c>
      <c r="C21" s="2" t="s">
        <v>26</v>
      </c>
    </row>
    <row r="22" ht="15.75" customHeight="1"/>
    <row r="23" ht="15.75" customHeight="1">
      <c r="A23" s="2" t="s">
        <v>27</v>
      </c>
      <c r="B23" s="7">
        <f>B21/(B13*1000)</f>
        <v>91.87956886</v>
      </c>
      <c r="C23" s="2" t="s">
        <v>28</v>
      </c>
    </row>
    <row r="24" ht="15.75" customHeight="1"/>
    <row r="25" ht="15.75" customHeight="1"/>
    <row r="26" ht="15.75" customHeight="1"/>
    <row r="27" ht="15.75" customHeight="1">
      <c r="A27" s="1" t="s">
        <v>29</v>
      </c>
      <c r="D27" s="2" t="s">
        <v>30</v>
      </c>
    </row>
    <row r="28" ht="15.75" customHeight="1">
      <c r="A28" s="6" t="s">
        <v>2</v>
      </c>
    </row>
    <row r="29" ht="15.75" customHeight="1">
      <c r="A29" s="4" t="s">
        <v>3</v>
      </c>
      <c r="B29" s="2">
        <v>2.2</v>
      </c>
      <c r="C29" s="2" t="s">
        <v>4</v>
      </c>
    </row>
    <row r="30" ht="15.75" customHeight="1">
      <c r="A30" s="4" t="s">
        <v>5</v>
      </c>
      <c r="B30" s="2">
        <v>10.0</v>
      </c>
      <c r="C30" s="2" t="s">
        <v>6</v>
      </c>
    </row>
    <row r="31" ht="15.75" customHeight="1">
      <c r="A31" s="4" t="s">
        <v>7</v>
      </c>
      <c r="B31" s="2">
        <v>0.0721</v>
      </c>
      <c r="C31" s="2" t="s">
        <v>8</v>
      </c>
    </row>
    <row r="32" ht="15.75" customHeight="1">
      <c r="A32" s="4" t="s">
        <v>9</v>
      </c>
      <c r="B32" s="2">
        <v>0.1342</v>
      </c>
      <c r="C32" s="2" t="s">
        <v>8</v>
      </c>
    </row>
    <row r="33" ht="15.75" customHeight="1">
      <c r="A33" s="4" t="s">
        <v>10</v>
      </c>
      <c r="B33" s="2">
        <v>3.3</v>
      </c>
      <c r="C33" s="2" t="s">
        <v>11</v>
      </c>
    </row>
    <row r="34" ht="15.75" customHeight="1">
      <c r="A34" s="5"/>
    </row>
    <row r="35" ht="15.75" customHeight="1"/>
    <row r="36" ht="15.75" customHeight="1">
      <c r="A36" s="6" t="s">
        <v>12</v>
      </c>
    </row>
    <row r="37" ht="15.75" customHeight="1">
      <c r="A37" s="4" t="s">
        <v>13</v>
      </c>
      <c r="B37" s="7">
        <f>B33*B31*((3600-B29*B30)/3600)</f>
        <v>0.2364759833</v>
      </c>
      <c r="C37" s="2" t="s">
        <v>14</v>
      </c>
    </row>
    <row r="38" ht="15.75" customHeight="1">
      <c r="A38" s="4" t="s">
        <v>15</v>
      </c>
      <c r="B38" s="7">
        <f>B33*B32*(B29/3600)*B30</f>
        <v>0.002706366667</v>
      </c>
      <c r="C38" s="2" t="s">
        <v>14</v>
      </c>
    </row>
    <row r="39" ht="15.75" customHeight="1">
      <c r="A39" s="8" t="s">
        <v>16</v>
      </c>
      <c r="B39" s="7">
        <f>B37+B38</f>
        <v>0.23918235</v>
      </c>
      <c r="C39" s="2" t="s">
        <v>14</v>
      </c>
    </row>
    <row r="40" ht="15.75" customHeight="1">
      <c r="A40" s="8" t="s">
        <v>17</v>
      </c>
      <c r="B40" s="7">
        <f>B39/B33</f>
        <v>0.0724795</v>
      </c>
      <c r="C40" s="2" t="s">
        <v>18</v>
      </c>
    </row>
    <row r="41" ht="15.75" customHeight="1"/>
    <row r="42" ht="15.75" customHeight="1"/>
    <row r="43" ht="15.75" customHeight="1">
      <c r="A43" s="9" t="s">
        <v>31</v>
      </c>
    </row>
    <row r="44" ht="15.75" customHeight="1">
      <c r="A44" s="4" t="s">
        <v>20</v>
      </c>
      <c r="B44" s="2">
        <v>16.0</v>
      </c>
      <c r="C44" s="2" t="s">
        <v>21</v>
      </c>
    </row>
    <row r="45" ht="15.75" customHeight="1">
      <c r="A45" s="4" t="s">
        <v>22</v>
      </c>
      <c r="B45" s="2">
        <v>900.0</v>
      </c>
      <c r="C45" s="2" t="s">
        <v>23</v>
      </c>
    </row>
    <row r="46" ht="15.75" customHeight="1">
      <c r="A46" s="4" t="s">
        <v>24</v>
      </c>
      <c r="B46" s="2">
        <v>1.5</v>
      </c>
      <c r="C46" s="2" t="s">
        <v>11</v>
      </c>
    </row>
    <row r="47" ht="15.75" customHeight="1">
      <c r="A47" s="4" t="s">
        <v>25</v>
      </c>
      <c r="B47" s="7">
        <f>B46*B45*B44</f>
        <v>21600</v>
      </c>
      <c r="C47" s="2" t="s">
        <v>26</v>
      </c>
    </row>
    <row r="48" ht="15.75" customHeight="1"/>
    <row r="49" ht="15.75" customHeight="1">
      <c r="A49" s="2" t="s">
        <v>27</v>
      </c>
      <c r="B49" s="7">
        <f>B47/(B39*1000)</f>
        <v>90.30766693</v>
      </c>
      <c r="C49" s="2" t="s">
        <v>28</v>
      </c>
    </row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2024-08-27T08:29:05Z</dcterms:created>
  <dc:creator>Illia Fortus</dc:creator>
</cp:coreProperties>
</file>