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TALIA\Downloads\"/>
    </mc:Choice>
  </mc:AlternateContent>
  <xr:revisionPtr revIDLastSave="0" documentId="13_ncr:1_{1ABBE766-CF53-4225-986D-BF37F03283E8}" xr6:coauthVersionLast="47" xr6:coauthVersionMax="47" xr10:uidLastSave="{00000000-0000-0000-0000-000000000000}"/>
  <bookViews>
    <workbookView xWindow="-120" yWindow="-120" windowWidth="20730" windowHeight="11160" tabRatio="0" firstSheet="4" activeTab="4" xr2:uid="{01C62323-4BE3-4E9F-9737-C2C8A0187D1A}"/>
  </bookViews>
  <sheets>
    <sheet name="Fonte da dados" sheetId="2" state="hidden" r:id="rId1"/>
    <sheet name="Data" sheetId="1" state="hidden" r:id="rId2"/>
    <sheet name="Caixinha" sheetId="5" state="hidden" r:id="rId3"/>
    <sheet name="Controller" sheetId="3" state="hidden" r:id="rId4"/>
    <sheet name="Dashboard" sheetId="4" r:id="rId5"/>
  </sheets>
  <definedNames>
    <definedName name="SegmentaçãodeDados_Mês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<sst xmlns="http://schemas.openxmlformats.org/spreadsheetml/2006/main" count="481" uniqueCount="80">
  <si>
    <t>Data</t>
  </si>
  <si>
    <t>Tipo</t>
  </si>
  <si>
    <t xml:space="preserve">Descrição </t>
  </si>
  <si>
    <t>Valor</t>
  </si>
  <si>
    <t>Categoria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</si>
  <si>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</si>
  <si>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</si>
  <si>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</si>
  <si>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</si>
  <si>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</si>
  <si>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</si>
  <si>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</si>
  <si>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</si>
  <si>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</si>
  <si>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</si>
  <si>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</si>
  <si>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</si>
  <si>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</si>
  <si>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</si>
  <si>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</si>
  <si>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</si>
  <si>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</si>
  <si>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</si>
  <si>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</si>
  <si>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</si>
  <si>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</si>
  <si>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</si>
  <si>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</si>
  <si>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</si>
  <si>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</si>
  <si>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</si>
  <si>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</si>
  <si>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</si>
  <si>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</si>
  <si>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</si>
  <si>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</si>
  <si>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</si>
  <si>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</si>
  <si>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</si>
  <si>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</si>
  <si>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</si>
  <si>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</si>
  <si>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</si>
  <si>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</si>
  <si>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</si>
  <si>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</si>
  <si>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</si>
  <si>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</si>
  <si>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</si>
  <si>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</si>
  <si>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</si>
  <si>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</si>
  <si>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</si>
  <si>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</si>
  <si>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</si>
  <si>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</si>
  <si>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</si>
  <si>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</si>
  <si>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</si>
  <si>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</si>
  <si>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</si>
  <si>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</si>
  <si>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</si>
  <si>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</si>
  <si>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</si>
  <si>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</si>
  <si>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</si>
  <si>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</si>
  <si>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</si>
  <si>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</si>
  <si>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 xml:space="preserve">Operação Bancária </t>
  </si>
  <si>
    <t>Status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</si>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</sst>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82170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8" fontId="0" fillId="0" borderId="0" xfId="0" applyNumberFormat="1"/>
    <xf numFmtId="8" fontId="3" fillId="0" borderId="0" xfId="0" applyNumberFormat="1" applyFont="1" applyAlignment="1">
      <alignment horizontal="center" wrapText="1"/>
    </xf>
    <xf numFmtId="0" fontId="0" fillId="0" borderId="0" xfId="0" applyAlignment="1">
      <alignment horizontal="center" vertical="center"/>
    </xf>
    <xf numFmtId="8" fontId="3" fillId="0" borderId="0" xfId="0" applyNumberFormat="1" applyFont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" fontId="3" fillId="0" borderId="0" xfId="0" applyNumberFormat="1" applyFont="1" applyAlignment="1">
      <alignment horizontal="center" wrapText="1"/>
    </xf>
    <xf numFmtId="0" fontId="0" fillId="5" borderId="0" xfId="0" applyFill="1"/>
    <xf numFmtId="44" fontId="0" fillId="0" borderId="0" xfId="1" applyFont="1"/>
    <xf numFmtId="14" fontId="0" fillId="0" borderId="0" xfId="0" applyNumberFormat="1" applyAlignment="1">
      <alignment horizontal="center"/>
    </xf>
    <xf numFmtId="0" fontId="2" fillId="2" borderId="1" xfId="2" applyBorder="1"/>
    <xf numFmtId="44" fontId="0" fillId="0" borderId="1" xfId="1" applyFont="1" applyBorder="1"/>
  </cellXfs>
  <cellStyles count="3">
    <cellStyle name="Ênfase5" xfId="2" builtinId="45"/>
    <cellStyle name="Moeda" xfId="1" builtinId="4"/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R$&quot;\ #,##0.00;[Red]\-&quot;R$&quot;\ #,##0.0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color theme="0"/>
        <name val="Segoe UI Light"/>
        <family val="2"/>
        <scheme val="none"/>
      </font>
      <border>
        <bottom style="thin">
          <color theme="8"/>
        </bottom>
        <vertical/>
        <horizontal/>
      </border>
    </dxf>
    <dxf>
      <font>
        <b/>
        <i val="0"/>
        <color theme="0"/>
        <name val="Segoe UI Light"/>
        <family val="2"/>
        <scheme val="none"/>
      </font>
      <fill>
        <patternFill>
          <bgColor rgb="FF78217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5 2" pivot="0" table="0" count="10" xr9:uid="{9F297371-A2FF-4BE7-B7A3-E5DB22403D42}">
      <tableStyleElement type="wholeTable" dxfId="12"/>
      <tableStyleElement type="headerRow" dxfId="11"/>
    </tableStyle>
  </tableStyles>
  <colors>
    <mruColors>
      <color rgb="FF78217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 tint="-4.9989318521683403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0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 tint="0.39994506668294322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Caixinha!$C$5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Caixinha!$D$5</c:f>
              <c:numCache>
                <c:formatCode>_("R$"* #,##0.00_);_("R$"* \(#,##0.00\);_("R$"* "-"??_);_(@_)</c:formatCode>
                <c:ptCount val="1"/>
                <c:pt idx="0">
                  <c:v>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0-45F1-8BE3-43102EA96726}"/>
            </c:ext>
          </c:extLst>
        </c:ser>
        <c:ser>
          <c:idx val="1"/>
          <c:order val="1"/>
          <c:tx>
            <c:strRef>
              <c:f>Caixinha!$C$6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Caixinha!$D$6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0-45F1-8BE3-43102EA96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9294895"/>
        <c:axId val="1199295855"/>
      </c:barChart>
      <c:catAx>
        <c:axId val="1199294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9295855"/>
        <c:crosses val="autoZero"/>
        <c:auto val="1"/>
        <c:lblAlgn val="ctr"/>
        <c:lblOffset val="100"/>
        <c:noMultiLvlLbl val="0"/>
      </c:catAx>
      <c:valAx>
        <c:axId val="119929585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9929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Bootcamp Caixa.xlsx]Controller!tbl_saida</c:name>
    <c:fmtId val="6"/>
  </c:pivotSource>
  <c:chart>
    <c:autoTitleDeleted val="1"/>
    <c:pivotFmts>
      <c:pivotFmt>
        <c:idx val="0"/>
        <c:spPr>
          <a:solidFill>
            <a:srgbClr val="78217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8217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50000">
                <a:schemeClr val="accent5">
                  <a:lumMod val="75000"/>
                </a:schemeClr>
              </a:gs>
              <a:gs pos="0">
                <a:schemeClr val="accent5">
                  <a:lumMod val="20000"/>
                  <a:lumOff val="80000"/>
                </a:schemeClr>
              </a:gs>
              <a:gs pos="100000">
                <a:srgbClr val="782170"/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399633866110971E-2"/>
          <c:y val="0.17853545863070272"/>
          <c:w val="0.94040689144626155"/>
          <c:h val="0.591413312919218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50000">
                  <a:schemeClr val="accent5">
                    <a:lumMod val="75000"/>
                  </a:schemeClr>
                </a:gs>
                <a:gs pos="0">
                  <a:schemeClr val="accent5">
                    <a:lumMod val="20000"/>
                    <a:lumOff val="80000"/>
                  </a:schemeClr>
                </a:gs>
                <a:gs pos="100000">
                  <a:srgbClr val="782170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"R$"#,##0.00_);[Red]\("R$"#,##0.00\)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C-4749-839F-CEE1E8599E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39411615"/>
        <c:axId val="1808327567"/>
      </c:barChart>
      <c:catAx>
        <c:axId val="183941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8327567"/>
        <c:crosses val="autoZero"/>
        <c:auto val="1"/>
        <c:lblAlgn val="ctr"/>
        <c:lblOffset val="100"/>
        <c:noMultiLvlLbl val="0"/>
      </c:catAx>
      <c:valAx>
        <c:axId val="1808327567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83941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Bootcamp Caixa.xlsx]Controller!tbl_entrada</c:name>
    <c:fmtId val="11"/>
  </c:pivotSource>
  <c:chart>
    <c:autoTitleDeleted val="1"/>
    <c:pivotFmts>
      <c:pivotFmt>
        <c:idx val="0"/>
        <c:spPr>
          <a:solidFill>
            <a:srgbClr val="78217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8217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50000">
                <a:schemeClr val="accent5">
                  <a:lumMod val="75000"/>
                </a:schemeClr>
              </a:gs>
              <a:gs pos="0">
                <a:schemeClr val="accent5">
                  <a:lumMod val="20000"/>
                  <a:lumOff val="80000"/>
                </a:schemeClr>
              </a:gs>
              <a:gs pos="100000">
                <a:srgbClr val="782170"/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444444444444446E-2"/>
          <c:y val="0.11891896953350481"/>
          <c:w val="0.93888888888888888"/>
          <c:h val="0.723126079219442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50000">
                  <a:schemeClr val="accent5">
                    <a:lumMod val="75000"/>
                  </a:schemeClr>
                </a:gs>
                <a:gs pos="0">
                  <a:schemeClr val="accent5">
                    <a:lumMod val="20000"/>
                    <a:lumOff val="80000"/>
                  </a:schemeClr>
                </a:gs>
                <a:gs pos="100000">
                  <a:srgbClr val="782170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8-499F-BC62-E1E5C4483C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8152143"/>
        <c:axId val="1078162703"/>
      </c:barChart>
      <c:catAx>
        <c:axId val="107815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8162703"/>
        <c:crosses val="autoZero"/>
        <c:auto val="1"/>
        <c:lblAlgn val="ctr"/>
        <c:lblOffset val="100"/>
        <c:noMultiLvlLbl val="0"/>
      </c:catAx>
      <c:valAx>
        <c:axId val="1078162703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07815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Caixinha!$C$6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91-4ABA-900D-47B3E3E49520}"/>
              </c:ext>
            </c:extLst>
          </c:dPt>
          <c:val>
            <c:numRef>
              <c:f>Caixinha!$D$6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1-4ABA-900D-47B3E3E4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9294895"/>
        <c:axId val="1199295855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Caixinha!$C$5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50000">
                  <a:srgbClr val="ECB7E6"/>
                </a:gs>
                <a:gs pos="0">
                  <a:schemeClr val="bg1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Caixinha!$D$5</c:f>
              <c:numCache>
                <c:formatCode>_("R$"* #,##0.00_);_("R$"* \(#,##0.00\);_("R$"* "-"??_);_(@_)</c:formatCode>
                <c:ptCount val="1"/>
                <c:pt idx="0">
                  <c:v>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1-4ABA-900D-47B3E3E4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536751"/>
        <c:axId val="146536271"/>
      </c:barChart>
      <c:catAx>
        <c:axId val="1199294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9295855"/>
        <c:crosses val="autoZero"/>
        <c:auto val="1"/>
        <c:lblAlgn val="ctr"/>
        <c:lblOffset val="100"/>
        <c:noMultiLvlLbl val="0"/>
      </c:catAx>
      <c:valAx>
        <c:axId val="119929585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99294895"/>
        <c:crosses val="autoZero"/>
        <c:crossBetween val="between"/>
      </c:valAx>
      <c:valAx>
        <c:axId val="146536271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46536751"/>
        <c:crosses val="max"/>
        <c:crossBetween val="between"/>
      </c:valAx>
      <c:catAx>
        <c:axId val="146536751"/>
        <c:scaling>
          <c:orientation val="minMax"/>
        </c:scaling>
        <c:delete val="1"/>
        <c:axPos val="b"/>
        <c:majorTickMark val="out"/>
        <c:minorTickMark val="none"/>
        <c:tickLblPos val="nextTo"/>
        <c:crossAx val="1465362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openxmlformats.org/officeDocument/2006/relationships/image" Target="../media/image7.png"/><Relationship Id="rId4" Type="http://schemas.openxmlformats.org/officeDocument/2006/relationships/chart" Target="../charts/chart3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119062</xdr:rowOff>
    </xdr:from>
    <xdr:to>
      <xdr:col>13</xdr:col>
      <xdr:colOff>19050</xdr:colOff>
      <xdr:row>20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3F9BA9-049B-8C09-645A-167CED1F4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223309</xdr:colOff>
      <xdr:row>20</xdr:row>
      <xdr:rowOff>3675</xdr:rowOff>
    </xdr:from>
    <xdr:to>
      <xdr:col>17</xdr:col>
      <xdr:colOff>51857</xdr:colOff>
      <xdr:row>31</xdr:row>
      <xdr:rowOff>97872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C649C8F1-6CEC-21F0-2AD7-911986E8994D}"/>
            </a:ext>
          </a:extLst>
        </xdr:cNvPr>
        <xdr:cNvGrpSpPr/>
      </xdr:nvGrpSpPr>
      <xdr:grpSpPr>
        <a:xfrm>
          <a:off x="2258651" y="3813675"/>
          <a:ext cx="9614232" cy="2189697"/>
          <a:chOff x="1657662" y="2737908"/>
          <a:chExt cx="9510430" cy="2189697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7CCDCF6D-FE9D-CF58-ED06-7A292F5BFE67}"/>
              </a:ext>
            </a:extLst>
          </xdr:cNvPr>
          <xdr:cNvGrpSpPr/>
        </xdr:nvGrpSpPr>
        <xdr:grpSpPr>
          <a:xfrm>
            <a:off x="1657662" y="2737908"/>
            <a:ext cx="9510430" cy="2189697"/>
            <a:chOff x="1623484" y="2766483"/>
            <a:chExt cx="9582148" cy="2189697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F08F5FD0-22BF-62E0-53C2-D01E070D2326}"/>
                </a:ext>
              </a:extLst>
            </xdr:cNvPr>
            <xdr:cNvGrpSpPr/>
          </xdr:nvGrpSpPr>
          <xdr:grpSpPr>
            <a:xfrm>
              <a:off x="1623484" y="2766483"/>
              <a:ext cx="9489600" cy="2112434"/>
              <a:chOff x="1623484" y="2766483"/>
              <a:chExt cx="9489600" cy="2112434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9C0B69CD-ABC1-1601-F243-8C139E16ABFB}"/>
                  </a:ext>
                </a:extLst>
              </xdr:cNvPr>
              <xdr:cNvSpPr/>
            </xdr:nvSpPr>
            <xdr:spPr>
              <a:xfrm>
                <a:off x="1623484" y="2766483"/>
                <a:ext cx="9489016" cy="2112434"/>
              </a:xfrm>
              <a:prstGeom prst="roundRect">
                <a:avLst>
                  <a:gd name="adj" fmla="val 815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848889E9-4042-DE1D-54B3-1D2242CF1045}"/>
                  </a:ext>
                </a:extLst>
              </xdr:cNvPr>
              <xdr:cNvSpPr/>
            </xdr:nvSpPr>
            <xdr:spPr>
              <a:xfrm>
                <a:off x="1623484" y="2766483"/>
                <a:ext cx="9489600" cy="367242"/>
              </a:xfrm>
              <a:prstGeom prst="round2SameRect">
                <a:avLst>
                  <a:gd name="adj1" fmla="val 35879"/>
                  <a:gd name="adj2" fmla="val 0"/>
                </a:avLst>
              </a:prstGeom>
              <a:solidFill>
                <a:srgbClr val="78217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algn="l"/>
                <a:r>
                  <a:rPr lang="pt-BR" sz="2000" b="1" kern="1200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        Gastos</a:t>
                </a:r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B38D258-8B65-4593-A3A3-D6D51A5D6CB9}"/>
                </a:ext>
              </a:extLst>
            </xdr:cNvPr>
            <xdr:cNvGraphicFramePr>
              <a:graphicFrameLocks/>
            </xdr:cNvGraphicFramePr>
          </xdr:nvGraphicFramePr>
          <xdr:xfrm>
            <a:off x="1691215" y="2881846"/>
            <a:ext cx="9514417" cy="207433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pic>
        <xdr:nvPicPr>
          <xdr:cNvPr id="14" name="Gráfico 13" descr="Dinheiro voador estrutura de tópicos">
            <a:extLst>
              <a:ext uri="{FF2B5EF4-FFF2-40B4-BE49-F238E27FC236}">
                <a16:creationId xmlns:a16="http://schemas.microsoft.com/office/drawing/2014/main" id="{6CEF08E8-E3F3-9156-3450-34726E8817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820482" y="2738804"/>
            <a:ext cx="367189" cy="3708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223309</xdr:colOff>
      <xdr:row>6</xdr:row>
      <xdr:rowOff>51262</xdr:rowOff>
    </xdr:from>
    <xdr:to>
      <xdr:col>8</xdr:col>
      <xdr:colOff>552450</xdr:colOff>
      <xdr:row>19</xdr:row>
      <xdr:rowOff>70348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196B2548-07B1-C114-B505-BC696641DCC7}"/>
            </a:ext>
          </a:extLst>
        </xdr:cNvPr>
        <xdr:cNvGrpSpPr/>
      </xdr:nvGrpSpPr>
      <xdr:grpSpPr>
        <a:xfrm>
          <a:off x="2258651" y="1194262"/>
          <a:ext cx="4610378" cy="2495586"/>
          <a:chOff x="1657662" y="118495"/>
          <a:chExt cx="3853222" cy="2495586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863FEE32-E068-9DF0-D8B8-C8DCC13E9E96}"/>
              </a:ext>
            </a:extLst>
          </xdr:cNvPr>
          <xdr:cNvGrpSpPr/>
        </xdr:nvGrpSpPr>
        <xdr:grpSpPr>
          <a:xfrm>
            <a:off x="1657662" y="134665"/>
            <a:ext cx="3853222" cy="2479416"/>
            <a:chOff x="1648481" y="125140"/>
            <a:chExt cx="3880116" cy="2479416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DD5D4552-6B69-0ADB-1E53-5487BB4C0483}"/>
                </a:ext>
              </a:extLst>
            </xdr:cNvPr>
            <xdr:cNvGrpSpPr/>
          </xdr:nvGrpSpPr>
          <xdr:grpSpPr>
            <a:xfrm>
              <a:off x="1648481" y="125140"/>
              <a:ext cx="3880116" cy="2447668"/>
              <a:chOff x="1638956" y="229915"/>
              <a:chExt cx="3880116" cy="2447668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E6B9DB18-D230-A480-84BE-61FAFD2A0823}"/>
                  </a:ext>
                </a:extLst>
              </xdr:cNvPr>
              <xdr:cNvSpPr/>
            </xdr:nvSpPr>
            <xdr:spPr>
              <a:xfrm>
                <a:off x="1638956" y="232833"/>
                <a:ext cx="3879850" cy="2444750"/>
              </a:xfrm>
              <a:prstGeom prst="roundRect">
                <a:avLst>
                  <a:gd name="adj" fmla="val 8442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85614124-C5F0-33B2-3735-DBA67BE4A3BE}"/>
                  </a:ext>
                </a:extLst>
              </xdr:cNvPr>
              <xdr:cNvSpPr/>
            </xdr:nvSpPr>
            <xdr:spPr>
              <a:xfrm>
                <a:off x="1638956" y="229915"/>
                <a:ext cx="3880116" cy="387568"/>
              </a:xfrm>
              <a:prstGeom prst="round2SameRect">
                <a:avLst>
                  <a:gd name="adj1" fmla="val 35879"/>
                  <a:gd name="adj2" fmla="val 0"/>
                </a:avLst>
              </a:prstGeom>
              <a:solidFill>
                <a:srgbClr val="78217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algn="l"/>
                <a:r>
                  <a:rPr lang="pt-BR" sz="2000" b="1" kern="1200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        Entrada</a:t>
                </a:r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510E405-7A20-498D-81C7-C463579E86DB}"/>
                </a:ext>
              </a:extLst>
            </xdr:cNvPr>
            <xdr:cNvGraphicFramePr>
              <a:graphicFrameLocks/>
            </xdr:cNvGraphicFramePr>
          </xdr:nvGraphicFramePr>
          <xdr:xfrm>
            <a:off x="1768482" y="447675"/>
            <a:ext cx="3546468" cy="215688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pic>
        <xdr:nvPicPr>
          <xdr:cNvPr id="16" name="Gráfico 15" descr="Registrar estrutura de tópicos">
            <a:extLst>
              <a:ext uri="{FF2B5EF4-FFF2-40B4-BE49-F238E27FC236}">
                <a16:creationId xmlns:a16="http://schemas.microsoft.com/office/drawing/2014/main" id="{EB389093-366A-E87A-6F90-BEEC021312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820482" y="118495"/>
            <a:ext cx="368179" cy="37240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87966</xdr:colOff>
      <xdr:row>7</xdr:row>
      <xdr:rowOff>28015</xdr:rowOff>
    </xdr:from>
    <xdr:to>
      <xdr:col>0</xdr:col>
      <xdr:colOff>1916766</xdr:colOff>
      <xdr:row>14</xdr:row>
      <xdr:rowOff>56590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Mês">
              <a:extLst>
                <a:ext uri="{FF2B5EF4-FFF2-40B4-BE49-F238E27FC236}">
                  <a16:creationId xmlns:a16="http://schemas.microsoft.com/office/drawing/2014/main" id="{1667B60D-923B-4EB9-99B2-DA73B74AA2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966" y="1361515"/>
              <a:ext cx="1828800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223309</xdr:colOff>
      <xdr:row>0</xdr:row>
      <xdr:rowOff>112059</xdr:rowOff>
    </xdr:from>
    <xdr:to>
      <xdr:col>16</xdr:col>
      <xdr:colOff>533400</xdr:colOff>
      <xdr:row>5</xdr:row>
      <xdr:rowOff>123265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BDFC2E6C-A4E4-6748-6C30-2FDD78BD9AAC}"/>
            </a:ext>
          </a:extLst>
        </xdr:cNvPr>
        <xdr:cNvGrpSpPr/>
      </xdr:nvGrpSpPr>
      <xdr:grpSpPr>
        <a:xfrm>
          <a:off x="2258651" y="112059"/>
          <a:ext cx="9484170" cy="963706"/>
          <a:chOff x="2260194" y="112059"/>
          <a:chExt cx="9462855" cy="963706"/>
        </a:xfrm>
      </xdr:grpSpPr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38BDBCEA-6CA1-4B8A-8932-861016BFCCFF}"/>
              </a:ext>
            </a:extLst>
          </xdr:cNvPr>
          <xdr:cNvSpPr/>
        </xdr:nvSpPr>
        <xdr:spPr>
          <a:xfrm>
            <a:off x="2260194" y="112059"/>
            <a:ext cx="9462855" cy="963706"/>
          </a:xfrm>
          <a:prstGeom prst="roundRect">
            <a:avLst>
              <a:gd name="adj" fmla="val 1541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215CDCCA-6491-2CC6-5CDA-06B28F13431C}"/>
              </a:ext>
            </a:extLst>
          </xdr:cNvPr>
          <xdr:cNvSpPr/>
        </xdr:nvSpPr>
        <xdr:spPr>
          <a:xfrm>
            <a:off x="2373059" y="186016"/>
            <a:ext cx="831017" cy="828000"/>
          </a:xfrm>
          <a:prstGeom prst="roundRect">
            <a:avLst>
              <a:gd name="adj" fmla="val 15419"/>
            </a:avLst>
          </a:prstGeom>
          <a:solidFill>
            <a:srgbClr val="78217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CA829604-7DC7-DAFF-6C41-218C30E1BADA}"/>
              </a:ext>
            </a:extLst>
          </xdr:cNvPr>
          <xdr:cNvSpPr txBox="1"/>
        </xdr:nvSpPr>
        <xdr:spPr>
          <a:xfrm>
            <a:off x="3286772" y="224118"/>
            <a:ext cx="1773858" cy="3361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</a:t>
            </a:r>
            <a:r>
              <a:rPr lang="pt-BR" sz="2000" b="1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Mateus</a:t>
            </a:r>
            <a:endParaRPr lang="pt-BR" sz="2000" b="1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9107F8E5-E9E4-8878-51DA-7494704FABA6}"/>
              </a:ext>
            </a:extLst>
          </xdr:cNvPr>
          <xdr:cNvSpPr txBox="1"/>
        </xdr:nvSpPr>
        <xdr:spPr>
          <a:xfrm>
            <a:off x="3286772" y="589430"/>
            <a:ext cx="3381332" cy="3361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kern="120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grpSp>
        <xdr:nvGrpSpPr>
          <xdr:cNvPr id="27" name="Agrupar 2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D464DBAA-E9F5-426F-556E-7DDC3509EF1F}"/>
              </a:ext>
            </a:extLst>
          </xdr:cNvPr>
          <xdr:cNvGrpSpPr/>
        </xdr:nvGrpSpPr>
        <xdr:grpSpPr>
          <a:xfrm>
            <a:off x="8036186" y="547429"/>
            <a:ext cx="3503719" cy="322731"/>
            <a:chOff x="8011619" y="547429"/>
            <a:chExt cx="3485617" cy="322731"/>
          </a:xfrm>
        </xdr:grpSpPr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95527F69-C658-0BC4-05A7-3AFD1A1451FB}"/>
                </a:ext>
              </a:extLst>
            </xdr:cNvPr>
            <xdr:cNvSpPr/>
          </xdr:nvSpPr>
          <xdr:spPr>
            <a:xfrm>
              <a:off x="8011619" y="547429"/>
              <a:ext cx="3485617" cy="322731"/>
            </a:xfrm>
            <a:prstGeom prst="roundRect">
              <a:avLst>
                <a:gd name="adj" fmla="val 15419"/>
              </a:avLst>
            </a:prstGeom>
            <a:solidFill>
              <a:schemeClr val="bg1">
                <a:lumMod val="95000"/>
              </a:schemeClr>
            </a:solidFill>
            <a:ln w="6350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 i="1" kern="1200">
                  <a:solidFill>
                    <a:schemeClr val="bg1">
                      <a:lumMod val="50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Pesquisar</a:t>
              </a:r>
              <a:r>
                <a:rPr lang="pt-BR" sz="1100" i="1" kern="1200" baseline="0">
                  <a:solidFill>
                    <a:schemeClr val="bg1">
                      <a:lumMod val="50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 dados...</a:t>
              </a:r>
              <a:endParaRPr lang="pt-BR" sz="1100" i="1" kern="1200">
                <a:solidFill>
                  <a:schemeClr val="bg1">
                    <a:lumMod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pic>
          <xdr:nvPicPr>
            <xdr:cNvPr id="26" name="Gráfico 25" descr="Lupa com preenchimento sólido">
              <a:extLst>
                <a:ext uri="{FF2B5EF4-FFF2-40B4-BE49-F238E27FC236}">
                  <a16:creationId xmlns:a16="http://schemas.microsoft.com/office/drawing/2014/main" id="{EAB7690F-9DB0-7C54-B333-09FA8965E7C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1172265" y="571501"/>
              <a:ext cx="288000" cy="288000"/>
            </a:xfrm>
            <a:prstGeom prst="rect">
              <a:avLst/>
            </a:prstGeom>
          </xdr:spPr>
        </xdr:pic>
      </xdr:grpSp>
      <xdr:pic>
        <xdr:nvPicPr>
          <xdr:cNvPr id="28" name="Imagem 27" descr="3d Character PNG, Vector, PSD, and Clipart With Transparent Background for  Free Download | Pngtree">
            <a:extLst>
              <a:ext uri="{FF2B5EF4-FFF2-40B4-BE49-F238E27FC236}">
                <a16:creationId xmlns:a16="http://schemas.microsoft.com/office/drawing/2014/main" id="{2624FEEB-93CC-F167-4B10-3E96F5BA0D1A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4506" r="33708" b="46708"/>
          <a:stretch/>
        </xdr:blipFill>
        <xdr:spPr bwMode="auto">
          <a:xfrm>
            <a:off x="2444161" y="144518"/>
            <a:ext cx="667256" cy="85396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28575</xdr:colOff>
      <xdr:row>1</xdr:row>
      <xdr:rowOff>76200</xdr:rowOff>
    </xdr:from>
    <xdr:to>
      <xdr:col>0</xdr:col>
      <xdr:colOff>2019300</xdr:colOff>
      <xdr:row>5</xdr:row>
      <xdr:rowOff>9525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4EE09AB4-F724-F31A-DF49-91EC076C6935}"/>
            </a:ext>
          </a:extLst>
        </xdr:cNvPr>
        <xdr:cNvSpPr/>
      </xdr:nvSpPr>
      <xdr:spPr>
        <a:xfrm>
          <a:off x="28575" y="266700"/>
          <a:ext cx="1990725" cy="695325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 kern="1200">
              <a:latin typeface="Segoe UI Light" panose="020B0502040204020203" pitchFamily="34" charset="0"/>
              <a:cs typeface="Segoe UI Light" panose="020B0502040204020203" pitchFamily="34" charset="0"/>
            </a:rPr>
            <a:t>Money</a:t>
          </a:r>
          <a:r>
            <a:rPr lang="pt-BR" sz="1600" b="1" kern="1200" baseline="0">
              <a:latin typeface="Segoe UI Light" panose="020B0502040204020203" pitchFamily="34" charset="0"/>
              <a:cs typeface="Segoe UI Light" panose="020B0502040204020203" pitchFamily="34" charset="0"/>
            </a:rPr>
            <a:t> APP</a:t>
          </a:r>
          <a:endParaRPr lang="pt-BR" sz="1600" b="1" kern="12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1352548</xdr:colOff>
      <xdr:row>1</xdr:row>
      <xdr:rowOff>190498</xdr:rowOff>
    </xdr:from>
    <xdr:to>
      <xdr:col>0</xdr:col>
      <xdr:colOff>1838548</xdr:colOff>
      <xdr:row>4</xdr:row>
      <xdr:rowOff>104998</xdr:rowOff>
    </xdr:to>
    <xdr:pic>
      <xdr:nvPicPr>
        <xdr:cNvPr id="32" name="Gráfico 31" descr="Dinheiro com preenchimento sólido">
          <a:extLst>
            <a:ext uri="{FF2B5EF4-FFF2-40B4-BE49-F238E27FC236}">
              <a16:creationId xmlns:a16="http://schemas.microsoft.com/office/drawing/2014/main" id="{F639EF32-0AB1-CAEE-AAAD-7A7209DD8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52548" y="380998"/>
          <a:ext cx="486000" cy="486000"/>
        </a:xfrm>
        <a:prstGeom prst="rect">
          <a:avLst/>
        </a:prstGeom>
      </xdr:spPr>
    </xdr:pic>
    <xdr:clientData/>
  </xdr:twoCellAnchor>
  <xdr:twoCellAnchor>
    <xdr:from>
      <xdr:col>9</xdr:col>
      <xdr:colOff>133350</xdr:colOff>
      <xdr:row>6</xdr:row>
      <xdr:rowOff>61617</xdr:rowOff>
    </xdr:from>
    <xdr:to>
      <xdr:col>16</xdr:col>
      <xdr:colOff>542925</xdr:colOff>
      <xdr:row>19</xdr:row>
      <xdr:rowOff>48125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13D8AE9A-5A38-A830-7FC0-6FA35775A7C0}"/>
            </a:ext>
          </a:extLst>
        </xdr:cNvPr>
        <xdr:cNvGrpSpPr/>
      </xdr:nvGrpSpPr>
      <xdr:grpSpPr>
        <a:xfrm>
          <a:off x="7061534" y="1204617"/>
          <a:ext cx="4690812" cy="2463008"/>
          <a:chOff x="6576484" y="1176042"/>
          <a:chExt cx="3880116" cy="2463008"/>
        </a:xfrm>
      </xdr:grpSpPr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1135FB74-2F08-B9A6-4072-80217C4FBD62}"/>
              </a:ext>
            </a:extLst>
          </xdr:cNvPr>
          <xdr:cNvGrpSpPr/>
        </xdr:nvGrpSpPr>
        <xdr:grpSpPr>
          <a:xfrm>
            <a:off x="6576484" y="1176042"/>
            <a:ext cx="3880116" cy="2463008"/>
            <a:chOff x="1657662" y="119325"/>
            <a:chExt cx="3853222" cy="2463008"/>
          </a:xfrm>
        </xdr:grpSpPr>
        <xdr:grpSp>
          <xdr:nvGrpSpPr>
            <xdr:cNvPr id="36" name="Agrupar 35">
              <a:extLst>
                <a:ext uri="{FF2B5EF4-FFF2-40B4-BE49-F238E27FC236}">
                  <a16:creationId xmlns:a16="http://schemas.microsoft.com/office/drawing/2014/main" id="{81C59DCA-3D43-6AF5-4D8A-0F906F9A5E5B}"/>
                </a:ext>
              </a:extLst>
            </xdr:cNvPr>
            <xdr:cNvGrpSpPr/>
          </xdr:nvGrpSpPr>
          <xdr:grpSpPr>
            <a:xfrm>
              <a:off x="1657662" y="134665"/>
              <a:ext cx="3853222" cy="2447668"/>
              <a:chOff x="1638956" y="229915"/>
              <a:chExt cx="3880116" cy="2447668"/>
            </a:xfrm>
          </xdr:grpSpPr>
          <xdr:sp macro="" textlink="">
            <xdr:nvSpPr>
              <xdr:cNvPr id="38" name="Retângulo: Cantos Arredondados 37">
                <a:extLst>
                  <a:ext uri="{FF2B5EF4-FFF2-40B4-BE49-F238E27FC236}">
                    <a16:creationId xmlns:a16="http://schemas.microsoft.com/office/drawing/2014/main" id="{F946F11C-0AEA-3040-9AF5-0B0329903981}"/>
                  </a:ext>
                </a:extLst>
              </xdr:cNvPr>
              <xdr:cNvSpPr/>
            </xdr:nvSpPr>
            <xdr:spPr>
              <a:xfrm>
                <a:off x="1638956" y="232833"/>
                <a:ext cx="3879850" cy="2444750"/>
              </a:xfrm>
              <a:prstGeom prst="roundRect">
                <a:avLst>
                  <a:gd name="adj" fmla="val 8442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39" name="Retângulo: Cantos Superiores Arredondados 38">
                <a:extLst>
                  <a:ext uri="{FF2B5EF4-FFF2-40B4-BE49-F238E27FC236}">
                    <a16:creationId xmlns:a16="http://schemas.microsoft.com/office/drawing/2014/main" id="{541A288D-A9F9-3314-AA57-76BA83536EAF}"/>
                  </a:ext>
                </a:extLst>
              </xdr:cNvPr>
              <xdr:cNvSpPr/>
            </xdr:nvSpPr>
            <xdr:spPr>
              <a:xfrm>
                <a:off x="1638956" y="229915"/>
                <a:ext cx="3880116" cy="387568"/>
              </a:xfrm>
              <a:prstGeom prst="round2SameRect">
                <a:avLst>
                  <a:gd name="adj1" fmla="val 35879"/>
                  <a:gd name="adj2" fmla="val 0"/>
                </a:avLst>
              </a:prstGeom>
              <a:solidFill>
                <a:srgbClr val="78217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algn="l"/>
                <a:r>
                  <a:rPr lang="pt-BR" sz="2000" b="1" kern="1200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        Economias</a:t>
                </a:r>
              </a:p>
            </xdr:txBody>
          </xdr:sp>
        </xdr:grpSp>
        <xdr:pic>
          <xdr:nvPicPr>
            <xdr:cNvPr id="35" name="Gráfico 34" descr="Cofrinho estrutura de tópicos">
              <a:extLst>
                <a:ext uri="{FF2B5EF4-FFF2-40B4-BE49-F238E27FC236}">
                  <a16:creationId xmlns:a16="http://schemas.microsoft.com/office/drawing/2014/main" id="{D3E202DC-E80C-F15F-1E0F-1BB9BA8269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1820482" y="119325"/>
              <a:ext cx="368179" cy="370749"/>
            </a:xfrm>
            <a:prstGeom prst="rect">
              <a:avLst/>
            </a:prstGeom>
          </xdr:spPr>
        </xdr:pic>
      </xdr:grpSp>
      <xdr:graphicFrame macro="">
        <xdr:nvGraphicFramePr>
          <xdr:cNvPr id="40" name="Gráfico 39">
            <a:extLst>
              <a:ext uri="{FF2B5EF4-FFF2-40B4-BE49-F238E27FC236}">
                <a16:creationId xmlns:a16="http://schemas.microsoft.com/office/drawing/2014/main" id="{74D58C73-DA24-4B1C-A07C-2FA5D9113AEE}"/>
              </a:ext>
            </a:extLst>
          </xdr:cNvPr>
          <xdr:cNvGraphicFramePr>
            <a:graphicFrameLocks/>
          </xdr:cNvGraphicFramePr>
        </xdr:nvGraphicFramePr>
        <xdr:xfrm>
          <a:off x="6743701" y="1552574"/>
          <a:ext cx="3609974" cy="19526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" refreshedDate="45671.736097569446" createdVersion="8" refreshedVersion="8" minRefreshableVersion="3" recordCount="44" xr:uid="{8723CCA5-7AA0-4AB1-A693-C298CE6E383C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327199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6F3E6-F8EA-40F9-9388-517A2F44C41E}" name="tbl_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E3:F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8"/>
  </dataFields>
  <chartFormats count="4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7CF5D-F2C9-4B26-8470-228F73C5119E}" name="tbl_sai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B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8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F02FECC-1B99-479A-A1BF-F9C3D48879B5}" sourceName="Mês">
  <pivotTables>
    <pivotTable tabId="3" name="tbl_saida"/>
    <pivotTable tabId="3" name="tbl_entrada"/>
  </pivotTables>
  <data>
    <tabular pivotCacheId="53271996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675FB89D-3512-42BB-935E-486FB1BFB898}" cache="SegmentaçãodeDados_Mês" caption="Mês" style="SlicerStyleDark5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4D43B6-61F8-4F2E-B72F-DD0102C4682C}" name="tbl_operations" displayName="tbl_operations" ref="A1:H45" totalsRowShown="0" headerRowDxfId="10" dataDxfId="9">
  <autoFilter ref="A1:H45" xr:uid="{974D43B6-61F8-4F2E-B72F-DD0102C4682C}"/>
  <tableColumns count="8">
    <tableColumn id="1" xr3:uid="{539A4F0F-B079-4FB6-BB54-2A4595E55011}" name="Data" dataDxfId="8"/>
    <tableColumn id="8" xr3:uid="{ADA86C9E-EAA1-4309-B52F-2CACF193AFDE}" name="Mês" dataDxfId="7">
      <calculatedColumnFormula>MONTH(tbl_operations[[#This Row],[Data]])</calculatedColumnFormula>
    </tableColumn>
    <tableColumn id="2" xr3:uid="{3BC0EAAF-7D67-4F29-BF09-DF43983FEFEE}" name="Tipo" dataDxfId="6"/>
    <tableColumn id="3" xr3:uid="{7B5845F1-8582-4FD4-A039-36AD824FC7A8}" name="Categoria" dataDxfId="5"/>
    <tableColumn id="4" xr3:uid="{7F1F9A6A-23D9-4260-BCF1-224A8D63B921}" name="Descrição " dataDxfId="4"/>
    <tableColumn id="5" xr3:uid="{B206B8A6-A821-45DD-B2C7-42BE3D0D9038}" name="Valor" dataDxfId="3"/>
    <tableColumn id="6" xr3:uid="{7019654E-DAC2-4150-9942-C135D5973EC1}" name="Operação Bancária " dataDxfId="2"/>
    <tableColumn id="7" xr3:uid="{6A15F3F8-46C2-46E2-BB48-056BBF302709}" name="Status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FEBCDF-7B19-4CEE-99C7-29CEB9152596}" name="Tabela2" displayName="Tabela2" ref="C8:D19" totalsRowShown="0">
  <autoFilter ref="C8:D19" xr:uid="{6AFEBCDF-7B19-4CEE-99C7-29CEB9152596}"/>
  <tableColumns count="2">
    <tableColumn id="1" xr3:uid="{B1358AE4-681A-487E-B2E9-2C72600A0100}" name="Data de Lançamento" dataDxfId="0"/>
    <tableColumn id="2" xr3:uid="{1702865A-88DF-458E-9D02-4CED78F4E214}" name="Depósito Reservado" dataCellStyle="Moed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6376-A97D-4063-BD49-2160C72CCD80}">
  <sheetPr>
    <tabColor rgb="FF00B0F0"/>
  </sheetPr>
  <dimension ref="A2:G45"/>
  <sheetViews>
    <sheetView topLeftCell="A25" workbookViewId="0">
      <selection activeCell="A2" sqref="A2:G45"/>
    </sheetView>
  </sheetViews>
  <sheetFormatPr defaultColWidth="12.7109375" defaultRowHeight="15" x14ac:dyDescent="0.25"/>
  <cols>
    <col min="3" max="3" width="30.42578125" customWidth="1"/>
    <col min="4" max="4" width="38.7109375" customWidth="1"/>
    <col min="6" max="6" width="32.7109375" customWidth="1"/>
  </cols>
  <sheetData>
    <row r="2" spans="1:7" x14ac:dyDescent="0.25">
      <c r="A2" s="1">
        <v>45505</v>
      </c>
      <c r="B2" s="2" t="s">
        <v>5</v>
      </c>
      <c r="C2" s="2" t="s">
        <v>6</v>
      </c>
      <c r="D2" s="2" t="s">
        <v>7</v>
      </c>
      <c r="E2" s="4">
        <v>5000</v>
      </c>
      <c r="F2" s="2" t="s">
        <v>8</v>
      </c>
      <c r="G2" s="2" t="s">
        <v>9</v>
      </c>
    </row>
    <row r="3" spans="1:7" x14ac:dyDescent="0.25">
      <c r="A3" s="1">
        <v>45505</v>
      </c>
      <c r="B3" s="2" t="s">
        <v>10</v>
      </c>
      <c r="C3" s="2" t="s">
        <v>11</v>
      </c>
      <c r="D3" s="2" t="s">
        <v>12</v>
      </c>
      <c r="E3" s="4">
        <v>550</v>
      </c>
      <c r="F3" s="2" t="s">
        <v>13</v>
      </c>
      <c r="G3" s="2" t="s">
        <v>14</v>
      </c>
    </row>
    <row r="4" spans="1:7" x14ac:dyDescent="0.25">
      <c r="A4" s="1">
        <v>45507</v>
      </c>
      <c r="B4" s="2" t="s">
        <v>10</v>
      </c>
      <c r="C4" s="2" t="s">
        <v>15</v>
      </c>
      <c r="D4" s="2" t="s">
        <v>16</v>
      </c>
      <c r="E4" s="4">
        <v>300</v>
      </c>
      <c r="F4" s="2" t="s">
        <v>17</v>
      </c>
      <c r="G4" s="2" t="s">
        <v>18</v>
      </c>
    </row>
    <row r="5" spans="1:7" x14ac:dyDescent="0.25">
      <c r="A5" s="1">
        <v>45509</v>
      </c>
      <c r="B5" s="2" t="s">
        <v>10</v>
      </c>
      <c r="C5" s="2" t="s">
        <v>19</v>
      </c>
      <c r="D5" s="2" t="s">
        <v>20</v>
      </c>
      <c r="E5" s="4">
        <v>120</v>
      </c>
      <c r="F5" s="2" t="s">
        <v>17</v>
      </c>
      <c r="G5" s="2" t="s">
        <v>18</v>
      </c>
    </row>
    <row r="6" spans="1:7" x14ac:dyDescent="0.25">
      <c r="A6" s="1">
        <v>45511</v>
      </c>
      <c r="B6" s="2" t="s">
        <v>10</v>
      </c>
      <c r="C6" s="2" t="s">
        <v>21</v>
      </c>
      <c r="D6" s="2" t="s">
        <v>22</v>
      </c>
      <c r="E6" s="4">
        <v>250</v>
      </c>
      <c r="F6" s="2" t="s">
        <v>8</v>
      </c>
      <c r="G6" s="2" t="s">
        <v>18</v>
      </c>
    </row>
    <row r="7" spans="1:7" x14ac:dyDescent="0.25">
      <c r="A7" s="1">
        <v>45514</v>
      </c>
      <c r="B7" s="2" t="s">
        <v>10</v>
      </c>
      <c r="C7" s="2" t="s">
        <v>23</v>
      </c>
      <c r="D7" s="2" t="s">
        <v>24</v>
      </c>
      <c r="E7" s="4">
        <v>400</v>
      </c>
      <c r="F7" s="2" t="s">
        <v>13</v>
      </c>
      <c r="G7" s="2" t="s">
        <v>14</v>
      </c>
    </row>
    <row r="8" spans="1:7" x14ac:dyDescent="0.25">
      <c r="A8" s="1">
        <v>45516</v>
      </c>
      <c r="B8" s="2" t="s">
        <v>10</v>
      </c>
      <c r="C8" s="2" t="s">
        <v>25</v>
      </c>
      <c r="D8" s="2" t="s">
        <v>26</v>
      </c>
      <c r="E8" s="4">
        <v>600</v>
      </c>
      <c r="F8" s="2" t="s">
        <v>17</v>
      </c>
      <c r="G8" s="2" t="s">
        <v>14</v>
      </c>
    </row>
    <row r="9" spans="1:7" x14ac:dyDescent="0.25">
      <c r="A9" s="1">
        <v>45519</v>
      </c>
      <c r="B9" s="2" t="s">
        <v>5</v>
      </c>
      <c r="C9" s="2" t="s">
        <v>27</v>
      </c>
      <c r="D9" s="2" t="s">
        <v>28</v>
      </c>
      <c r="E9" s="4">
        <v>800</v>
      </c>
      <c r="F9" s="2" t="s">
        <v>8</v>
      </c>
      <c r="G9" s="2" t="s">
        <v>9</v>
      </c>
    </row>
    <row r="10" spans="1:7" x14ac:dyDescent="0.25">
      <c r="A10" s="1">
        <v>45519</v>
      </c>
      <c r="B10" s="2" t="s">
        <v>10</v>
      </c>
      <c r="C10" s="2" t="s">
        <v>29</v>
      </c>
      <c r="D10" s="2" t="s">
        <v>30</v>
      </c>
      <c r="E10" s="4">
        <v>150</v>
      </c>
      <c r="F10" s="2" t="s">
        <v>8</v>
      </c>
      <c r="G10" s="2" t="s">
        <v>18</v>
      </c>
    </row>
    <row r="11" spans="1:7" x14ac:dyDescent="0.25">
      <c r="A11" s="1">
        <v>45522</v>
      </c>
      <c r="B11" s="2" t="s">
        <v>10</v>
      </c>
      <c r="C11" s="2" t="s">
        <v>31</v>
      </c>
      <c r="D11" s="2" t="s">
        <v>32</v>
      </c>
      <c r="E11" s="4">
        <v>1200</v>
      </c>
      <c r="F11" s="2" t="s">
        <v>17</v>
      </c>
      <c r="G11" s="2" t="s">
        <v>14</v>
      </c>
    </row>
    <row r="12" spans="1:7" x14ac:dyDescent="0.25">
      <c r="A12" s="1">
        <v>45524</v>
      </c>
      <c r="B12" s="2" t="s">
        <v>10</v>
      </c>
      <c r="C12" s="2" t="s">
        <v>33</v>
      </c>
      <c r="D12" s="2" t="s">
        <v>34</v>
      </c>
      <c r="E12" s="4">
        <v>450</v>
      </c>
      <c r="F12" s="2" t="s">
        <v>13</v>
      </c>
      <c r="G12" s="2" t="s">
        <v>18</v>
      </c>
    </row>
    <row r="13" spans="1:7" x14ac:dyDescent="0.25">
      <c r="A13" s="1">
        <v>45526</v>
      </c>
      <c r="B13" s="2" t="s">
        <v>10</v>
      </c>
      <c r="C13" s="2" t="s">
        <v>35</v>
      </c>
      <c r="D13" s="2" t="s">
        <v>36</v>
      </c>
      <c r="E13" s="4">
        <v>180</v>
      </c>
      <c r="F13" s="2" t="s">
        <v>8</v>
      </c>
      <c r="G13" s="2" t="s">
        <v>14</v>
      </c>
    </row>
    <row r="14" spans="1:7" x14ac:dyDescent="0.25">
      <c r="A14" s="1">
        <v>45528</v>
      </c>
      <c r="B14" s="2" t="s">
        <v>10</v>
      </c>
      <c r="C14" s="2" t="s">
        <v>37</v>
      </c>
      <c r="D14" s="2" t="s">
        <v>38</v>
      </c>
      <c r="E14" s="4">
        <v>80</v>
      </c>
      <c r="F14" s="2" t="s">
        <v>13</v>
      </c>
      <c r="G14" s="2" t="s">
        <v>18</v>
      </c>
    </row>
    <row r="15" spans="1:7" x14ac:dyDescent="0.25">
      <c r="A15" s="1">
        <v>45532</v>
      </c>
      <c r="B15" s="2" t="s">
        <v>10</v>
      </c>
      <c r="C15" s="2" t="s">
        <v>39</v>
      </c>
      <c r="D15" s="2" t="s">
        <v>40</v>
      </c>
      <c r="E15" s="4">
        <v>200</v>
      </c>
      <c r="F15" s="2" t="s">
        <v>13</v>
      </c>
      <c r="G15" s="2" t="s">
        <v>18</v>
      </c>
    </row>
    <row r="16" spans="1:7" x14ac:dyDescent="0.25">
      <c r="A16" s="1">
        <v>45534</v>
      </c>
      <c r="B16" s="2" t="s">
        <v>10</v>
      </c>
      <c r="C16" s="2" t="s">
        <v>41</v>
      </c>
      <c r="D16" s="2" t="s">
        <v>42</v>
      </c>
      <c r="E16" s="4">
        <v>750</v>
      </c>
      <c r="F16" s="2" t="s">
        <v>8</v>
      </c>
      <c r="G16" s="2" t="s">
        <v>14</v>
      </c>
    </row>
    <row r="17" spans="1:7" x14ac:dyDescent="0.25">
      <c r="A17" s="1">
        <v>45535</v>
      </c>
      <c r="B17" s="2" t="s">
        <v>10</v>
      </c>
      <c r="C17" s="2" t="s">
        <v>43</v>
      </c>
      <c r="D17" s="2" t="s">
        <v>44</v>
      </c>
      <c r="E17" s="4">
        <v>350</v>
      </c>
      <c r="F17" s="2" t="s">
        <v>17</v>
      </c>
      <c r="G17" s="2" t="s">
        <v>18</v>
      </c>
    </row>
    <row r="18" spans="1:7" x14ac:dyDescent="0.25">
      <c r="A18" s="1">
        <v>45536</v>
      </c>
      <c r="B18" s="2" t="s">
        <v>5</v>
      </c>
      <c r="C18" s="2" t="s">
        <v>6</v>
      </c>
      <c r="D18" s="2" t="s">
        <v>7</v>
      </c>
      <c r="E18" s="4">
        <v>5000</v>
      </c>
      <c r="F18" s="2" t="s">
        <v>8</v>
      </c>
      <c r="G18" s="2" t="s">
        <v>9</v>
      </c>
    </row>
    <row r="19" spans="1:7" x14ac:dyDescent="0.25">
      <c r="A19" s="1">
        <v>45537</v>
      </c>
      <c r="B19" s="2" t="s">
        <v>10</v>
      </c>
      <c r="C19" s="2" t="s">
        <v>11</v>
      </c>
      <c r="D19" s="2" t="s">
        <v>12</v>
      </c>
      <c r="E19" s="4">
        <v>450</v>
      </c>
      <c r="F19" s="2" t="s">
        <v>13</v>
      </c>
      <c r="G19" s="2" t="s">
        <v>14</v>
      </c>
    </row>
    <row r="20" spans="1:7" x14ac:dyDescent="0.25">
      <c r="A20" s="1">
        <v>45540</v>
      </c>
      <c r="B20" s="2" t="s">
        <v>10</v>
      </c>
      <c r="C20" s="2" t="s">
        <v>15</v>
      </c>
      <c r="D20" s="2" t="s">
        <v>16</v>
      </c>
      <c r="E20" s="4">
        <v>300</v>
      </c>
      <c r="F20" s="2" t="s">
        <v>13</v>
      </c>
      <c r="G20" s="2" t="s">
        <v>18</v>
      </c>
    </row>
    <row r="21" spans="1:7" x14ac:dyDescent="0.25">
      <c r="A21" s="1">
        <v>45543</v>
      </c>
      <c r="B21" s="2" t="s">
        <v>10</v>
      </c>
      <c r="C21" s="2" t="s">
        <v>19</v>
      </c>
      <c r="D21" s="2" t="s">
        <v>45</v>
      </c>
      <c r="E21" s="4">
        <v>200</v>
      </c>
      <c r="F21" s="2" t="s">
        <v>8</v>
      </c>
      <c r="G21" s="2" t="s">
        <v>18</v>
      </c>
    </row>
    <row r="22" spans="1:7" x14ac:dyDescent="0.25">
      <c r="A22" s="1">
        <v>45546</v>
      </c>
      <c r="B22" s="2" t="s">
        <v>10</v>
      </c>
      <c r="C22" s="2" t="s">
        <v>21</v>
      </c>
      <c r="D22" s="2" t="s">
        <v>46</v>
      </c>
      <c r="E22" s="4">
        <v>600</v>
      </c>
      <c r="F22" s="2" t="s">
        <v>13</v>
      </c>
      <c r="G22" s="2" t="s">
        <v>14</v>
      </c>
    </row>
    <row r="23" spans="1:7" x14ac:dyDescent="0.25">
      <c r="A23" s="1">
        <v>45549</v>
      </c>
      <c r="B23" s="2" t="s">
        <v>10</v>
      </c>
      <c r="C23" s="2" t="s">
        <v>23</v>
      </c>
      <c r="D23" s="2" t="s">
        <v>24</v>
      </c>
      <c r="E23" s="4">
        <v>350</v>
      </c>
      <c r="F23" s="2" t="s">
        <v>8</v>
      </c>
      <c r="G23" s="2" t="s">
        <v>18</v>
      </c>
    </row>
    <row r="24" spans="1:7" x14ac:dyDescent="0.25">
      <c r="A24" s="1">
        <v>45552</v>
      </c>
      <c r="B24" s="2" t="s">
        <v>10</v>
      </c>
      <c r="C24" s="2" t="s">
        <v>25</v>
      </c>
      <c r="D24" s="2" t="s">
        <v>47</v>
      </c>
      <c r="E24" s="4">
        <v>500</v>
      </c>
      <c r="F24" s="2" t="s">
        <v>17</v>
      </c>
      <c r="G24" s="2" t="s">
        <v>14</v>
      </c>
    </row>
    <row r="25" spans="1:7" x14ac:dyDescent="0.25">
      <c r="A25" s="1">
        <v>45555</v>
      </c>
      <c r="B25" s="2" t="s">
        <v>5</v>
      </c>
      <c r="C25" s="2" t="s">
        <v>48</v>
      </c>
      <c r="D25" s="2" t="s">
        <v>49</v>
      </c>
      <c r="E25" s="4">
        <v>1200</v>
      </c>
      <c r="F25" s="2" t="s">
        <v>8</v>
      </c>
      <c r="G25" s="2" t="s">
        <v>9</v>
      </c>
    </row>
    <row r="26" spans="1:7" x14ac:dyDescent="0.25">
      <c r="A26" s="1">
        <v>45555</v>
      </c>
      <c r="B26" s="2" t="s">
        <v>10</v>
      </c>
      <c r="C26" s="2" t="s">
        <v>29</v>
      </c>
      <c r="D26" s="2" t="s">
        <v>50</v>
      </c>
      <c r="E26" s="4">
        <v>800</v>
      </c>
      <c r="F26" s="2" t="s">
        <v>8</v>
      </c>
      <c r="G26" s="2" t="s">
        <v>18</v>
      </c>
    </row>
    <row r="27" spans="1:7" x14ac:dyDescent="0.25">
      <c r="A27" s="1">
        <v>45558</v>
      </c>
      <c r="B27" s="2" t="s">
        <v>10</v>
      </c>
      <c r="C27" s="2" t="s">
        <v>31</v>
      </c>
      <c r="D27" s="2" t="s">
        <v>51</v>
      </c>
      <c r="E27" s="4">
        <v>1500</v>
      </c>
      <c r="F27" s="2" t="s">
        <v>17</v>
      </c>
      <c r="G27" s="2" t="s">
        <v>14</v>
      </c>
    </row>
    <row r="28" spans="1:7" x14ac:dyDescent="0.25">
      <c r="A28" s="1">
        <v>45561</v>
      </c>
      <c r="B28" s="2" t="s">
        <v>10</v>
      </c>
      <c r="C28" s="2" t="s">
        <v>52</v>
      </c>
      <c r="D28" s="2" t="s">
        <v>53</v>
      </c>
      <c r="E28" s="4">
        <v>250</v>
      </c>
      <c r="F28" s="2" t="s">
        <v>13</v>
      </c>
      <c r="G28" s="2" t="s">
        <v>18</v>
      </c>
    </row>
    <row r="29" spans="1:7" x14ac:dyDescent="0.25">
      <c r="A29" s="1">
        <v>45564</v>
      </c>
      <c r="B29" s="2" t="s">
        <v>10</v>
      </c>
      <c r="C29" s="2" t="s">
        <v>35</v>
      </c>
      <c r="D29" s="2" t="s">
        <v>54</v>
      </c>
      <c r="E29" s="4">
        <v>400</v>
      </c>
      <c r="F29" s="2" t="s">
        <v>17</v>
      </c>
      <c r="G29" s="2" t="s">
        <v>14</v>
      </c>
    </row>
    <row r="30" spans="1:7" x14ac:dyDescent="0.25">
      <c r="A30" s="1">
        <v>45566</v>
      </c>
      <c r="B30" s="2" t="s">
        <v>5</v>
      </c>
      <c r="C30" s="2" t="s">
        <v>6</v>
      </c>
      <c r="D30" s="2" t="s">
        <v>7</v>
      </c>
      <c r="E30" s="4">
        <v>5000</v>
      </c>
      <c r="F30" s="2" t="s">
        <v>8</v>
      </c>
      <c r="G30" s="2" t="s">
        <v>9</v>
      </c>
    </row>
    <row r="31" spans="1:7" x14ac:dyDescent="0.25">
      <c r="A31" s="1">
        <v>45566</v>
      </c>
      <c r="B31" s="2" t="s">
        <v>10</v>
      </c>
      <c r="C31" s="2" t="s">
        <v>11</v>
      </c>
      <c r="D31" s="2" t="s">
        <v>12</v>
      </c>
      <c r="E31" s="4">
        <v>600</v>
      </c>
      <c r="F31" s="2" t="s">
        <v>13</v>
      </c>
      <c r="G31" s="2" t="s">
        <v>14</v>
      </c>
    </row>
    <row r="32" spans="1:7" x14ac:dyDescent="0.25">
      <c r="A32" s="1">
        <v>45568</v>
      </c>
      <c r="B32" s="2" t="s">
        <v>10</v>
      </c>
      <c r="C32" s="2" t="s">
        <v>15</v>
      </c>
      <c r="D32" s="2" t="s">
        <v>55</v>
      </c>
      <c r="E32" s="4">
        <v>200</v>
      </c>
      <c r="F32" s="2" t="s">
        <v>17</v>
      </c>
      <c r="G32" s="2" t="s">
        <v>18</v>
      </c>
    </row>
    <row r="33" spans="1:7" x14ac:dyDescent="0.25">
      <c r="A33" s="1">
        <v>45570</v>
      </c>
      <c r="B33" s="2" t="s">
        <v>10</v>
      </c>
      <c r="C33" s="2" t="s">
        <v>19</v>
      </c>
      <c r="D33" s="2" t="s">
        <v>56</v>
      </c>
      <c r="E33" s="4">
        <v>180</v>
      </c>
      <c r="F33" s="2" t="s">
        <v>8</v>
      </c>
      <c r="G33" s="2" t="s">
        <v>18</v>
      </c>
    </row>
    <row r="34" spans="1:7" x14ac:dyDescent="0.25">
      <c r="A34" s="1">
        <v>45573</v>
      </c>
      <c r="B34" s="2" t="s">
        <v>10</v>
      </c>
      <c r="C34" s="2" t="s">
        <v>21</v>
      </c>
      <c r="D34" s="2" t="s">
        <v>57</v>
      </c>
      <c r="E34" s="4">
        <v>120</v>
      </c>
      <c r="F34" s="2" t="s">
        <v>13</v>
      </c>
      <c r="G34" s="2" t="s">
        <v>14</v>
      </c>
    </row>
    <row r="35" spans="1:7" x14ac:dyDescent="0.25">
      <c r="A35" s="1">
        <v>45575</v>
      </c>
      <c r="B35" s="2" t="s">
        <v>10</v>
      </c>
      <c r="C35" s="2" t="s">
        <v>23</v>
      </c>
      <c r="D35" s="2" t="s">
        <v>58</v>
      </c>
      <c r="E35" s="4">
        <v>350</v>
      </c>
      <c r="F35" s="2" t="s">
        <v>17</v>
      </c>
      <c r="G35" s="2" t="s">
        <v>14</v>
      </c>
    </row>
    <row r="36" spans="1:7" x14ac:dyDescent="0.25">
      <c r="A36" s="1">
        <v>45578</v>
      </c>
      <c r="B36" s="2" t="s">
        <v>10</v>
      </c>
      <c r="C36" s="2" t="s">
        <v>25</v>
      </c>
      <c r="D36" s="2" t="s">
        <v>59</v>
      </c>
      <c r="E36" s="4">
        <v>400</v>
      </c>
      <c r="F36" s="2" t="s">
        <v>8</v>
      </c>
      <c r="G36" s="2" t="s">
        <v>18</v>
      </c>
    </row>
    <row r="37" spans="1:7" x14ac:dyDescent="0.25">
      <c r="A37" s="1">
        <v>45580</v>
      </c>
      <c r="B37" s="2" t="s">
        <v>10</v>
      </c>
      <c r="C37" s="2" t="s">
        <v>29</v>
      </c>
      <c r="D37" s="2" t="s">
        <v>60</v>
      </c>
      <c r="E37" s="4">
        <v>450</v>
      </c>
      <c r="F37" s="2" t="s">
        <v>13</v>
      </c>
      <c r="G37" s="2" t="s">
        <v>18</v>
      </c>
    </row>
    <row r="38" spans="1:7" x14ac:dyDescent="0.25">
      <c r="A38" s="1">
        <v>45583</v>
      </c>
      <c r="B38" s="2" t="s">
        <v>5</v>
      </c>
      <c r="C38" s="2" t="s">
        <v>61</v>
      </c>
      <c r="D38" s="2" t="s">
        <v>62</v>
      </c>
      <c r="E38" s="4">
        <v>1500</v>
      </c>
      <c r="F38" s="2" t="s">
        <v>8</v>
      </c>
      <c r="G38" s="2" t="s">
        <v>9</v>
      </c>
    </row>
    <row r="39" spans="1:7" x14ac:dyDescent="0.25">
      <c r="A39" s="1">
        <v>45583</v>
      </c>
      <c r="B39" s="2" t="s">
        <v>10</v>
      </c>
      <c r="C39" s="2" t="s">
        <v>31</v>
      </c>
      <c r="D39" s="2" t="s">
        <v>63</v>
      </c>
      <c r="E39" s="4">
        <v>300</v>
      </c>
      <c r="F39" s="2" t="s">
        <v>17</v>
      </c>
      <c r="G39" s="2" t="s">
        <v>14</v>
      </c>
    </row>
    <row r="40" spans="1:7" x14ac:dyDescent="0.25">
      <c r="A40" s="1">
        <v>45585</v>
      </c>
      <c r="B40" s="2" t="s">
        <v>10</v>
      </c>
      <c r="C40" s="2" t="s">
        <v>33</v>
      </c>
      <c r="D40" s="2" t="s">
        <v>64</v>
      </c>
      <c r="E40" s="4">
        <v>800</v>
      </c>
      <c r="F40" s="2" t="s">
        <v>8</v>
      </c>
      <c r="G40" s="2" t="s">
        <v>18</v>
      </c>
    </row>
    <row r="41" spans="1:7" x14ac:dyDescent="0.25">
      <c r="A41" s="1">
        <v>45587</v>
      </c>
      <c r="B41" s="2" t="s">
        <v>10</v>
      </c>
      <c r="C41" s="2" t="s">
        <v>35</v>
      </c>
      <c r="D41" s="2" t="s">
        <v>65</v>
      </c>
      <c r="E41" s="4">
        <v>250</v>
      </c>
      <c r="F41" s="2" t="s">
        <v>17</v>
      </c>
      <c r="G41" s="2" t="s">
        <v>14</v>
      </c>
    </row>
    <row r="42" spans="1:7" x14ac:dyDescent="0.25">
      <c r="A42" s="1">
        <v>45589</v>
      </c>
      <c r="B42" s="2" t="s">
        <v>10</v>
      </c>
      <c r="C42" s="2" t="s">
        <v>39</v>
      </c>
      <c r="D42" s="2" t="s">
        <v>66</v>
      </c>
      <c r="E42" s="4">
        <v>150</v>
      </c>
      <c r="F42" s="2" t="s">
        <v>13</v>
      </c>
      <c r="G42" s="2" t="s">
        <v>18</v>
      </c>
    </row>
    <row r="43" spans="1:7" x14ac:dyDescent="0.25">
      <c r="A43" s="1">
        <v>45591</v>
      </c>
      <c r="B43" s="2" t="s">
        <v>10</v>
      </c>
      <c r="C43" s="2" t="s">
        <v>37</v>
      </c>
      <c r="D43" s="2" t="s">
        <v>67</v>
      </c>
      <c r="E43" s="4">
        <v>250</v>
      </c>
      <c r="F43" s="2" t="s">
        <v>8</v>
      </c>
      <c r="G43" s="2" t="s">
        <v>14</v>
      </c>
    </row>
    <row r="44" spans="1:7" x14ac:dyDescent="0.25">
      <c r="A44" s="1">
        <v>45595</v>
      </c>
      <c r="B44" s="2" t="s">
        <v>10</v>
      </c>
      <c r="C44" s="2" t="s">
        <v>43</v>
      </c>
      <c r="D44" s="2" t="s">
        <v>68</v>
      </c>
      <c r="E44" s="4">
        <v>220</v>
      </c>
      <c r="F44" s="2" t="s">
        <v>8</v>
      </c>
      <c r="G44" s="2" t="s">
        <v>14</v>
      </c>
    </row>
    <row r="45" spans="1:7" x14ac:dyDescent="0.25">
      <c r="A45" s="1">
        <v>45596</v>
      </c>
      <c r="B45" s="2" t="s">
        <v>10</v>
      </c>
      <c r="C45" s="2" t="s">
        <v>41</v>
      </c>
      <c r="D45" s="2" t="s">
        <v>69</v>
      </c>
      <c r="E45" s="4">
        <v>500</v>
      </c>
      <c r="F45" s="2" t="s">
        <v>17</v>
      </c>
      <c r="G45" s="2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7FC5-B712-41DF-A044-F9854CF51C4C}">
  <sheetPr>
    <tabColor rgb="FF00B0F0"/>
  </sheetPr>
  <dimension ref="A1:H45"/>
  <sheetViews>
    <sheetView showGridLines="0" workbookViewId="0">
      <pane ySplit="1" topLeftCell="A28" activePane="bottomLeft" state="frozen"/>
      <selection activeCell="A2" sqref="A2:G45"/>
      <selection pane="bottomLeft" activeCell="A2" sqref="A2:G45"/>
    </sheetView>
  </sheetViews>
  <sheetFormatPr defaultRowHeight="15" x14ac:dyDescent="0.25"/>
  <cols>
    <col min="1" max="1" width="10.7109375" bestFit="1" customWidth="1"/>
    <col min="2" max="2" width="10.7109375" customWidth="1"/>
    <col min="3" max="3" width="9.42578125" bestFit="1" customWidth="1"/>
    <col min="4" max="4" width="20.85546875" bestFit="1" customWidth="1"/>
    <col min="5" max="5" width="34.42578125" bestFit="1" customWidth="1"/>
    <col min="6" max="6" width="17.5703125" customWidth="1"/>
    <col min="7" max="7" width="22.85546875" bestFit="1" customWidth="1"/>
    <col min="8" max="8" width="11.28515625" bestFit="1" customWidth="1"/>
  </cols>
  <sheetData>
    <row r="1" spans="1:8" s="5" customFormat="1" x14ac:dyDescent="0.25">
      <c r="A1" s="5" t="s">
        <v>0</v>
      </c>
      <c r="B1" s="5" t="s">
        <v>75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70</v>
      </c>
      <c r="H1" s="5" t="s">
        <v>71</v>
      </c>
    </row>
    <row r="2" spans="1:8" ht="17.100000000000001" customHeight="1" x14ac:dyDescent="0.25">
      <c r="A2" s="1">
        <v>45505</v>
      </c>
      <c r="B2" s="11">
        <f>MONTH(tbl_operations[[#This Row],[Data]])</f>
        <v>8</v>
      </c>
      <c r="C2" s="2" t="s">
        <v>5</v>
      </c>
      <c r="D2" s="2" t="s">
        <v>6</v>
      </c>
      <c r="E2" s="2" t="s">
        <v>7</v>
      </c>
      <c r="F2" s="6">
        <v>5000</v>
      </c>
      <c r="G2" s="2" t="s">
        <v>8</v>
      </c>
      <c r="H2" s="2" t="s">
        <v>9</v>
      </c>
    </row>
    <row r="3" spans="1:8" ht="17.100000000000001" customHeight="1" x14ac:dyDescent="0.25">
      <c r="A3" s="1">
        <v>45505</v>
      </c>
      <c r="B3" s="11">
        <f>MONTH(tbl_operations[[#This Row],[Data]])</f>
        <v>8</v>
      </c>
      <c r="C3" s="2" t="s">
        <v>10</v>
      </c>
      <c r="D3" s="2" t="s">
        <v>11</v>
      </c>
      <c r="E3" s="2" t="s">
        <v>12</v>
      </c>
      <c r="F3" s="6">
        <v>550</v>
      </c>
      <c r="G3" s="2" t="s">
        <v>13</v>
      </c>
      <c r="H3" s="2" t="s">
        <v>14</v>
      </c>
    </row>
    <row r="4" spans="1:8" ht="17.100000000000001" customHeight="1" x14ac:dyDescent="0.25">
      <c r="A4" s="1">
        <v>45507</v>
      </c>
      <c r="B4" s="11">
        <f>MONTH(tbl_operations[[#This Row],[Data]])</f>
        <v>8</v>
      </c>
      <c r="C4" s="2" t="s">
        <v>10</v>
      </c>
      <c r="D4" s="2" t="s">
        <v>15</v>
      </c>
      <c r="E4" s="2" t="s">
        <v>16</v>
      </c>
      <c r="F4" s="6">
        <v>300</v>
      </c>
      <c r="G4" s="2" t="s">
        <v>17</v>
      </c>
      <c r="H4" s="2" t="s">
        <v>18</v>
      </c>
    </row>
    <row r="5" spans="1:8" ht="17.100000000000001" customHeight="1" x14ac:dyDescent="0.25">
      <c r="A5" s="1">
        <v>45509</v>
      </c>
      <c r="B5" s="11">
        <f>MONTH(tbl_operations[[#This Row],[Data]])</f>
        <v>8</v>
      </c>
      <c r="C5" s="2" t="s">
        <v>10</v>
      </c>
      <c r="D5" s="2" t="s">
        <v>19</v>
      </c>
      <c r="E5" s="2" t="s">
        <v>20</v>
      </c>
      <c r="F5" s="6">
        <v>120</v>
      </c>
      <c r="G5" s="2" t="s">
        <v>17</v>
      </c>
      <c r="H5" s="2" t="s">
        <v>18</v>
      </c>
    </row>
    <row r="6" spans="1:8" ht="17.100000000000001" customHeight="1" x14ac:dyDescent="0.25">
      <c r="A6" s="1">
        <v>45511</v>
      </c>
      <c r="B6" s="11">
        <f>MONTH(tbl_operations[[#This Row],[Data]])</f>
        <v>8</v>
      </c>
      <c r="C6" s="2" t="s">
        <v>10</v>
      </c>
      <c r="D6" s="2" t="s">
        <v>21</v>
      </c>
      <c r="E6" s="2" t="s">
        <v>22</v>
      </c>
      <c r="F6" s="6">
        <v>250</v>
      </c>
      <c r="G6" s="2" t="s">
        <v>8</v>
      </c>
      <c r="H6" s="2" t="s">
        <v>18</v>
      </c>
    </row>
    <row r="7" spans="1:8" ht="17.100000000000001" customHeight="1" x14ac:dyDescent="0.25">
      <c r="A7" s="1">
        <v>45514</v>
      </c>
      <c r="B7" s="11">
        <f>MONTH(tbl_operations[[#This Row],[Data]])</f>
        <v>8</v>
      </c>
      <c r="C7" s="2" t="s">
        <v>10</v>
      </c>
      <c r="D7" s="2" t="s">
        <v>23</v>
      </c>
      <c r="E7" s="2" t="s">
        <v>24</v>
      </c>
      <c r="F7" s="6">
        <v>400</v>
      </c>
      <c r="G7" s="2" t="s">
        <v>13</v>
      </c>
      <c r="H7" s="2" t="s">
        <v>14</v>
      </c>
    </row>
    <row r="8" spans="1:8" ht="17.100000000000001" customHeight="1" x14ac:dyDescent="0.25">
      <c r="A8" s="1">
        <v>45516</v>
      </c>
      <c r="B8" s="11">
        <f>MONTH(tbl_operations[[#This Row],[Data]])</f>
        <v>8</v>
      </c>
      <c r="C8" s="2" t="s">
        <v>10</v>
      </c>
      <c r="D8" s="2" t="s">
        <v>25</v>
      </c>
      <c r="E8" s="2" t="s">
        <v>26</v>
      </c>
      <c r="F8" s="6">
        <v>600</v>
      </c>
      <c r="G8" s="2" t="s">
        <v>17</v>
      </c>
      <c r="H8" s="2" t="s">
        <v>14</v>
      </c>
    </row>
    <row r="9" spans="1:8" ht="17.100000000000001" customHeight="1" x14ac:dyDescent="0.25">
      <c r="A9" s="1">
        <v>45519</v>
      </c>
      <c r="B9" s="11">
        <f>MONTH(tbl_operations[[#This Row],[Data]])</f>
        <v>8</v>
      </c>
      <c r="C9" s="2" t="s">
        <v>5</v>
      </c>
      <c r="D9" s="2" t="s">
        <v>27</v>
      </c>
      <c r="E9" s="2" t="s">
        <v>28</v>
      </c>
      <c r="F9" s="6">
        <v>800</v>
      </c>
      <c r="G9" s="2" t="s">
        <v>8</v>
      </c>
      <c r="H9" s="2" t="s">
        <v>9</v>
      </c>
    </row>
    <row r="10" spans="1:8" ht="17.100000000000001" customHeight="1" x14ac:dyDescent="0.25">
      <c r="A10" s="1">
        <v>45519</v>
      </c>
      <c r="B10" s="11">
        <f>MONTH(tbl_operations[[#This Row],[Data]])</f>
        <v>8</v>
      </c>
      <c r="C10" s="2" t="s">
        <v>10</v>
      </c>
      <c r="D10" s="2" t="s">
        <v>29</v>
      </c>
      <c r="E10" s="2" t="s">
        <v>30</v>
      </c>
      <c r="F10" s="6">
        <v>150</v>
      </c>
      <c r="G10" s="2" t="s">
        <v>8</v>
      </c>
      <c r="H10" s="2" t="s">
        <v>18</v>
      </c>
    </row>
    <row r="11" spans="1:8" ht="17.100000000000001" customHeight="1" x14ac:dyDescent="0.25">
      <c r="A11" s="1">
        <v>45522</v>
      </c>
      <c r="B11" s="11">
        <f>MONTH(tbl_operations[[#This Row],[Data]])</f>
        <v>8</v>
      </c>
      <c r="C11" s="2" t="s">
        <v>10</v>
      </c>
      <c r="D11" s="2" t="s">
        <v>31</v>
      </c>
      <c r="E11" s="2" t="s">
        <v>32</v>
      </c>
      <c r="F11" s="6">
        <v>1200</v>
      </c>
      <c r="G11" s="2" t="s">
        <v>17</v>
      </c>
      <c r="H11" s="2" t="s">
        <v>14</v>
      </c>
    </row>
    <row r="12" spans="1:8" ht="17.100000000000001" customHeight="1" x14ac:dyDescent="0.25">
      <c r="A12" s="1">
        <v>45524</v>
      </c>
      <c r="B12" s="11">
        <f>MONTH(tbl_operations[[#This Row],[Data]])</f>
        <v>8</v>
      </c>
      <c r="C12" s="2" t="s">
        <v>10</v>
      </c>
      <c r="D12" s="2" t="s">
        <v>33</v>
      </c>
      <c r="E12" s="2" t="s">
        <v>34</v>
      </c>
      <c r="F12" s="6">
        <v>450</v>
      </c>
      <c r="G12" s="2" t="s">
        <v>13</v>
      </c>
      <c r="H12" s="2" t="s">
        <v>18</v>
      </c>
    </row>
    <row r="13" spans="1:8" ht="17.100000000000001" customHeight="1" x14ac:dyDescent="0.25">
      <c r="A13" s="1">
        <v>45526</v>
      </c>
      <c r="B13" s="11">
        <f>MONTH(tbl_operations[[#This Row],[Data]])</f>
        <v>8</v>
      </c>
      <c r="C13" s="2" t="s">
        <v>10</v>
      </c>
      <c r="D13" s="2" t="s">
        <v>35</v>
      </c>
      <c r="E13" s="2" t="s">
        <v>36</v>
      </c>
      <c r="F13" s="6">
        <v>180</v>
      </c>
      <c r="G13" s="2" t="s">
        <v>8</v>
      </c>
      <c r="H13" s="2" t="s">
        <v>14</v>
      </c>
    </row>
    <row r="14" spans="1:8" ht="17.100000000000001" customHeight="1" x14ac:dyDescent="0.25">
      <c r="A14" s="1">
        <v>45528</v>
      </c>
      <c r="B14" s="11">
        <f>MONTH(tbl_operations[[#This Row],[Data]])</f>
        <v>8</v>
      </c>
      <c r="C14" s="2" t="s">
        <v>10</v>
      </c>
      <c r="D14" s="2" t="s">
        <v>37</v>
      </c>
      <c r="E14" s="2" t="s">
        <v>38</v>
      </c>
      <c r="F14" s="6">
        <v>80</v>
      </c>
      <c r="G14" s="2" t="s">
        <v>13</v>
      </c>
      <c r="H14" s="2" t="s">
        <v>18</v>
      </c>
    </row>
    <row r="15" spans="1:8" ht="17.100000000000001" customHeight="1" x14ac:dyDescent="0.25">
      <c r="A15" s="1">
        <v>45532</v>
      </c>
      <c r="B15" s="11">
        <f>MONTH(tbl_operations[[#This Row],[Data]])</f>
        <v>8</v>
      </c>
      <c r="C15" s="2" t="s">
        <v>10</v>
      </c>
      <c r="D15" s="2" t="s">
        <v>39</v>
      </c>
      <c r="E15" s="2" t="s">
        <v>40</v>
      </c>
      <c r="F15" s="6">
        <v>200</v>
      </c>
      <c r="G15" s="2" t="s">
        <v>13</v>
      </c>
      <c r="H15" s="2" t="s">
        <v>18</v>
      </c>
    </row>
    <row r="16" spans="1:8" ht="17.100000000000001" customHeight="1" x14ac:dyDescent="0.25">
      <c r="A16" s="1">
        <v>45534</v>
      </c>
      <c r="B16" s="11">
        <f>MONTH(tbl_operations[[#This Row],[Data]])</f>
        <v>8</v>
      </c>
      <c r="C16" s="2" t="s">
        <v>10</v>
      </c>
      <c r="D16" s="2" t="s">
        <v>41</v>
      </c>
      <c r="E16" s="2" t="s">
        <v>42</v>
      </c>
      <c r="F16" s="6">
        <v>750</v>
      </c>
      <c r="G16" s="2" t="s">
        <v>8</v>
      </c>
      <c r="H16" s="2" t="s">
        <v>14</v>
      </c>
    </row>
    <row r="17" spans="1:8" ht="17.100000000000001" customHeight="1" x14ac:dyDescent="0.25">
      <c r="A17" s="1">
        <v>45535</v>
      </c>
      <c r="B17" s="11">
        <f>MONTH(tbl_operations[[#This Row],[Data]])</f>
        <v>8</v>
      </c>
      <c r="C17" s="2" t="s">
        <v>10</v>
      </c>
      <c r="D17" s="2" t="s">
        <v>43</v>
      </c>
      <c r="E17" s="2" t="s">
        <v>44</v>
      </c>
      <c r="F17" s="6">
        <v>350</v>
      </c>
      <c r="G17" s="2" t="s">
        <v>17</v>
      </c>
      <c r="H17" s="2" t="s">
        <v>18</v>
      </c>
    </row>
    <row r="18" spans="1:8" ht="17.100000000000001" customHeight="1" x14ac:dyDescent="0.25">
      <c r="A18" s="1">
        <v>45536</v>
      </c>
      <c r="B18" s="11">
        <f>MONTH(tbl_operations[[#This Row],[Data]])</f>
        <v>9</v>
      </c>
      <c r="C18" s="2" t="s">
        <v>5</v>
      </c>
      <c r="D18" s="2" t="s">
        <v>6</v>
      </c>
      <c r="E18" s="2" t="s">
        <v>7</v>
      </c>
      <c r="F18" s="6">
        <v>5000</v>
      </c>
      <c r="G18" s="2" t="s">
        <v>8</v>
      </c>
      <c r="H18" s="2" t="s">
        <v>9</v>
      </c>
    </row>
    <row r="19" spans="1:8" ht="17.100000000000001" customHeight="1" x14ac:dyDescent="0.25">
      <c r="A19" s="1">
        <v>45537</v>
      </c>
      <c r="B19" s="11">
        <f>MONTH(tbl_operations[[#This Row],[Data]])</f>
        <v>9</v>
      </c>
      <c r="C19" s="2" t="s">
        <v>10</v>
      </c>
      <c r="D19" s="2" t="s">
        <v>11</v>
      </c>
      <c r="E19" s="2" t="s">
        <v>12</v>
      </c>
      <c r="F19" s="6">
        <v>450</v>
      </c>
      <c r="G19" s="2" t="s">
        <v>13</v>
      </c>
      <c r="H19" s="2" t="s">
        <v>14</v>
      </c>
    </row>
    <row r="20" spans="1:8" ht="17.100000000000001" customHeight="1" x14ac:dyDescent="0.25">
      <c r="A20" s="1">
        <v>45540</v>
      </c>
      <c r="B20" s="11">
        <f>MONTH(tbl_operations[[#This Row],[Data]])</f>
        <v>9</v>
      </c>
      <c r="C20" s="2" t="s">
        <v>10</v>
      </c>
      <c r="D20" s="2" t="s">
        <v>15</v>
      </c>
      <c r="E20" s="2" t="s">
        <v>16</v>
      </c>
      <c r="F20" s="6">
        <v>300</v>
      </c>
      <c r="G20" s="2" t="s">
        <v>13</v>
      </c>
      <c r="H20" s="2" t="s">
        <v>18</v>
      </c>
    </row>
    <row r="21" spans="1:8" ht="17.100000000000001" customHeight="1" x14ac:dyDescent="0.25">
      <c r="A21" s="1">
        <v>45543</v>
      </c>
      <c r="B21" s="11">
        <f>MONTH(tbl_operations[[#This Row],[Data]])</f>
        <v>9</v>
      </c>
      <c r="C21" s="2" t="s">
        <v>10</v>
      </c>
      <c r="D21" s="2" t="s">
        <v>19</v>
      </c>
      <c r="E21" s="2" t="s">
        <v>45</v>
      </c>
      <c r="F21" s="6">
        <v>200</v>
      </c>
      <c r="G21" s="2" t="s">
        <v>8</v>
      </c>
      <c r="H21" s="2" t="s">
        <v>18</v>
      </c>
    </row>
    <row r="22" spans="1:8" ht="17.100000000000001" customHeight="1" x14ac:dyDescent="0.25">
      <c r="A22" s="1">
        <v>45546</v>
      </c>
      <c r="B22" s="11">
        <f>MONTH(tbl_operations[[#This Row],[Data]])</f>
        <v>9</v>
      </c>
      <c r="C22" s="2" t="s">
        <v>10</v>
      </c>
      <c r="D22" s="2" t="s">
        <v>21</v>
      </c>
      <c r="E22" s="2" t="s">
        <v>46</v>
      </c>
      <c r="F22" s="6">
        <v>600</v>
      </c>
      <c r="G22" s="2" t="s">
        <v>13</v>
      </c>
      <c r="H22" s="2" t="s">
        <v>14</v>
      </c>
    </row>
    <row r="23" spans="1:8" ht="17.100000000000001" customHeight="1" x14ac:dyDescent="0.25">
      <c r="A23" s="1">
        <v>45549</v>
      </c>
      <c r="B23" s="11">
        <f>MONTH(tbl_operations[[#This Row],[Data]])</f>
        <v>9</v>
      </c>
      <c r="C23" s="2" t="s">
        <v>10</v>
      </c>
      <c r="D23" s="2" t="s">
        <v>23</v>
      </c>
      <c r="E23" s="2" t="s">
        <v>24</v>
      </c>
      <c r="F23" s="6">
        <v>350</v>
      </c>
      <c r="G23" s="2" t="s">
        <v>8</v>
      </c>
      <c r="H23" s="2" t="s">
        <v>18</v>
      </c>
    </row>
    <row r="24" spans="1:8" ht="17.100000000000001" customHeight="1" x14ac:dyDescent="0.25">
      <c r="A24" s="1">
        <v>45552</v>
      </c>
      <c r="B24" s="11">
        <f>MONTH(tbl_operations[[#This Row],[Data]])</f>
        <v>9</v>
      </c>
      <c r="C24" s="2" t="s">
        <v>10</v>
      </c>
      <c r="D24" s="2" t="s">
        <v>25</v>
      </c>
      <c r="E24" s="2" t="s">
        <v>47</v>
      </c>
      <c r="F24" s="6">
        <v>500</v>
      </c>
      <c r="G24" s="2" t="s">
        <v>17</v>
      </c>
      <c r="H24" s="2" t="s">
        <v>14</v>
      </c>
    </row>
    <row r="25" spans="1:8" ht="17.100000000000001" customHeight="1" x14ac:dyDescent="0.25">
      <c r="A25" s="1">
        <v>45555</v>
      </c>
      <c r="B25" s="11">
        <f>MONTH(tbl_operations[[#This Row],[Data]])</f>
        <v>9</v>
      </c>
      <c r="C25" s="2" t="s">
        <v>5</v>
      </c>
      <c r="D25" s="2" t="s">
        <v>48</v>
      </c>
      <c r="E25" s="2" t="s">
        <v>49</v>
      </c>
      <c r="F25" s="6">
        <v>1200</v>
      </c>
      <c r="G25" s="2" t="s">
        <v>8</v>
      </c>
      <c r="H25" s="2" t="s">
        <v>9</v>
      </c>
    </row>
    <row r="26" spans="1:8" ht="17.100000000000001" customHeight="1" x14ac:dyDescent="0.25">
      <c r="A26" s="1">
        <v>45555</v>
      </c>
      <c r="B26" s="11">
        <f>MONTH(tbl_operations[[#This Row],[Data]])</f>
        <v>9</v>
      </c>
      <c r="C26" s="2" t="s">
        <v>10</v>
      </c>
      <c r="D26" s="2" t="s">
        <v>29</v>
      </c>
      <c r="E26" s="2" t="s">
        <v>50</v>
      </c>
      <c r="F26" s="6">
        <v>800</v>
      </c>
      <c r="G26" s="2" t="s">
        <v>8</v>
      </c>
      <c r="H26" s="2" t="s">
        <v>18</v>
      </c>
    </row>
    <row r="27" spans="1:8" ht="17.100000000000001" customHeight="1" x14ac:dyDescent="0.25">
      <c r="A27" s="1">
        <v>45558</v>
      </c>
      <c r="B27" s="11">
        <f>MONTH(tbl_operations[[#This Row],[Data]])</f>
        <v>9</v>
      </c>
      <c r="C27" s="2" t="s">
        <v>10</v>
      </c>
      <c r="D27" s="2" t="s">
        <v>31</v>
      </c>
      <c r="E27" s="2" t="s">
        <v>51</v>
      </c>
      <c r="F27" s="6">
        <v>1500</v>
      </c>
      <c r="G27" s="2" t="s">
        <v>17</v>
      </c>
      <c r="H27" s="2" t="s">
        <v>14</v>
      </c>
    </row>
    <row r="28" spans="1:8" ht="17.100000000000001" customHeight="1" x14ac:dyDescent="0.25">
      <c r="A28" s="1">
        <v>45561</v>
      </c>
      <c r="B28" s="11">
        <f>MONTH(tbl_operations[[#This Row],[Data]])</f>
        <v>9</v>
      </c>
      <c r="C28" s="2" t="s">
        <v>10</v>
      </c>
      <c r="D28" s="2" t="s">
        <v>52</v>
      </c>
      <c r="E28" s="2" t="s">
        <v>53</v>
      </c>
      <c r="F28" s="6">
        <v>250</v>
      </c>
      <c r="G28" s="2" t="s">
        <v>13</v>
      </c>
      <c r="H28" s="2" t="s">
        <v>18</v>
      </c>
    </row>
    <row r="29" spans="1:8" ht="17.100000000000001" customHeight="1" x14ac:dyDescent="0.25">
      <c r="A29" s="1">
        <v>45564</v>
      </c>
      <c r="B29" s="11">
        <f>MONTH(tbl_operations[[#This Row],[Data]])</f>
        <v>9</v>
      </c>
      <c r="C29" s="2" t="s">
        <v>10</v>
      </c>
      <c r="D29" s="2" t="s">
        <v>35</v>
      </c>
      <c r="E29" s="2" t="s">
        <v>54</v>
      </c>
      <c r="F29" s="6">
        <v>400</v>
      </c>
      <c r="G29" s="2" t="s">
        <v>17</v>
      </c>
      <c r="H29" s="2" t="s">
        <v>14</v>
      </c>
    </row>
    <row r="30" spans="1:8" ht="17.100000000000001" customHeight="1" x14ac:dyDescent="0.25">
      <c r="A30" s="1">
        <v>45566</v>
      </c>
      <c r="B30" s="11">
        <f>MONTH(tbl_operations[[#This Row],[Data]])</f>
        <v>10</v>
      </c>
      <c r="C30" s="2" t="s">
        <v>5</v>
      </c>
      <c r="D30" s="2" t="s">
        <v>6</v>
      </c>
      <c r="E30" s="2" t="s">
        <v>7</v>
      </c>
      <c r="F30" s="6">
        <v>5000</v>
      </c>
      <c r="G30" s="2" t="s">
        <v>8</v>
      </c>
      <c r="H30" s="2" t="s">
        <v>9</v>
      </c>
    </row>
    <row r="31" spans="1:8" ht="17.100000000000001" customHeight="1" x14ac:dyDescent="0.25">
      <c r="A31" s="1">
        <v>45566</v>
      </c>
      <c r="B31" s="11">
        <f>MONTH(tbl_operations[[#This Row],[Data]])</f>
        <v>10</v>
      </c>
      <c r="C31" s="2" t="s">
        <v>10</v>
      </c>
      <c r="D31" s="2" t="s">
        <v>11</v>
      </c>
      <c r="E31" s="2" t="s">
        <v>12</v>
      </c>
      <c r="F31" s="6">
        <v>600</v>
      </c>
      <c r="G31" s="2" t="s">
        <v>13</v>
      </c>
      <c r="H31" s="2" t="s">
        <v>14</v>
      </c>
    </row>
    <row r="32" spans="1:8" ht="17.100000000000001" customHeight="1" x14ac:dyDescent="0.25">
      <c r="A32" s="1">
        <v>45568</v>
      </c>
      <c r="B32" s="11">
        <f>MONTH(tbl_operations[[#This Row],[Data]])</f>
        <v>10</v>
      </c>
      <c r="C32" s="2" t="s">
        <v>10</v>
      </c>
      <c r="D32" s="2" t="s">
        <v>15</v>
      </c>
      <c r="E32" s="2" t="s">
        <v>55</v>
      </c>
      <c r="F32" s="6">
        <v>200</v>
      </c>
      <c r="G32" s="2" t="s">
        <v>17</v>
      </c>
      <c r="H32" s="2" t="s">
        <v>18</v>
      </c>
    </row>
    <row r="33" spans="1:8" ht="17.100000000000001" customHeight="1" x14ac:dyDescent="0.25">
      <c r="A33" s="1">
        <v>45570</v>
      </c>
      <c r="B33" s="11">
        <f>MONTH(tbl_operations[[#This Row],[Data]])</f>
        <v>10</v>
      </c>
      <c r="C33" s="2" t="s">
        <v>10</v>
      </c>
      <c r="D33" s="2" t="s">
        <v>19</v>
      </c>
      <c r="E33" s="2" t="s">
        <v>56</v>
      </c>
      <c r="F33" s="6">
        <v>180</v>
      </c>
      <c r="G33" s="2" t="s">
        <v>8</v>
      </c>
      <c r="H33" s="2" t="s">
        <v>18</v>
      </c>
    </row>
    <row r="34" spans="1:8" ht="17.100000000000001" customHeight="1" x14ac:dyDescent="0.25">
      <c r="A34" s="1">
        <v>45573</v>
      </c>
      <c r="B34" s="11">
        <f>MONTH(tbl_operations[[#This Row],[Data]])</f>
        <v>10</v>
      </c>
      <c r="C34" s="2" t="s">
        <v>10</v>
      </c>
      <c r="D34" s="2" t="s">
        <v>21</v>
      </c>
      <c r="E34" s="2" t="s">
        <v>57</v>
      </c>
      <c r="F34" s="6">
        <v>120</v>
      </c>
      <c r="G34" s="2" t="s">
        <v>13</v>
      </c>
      <c r="H34" s="2" t="s">
        <v>14</v>
      </c>
    </row>
    <row r="35" spans="1:8" ht="17.100000000000001" customHeight="1" x14ac:dyDescent="0.25">
      <c r="A35" s="1">
        <v>45575</v>
      </c>
      <c r="B35" s="11">
        <f>MONTH(tbl_operations[[#This Row],[Data]])</f>
        <v>10</v>
      </c>
      <c r="C35" s="2" t="s">
        <v>10</v>
      </c>
      <c r="D35" s="2" t="s">
        <v>23</v>
      </c>
      <c r="E35" s="2" t="s">
        <v>58</v>
      </c>
      <c r="F35" s="6">
        <v>350</v>
      </c>
      <c r="G35" s="2" t="s">
        <v>17</v>
      </c>
      <c r="H35" s="2" t="s">
        <v>14</v>
      </c>
    </row>
    <row r="36" spans="1:8" ht="17.100000000000001" customHeight="1" x14ac:dyDescent="0.25">
      <c r="A36" s="1">
        <v>45578</v>
      </c>
      <c r="B36" s="11">
        <f>MONTH(tbl_operations[[#This Row],[Data]])</f>
        <v>10</v>
      </c>
      <c r="C36" s="2" t="s">
        <v>10</v>
      </c>
      <c r="D36" s="2" t="s">
        <v>25</v>
      </c>
      <c r="E36" s="2" t="s">
        <v>59</v>
      </c>
      <c r="F36" s="6">
        <v>400</v>
      </c>
      <c r="G36" s="2" t="s">
        <v>8</v>
      </c>
      <c r="H36" s="2" t="s">
        <v>18</v>
      </c>
    </row>
    <row r="37" spans="1:8" ht="17.100000000000001" customHeight="1" x14ac:dyDescent="0.25">
      <c r="A37" s="1">
        <v>45580</v>
      </c>
      <c r="B37" s="11">
        <f>MONTH(tbl_operations[[#This Row],[Data]])</f>
        <v>10</v>
      </c>
      <c r="C37" s="2" t="s">
        <v>10</v>
      </c>
      <c r="D37" s="2" t="s">
        <v>29</v>
      </c>
      <c r="E37" s="2" t="s">
        <v>60</v>
      </c>
      <c r="F37" s="6">
        <v>450</v>
      </c>
      <c r="G37" s="2" t="s">
        <v>13</v>
      </c>
      <c r="H37" s="2" t="s">
        <v>18</v>
      </c>
    </row>
    <row r="38" spans="1:8" ht="17.100000000000001" customHeight="1" x14ac:dyDescent="0.25">
      <c r="A38" s="1">
        <v>45583</v>
      </c>
      <c r="B38" s="11">
        <f>MONTH(tbl_operations[[#This Row],[Data]])</f>
        <v>10</v>
      </c>
      <c r="C38" s="2" t="s">
        <v>5</v>
      </c>
      <c r="D38" s="2" t="s">
        <v>61</v>
      </c>
      <c r="E38" s="2" t="s">
        <v>62</v>
      </c>
      <c r="F38" s="6">
        <v>1500</v>
      </c>
      <c r="G38" s="2" t="s">
        <v>8</v>
      </c>
      <c r="H38" s="2" t="s">
        <v>9</v>
      </c>
    </row>
    <row r="39" spans="1:8" ht="17.100000000000001" customHeight="1" x14ac:dyDescent="0.25">
      <c r="A39" s="1">
        <v>45583</v>
      </c>
      <c r="B39" s="11">
        <f>MONTH(tbl_operations[[#This Row],[Data]])</f>
        <v>10</v>
      </c>
      <c r="C39" s="2" t="s">
        <v>10</v>
      </c>
      <c r="D39" s="2" t="s">
        <v>31</v>
      </c>
      <c r="E39" s="2" t="s">
        <v>63</v>
      </c>
      <c r="F39" s="6">
        <v>300</v>
      </c>
      <c r="G39" s="2" t="s">
        <v>17</v>
      </c>
      <c r="H39" s="2" t="s">
        <v>14</v>
      </c>
    </row>
    <row r="40" spans="1:8" ht="17.100000000000001" customHeight="1" x14ac:dyDescent="0.25">
      <c r="A40" s="1">
        <v>45585</v>
      </c>
      <c r="B40" s="11">
        <f>MONTH(tbl_operations[[#This Row],[Data]])</f>
        <v>10</v>
      </c>
      <c r="C40" s="2" t="s">
        <v>10</v>
      </c>
      <c r="D40" s="2" t="s">
        <v>33</v>
      </c>
      <c r="E40" s="2" t="s">
        <v>64</v>
      </c>
      <c r="F40" s="6">
        <v>800</v>
      </c>
      <c r="G40" s="2" t="s">
        <v>8</v>
      </c>
      <c r="H40" s="2" t="s">
        <v>18</v>
      </c>
    </row>
    <row r="41" spans="1:8" ht="17.100000000000001" customHeight="1" x14ac:dyDescent="0.25">
      <c r="A41" s="1">
        <v>45587</v>
      </c>
      <c r="B41" s="11">
        <f>MONTH(tbl_operations[[#This Row],[Data]])</f>
        <v>10</v>
      </c>
      <c r="C41" s="2" t="s">
        <v>10</v>
      </c>
      <c r="D41" s="2" t="s">
        <v>35</v>
      </c>
      <c r="E41" s="2" t="s">
        <v>65</v>
      </c>
      <c r="F41" s="6">
        <v>250</v>
      </c>
      <c r="G41" s="2" t="s">
        <v>17</v>
      </c>
      <c r="H41" s="2" t="s">
        <v>14</v>
      </c>
    </row>
    <row r="42" spans="1:8" ht="17.100000000000001" customHeight="1" x14ac:dyDescent="0.25">
      <c r="A42" s="1">
        <v>45589</v>
      </c>
      <c r="B42" s="11">
        <f>MONTH(tbl_operations[[#This Row],[Data]])</f>
        <v>10</v>
      </c>
      <c r="C42" s="2" t="s">
        <v>10</v>
      </c>
      <c r="D42" s="2" t="s">
        <v>39</v>
      </c>
      <c r="E42" s="2" t="s">
        <v>66</v>
      </c>
      <c r="F42" s="6">
        <v>150</v>
      </c>
      <c r="G42" s="2" t="s">
        <v>13</v>
      </c>
      <c r="H42" s="2" t="s">
        <v>18</v>
      </c>
    </row>
    <row r="43" spans="1:8" ht="17.100000000000001" customHeight="1" x14ac:dyDescent="0.25">
      <c r="A43" s="1">
        <v>45591</v>
      </c>
      <c r="B43" s="11">
        <f>MONTH(tbl_operations[[#This Row],[Data]])</f>
        <v>10</v>
      </c>
      <c r="C43" s="2" t="s">
        <v>10</v>
      </c>
      <c r="D43" s="2" t="s">
        <v>37</v>
      </c>
      <c r="E43" s="2" t="s">
        <v>67</v>
      </c>
      <c r="F43" s="6">
        <v>250</v>
      </c>
      <c r="G43" s="2" t="s">
        <v>8</v>
      </c>
      <c r="H43" s="2" t="s">
        <v>14</v>
      </c>
    </row>
    <row r="44" spans="1:8" ht="17.100000000000001" customHeight="1" x14ac:dyDescent="0.25">
      <c r="A44" s="1">
        <v>45595</v>
      </c>
      <c r="B44" s="11">
        <f>MONTH(tbl_operations[[#This Row],[Data]])</f>
        <v>10</v>
      </c>
      <c r="C44" s="2" t="s">
        <v>10</v>
      </c>
      <c r="D44" s="2" t="s">
        <v>43</v>
      </c>
      <c r="E44" s="2" t="s">
        <v>68</v>
      </c>
      <c r="F44" s="6">
        <v>220</v>
      </c>
      <c r="G44" s="2" t="s">
        <v>8</v>
      </c>
      <c r="H44" s="2" t="s">
        <v>14</v>
      </c>
    </row>
    <row r="45" spans="1:8" ht="17.100000000000001" customHeight="1" x14ac:dyDescent="0.25">
      <c r="A45" s="1">
        <v>45596</v>
      </c>
      <c r="B45" s="11">
        <f>MONTH(tbl_operations[[#This Row],[Data]])</f>
        <v>10</v>
      </c>
      <c r="C45" s="2" t="s">
        <v>10</v>
      </c>
      <c r="D45" s="2" t="s">
        <v>41</v>
      </c>
      <c r="E45" s="2" t="s">
        <v>69</v>
      </c>
      <c r="F45" s="6">
        <v>500</v>
      </c>
      <c r="G45" s="2" t="s">
        <v>17</v>
      </c>
      <c r="H45" s="2" t="s">
        <v>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00BCD-2F88-4727-A86A-63E7E525C11A}">
  <sheetPr>
    <tabColor rgb="FF00B0F0"/>
  </sheetPr>
  <dimension ref="C1:D19"/>
  <sheetViews>
    <sheetView showGridLines="0" workbookViewId="0">
      <selection activeCell="A2" sqref="A2:G45"/>
    </sheetView>
  </sheetViews>
  <sheetFormatPr defaultRowHeight="15" x14ac:dyDescent="0.25"/>
  <cols>
    <col min="3" max="3" width="21.140625" customWidth="1"/>
    <col min="4" max="4" width="20.5703125" customWidth="1"/>
  </cols>
  <sheetData>
    <row r="1" spans="3:4" s="12" customFormat="1" x14ac:dyDescent="0.25"/>
    <row r="2" spans="3:4" s="12" customFormat="1" x14ac:dyDescent="0.25"/>
    <row r="3" spans="3:4" s="12" customFormat="1" x14ac:dyDescent="0.25"/>
    <row r="5" spans="3:4" x14ac:dyDescent="0.25">
      <c r="C5" s="15" t="s">
        <v>78</v>
      </c>
      <c r="D5" s="16">
        <f>SUM(Tabela2[[#All],[Depósito Reservado]])</f>
        <v>4745</v>
      </c>
    </row>
    <row r="6" spans="3:4" x14ac:dyDescent="0.25">
      <c r="C6" s="15" t="s">
        <v>79</v>
      </c>
      <c r="D6" s="16">
        <v>20000</v>
      </c>
    </row>
    <row r="8" spans="3:4" x14ac:dyDescent="0.25">
      <c r="C8" t="s">
        <v>76</v>
      </c>
      <c r="D8" t="s">
        <v>77</v>
      </c>
    </row>
    <row r="9" spans="3:4" x14ac:dyDescent="0.25">
      <c r="C9" s="14">
        <v>45671</v>
      </c>
      <c r="D9" s="13">
        <v>960</v>
      </c>
    </row>
    <row r="10" spans="3:4" x14ac:dyDescent="0.25">
      <c r="C10" s="14">
        <v>45672</v>
      </c>
      <c r="D10" s="13">
        <v>35</v>
      </c>
    </row>
    <row r="11" spans="3:4" x14ac:dyDescent="0.25">
      <c r="C11" s="14">
        <v>45673</v>
      </c>
      <c r="D11" s="13">
        <v>740</v>
      </c>
    </row>
    <row r="12" spans="3:4" x14ac:dyDescent="0.25">
      <c r="C12" s="14">
        <v>45674</v>
      </c>
      <c r="D12" s="13">
        <v>173</v>
      </c>
    </row>
    <row r="13" spans="3:4" x14ac:dyDescent="0.25">
      <c r="C13" s="14">
        <v>45675</v>
      </c>
      <c r="D13" s="13">
        <v>50</v>
      </c>
    </row>
    <row r="14" spans="3:4" x14ac:dyDescent="0.25">
      <c r="C14" s="14">
        <v>45676</v>
      </c>
      <c r="D14" s="13">
        <v>614</v>
      </c>
    </row>
    <row r="15" spans="3:4" x14ac:dyDescent="0.25">
      <c r="C15" s="14">
        <v>45677</v>
      </c>
      <c r="D15" s="13">
        <v>683</v>
      </c>
    </row>
    <row r="16" spans="3:4" x14ac:dyDescent="0.25">
      <c r="C16" s="14">
        <v>45678</v>
      </c>
      <c r="D16" s="13">
        <v>680</v>
      </c>
    </row>
    <row r="17" spans="3:4" x14ac:dyDescent="0.25">
      <c r="C17" s="14">
        <v>45679</v>
      </c>
      <c r="D17" s="13">
        <v>10</v>
      </c>
    </row>
    <row r="18" spans="3:4" x14ac:dyDescent="0.25">
      <c r="C18" s="14">
        <v>45680</v>
      </c>
      <c r="D18" s="13">
        <v>509</v>
      </c>
    </row>
    <row r="19" spans="3:4" x14ac:dyDescent="0.25">
      <c r="C19" s="14">
        <v>45681</v>
      </c>
      <c r="D19" s="13">
        <v>291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E3C2-4D5B-419C-9D04-F829D05938C6}">
  <sheetPr>
    <tabColor rgb="FF00B0F0"/>
  </sheetPr>
  <dimension ref="A1:F19"/>
  <sheetViews>
    <sheetView showGridLines="0" workbookViewId="0">
      <selection activeCell="A2" sqref="A2:G45"/>
    </sheetView>
  </sheetViews>
  <sheetFormatPr defaultRowHeight="15" x14ac:dyDescent="0.25"/>
  <cols>
    <col min="1" max="1" width="21.140625" bestFit="1" customWidth="1"/>
    <col min="2" max="2" width="13.85546875" bestFit="1" customWidth="1"/>
    <col min="5" max="5" width="18.42578125" bestFit="1" customWidth="1"/>
    <col min="6" max="6" width="13.85546875" bestFit="1" customWidth="1"/>
  </cols>
  <sheetData>
    <row r="1" spans="1:6" x14ac:dyDescent="0.25">
      <c r="A1" s="7" t="s">
        <v>1</v>
      </c>
      <c r="B1" t="s">
        <v>10</v>
      </c>
      <c r="E1" s="7" t="s">
        <v>1</v>
      </c>
      <c r="F1" t="s">
        <v>5</v>
      </c>
    </row>
    <row r="3" spans="1:6" x14ac:dyDescent="0.25">
      <c r="A3" s="7" t="s">
        <v>72</v>
      </c>
      <c r="B3" t="s">
        <v>74</v>
      </c>
      <c r="E3" s="7" t="s">
        <v>72</v>
      </c>
      <c r="F3" t="s">
        <v>74</v>
      </c>
    </row>
    <row r="4" spans="1:6" x14ac:dyDescent="0.25">
      <c r="A4" s="8" t="s">
        <v>11</v>
      </c>
      <c r="B4" s="3">
        <v>1600</v>
      </c>
      <c r="E4" s="8" t="s">
        <v>48</v>
      </c>
      <c r="F4" s="3">
        <v>1200</v>
      </c>
    </row>
    <row r="5" spans="1:6" x14ac:dyDescent="0.25">
      <c r="A5" s="8" t="s">
        <v>37</v>
      </c>
      <c r="B5" s="3">
        <v>330</v>
      </c>
      <c r="E5" s="8" t="s">
        <v>27</v>
      </c>
      <c r="F5" s="3">
        <v>800</v>
      </c>
    </row>
    <row r="6" spans="1:6" x14ac:dyDescent="0.25">
      <c r="A6" s="8" t="s">
        <v>23</v>
      </c>
      <c r="B6" s="3">
        <v>1100</v>
      </c>
      <c r="E6" s="8" t="s">
        <v>6</v>
      </c>
      <c r="F6" s="3">
        <v>15000</v>
      </c>
    </row>
    <row r="7" spans="1:6" x14ac:dyDescent="0.25">
      <c r="A7" s="8" t="s">
        <v>31</v>
      </c>
      <c r="B7" s="3">
        <v>3000</v>
      </c>
      <c r="E7" s="8" t="s">
        <v>61</v>
      </c>
      <c r="F7" s="3">
        <v>1500</v>
      </c>
    </row>
    <row r="8" spans="1:6" x14ac:dyDescent="0.25">
      <c r="A8" s="8" t="s">
        <v>43</v>
      </c>
      <c r="B8" s="3">
        <v>570</v>
      </c>
      <c r="E8" s="8" t="s">
        <v>73</v>
      </c>
      <c r="F8" s="3">
        <v>18500</v>
      </c>
    </row>
    <row r="9" spans="1:6" x14ac:dyDescent="0.25">
      <c r="A9" s="8" t="s">
        <v>19</v>
      </c>
      <c r="B9" s="3">
        <v>500</v>
      </c>
    </row>
    <row r="10" spans="1:6" x14ac:dyDescent="0.25">
      <c r="A10" s="8" t="s">
        <v>39</v>
      </c>
      <c r="B10" s="3">
        <v>350</v>
      </c>
    </row>
    <row r="11" spans="1:6" x14ac:dyDescent="0.25">
      <c r="A11" s="8" t="s">
        <v>35</v>
      </c>
      <c r="B11" s="3">
        <v>830</v>
      </c>
    </row>
    <row r="12" spans="1:6" x14ac:dyDescent="0.25">
      <c r="A12" s="8" t="s">
        <v>21</v>
      </c>
      <c r="B12" s="3">
        <v>970</v>
      </c>
    </row>
    <row r="13" spans="1:6" x14ac:dyDescent="0.25">
      <c r="A13" s="8" t="s">
        <v>29</v>
      </c>
      <c r="B13" s="3">
        <v>1400</v>
      </c>
    </row>
    <row r="14" spans="1:6" x14ac:dyDescent="0.25">
      <c r="A14" s="8" t="s">
        <v>15</v>
      </c>
      <c r="B14" s="3">
        <v>800</v>
      </c>
    </row>
    <row r="15" spans="1:6" x14ac:dyDescent="0.25">
      <c r="A15" s="8" t="s">
        <v>52</v>
      </c>
      <c r="B15" s="3">
        <v>250</v>
      </c>
    </row>
    <row r="16" spans="1:6" x14ac:dyDescent="0.25">
      <c r="A16" s="8" t="s">
        <v>33</v>
      </c>
      <c r="B16" s="3">
        <v>1250</v>
      </c>
    </row>
    <row r="17" spans="1:2" x14ac:dyDescent="0.25">
      <c r="A17" s="8" t="s">
        <v>25</v>
      </c>
      <c r="B17" s="3">
        <v>1500</v>
      </c>
    </row>
    <row r="18" spans="1:2" x14ac:dyDescent="0.25">
      <c r="A18" s="8" t="s">
        <v>41</v>
      </c>
      <c r="B18" s="3">
        <v>1250</v>
      </c>
    </row>
    <row r="19" spans="1:2" x14ac:dyDescent="0.25">
      <c r="A19" s="8" t="s">
        <v>73</v>
      </c>
      <c r="B19" s="3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CB34-20D4-4692-B748-70FB9EF4368F}">
  <dimension ref="A1:U1"/>
  <sheetViews>
    <sheetView showGridLines="0" showRowColHeaders="0" tabSelected="1" zoomScale="95" zoomScaleNormal="95" workbookViewId="0">
      <selection activeCell="R5" sqref="R5"/>
    </sheetView>
  </sheetViews>
  <sheetFormatPr defaultColWidth="0" defaultRowHeight="15" x14ac:dyDescent="0.25"/>
  <cols>
    <col min="1" max="1" width="30.5703125" style="9" customWidth="1"/>
    <col min="2" max="21" width="9.140625" style="10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Fonte da dados</vt:lpstr>
      <vt:lpstr>Data</vt:lpstr>
      <vt:lpstr>Caixinha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Natália Melo</dc:creator>
  <cp:lastModifiedBy>Natália Melo</cp:lastModifiedBy>
  <dcterms:created xsi:type="dcterms:W3CDTF">2025-01-14T18:10:41Z</dcterms:created>
  <dcterms:modified xsi:type="dcterms:W3CDTF">2025-01-14T22:56:26Z</dcterms:modified>
</cp:coreProperties>
</file>